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 " sheetId="1" state="visible" r:id="rId2"/>
    <sheet name="Лист3" sheetId="2" state="visible" r:id="rId3"/>
    <sheet name="Лист1" sheetId="3" state="visible" r:id="rId4"/>
    <sheet name="Лист2" sheetId="4" state="visible" r:id="rId5"/>
  </sheets>
  <definedNames>
    <definedName function="false" hidden="false" localSheetId="0" name="_xlnm.Print_Area" vbProcedure="false">'Расчет '!$A$1:$GG$407</definedName>
    <definedName function="false" hidden="true" localSheetId="0" name="_xlnm._FilterDatabase" vbProcedure="false">'Расчет '!$B$8:$DV$407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<sst xmlns="http://schemas.openxmlformats.org/spreadsheetml/2006/main" count="1529" uniqueCount="326">
  <si>
    <t xml:space="preserve">РАСЧЕТ</t>
  </si>
  <si>
    <t xml:space="preserve">учебной нагрузки профессорско-преподавательского состава</t>
  </si>
  <si>
    <t xml:space="preserve">кафедры юридической психологии УНК ПСД</t>
  </si>
  <si>
    <t xml:space="preserve">кафедры юридтческой психологии УНК ПСД</t>
  </si>
  <si>
    <t xml:space="preserve">Московского университета МВД России имени В.Я.Кикотя</t>
  </si>
  <si>
    <t xml:space="preserve">на первое полугодие 2019-2020  учебного года</t>
  </si>
  <si>
    <t xml:space="preserve">на второе полугодие  2019-2020   учебного года</t>
  </si>
  <si>
    <t xml:space="preserve">на 2019-2020 учебный год</t>
  </si>
  <si>
    <t xml:space="preserve">№п/п</t>
  </si>
  <si>
    <t xml:space="preserve">Ф.И.О. преподавателя</t>
  </si>
  <si>
    <t xml:space="preserve">Должность</t>
  </si>
  <si>
    <t xml:space="preserve">Ставка</t>
  </si>
  <si>
    <t xml:space="preserve">Количество</t>
  </si>
  <si>
    <t xml:space="preserve">Анализ</t>
  </si>
  <si>
    <t xml:space="preserve">по курсантам, слушателям</t>
  </si>
  <si>
    <t xml:space="preserve">уч. степень, уч. звание</t>
  </si>
  <si>
    <t xml:space="preserve">Наименование дисциплины</t>
  </si>
  <si>
    <t xml:space="preserve">Специальность</t>
  </si>
  <si>
    <t xml:space="preserve">Форма обучения</t>
  </si>
  <si>
    <t xml:space="preserve">Факультет</t>
  </si>
  <si>
    <t xml:space="preserve">Курс, группа</t>
  </si>
  <si>
    <t xml:space="preserve">Семестр</t>
  </si>
  <si>
    <t xml:space="preserve">Обучающихся</t>
  </si>
  <si>
    <t xml:space="preserve">Поток</t>
  </si>
  <si>
    <t xml:space="preserve">Групп</t>
  </si>
  <si>
    <t xml:space="preserve">Подгрупп</t>
  </si>
  <si>
    <t xml:space="preserve">Всего</t>
  </si>
  <si>
    <t xml:space="preserve">лекцфывфии</t>
  </si>
  <si>
    <t xml:space="preserve">семинарaaы</t>
  </si>
  <si>
    <t xml:space="preserve">практические занятия в группе</t>
  </si>
  <si>
    <t xml:space="preserve">практические занятия в подгруппе</t>
  </si>
  <si>
    <t xml:space="preserve">учения, д/и, круглый стол</t>
  </si>
  <si>
    <t xml:space="preserve">консультации перед экзаменами</t>
  </si>
  <si>
    <t xml:space="preserve">текущие консультации</t>
  </si>
  <si>
    <t xml:space="preserve">внеаудиторное чтение</t>
  </si>
  <si>
    <t xml:space="preserve">практика руководство</t>
  </si>
  <si>
    <t xml:space="preserve">ВКР   руководство</t>
  </si>
  <si>
    <t xml:space="preserve">курсовая работа</t>
  </si>
  <si>
    <t xml:space="preserve">контрольная работа аудиторная</t>
  </si>
  <si>
    <t xml:space="preserve">контрольная работа домашняя</t>
  </si>
  <si>
    <t xml:space="preserve">проверка практикума, реферата</t>
  </si>
  <si>
    <t xml:space="preserve">проверка лабораторной работы</t>
  </si>
  <si>
    <t xml:space="preserve">защита практики</t>
  </si>
  <si>
    <t xml:space="preserve">зачет устный</t>
  </si>
  <si>
    <t xml:space="preserve">зачет письменный</t>
  </si>
  <si>
    <t xml:space="preserve">вступительные испытания</t>
  </si>
  <si>
    <t xml:space="preserve">экзамены</t>
  </si>
  <si>
    <t xml:space="preserve">государственные экзамены</t>
  </si>
  <si>
    <t xml:space="preserve">вступительные и кандитатские экзамены (адъюнктура)</t>
  </si>
  <si>
    <t xml:space="preserve">руководство адъюнктами</t>
  </si>
  <si>
    <t xml:space="preserve">Плановая нагрузка на начало учебного года</t>
  </si>
  <si>
    <t xml:space="preserve">Плановая аудиторная нагрузка на начало учебного года</t>
  </si>
  <si>
    <t xml:space="preserve">Фактическая нагрузка учебного года</t>
  </si>
  <si>
    <t xml:space="preserve">Фактическая аудиторная нагрузка  учебного года</t>
  </si>
  <si>
    <t xml:space="preserve">Прим.</t>
  </si>
  <si>
    <t xml:space="preserve">лекции</t>
  </si>
  <si>
    <t xml:space="preserve">семинары</t>
  </si>
  <si>
    <t xml:space="preserve">Цветков В.Л.</t>
  </si>
  <si>
    <t xml:space="preserve">начальник</t>
  </si>
  <si>
    <t xml:space="preserve">начальник кафедры</t>
  </si>
  <si>
    <t xml:space="preserve">Психология</t>
  </si>
  <si>
    <t xml:space="preserve">40.05.01</t>
  </si>
  <si>
    <t xml:space="preserve">очная(ГП)</t>
  </si>
  <si>
    <t xml:space="preserve">МПФ</t>
  </si>
  <si>
    <t xml:space="preserve">2 курс</t>
  </si>
  <si>
    <t xml:space="preserve">очная(Мигр)</t>
  </si>
  <si>
    <t xml:space="preserve">Психология Лек+ 2 гр Цвет  + 4 гр Балашова</t>
  </si>
  <si>
    <t xml:space="preserve">40.05.02</t>
  </si>
  <si>
    <t xml:space="preserve">очная</t>
  </si>
  <si>
    <t xml:space="preserve">ФПСОПП</t>
  </si>
  <si>
    <t xml:space="preserve">2А</t>
  </si>
  <si>
    <t xml:space="preserve">Психология в деят-ти сотрудников ОВД  занят 4 гр Балаш + прак 96 чел Човдыр + 2 гр Курен + 45 чел Цвет</t>
  </si>
  <si>
    <t xml:space="preserve">4А</t>
  </si>
  <si>
    <t xml:space="preserve">Адъюнкты руководство Юр.псих +1 Агап</t>
  </si>
  <si>
    <t xml:space="preserve">37.07.01</t>
  </si>
  <si>
    <t xml:space="preserve">ФПНПиНК</t>
  </si>
  <si>
    <t xml:space="preserve">Адъюнкты руководство Юр.псих</t>
  </si>
  <si>
    <t xml:space="preserve">ГОС + защита ВКР (Юр.псих)</t>
  </si>
  <si>
    <t xml:space="preserve">37.05.02</t>
  </si>
  <si>
    <t xml:space="preserve">ИПСД ОВД</t>
  </si>
  <si>
    <t xml:space="preserve">5П</t>
  </si>
  <si>
    <t xml:space="preserve">Кандидатский экзамен Юр.псих</t>
  </si>
  <si>
    <t xml:space="preserve">37.07.01 / 19.00.03</t>
  </si>
  <si>
    <t xml:space="preserve">3 год</t>
  </si>
  <si>
    <t xml:space="preserve">ФПИС(псих)</t>
  </si>
  <si>
    <t xml:space="preserve">5 курс</t>
  </si>
  <si>
    <t xml:space="preserve">Дипломники (Юр.псих)</t>
  </si>
  <si>
    <t xml:space="preserve">Хрусталева Т.А.</t>
  </si>
  <si>
    <t xml:space="preserve">зам начальника</t>
  </si>
  <si>
    <t xml:space="preserve">Психол.работа с л/с ОВД. Организация псих. службы в ОВД</t>
  </si>
  <si>
    <t xml:space="preserve">4П</t>
  </si>
  <si>
    <t xml:space="preserve">Юридическая психология</t>
  </si>
  <si>
    <t xml:space="preserve">3П</t>
  </si>
  <si>
    <r>
      <rPr>
        <sz val="10"/>
        <rFont val="Arial Cyr"/>
        <family val="0"/>
        <charset val="204"/>
      </rPr>
      <t xml:space="preserve">Практикум психологического портретирования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</si>
  <si>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занят у Ефимкин </t>
    </r>
  </si>
  <si>
    <t xml:space="preserve">Марьясис И.Б.</t>
  </si>
  <si>
    <t xml:space="preserve">Психология в деят-ти сотрудников ОВД Марьясис</t>
  </si>
  <si>
    <t xml:space="preserve">40.03.01</t>
  </si>
  <si>
    <t xml:space="preserve">заоч (4)</t>
  </si>
  <si>
    <t xml:space="preserve">ФЗО</t>
  </si>
  <si>
    <t xml:space="preserve">3 Вб (ОРД)</t>
  </si>
  <si>
    <t xml:space="preserve">Психология в деят-ти сотрудников ОВД</t>
  </si>
  <si>
    <t xml:space="preserve">заоч (6)</t>
  </si>
  <si>
    <t xml:space="preserve">5 ЗПД (АД)</t>
  </si>
  <si>
    <t xml:space="preserve">Этнопсихология Марьясис</t>
  </si>
  <si>
    <t xml:space="preserve">4 ЗПД</t>
  </si>
  <si>
    <t xml:space="preserve">Социально-психологический тренинг профессионального общения </t>
  </si>
  <si>
    <t xml:space="preserve">5 ЗПД (ОРД)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</si>
  <si>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практ у Родина 2 гр - Прос 2гр прак</t>
    </r>
  </si>
  <si>
    <t xml:space="preserve">6 ЗПД (АД)</t>
  </si>
  <si>
    <t xml:space="preserve">3 ЗПД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</si>
  <si>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4гр+ 2 гр практ Про 4гр,  6 гр прк Рена</t>
    </r>
  </si>
  <si>
    <t xml:space="preserve">3 ВПД</t>
  </si>
  <si>
    <t xml:space="preserve">Анатомия и физиология центральной нервной системы</t>
  </si>
  <si>
    <t xml:space="preserve">44.05.01(ПиПДП)</t>
  </si>
  <si>
    <t xml:space="preserve">1 ВП</t>
  </si>
  <si>
    <t xml:space="preserve">Этнопсихология</t>
  </si>
  <si>
    <t xml:space="preserve">4 знб</t>
  </si>
  <si>
    <t xml:space="preserve">6 ЗДП</t>
  </si>
  <si>
    <t xml:space="preserve">2 ВПД</t>
  </si>
  <si>
    <t xml:space="preserve">4 ВП</t>
  </si>
  <si>
    <t xml:space="preserve">Агапов В.С. </t>
  </si>
  <si>
    <t xml:space="preserve">профессор</t>
  </si>
  <si>
    <t xml:space="preserve">ФПСППООП</t>
  </si>
  <si>
    <t xml:space="preserve">3Д</t>
  </si>
  <si>
    <r>
      <rPr>
        <sz val="10"/>
        <rFont val="Arial Cyr"/>
        <family val="0"/>
        <charset val="204"/>
      </rPr>
      <t xml:space="preserve">Актуальные проблемы психологии управления в ОВД </t>
    </r>
    <r>
      <rPr>
        <sz val="10"/>
        <color rgb="FFFF0000"/>
        <rFont val="Arial Cyr"/>
        <family val="0"/>
        <charset val="204"/>
      </rPr>
      <t xml:space="preserve">13 чел прак у Простяк </t>
    </r>
  </si>
  <si>
    <t xml:space="preserve">40.04.01</t>
  </si>
  <si>
    <t xml:space="preserve">заоч (2,5)</t>
  </si>
  <si>
    <t xml:space="preserve">1 мг</t>
  </si>
  <si>
    <t xml:space="preserve">Социально-психологический тренинг профессионального общения</t>
  </si>
  <si>
    <t xml:space="preserve">4Д</t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</si>
  <si>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2чел Цветков 1 Агап</t>
    </r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</si>
  <si>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Цветков</t>
    </r>
  </si>
  <si>
    <t xml:space="preserve">Булгаков А.В.</t>
  </si>
  <si>
    <t xml:space="preserve">Психология труда</t>
  </si>
  <si>
    <t xml:space="preserve">3 курс</t>
  </si>
  <si>
    <t xml:space="preserve">Интегративный практикум психологического обеспечения профессинальной деятельности сотрудников ОВД (Юр.псих.)</t>
  </si>
  <si>
    <t xml:space="preserve">Практикум психологического портретирования</t>
  </si>
  <si>
    <t xml:space="preserve">4 курс (438 гр)</t>
  </si>
  <si>
    <t xml:space="preserve">Психология общения и переговоров</t>
  </si>
  <si>
    <t xml:space="preserve">ФПИС(псих 2)</t>
  </si>
  <si>
    <t xml:space="preserve">4 курс (442 гр)</t>
  </si>
  <si>
    <t xml:space="preserve">Юридическая психология (Психология в деяетльности следователя)4 гр Краснош 37 чел прак + 55 практ Агапов, 2 группы Шашкова</t>
  </si>
  <si>
    <t xml:space="preserve">ИПСОПР</t>
  </si>
  <si>
    <t xml:space="preserve">4В,Г</t>
  </si>
  <si>
    <r>
      <rPr>
        <sz val="10"/>
        <rFont val="Arial Cyr"/>
        <family val="0"/>
        <charset val="204"/>
      </rPr>
      <t xml:space="preserve">Дипломники (Юр.псих)</t>
    </r>
    <r>
      <rPr>
        <sz val="10"/>
        <color rgb="FFFF0000"/>
        <rFont val="Arial Cyr"/>
        <family val="0"/>
        <charset val="204"/>
      </rPr>
      <t xml:space="preserve"> 4 хру,  4 цвет,  3 котен,  2 шараф 1 бул, 1 крв, 1 коте, 1 ефим, 1 балаш</t>
    </r>
  </si>
  <si>
    <t xml:space="preserve">Реан А.А</t>
  </si>
  <si>
    <t xml:space="preserve">Психология развития и возр.психология</t>
  </si>
  <si>
    <t xml:space="preserve">3 ВП</t>
  </si>
  <si>
    <t xml:space="preserve">Родин В.Ф.</t>
  </si>
  <si>
    <t xml:space="preserve">Психология в деят-ти сотрудников ОВД Родин 2 группы</t>
  </si>
  <si>
    <t xml:space="preserve">4 У</t>
  </si>
  <si>
    <r>
      <rPr>
        <sz val="10"/>
        <rFont val="Arial Cyr"/>
        <family val="0"/>
        <charset val="204"/>
      </rPr>
      <t xml:space="preserve">Юридическая психология</t>
    </r>
    <r>
      <rPr>
        <sz val="10"/>
        <color rgb="FFFF0000"/>
        <rFont val="Arial Cyr"/>
        <family val="0"/>
        <charset val="204"/>
      </rPr>
      <t xml:space="preserve"> занятия у Ефимк</t>
    </r>
  </si>
  <si>
    <t xml:space="preserve">4 курс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</si>
  <si>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 Прос 2гр прак</t>
    </r>
  </si>
  <si>
    <t xml:space="preserve">Юридическая психология (Психология в деятельности следователя) Занятие все ведет Кравц</t>
  </si>
  <si>
    <t xml:space="preserve">очная(МП)</t>
  </si>
  <si>
    <t xml:space="preserve">Човдырова Г.С.</t>
  </si>
  <si>
    <t xml:space="preserve">Адъюнкты (Психология труда и др) </t>
  </si>
  <si>
    <t xml:space="preserve">37.07.01/19.00.03</t>
  </si>
  <si>
    <t xml:space="preserve">Адъюнкты (Психология труда, инженерная психология) </t>
  </si>
  <si>
    <t xml:space="preserve">2 год</t>
  </si>
  <si>
    <t xml:space="preserve">Адъюнктура (Прикладные методы научного исследования)</t>
  </si>
  <si>
    <t xml:space="preserve">1 год</t>
  </si>
  <si>
    <t xml:space="preserve">Психология </t>
  </si>
  <si>
    <t xml:space="preserve">ФПИС(след)</t>
  </si>
  <si>
    <t xml:space="preserve">Адъюнктура (Педагогическая практика) Юр.псих</t>
  </si>
  <si>
    <r>
      <rPr>
        <sz val="10"/>
        <rFont val="Arial Cyr"/>
        <family val="0"/>
        <charset val="204"/>
      </rPr>
      <t xml:space="preserve">Психология в деят-ти сотрудников ОВД </t>
    </r>
    <r>
      <rPr>
        <sz val="10"/>
        <color rgb="FFFF0000"/>
        <rFont val="Arial Cyr"/>
        <family val="0"/>
        <charset val="204"/>
      </rPr>
      <t xml:space="preserve">занят 4 гр Балаш + прак 96 чел Човдыр + 2 гр Курен + 45 чел Цвет</t>
    </r>
  </si>
  <si>
    <t xml:space="preserve">Адъюнкты кандидатский экзамен "История и фил.науки" (Юр.псих)</t>
  </si>
  <si>
    <t xml:space="preserve">37.07.01+44.07.01</t>
  </si>
  <si>
    <t xml:space="preserve">заочная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</si>
  <si>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вед Ефимкин</t>
    </r>
  </si>
  <si>
    <r>
      <rPr>
        <sz val="10"/>
        <rFont val="Arial Cyr"/>
        <family val="0"/>
        <charset val="204"/>
      </rPr>
      <t xml:space="preserve">Этнопсихология </t>
    </r>
    <r>
      <rPr>
        <sz val="10"/>
        <color rgb="FFFF0000"/>
        <rFont val="Arial Cyr"/>
        <family val="0"/>
        <charset val="204"/>
      </rPr>
      <t xml:space="preserve">ведет Балаш</t>
    </r>
  </si>
  <si>
    <t xml:space="preserve">Котенев И.О.</t>
  </si>
  <si>
    <t xml:space="preserve">доцент</t>
  </si>
  <si>
    <t xml:space="preserve">Психология толпы и массовых беспорядков</t>
  </si>
  <si>
    <t xml:space="preserve">3 Н</t>
  </si>
  <si>
    <t xml:space="preserve">5 Н</t>
  </si>
  <si>
    <t xml:space="preserve">Психология кадрового менеджмента</t>
  </si>
  <si>
    <t xml:space="preserve">Старший и средний начальствующие составы ОПП (СБ)</t>
  </si>
  <si>
    <t xml:space="preserve">ПК</t>
  </si>
  <si>
    <t xml:space="preserve">очная </t>
  </si>
  <si>
    <t xml:space="preserve">ФПиПК</t>
  </si>
  <si>
    <t xml:space="preserve">Старший и средний начальствующий состав (1-2 л)</t>
  </si>
  <si>
    <t xml:space="preserve">Руководящий состав следственных подразделений территориальных органов МВД России </t>
  </si>
  <si>
    <t xml:space="preserve">10.05.05</t>
  </si>
  <si>
    <t xml:space="preserve">ФПСОИБ</t>
  </si>
  <si>
    <t xml:space="preserve">3И (иа+кэ+отор)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</si>
  <si>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</si>
  <si>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 xml:space="preserve">очно </t>
  </si>
  <si>
    <t xml:space="preserve">Кравцов О.Г.</t>
  </si>
  <si>
    <t xml:space="preserve">Основы профессиональной деятельности  (Юр.псих)</t>
  </si>
  <si>
    <t xml:space="preserve">40.05.03</t>
  </si>
  <si>
    <t xml:space="preserve">ИСЭ</t>
  </si>
  <si>
    <t xml:space="preserve">1Е</t>
  </si>
  <si>
    <t xml:space="preserve">Психология в профессиональной (служебной) деятельности</t>
  </si>
  <si>
    <t xml:space="preserve">4К</t>
  </si>
  <si>
    <t xml:space="preserve">очная(ГП, МП)</t>
  </si>
  <si>
    <t xml:space="preserve">1 курс</t>
  </si>
  <si>
    <t xml:space="preserve">2К</t>
  </si>
  <si>
    <t xml:space="preserve">1А</t>
  </si>
  <si>
    <t xml:space="preserve">Психология в профессиональной (служебной) деятельности Кравцов</t>
  </si>
  <si>
    <t xml:space="preserve">ФПИС(экс)</t>
  </si>
  <si>
    <t xml:space="preserve">2 Н</t>
  </si>
  <si>
    <t xml:space="preserve">1П</t>
  </si>
  <si>
    <t xml:space="preserve">44.05.01</t>
  </si>
  <si>
    <t xml:space="preserve">1П(СП)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</si>
  <si>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</si>
  <si>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r>
      <rPr>
        <sz val="10"/>
        <rFont val="Arial Cyr"/>
        <family val="0"/>
        <charset val="204"/>
      </rP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family val="0"/>
        <charset val="204"/>
      </rPr>
      <t xml:space="preserve">ведет Антонова</t>
    </r>
  </si>
  <si>
    <t xml:space="preserve">Психология в деят-ти сотрудников ОВД 2 гр Котенев </t>
  </si>
  <si>
    <t xml:space="preserve">Красноштанова.Н.Н</t>
  </si>
  <si>
    <t xml:space="preserve">Психология Крснош</t>
  </si>
  <si>
    <t xml:space="preserve">2 Д</t>
  </si>
  <si>
    <t xml:space="preserve">Юридическая психология (Психология в деяетльности следователя)Краснош</t>
  </si>
  <si>
    <t xml:space="preserve">4 Д</t>
  </si>
  <si>
    <t xml:space="preserve">1В</t>
  </si>
  <si>
    <t xml:space="preserve">Простяков В.В.</t>
  </si>
  <si>
    <t xml:space="preserve">Социальная психология</t>
  </si>
  <si>
    <t xml:space="preserve">Специальная психология</t>
  </si>
  <si>
    <t xml:space="preserve">Общая психология</t>
  </si>
  <si>
    <t xml:space="preserve">Социально-психологический тренинг профессионального общения Марьясис + 2 гр практ Прос 2гр прак</t>
  </si>
  <si>
    <t xml:space="preserve">2 ЗПД</t>
  </si>
  <si>
    <t xml:space="preserve">4 уст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</si>
  <si>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 + 2гр практ, Про 4гр , 6 гр прк Рена</t>
    </r>
  </si>
  <si>
    <t xml:space="preserve">1 ВПД</t>
  </si>
  <si>
    <t xml:space="preserve">2 уст</t>
  </si>
  <si>
    <r>
      <rPr>
        <sz val="10"/>
        <rFont val="Arial Cyr"/>
        <family val="0"/>
        <charset val="204"/>
      </rPr>
      <t xml:space="preserve">Психология конфликта </t>
    </r>
    <r>
      <rPr>
        <sz val="10"/>
        <color rgb="FFFF0000"/>
        <rFont val="Arial Cyr"/>
        <family val="0"/>
        <charset val="204"/>
      </rPr>
      <t xml:space="preserve">А/к у Гончаров</t>
    </r>
  </si>
  <si>
    <t xml:space="preserve">40.02.02</t>
  </si>
  <si>
    <t xml:space="preserve">заоч (3)</t>
  </si>
  <si>
    <t xml:space="preserve">2 СПО</t>
  </si>
  <si>
    <t xml:space="preserve">3 Вб(ОРД)</t>
  </si>
  <si>
    <t xml:space="preserve">2 Вб</t>
  </si>
  <si>
    <t xml:space="preserve">Юридическая психология (Психология в деяетльности следователя)</t>
  </si>
  <si>
    <t xml:space="preserve">3 знб</t>
  </si>
  <si>
    <t xml:space="preserve">6 уст</t>
  </si>
  <si>
    <t xml:space="preserve">Психология конфликта </t>
  </si>
  <si>
    <t xml:space="preserve">10 уст</t>
  </si>
  <si>
    <r>
      <rPr>
        <sz val="10"/>
        <rFont val="Arial Cyr"/>
        <family val="0"/>
        <charset val="204"/>
      </rPr>
      <t xml:space="preserve">Психология в деят-ти сотрудников ОВД</t>
    </r>
    <r>
      <rPr>
        <sz val="10"/>
        <color rgb="FFFF0000"/>
        <rFont val="Arial Cyr"/>
        <family val="0"/>
        <charset val="204"/>
      </rPr>
      <t xml:space="preserve"> а/к у 75 чел Реана + 50 Прост</t>
    </r>
  </si>
  <si>
    <t xml:space="preserve">3 СПО</t>
  </si>
  <si>
    <t xml:space="preserve">2 знб</t>
  </si>
  <si>
    <t xml:space="preserve">Актуальные проблемы психологии управления в ОВД</t>
  </si>
  <si>
    <t xml:space="preserve">Шарафутдинова Н.В.</t>
  </si>
  <si>
    <t xml:space="preserve">Психология девиантного поведения</t>
  </si>
  <si>
    <t xml:space="preserve">3П(СП)</t>
  </si>
  <si>
    <r>
      <rPr>
        <sz val="10"/>
        <rFont val="Arial Cyr"/>
        <family val="0"/>
        <charset val="204"/>
      </rPr>
      <t xml:space="preserve">Психология девиантного поведения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</si>
  <si>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</t>
    </r>
  </si>
  <si>
    <t xml:space="preserve">4 Н 1065</t>
  </si>
  <si>
    <t xml:space="preserve">Психология конфликта</t>
  </si>
  <si>
    <t xml:space="preserve">4П(СП)</t>
  </si>
  <si>
    <t xml:space="preserve">Психология воздействия</t>
  </si>
  <si>
    <t xml:space="preserve">5П(СП)</t>
  </si>
  <si>
    <t xml:space="preserve">Антонова Э.А.</t>
  </si>
  <si>
    <t xml:space="preserve">ст преподаватель</t>
  </si>
  <si>
    <t xml:space="preserve">ст. преподаватель</t>
  </si>
  <si>
    <t xml:space="preserve">Психологи ОПП</t>
  </si>
  <si>
    <t xml:space="preserve">Психология надо списат практ 2 гр Куренков</t>
  </si>
  <si>
    <t xml:space="preserve">2 С</t>
  </si>
  <si>
    <t xml:space="preserve">Психология в деят-ти сотрудников ОВД  4 гр Балаш + прак 96 чел Човдыр + 2 гр Курен + 45 чел Цвет</t>
  </si>
  <si>
    <t xml:space="preserve">3А</t>
  </si>
  <si>
    <t xml:space="preserve">Старший и средний начальствующие составы ОПП (иа)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</si>
  <si>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0захвата заложников и несанкционированных протестных акций </t>
  </si>
  <si>
    <t xml:space="preserve">Сотрудники правовых подразделений органов внутренних дел Российской Федерации</t>
  </si>
  <si>
    <t xml:space="preserve">Сотрудники ОК ОПП </t>
  </si>
  <si>
    <t xml:space="preserve">Ефимкина Н.В.</t>
  </si>
  <si>
    <t xml:space="preserve">Юридическая психология (Психология в деятельности следователя) Ефимк</t>
  </si>
  <si>
    <t xml:space="preserve">ФПИС(след 2)</t>
  </si>
  <si>
    <t xml:space="preserve">4 Н (1062 гр)</t>
  </si>
  <si>
    <r>
      <rPr>
        <sz val="10"/>
        <rFont val="Arial Cyr"/>
        <family val="0"/>
        <charset val="204"/>
      </rPr>
      <t xml:space="preserve">Психология конфликта п</t>
    </r>
    <r>
      <rPr>
        <sz val="10"/>
        <color rgb="FFFF0000"/>
        <rFont val="Arial Cyr"/>
        <family val="0"/>
        <charset val="204"/>
      </rPr>
      <t xml:space="preserve">ракт у Хрустале</t>
    </r>
  </si>
  <si>
    <t xml:space="preserve">3Н</t>
  </si>
  <si>
    <t xml:space="preserve">Юридическая психология (Психология в деятельности следователя)</t>
  </si>
  <si>
    <t xml:space="preserve">Психология в профессиональной (служебной) деятельности Ефим</t>
  </si>
  <si>
    <t xml:space="preserve">4 Н (1063 гр)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</si>
  <si>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списан Човд</t>
    </r>
  </si>
  <si>
    <t xml:space="preserve">ФПИС(экс 2)</t>
  </si>
  <si>
    <t xml:space="preserve">4 Н (1064 гр)</t>
  </si>
  <si>
    <t xml:space="preserve">Балашова В.А.</t>
  </si>
  <si>
    <t xml:space="preserve">Психология в деят-ти сотрудников ОВД 4 гр Балаш + прак 96 чел Човдыр + 2 гр Курен + 45 чел Цвет</t>
  </si>
  <si>
    <t xml:space="preserve">Основы профайлинга  </t>
  </si>
  <si>
    <r>
      <rPr>
        <sz val="10"/>
        <rFont val="Arial Cyr"/>
        <family val="0"/>
        <charset val="204"/>
      </rPr>
      <t xml:space="preserve">Этнопсихология</t>
    </r>
    <r>
      <rPr>
        <sz val="10"/>
        <color rgb="FFFF0000"/>
        <rFont val="Arial Cyr"/>
        <family val="0"/>
        <charset val="204"/>
      </rPr>
      <t xml:space="preserve"> списан Човдр</t>
    </r>
  </si>
  <si>
    <t xml:space="preserve">Гончарова Е.М.</t>
  </si>
  <si>
    <t xml:space="preserve">преподаватель</t>
  </si>
  <si>
    <t xml:space="preserve">1 знб</t>
  </si>
  <si>
    <t xml:space="preserve">1 уст</t>
  </si>
  <si>
    <t xml:space="preserve">2 ВП</t>
  </si>
  <si>
    <t xml:space="preserve">4 ЗПД (АД)</t>
  </si>
  <si>
    <t xml:space="preserve">7 уст </t>
  </si>
  <si>
    <t xml:space="preserve">Психология семьи</t>
  </si>
  <si>
    <t xml:space="preserve">4 ЗПД (ОРД)</t>
  </si>
  <si>
    <t xml:space="preserve">7 уст</t>
  </si>
  <si>
    <t xml:space="preserve">Психологическая диагностика Гоонч</t>
  </si>
  <si>
    <t xml:space="preserve">Психологические технологии в работе социального педагога Гонч</t>
  </si>
  <si>
    <t xml:space="preserve">Психология личности</t>
  </si>
  <si>
    <t xml:space="preserve">Психологическое консультирование и психологическая психокоррекция Гонча</t>
  </si>
  <si>
    <t xml:space="preserve">1И</t>
  </si>
  <si>
    <t xml:space="preserve">Психологи центров временного содержания для несовершеннолетних правонарушителей</t>
  </si>
  <si>
    <t xml:space="preserve">Психологические технологии в работе социального педагога</t>
  </si>
  <si>
    <t xml:space="preserve">2 У</t>
  </si>
  <si>
    <t xml:space="preserve">Психология общения</t>
  </si>
  <si>
    <t xml:space="preserve">Куренков И.О.</t>
  </si>
  <si>
    <t xml:space="preserve">3 С </t>
  </si>
  <si>
    <t xml:space="preserve">5 Д</t>
  </si>
  <si>
    <t xml:space="preserve">Психология Антон 5 гру</t>
  </si>
  <si>
    <t xml:space="preserve">38.05.01</t>
  </si>
  <si>
    <t xml:space="preserve">ФПСПЭБиПК</t>
  </si>
  <si>
    <t xml:space="preserve">4Ж</t>
  </si>
  <si>
    <t xml:space="preserve">1Ж</t>
  </si>
  <si>
    <t xml:space="preserve">Психология безопасности</t>
  </si>
  <si>
    <r>
      <rPr>
        <sz val="10"/>
        <rFont val="Arial Cyr"/>
        <family val="0"/>
        <charset val="204"/>
      </rPr>
      <t xml:space="preserve">Психология кадрового менеджмента </t>
    </r>
    <r>
      <rPr>
        <sz val="10"/>
        <color rgb="FFFF0000"/>
        <rFont val="Arial Cyr"/>
        <family val="0"/>
        <charset val="204"/>
      </rPr>
      <t xml:space="preserve">читает Фомина</t>
    </r>
  </si>
  <si>
    <t xml:space="preserve">Фомина А.М.</t>
  </si>
  <si>
    <t xml:space="preserve">Фомин А.М.</t>
  </si>
  <si>
    <t xml:space="preserve">5 У</t>
  </si>
  <si>
    <t xml:space="preserve">Психол.работа с л/с ОВД. Организация псих. службы в ОВД Фомин</t>
  </si>
  <si>
    <t xml:space="preserve">Шашкова И.В.</t>
  </si>
  <si>
    <t xml:space="preserve">Шашкова И.В. </t>
  </si>
  <si>
    <t xml:space="preserve">Юридическая психология (Психология в деяетльности следователя) все практ у Цветков</t>
  </si>
  <si>
    <t xml:space="preserve">3 Д</t>
  </si>
  <si>
    <t xml:space="preserve">1 Г (Л)</t>
  </si>
  <si>
    <t xml:space="preserve">1Д</t>
  </si>
  <si>
    <t xml:space="preserve">Позин А.И.</t>
  </si>
  <si>
    <t xml:space="preserve">Вакансия</t>
  </si>
  <si>
    <t xml:space="preserve">ИТОГО:</t>
  </si>
  <si>
    <t xml:space="preserve">Начальник кафедры </t>
  </si>
  <si>
    <t xml:space="preserve">   </t>
  </si>
  <si>
    <t xml:space="preserve">1 семестр</t>
  </si>
  <si>
    <t xml:space="preserve">1 дипломник по ФЗО</t>
  </si>
  <si>
    <t xml:space="preserve">1 адьюкт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</si>
</sst>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@"/>
    <numFmt numFmtId="169" formatCode="0.000"/>
  </numFmts>
  <fonts count="2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Times New Roman Cyr"/>
      <family val="1"/>
      <charset val="204"/>
    </font>
    <font>
      <sz val="14"/>
      <name val="Times New Roman Cyr"/>
      <family val="0"/>
      <charset val="204"/>
    </font>
    <font>
      <b val="true"/>
      <sz val="14"/>
      <name val="Times New Roman Cyr"/>
      <family val="0"/>
      <charset val="204"/>
    </font>
    <font>
      <b val="true"/>
      <i val="true"/>
      <sz val="14"/>
      <name val="Times New Roman Cyr"/>
      <family val="0"/>
      <charset val="204"/>
    </font>
    <font>
      <sz val="14"/>
      <name val="Arial Cyr"/>
      <family val="0"/>
      <charset val="204"/>
    </font>
    <font>
      <sz val="14"/>
      <name val="Times New Roman"/>
      <family val="1"/>
      <charset val="204"/>
    </font>
    <font>
      <i val="true"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 Cyr"/>
      <family val="0"/>
      <charset val="204"/>
    </font>
    <font>
      <i val="true"/>
      <sz val="10"/>
      <color rgb="FFFF0000"/>
      <name val="Arial Cyr"/>
      <family val="2"/>
      <charset val="204"/>
    </font>
    <font>
      <sz val="14"/>
      <color rgb="FFFF0000"/>
      <name val="Times New Roman Cyr"/>
      <family val="1"/>
      <charset val="204"/>
    </font>
    <font>
      <sz val="12"/>
      <name val="Times New Roman Cyr"/>
      <family val="1"/>
      <charset val="204"/>
    </font>
    <font>
      <u val="single"/>
      <sz val="14"/>
      <name val="Times New Roman Cyr"/>
      <family val="1"/>
      <charset val="204"/>
    </font>
    <font>
      <i val="true"/>
      <sz val="10"/>
      <name val="Arial Cyr"/>
      <family val="0"/>
      <charset val="204"/>
    </font>
    <font>
      <sz val="10"/>
      <name val="Times New Roman"/>
      <family val="1"/>
      <charset val="204"/>
    </font>
    <font>
      <sz val="10"/>
      <name val="Arial Cyr"/>
      <family val="0"/>
      <charset val="1"/>
    </font>
    <font>
      <u val="single"/>
      <sz val="10"/>
      <name val="Arial Cyr"/>
      <family val="0"/>
      <charset val="204"/>
    </font>
    <font>
      <sz val="12"/>
      <name val="Times New Roman"/>
      <family val="1"/>
      <charset val="204"/>
    </font>
    <font>
      <sz val="10"/>
      <color rgb="FF000000"/>
      <name val="Arial Cyr"/>
      <family val="0"/>
      <charset val="204"/>
    </font>
    <font>
      <i val="true"/>
      <sz val="10"/>
      <color rgb="FF000000"/>
      <name val="Arial Cyr"/>
      <family val="0"/>
      <charset val="204"/>
    </font>
    <font>
      <i val="true"/>
      <sz val="10"/>
      <color rgb="FF000000"/>
      <name val="Arial Cyr"/>
      <family val="2"/>
      <charset val="204"/>
    </font>
    <font>
      <b val="true"/>
      <sz val="12"/>
      <name val="Times New Roman Cyr"/>
      <family val="0"/>
      <charset val="204"/>
    </font>
    <font>
      <sz val="12"/>
      <name val="Arial Cyr"/>
      <family val="0"/>
      <charset val="204"/>
    </font>
  </fonts>
  <fills count="23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EBF1DE"/>
      </patternFill>
    </fill>
    <fill>
      <patternFill patternType="solid">
        <fgColor rgb="FF8EB4E3"/>
        <bgColor rgb="FF95B3D7"/>
      </patternFill>
    </fill>
    <fill>
      <patternFill patternType="solid">
        <fgColor rgb="FF99FF99"/>
        <bgColor rgb="FFD7E4BD"/>
      </patternFill>
    </fill>
    <fill>
      <patternFill patternType="solid">
        <fgColor rgb="FFEBF1DE"/>
        <bgColor rgb="FFE6E0EC"/>
      </patternFill>
    </fill>
    <fill>
      <patternFill patternType="solid">
        <fgColor rgb="FF4F81BD"/>
        <bgColor rgb="FF3366FF"/>
      </patternFill>
    </fill>
    <fill>
      <patternFill patternType="solid">
        <fgColor rgb="FFBFBFBF"/>
        <bgColor rgb="FFCCC1DA"/>
      </patternFill>
    </fill>
    <fill>
      <patternFill patternType="solid">
        <fgColor rgb="FFD7E4BD"/>
        <bgColor rgb="FFE6E0EC"/>
      </patternFill>
    </fill>
    <fill>
      <patternFill patternType="solid">
        <fgColor rgb="FFA6A6A6"/>
        <bgColor rgb="FFB3A2C7"/>
      </patternFill>
    </fill>
    <fill>
      <patternFill patternType="solid">
        <fgColor rgb="FFFF5050"/>
        <bgColor rgb="FF993366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00CC99"/>
        <bgColor rgb="FF00CCFF"/>
      </patternFill>
    </fill>
    <fill>
      <patternFill patternType="solid">
        <fgColor rgb="FFE6E0EC"/>
        <bgColor rgb="FFEBF1DE"/>
      </patternFill>
    </fill>
    <fill>
      <patternFill patternType="solid">
        <fgColor rgb="FFFF99FF"/>
        <bgColor rgb="FFE6B9B8"/>
      </patternFill>
    </fill>
    <fill>
      <patternFill patternType="solid">
        <fgColor rgb="FFCCC1DA"/>
        <bgColor rgb="FFBFBFBF"/>
      </patternFill>
    </fill>
    <fill>
      <patternFill patternType="solid">
        <fgColor rgb="FFE6B9B8"/>
        <bgColor rgb="FFFAC090"/>
      </patternFill>
    </fill>
    <fill>
      <patternFill patternType="solid">
        <fgColor rgb="FFB3A2C7"/>
        <bgColor rgb="FFA6A6A6"/>
      </patternFill>
    </fill>
    <fill>
      <patternFill patternType="solid">
        <fgColor rgb="FF948A54"/>
        <bgColor rgb="FF808000"/>
      </patternFill>
    </fill>
    <fill>
      <patternFill patternType="solid">
        <fgColor rgb="FF93CDDD"/>
        <bgColor rgb="FF8EB4E3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>
        <color rgb="FFB9CDE5"/>
      </left>
      <right style="thin">
        <color rgb="FFB9CDE5"/>
      </right>
      <top/>
      <bottom style="thin">
        <color rgb="FFB9CDE5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EBF1DE"/>
      <rgbColor rgb="FF99FF99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1DA"/>
      <rgbColor rgb="FFD7E4BD"/>
      <rgbColor rgb="FFFFFF99"/>
      <rgbColor rgb="FF93CDDD"/>
      <rgbColor rgb="FFFF99FF"/>
      <rgbColor rgb="FFB3A2C7"/>
      <rgbColor rgb="FFFAC090"/>
      <rgbColor rgb="FF3366FF"/>
      <rgbColor rgb="FF00CC99"/>
      <rgbColor rgb="FF99CC00"/>
      <rgbColor rgb="FFE6B9B8"/>
      <rgbColor rgb="FFFF9900"/>
      <rgbColor rgb="FFFF5050"/>
      <rgbColor rgb="FF4F81BD"/>
      <rgbColor rgb="FFA6A6A6"/>
      <rgbColor rgb="FF003366"/>
      <rgbColor rgb="FF95B3D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I418"/>
  <sheetViews>
    <sheetView showFormulas="false" showGridLines="true" showRowColHeaders="true" showZeros="true" rightToLeft="false" tabSelected="true" showOutlineSymbols="true" defaultGridColor="true" view="normal" topLeftCell="B1" colorId="64" zoomScale="70" zoomScaleNormal="70" zoomScalePageLayoutView="59" workbookViewId="0">
      <pane xSplit="0" ySplit="8" topLeftCell="A9" activePane="bottomLeft" state="frozen"/>
      <selection pane="topLeft" activeCell="B1" activeCellId="0" sqref="B1"/>
      <selection pane="bottomLeft" activeCell="O8" activeCellId="0" sqref="O8"/>
    </sheetView>
  </sheetViews>
  <sheetFormatPr defaultRowHeight="19.5" zeroHeight="false" outlineLevelRow="0" outlineLevelCol="0"/>
  <cols>
    <col collapsed="false" customWidth="true" hidden="false" outlineLevel="0" max="1" min="1" style="1" width="8.57"/>
    <col collapsed="false" customWidth="true" hidden="false" outlineLevel="0" max="3" min="2" style="2" width="19.14"/>
    <col collapsed="false" customWidth="true" hidden="false" outlineLevel="0" max="4" min="4" style="1" width="13.57"/>
    <col collapsed="false" customWidth="true" hidden="false" outlineLevel="0" max="5" min="5" style="1" width="19.14"/>
    <col collapsed="false" customWidth="true" hidden="false" outlineLevel="0" max="6" min="6" style="1" width="16.71"/>
    <col collapsed="false" customWidth="true" hidden="false" outlineLevel="0" max="11" min="7" style="1" width="8.57"/>
    <col collapsed="false" customWidth="true" hidden="false" outlineLevel="0" max="12" min="12" style="1" width="9.58"/>
    <col collapsed="false" customWidth="true" hidden="false" outlineLevel="0" max="13" min="13" style="1" width="8"/>
    <col collapsed="false" customWidth="true" hidden="false" outlineLevel="0" max="14" min="14" style="1" width="6.15"/>
    <col collapsed="false" customWidth="true" hidden="false" outlineLevel="0" max="15" min="15" style="1" width="8.29"/>
    <col collapsed="false" customWidth="true" hidden="true" outlineLevel="0" max="16" min="16" style="1" width="6.57"/>
    <col collapsed="false" customWidth="true" hidden="false" outlineLevel="0" max="17" min="17" style="1" width="9.58"/>
    <col collapsed="false" customWidth="true" hidden="true" outlineLevel="0" max="18" min="18" style="1" width="6.57"/>
    <col collapsed="false" customWidth="true" hidden="false" outlineLevel="0" max="19" min="19" style="1" width="11.29"/>
    <col collapsed="false" customWidth="true" hidden="true" outlineLevel="0" max="20" min="20" style="1" width="10.58"/>
    <col collapsed="false" customWidth="true" hidden="true" outlineLevel="0" max="21" min="21" style="1" width="7.57"/>
    <col collapsed="false" customWidth="true" hidden="true" outlineLevel="0" max="22" min="22" style="1" width="6.86"/>
    <col collapsed="false" customWidth="true" hidden="false" outlineLevel="0" max="23" min="23" style="1" width="10.85"/>
    <col collapsed="false" customWidth="true" hidden="false" outlineLevel="0" max="24" min="24" style="1" width="7.71"/>
    <col collapsed="false" customWidth="true" hidden="false" outlineLevel="0" max="25" min="25" style="1" width="9.42"/>
    <col collapsed="false" customWidth="true" hidden="true" outlineLevel="0" max="26" min="26" style="1" width="7.71"/>
    <col collapsed="false" customWidth="true" hidden="true" outlineLevel="0" max="27" min="27" style="1" width="8"/>
    <col collapsed="false" customWidth="true" hidden="true" outlineLevel="0" max="28" min="28" style="1" width="6.42"/>
    <col collapsed="false" customWidth="true" hidden="true" outlineLevel="0" max="29" min="29" style="1" width="9.29"/>
    <col collapsed="false" customWidth="true" hidden="true" outlineLevel="0" max="30" min="30" style="1" width="5.86"/>
    <col collapsed="false" customWidth="true" hidden="false" outlineLevel="0" max="31" min="31" style="1" width="9.42"/>
    <col collapsed="false" customWidth="true" hidden="true" outlineLevel="0" max="32" min="32" style="1" width="7.15"/>
    <col collapsed="false" customWidth="true" hidden="false" outlineLevel="0" max="33" min="33" style="1" width="9.85"/>
    <col collapsed="false" customWidth="true" hidden="true" outlineLevel="0" max="34" min="34" style="1" width="6.42"/>
    <col collapsed="false" customWidth="true" hidden="false" outlineLevel="0" max="35" min="35" style="1" width="9.85"/>
    <col collapsed="false" customWidth="true" hidden="true" outlineLevel="0" max="36" min="36" style="1" width="6.86"/>
    <col collapsed="false" customWidth="true" hidden="false" outlineLevel="0" max="37" min="37" style="1" width="7.57"/>
    <col collapsed="false" customWidth="true" hidden="true" outlineLevel="0" max="38" min="38" style="1" width="7.57"/>
    <col collapsed="false" customWidth="true" hidden="false" outlineLevel="0" max="39" min="39" style="1" width="10.14"/>
    <col collapsed="false" customWidth="true" hidden="true" outlineLevel="0" max="40" min="40" style="1" width="7.29"/>
    <col collapsed="false" customWidth="true" hidden="true" outlineLevel="0" max="43" min="41" style="1" width="6.57"/>
    <col collapsed="false" customWidth="true" hidden="true" outlineLevel="0" max="44" min="44" style="1" width="6.28"/>
    <col collapsed="false" customWidth="true" hidden="false" outlineLevel="0" max="45" min="45" style="1" width="6.28"/>
    <col collapsed="false" customWidth="true" hidden="true" outlineLevel="0" max="46" min="46" style="1" width="6.28"/>
    <col collapsed="false" customWidth="true" hidden="false" outlineLevel="0" max="47" min="47" style="1" width="7.42"/>
    <col collapsed="false" customWidth="true" hidden="true" outlineLevel="0" max="48" min="48" style="1" width="6.28"/>
    <col collapsed="false" customWidth="true" hidden="true" outlineLevel="0" max="49" min="49" style="1" width="6.57"/>
    <col collapsed="false" customWidth="true" hidden="true" outlineLevel="0" max="50" min="50" style="1" width="6.28"/>
    <col collapsed="false" customWidth="true" hidden="false" outlineLevel="0" max="51" min="51" style="1" width="8"/>
    <col collapsed="false" customWidth="true" hidden="true" outlineLevel="0" max="52" min="52" style="1" width="6.15"/>
    <col collapsed="false" customWidth="true" hidden="false" outlineLevel="0" max="53" min="53" style="1" width="7.86"/>
    <col collapsed="false" customWidth="true" hidden="true" outlineLevel="0" max="54" min="54" style="1" width="4.71"/>
    <col collapsed="false" customWidth="true" hidden="false" outlineLevel="0" max="55" min="55" style="1" width="10.58"/>
    <col collapsed="false" customWidth="true" hidden="true" outlineLevel="0" max="56" min="56" style="1" width="4.86"/>
    <col collapsed="false" customWidth="true" hidden="false" outlineLevel="0" max="57" min="57" style="1" width="8.86"/>
    <col collapsed="false" customWidth="true" hidden="false" outlineLevel="0" max="58" min="58" style="1" width="10"/>
    <col collapsed="false" customWidth="true" hidden="false" outlineLevel="0" max="59" min="59" style="1" width="13.29"/>
    <col collapsed="false" customWidth="true" hidden="false" outlineLevel="0" max="60" min="60" style="1" width="10.99"/>
    <col collapsed="false" customWidth="true" hidden="false" outlineLevel="0" max="61" min="61" style="3" width="8.86"/>
    <col collapsed="false" customWidth="true" hidden="true" outlineLevel="0" max="62" min="62" style="1" width="7"/>
    <col collapsed="false" customWidth="true" hidden="false" outlineLevel="0" max="63" min="63" style="1" width="20.86"/>
    <col collapsed="false" customWidth="true" hidden="false" outlineLevel="0" max="64" min="64" style="1" width="9.29"/>
    <col collapsed="false" customWidth="true" hidden="false" outlineLevel="0" max="65" min="65" style="1" width="36.99"/>
    <col collapsed="false" customWidth="true" hidden="false" outlineLevel="0" max="66" min="66" style="1" width="17.14"/>
    <col collapsed="false" customWidth="true" hidden="false" outlineLevel="0" max="67" min="67" style="1" width="12.57"/>
    <col collapsed="false" customWidth="true" hidden="false" outlineLevel="0" max="68" min="68" style="1" width="12.71"/>
    <col collapsed="false" customWidth="true" hidden="false" outlineLevel="0" max="69" min="69" style="1" width="11.14"/>
    <col collapsed="false" customWidth="true" hidden="false" outlineLevel="0" max="70" min="70" style="1" width="8.86"/>
    <col collapsed="false" customWidth="true" hidden="false" outlineLevel="0" max="71" min="71" style="1" width="6.71"/>
    <col collapsed="false" customWidth="true" hidden="false" outlineLevel="0" max="72" min="72" style="1" width="6.28"/>
    <col collapsed="false" customWidth="true" hidden="false" outlineLevel="0" max="73" min="73" style="1" width="6.15"/>
    <col collapsed="false" customWidth="true" hidden="false" outlineLevel="0" max="74" min="74" style="1" width="7.15"/>
    <col collapsed="false" customWidth="true" hidden="false" outlineLevel="0" max="76" min="75" style="1" width="8.71"/>
    <col collapsed="false" customWidth="true" hidden="true" outlineLevel="0" max="77" min="77" style="1" width="8.71"/>
    <col collapsed="false" customWidth="true" hidden="false" outlineLevel="0" max="78" min="78" style="1" width="8.71"/>
    <col collapsed="false" customWidth="true" hidden="true" outlineLevel="0" max="79" min="79" style="1" width="10.14"/>
    <col collapsed="false" customWidth="true" hidden="false" outlineLevel="0" max="80" min="80" style="1" width="10.14"/>
    <col collapsed="false" customWidth="true" hidden="true" outlineLevel="0" max="81" min="81" style="1" width="9.29"/>
    <col collapsed="false" customWidth="true" hidden="false" outlineLevel="0" max="82" min="82" style="1" width="10.42"/>
    <col collapsed="false" customWidth="true" hidden="true" outlineLevel="0" max="83" min="83" style="1" width="9.29"/>
    <col collapsed="false" customWidth="true" hidden="false" outlineLevel="0" max="84" min="84" style="1" width="10.42"/>
    <col collapsed="false" customWidth="true" hidden="true" outlineLevel="0" max="85" min="85" style="1" width="9.85"/>
    <col collapsed="false" customWidth="true" hidden="false" outlineLevel="0" max="86" min="86" style="1" width="9.71"/>
    <col collapsed="false" customWidth="true" hidden="false" outlineLevel="0" max="88" min="87" style="1" width="10.42"/>
    <col collapsed="false" customWidth="true" hidden="true" outlineLevel="0" max="89" min="89" style="1" width="8"/>
    <col collapsed="false" customWidth="true" hidden="false" outlineLevel="0" max="90" min="90" style="1" width="8.86"/>
    <col collapsed="false" customWidth="true" hidden="true" outlineLevel="0" max="91" min="91" style="1" width="6.42"/>
    <col collapsed="false" customWidth="true" hidden="false" outlineLevel="0" max="92" min="92" style="1" width="6.57"/>
    <col collapsed="false" customWidth="true" hidden="true" outlineLevel="0" max="93" min="93" style="1" width="5.86"/>
    <col collapsed="false" customWidth="true" hidden="false" outlineLevel="0" max="94" min="94" style="1" width="10.42"/>
    <col collapsed="false" customWidth="true" hidden="true" outlineLevel="0" max="95" min="95" style="1" width="7.15"/>
    <col collapsed="false" customWidth="true" hidden="false" outlineLevel="0" max="96" min="96" style="1" width="8.86"/>
    <col collapsed="false" customWidth="true" hidden="true" outlineLevel="0" max="97" min="97" style="1" width="6.42"/>
    <col collapsed="false" customWidth="true" hidden="false" outlineLevel="0" max="98" min="98" style="1" width="9.71"/>
    <col collapsed="false" customWidth="true" hidden="true" outlineLevel="0" max="99" min="99" style="1" width="6.86"/>
    <col collapsed="false" customWidth="true" hidden="false" outlineLevel="0" max="100" min="100" style="1" width="7.57"/>
    <col collapsed="false" customWidth="true" hidden="true" outlineLevel="0" max="101" min="101" style="1" width="7.57"/>
    <col collapsed="false" customWidth="true" hidden="false" outlineLevel="0" max="102" min="102" style="1" width="9.58"/>
    <col collapsed="false" customWidth="true" hidden="true" outlineLevel="0" max="103" min="103" style="1" width="7.29"/>
    <col collapsed="false" customWidth="true" hidden="false" outlineLevel="0" max="104" min="104" style="1" width="6.57"/>
    <col collapsed="false" customWidth="true" hidden="true" outlineLevel="0" max="105" min="105" style="1" width="6.57"/>
    <col collapsed="false" customWidth="true" hidden="false" outlineLevel="0" max="106" min="106" style="1" width="6.28"/>
    <col collapsed="false" customWidth="true" hidden="true" outlineLevel="0" max="107" min="107" style="1" width="6.28"/>
    <col collapsed="false" customWidth="true" hidden="false" outlineLevel="0" max="108" min="108" style="1" width="7.57"/>
    <col collapsed="false" customWidth="true" hidden="true" outlineLevel="0" max="109" min="109" style="1" width="6.28"/>
    <col collapsed="false" customWidth="true" hidden="false" outlineLevel="0" max="110" min="110" style="1" width="9.14"/>
    <col collapsed="false" customWidth="true" hidden="true" outlineLevel="0" max="111" min="111" style="1" width="6.28"/>
    <col collapsed="false" customWidth="true" hidden="false" outlineLevel="0" max="112" min="112" style="1" width="6.28"/>
    <col collapsed="false" customWidth="true" hidden="true" outlineLevel="0" max="113" min="113" style="1" width="6.28"/>
    <col collapsed="false" customWidth="true" hidden="false" outlineLevel="0" max="114" min="114" style="1" width="8"/>
    <col collapsed="false" customWidth="true" hidden="true" outlineLevel="0" max="115" min="115" style="1" width="6.15"/>
    <col collapsed="false" customWidth="true" hidden="false" outlineLevel="0" max="116" min="116" style="1" width="8.57"/>
    <col collapsed="false" customWidth="true" hidden="true" outlineLevel="0" max="117" min="117" style="1" width="4.29"/>
    <col collapsed="false" customWidth="true" hidden="false" outlineLevel="0" max="118" min="118" style="1" width="7"/>
    <col collapsed="false" customWidth="true" hidden="true" outlineLevel="0" max="119" min="119" style="1" width="7"/>
    <col collapsed="false" customWidth="true" hidden="false" outlineLevel="0" max="120" min="120" style="1" width="7"/>
    <col collapsed="false" customWidth="true" hidden="false" outlineLevel="0" max="122" min="121" style="1" width="11.86"/>
    <col collapsed="false" customWidth="true" hidden="false" outlineLevel="0" max="123" min="123" style="1" width="9.58"/>
    <col collapsed="false" customWidth="true" hidden="false" outlineLevel="0" max="124" min="124" style="1" width="8.86"/>
    <col collapsed="false" customWidth="true" hidden="false" outlineLevel="0" max="125" min="125" style="1" width="7"/>
    <col collapsed="false" customWidth="true" hidden="false" outlineLevel="0" max="126" min="126" style="1" width="20.86"/>
    <col collapsed="false" customWidth="true" hidden="false" outlineLevel="0" max="127" min="127" style="1" width="9.14"/>
    <col collapsed="false" customWidth="true" hidden="false" outlineLevel="0" max="128" min="128" style="1" width="31.28"/>
    <col collapsed="false" customWidth="true" hidden="true" outlineLevel="0" max="129" min="129" style="1" width="12.57"/>
    <col collapsed="false" customWidth="true" hidden="true" outlineLevel="0" max="130" min="130" style="1" width="8.86"/>
    <col collapsed="false" customWidth="true" hidden="true" outlineLevel="0" max="131" min="131" style="1" width="10.85"/>
    <col collapsed="false" customWidth="true" hidden="true" outlineLevel="0" max="137" min="132" style="1" width="8.57"/>
    <col collapsed="false" customWidth="true" hidden="true" outlineLevel="0" max="138" min="138" style="1" width="12.14"/>
    <col collapsed="false" customWidth="true" hidden="true" outlineLevel="0" max="139" min="139" style="1" width="9.58"/>
    <col collapsed="false" customWidth="true" hidden="true" outlineLevel="0" max="140" min="140" style="1" width="11.42"/>
    <col collapsed="false" customWidth="true" hidden="false" outlineLevel="0" max="141" min="141" style="1" width="11.14"/>
    <col collapsed="false" customWidth="true" hidden="true" outlineLevel="0" max="142" min="142" style="1" width="9.71"/>
    <col collapsed="false" customWidth="true" hidden="false" outlineLevel="0" max="143" min="143" style="1" width="9.71"/>
    <col collapsed="false" customWidth="true" hidden="true" outlineLevel="0" max="144" min="144" style="1" width="9.58"/>
    <col collapsed="false" customWidth="true" hidden="false" outlineLevel="0" max="145" min="145" style="1" width="11.29"/>
    <col collapsed="false" customWidth="true" hidden="true" outlineLevel="0" max="146" min="146" style="1" width="9.58"/>
    <col collapsed="false" customWidth="true" hidden="false" outlineLevel="0" max="147" min="147" style="1" width="12.71"/>
    <col collapsed="false" customWidth="true" hidden="true" outlineLevel="0" max="148" min="148" style="1" width="10"/>
    <col collapsed="false" customWidth="true" hidden="false" outlineLevel="0" max="149" min="149" style="1" width="7.15"/>
    <col collapsed="false" customWidth="true" hidden="false" outlineLevel="0" max="150" min="150" style="1" width="8.71"/>
    <col collapsed="false" customWidth="true" hidden="false" outlineLevel="0" max="151" min="151" style="1" width="9.42"/>
    <col collapsed="false" customWidth="true" hidden="true" outlineLevel="0" max="152" min="152" style="1" width="7.71"/>
    <col collapsed="false" customWidth="true" hidden="false" outlineLevel="0" max="153" min="153" style="1" width="6.42"/>
    <col collapsed="false" customWidth="true" hidden="true" outlineLevel="0" max="154" min="154" style="1" width="6.42"/>
    <col collapsed="false" customWidth="true" hidden="false" outlineLevel="0" max="155" min="155" style="1" width="7.15"/>
    <col collapsed="false" customWidth="true" hidden="true" outlineLevel="0" max="156" min="156" style="1" width="1.29"/>
    <col collapsed="false" customWidth="true" hidden="false" outlineLevel="0" max="157" min="157" style="1" width="9.85"/>
    <col collapsed="false" customWidth="true" hidden="true" outlineLevel="0" max="158" min="158" style="1" width="7.15"/>
    <col collapsed="false" customWidth="true" hidden="false" outlineLevel="0" max="159" min="159" style="1" width="9.42"/>
    <col collapsed="false" customWidth="true" hidden="true" outlineLevel="0" max="160" min="160" style="1" width="6.42"/>
    <col collapsed="false" customWidth="true" hidden="false" outlineLevel="0" max="161" min="161" style="1" width="10"/>
    <col collapsed="false" customWidth="true" hidden="true" outlineLevel="0" max="162" min="162" style="1" width="6.86"/>
    <col collapsed="false" customWidth="true" hidden="false" outlineLevel="0" max="163" min="163" style="1" width="9.42"/>
    <col collapsed="false" customWidth="true" hidden="true" outlineLevel="0" max="164" min="164" style="1" width="7.57"/>
    <col collapsed="false" customWidth="true" hidden="false" outlineLevel="0" max="165" min="165" style="1" width="10.85"/>
    <col collapsed="false" customWidth="true" hidden="true" outlineLevel="0" max="166" min="166" style="1" width="7.29"/>
    <col collapsed="false" customWidth="true" hidden="false" outlineLevel="0" max="167" min="167" style="1" width="6.57"/>
    <col collapsed="false" customWidth="true" hidden="true" outlineLevel="0" max="168" min="168" style="1" width="6.57"/>
    <col collapsed="false" customWidth="true" hidden="false" outlineLevel="0" max="169" min="169" style="1" width="8"/>
    <col collapsed="false" customWidth="true" hidden="true" outlineLevel="0" max="170" min="170" style="1" width="8"/>
    <col collapsed="false" customWidth="true" hidden="false" outlineLevel="0" max="171" min="171" style="1" width="8"/>
    <col collapsed="false" customWidth="true" hidden="true" outlineLevel="0" max="172" min="172" style="1" width="7.86"/>
    <col collapsed="false" customWidth="true" hidden="false" outlineLevel="0" max="173" min="173" style="1" width="8.71"/>
    <col collapsed="false" customWidth="true" hidden="true" outlineLevel="0" max="174" min="174" style="1" width="6.28"/>
    <col collapsed="false" customWidth="true" hidden="false" outlineLevel="0" max="175" min="175" style="1" width="8.42"/>
    <col collapsed="false" customWidth="true" hidden="true" outlineLevel="0" max="176" min="176" style="1" width="6.28"/>
    <col collapsed="false" customWidth="true" hidden="false" outlineLevel="0" max="177" min="177" style="1" width="9.85"/>
    <col collapsed="false" customWidth="true" hidden="true" outlineLevel="0" max="178" min="178" style="1" width="6.15"/>
    <col collapsed="false" customWidth="true" hidden="false" outlineLevel="0" max="179" min="179" style="1" width="8.42"/>
    <col collapsed="false" customWidth="true" hidden="true" outlineLevel="0" max="180" min="180" style="1" width="5.43"/>
    <col collapsed="false" customWidth="true" hidden="false" outlineLevel="0" max="181" min="181" style="1" width="7"/>
    <col collapsed="false" customWidth="true" hidden="true" outlineLevel="0" max="182" min="182" style="1" width="7"/>
    <col collapsed="false" customWidth="true" hidden="false" outlineLevel="0" max="183" min="183" style="1" width="9.14"/>
    <col collapsed="false" customWidth="true" hidden="false" outlineLevel="0" max="184" min="184" style="4" width="12.71"/>
    <col collapsed="false" customWidth="true" hidden="false" outlineLevel="0" max="185" min="185" style="5" width="13.7"/>
    <col collapsed="false" customWidth="true" hidden="false" outlineLevel="0" max="186" min="186" style="1" width="13.86"/>
    <col collapsed="false" customWidth="true" hidden="false" outlineLevel="0" max="187" min="187" style="1" width="12.29"/>
    <col collapsed="false" customWidth="true" hidden="false" outlineLevel="0" max="188" min="188" style="1" width="7"/>
    <col collapsed="false" customWidth="true" hidden="false" outlineLevel="0" max="189" min="189" style="1" width="20.86"/>
    <col collapsed="false" customWidth="true" hidden="true" outlineLevel="0" max="190" min="190" style="1" width="10.85"/>
    <col collapsed="false" customWidth="true" hidden="true" outlineLevel="0" max="191" min="191" style="1" width="13.57"/>
    <col collapsed="false" customWidth="true" hidden="true" outlineLevel="0" max="192" min="192" style="1" width="11.99"/>
    <col collapsed="false" customWidth="true" hidden="false" outlineLevel="0" max="193" min="193" style="1" width="38.57"/>
    <col collapsed="false" customWidth="true" hidden="false" outlineLevel="0" max="194" min="194" style="1" width="22.86"/>
    <col collapsed="false" customWidth="true" hidden="false" outlineLevel="0" max="195" min="195" style="1" width="10.99"/>
    <col collapsed="false" customWidth="true" hidden="false" outlineLevel="0" max="196" min="196" style="1" width="13.01"/>
    <col collapsed="false" customWidth="true" hidden="false" outlineLevel="0" max="197" min="197" style="1" width="24.57"/>
    <col collapsed="false" customWidth="true" hidden="false" outlineLevel="0" max="1025" min="198" style="1" width="9.14"/>
  </cols>
  <sheetData>
    <row r="1" customFormat="false" ht="19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 t="s">
        <v>0</v>
      </c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 t="s">
        <v>0</v>
      </c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</row>
    <row r="2" customFormat="false" ht="18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 t="s">
        <v>1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 t="s">
        <v>1</v>
      </c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</row>
    <row r="3" customFormat="false" ht="18.75" hidden="false" customHeight="fals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 t="s">
        <v>3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 t="s">
        <v>2</v>
      </c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</row>
    <row r="4" customFormat="false" ht="18.75" hidden="false" customHeight="false" outlineLevel="0" collapsed="false">
      <c r="A4" s="6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 t="s">
        <v>4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 t="s">
        <v>4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</row>
    <row r="5" customFormat="false" ht="19.5" hidden="false" customHeight="false" outlineLevel="0" collapsed="false">
      <c r="A5" s="6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 t="s">
        <v>6</v>
      </c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 t="s">
        <v>7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</row>
    <row r="6" customFormat="false" ht="19.5" hidden="false" customHeight="false" outlineLevel="0" collapsed="false">
      <c r="A6" s="7" t="s">
        <v>8</v>
      </c>
      <c r="B6" s="8" t="s">
        <v>9</v>
      </c>
      <c r="C6" s="9" t="s">
        <v>10</v>
      </c>
      <c r="D6" s="9" t="s">
        <v>11</v>
      </c>
      <c r="E6" s="9"/>
      <c r="F6" s="9"/>
      <c r="G6" s="9"/>
      <c r="H6" s="9" t="s">
        <v>12</v>
      </c>
      <c r="I6" s="9"/>
      <c r="J6" s="9"/>
      <c r="K6" s="9"/>
      <c r="L6" s="9" t="s">
        <v>13</v>
      </c>
      <c r="M6" s="9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 t="s">
        <v>14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8"/>
      <c r="BG6" s="8"/>
      <c r="BH6" s="8"/>
      <c r="BI6" s="12"/>
      <c r="BJ6" s="8"/>
      <c r="BK6" s="13"/>
      <c r="BL6" s="7" t="s">
        <v>8</v>
      </c>
      <c r="BM6" s="10" t="s">
        <v>9</v>
      </c>
      <c r="BN6" s="9" t="s">
        <v>10</v>
      </c>
      <c r="BO6" s="9" t="s">
        <v>11</v>
      </c>
      <c r="BP6" s="9"/>
      <c r="BQ6" s="9"/>
      <c r="BR6" s="9"/>
      <c r="BS6" s="9" t="s">
        <v>12</v>
      </c>
      <c r="BT6" s="9"/>
      <c r="BU6" s="9"/>
      <c r="BV6" s="9"/>
      <c r="BW6" s="9" t="s">
        <v>13</v>
      </c>
      <c r="BX6" s="9"/>
      <c r="BY6" s="10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 t="s">
        <v>14</v>
      </c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8"/>
      <c r="DR6" s="8"/>
      <c r="DS6" s="8"/>
      <c r="DT6" s="8"/>
      <c r="DU6" s="8"/>
      <c r="DV6" s="13"/>
      <c r="DW6" s="7" t="s">
        <v>8</v>
      </c>
      <c r="DX6" s="10" t="s">
        <v>9</v>
      </c>
      <c r="DY6" s="9" t="s">
        <v>10</v>
      </c>
      <c r="DZ6" s="9" t="s">
        <v>11</v>
      </c>
      <c r="EA6" s="9"/>
      <c r="EB6" s="9"/>
      <c r="EC6" s="9"/>
      <c r="ED6" s="9" t="s">
        <v>12</v>
      </c>
      <c r="EE6" s="9"/>
      <c r="EF6" s="9"/>
      <c r="EG6" s="9"/>
      <c r="EH6" s="9" t="s">
        <v>13</v>
      </c>
      <c r="EI6" s="9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 t="s">
        <v>14</v>
      </c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4"/>
      <c r="GC6" s="15"/>
      <c r="GD6" s="8"/>
      <c r="GE6" s="8"/>
      <c r="GF6" s="8"/>
      <c r="GG6" s="13"/>
      <c r="GI6" s="16"/>
      <c r="GJ6" s="16"/>
      <c r="GK6" s="16"/>
      <c r="GL6" s="16"/>
      <c r="GM6" s="16"/>
      <c r="GN6" s="16"/>
      <c r="GO6" s="16"/>
    </row>
    <row r="7" customFormat="false" ht="19.5" hidden="false" customHeight="false" outlineLevel="0" collapsed="false">
      <c r="A7" s="7"/>
      <c r="B7" s="17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0"/>
      <c r="BG7" s="20"/>
      <c r="BH7" s="20"/>
      <c r="BI7" s="21"/>
      <c r="BJ7" s="20"/>
      <c r="BK7" s="22"/>
      <c r="BL7" s="7"/>
      <c r="BM7" s="17" t="s">
        <v>15</v>
      </c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18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20"/>
      <c r="DR7" s="20"/>
      <c r="DS7" s="20"/>
      <c r="DT7" s="20"/>
      <c r="DU7" s="20"/>
      <c r="DV7" s="22"/>
      <c r="DW7" s="7"/>
      <c r="DX7" s="17" t="s">
        <v>15</v>
      </c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18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23"/>
      <c r="GC7" s="24"/>
      <c r="GD7" s="20"/>
      <c r="GE7" s="20"/>
      <c r="GF7" s="20"/>
      <c r="GG7" s="22"/>
      <c r="GI7" s="25"/>
      <c r="GJ7" s="25"/>
      <c r="GK7" s="25"/>
      <c r="GL7" s="25"/>
      <c r="GM7" s="25"/>
      <c r="GN7" s="25"/>
      <c r="GO7" s="25"/>
    </row>
    <row r="8" customFormat="false" ht="97.5" hidden="false" customHeight="true" outlineLevel="0" collapsed="false">
      <c r="A8" s="26"/>
      <c r="B8" s="27" t="s">
        <v>16</v>
      </c>
      <c r="C8" s="27" t="s">
        <v>17</v>
      </c>
      <c r="D8" s="28" t="s">
        <v>18</v>
      </c>
      <c r="E8" s="29" t="s">
        <v>19</v>
      </c>
      <c r="F8" s="29" t="s">
        <v>20</v>
      </c>
      <c r="G8" s="30" t="s">
        <v>21</v>
      </c>
      <c r="H8" s="31" t="s">
        <v>22</v>
      </c>
      <c r="I8" s="32" t="s">
        <v>23</v>
      </c>
      <c r="J8" s="32" t="s">
        <v>24</v>
      </c>
      <c r="K8" s="32" t="s">
        <v>25</v>
      </c>
      <c r="L8" s="32" t="s">
        <v>26</v>
      </c>
      <c r="M8" s="32" t="s">
        <v>26</v>
      </c>
      <c r="N8" s="33"/>
      <c r="O8" s="33" t="s">
        <v>27</v>
      </c>
      <c r="P8" s="33"/>
      <c r="Q8" s="33" t="s">
        <v>28</v>
      </c>
      <c r="R8" s="33"/>
      <c r="S8" s="33" t="s">
        <v>29</v>
      </c>
      <c r="T8" s="33"/>
      <c r="U8" s="33" t="s">
        <v>30</v>
      </c>
      <c r="V8" s="33"/>
      <c r="W8" s="33" t="s">
        <v>31</v>
      </c>
      <c r="X8" s="32" t="s">
        <v>32</v>
      </c>
      <c r="Y8" s="32" t="s">
        <v>33</v>
      </c>
      <c r="Z8" s="33"/>
      <c r="AA8" s="33" t="s">
        <v>34</v>
      </c>
      <c r="AB8" s="33"/>
      <c r="AC8" s="33" t="s">
        <v>35</v>
      </c>
      <c r="AD8" s="33"/>
      <c r="AE8" s="33" t="s">
        <v>36</v>
      </c>
      <c r="AF8" s="33"/>
      <c r="AG8" s="33" t="s">
        <v>37</v>
      </c>
      <c r="AH8" s="33"/>
      <c r="AI8" s="33" t="s">
        <v>38</v>
      </c>
      <c r="AJ8" s="33"/>
      <c r="AK8" s="33" t="s">
        <v>39</v>
      </c>
      <c r="AL8" s="33"/>
      <c r="AM8" s="33" t="s">
        <v>40</v>
      </c>
      <c r="AN8" s="33"/>
      <c r="AO8" s="33" t="s">
        <v>41</v>
      </c>
      <c r="AP8" s="33"/>
      <c r="AQ8" s="33" t="s">
        <v>42</v>
      </c>
      <c r="AR8" s="33"/>
      <c r="AS8" s="33" t="s">
        <v>43</v>
      </c>
      <c r="AT8" s="33"/>
      <c r="AU8" s="33" t="s">
        <v>44</v>
      </c>
      <c r="AV8" s="33"/>
      <c r="AW8" s="33" t="s">
        <v>45</v>
      </c>
      <c r="AX8" s="33"/>
      <c r="AY8" s="33" t="s">
        <v>46</v>
      </c>
      <c r="AZ8" s="33"/>
      <c r="BA8" s="33" t="s">
        <v>47</v>
      </c>
      <c r="BB8" s="33"/>
      <c r="BC8" s="33" t="s">
        <v>48</v>
      </c>
      <c r="BD8" s="33"/>
      <c r="BE8" s="33" t="s">
        <v>49</v>
      </c>
      <c r="BF8" s="30" t="s">
        <v>50</v>
      </c>
      <c r="BG8" s="30" t="s">
        <v>51</v>
      </c>
      <c r="BH8" s="30" t="s">
        <v>52</v>
      </c>
      <c r="BI8" s="34" t="s">
        <v>53</v>
      </c>
      <c r="BJ8" s="30"/>
      <c r="BK8" s="22" t="s">
        <v>54</v>
      </c>
      <c r="BL8" s="35"/>
      <c r="BM8" s="36" t="s">
        <v>16</v>
      </c>
      <c r="BN8" s="37" t="s">
        <v>17</v>
      </c>
      <c r="BO8" s="38" t="s">
        <v>18</v>
      </c>
      <c r="BP8" s="39" t="s">
        <v>19</v>
      </c>
      <c r="BQ8" s="39" t="s">
        <v>20</v>
      </c>
      <c r="BR8" s="40" t="s">
        <v>21</v>
      </c>
      <c r="BS8" s="41" t="s">
        <v>22</v>
      </c>
      <c r="BT8" s="42" t="s">
        <v>23</v>
      </c>
      <c r="BU8" s="42" t="s">
        <v>24</v>
      </c>
      <c r="BV8" s="42" t="s">
        <v>25</v>
      </c>
      <c r="BW8" s="42" t="s">
        <v>26</v>
      </c>
      <c r="BX8" s="42" t="s">
        <v>26</v>
      </c>
      <c r="BY8" s="43"/>
      <c r="BZ8" s="43" t="s">
        <v>55</v>
      </c>
      <c r="CA8" s="43"/>
      <c r="CB8" s="43" t="s">
        <v>56</v>
      </c>
      <c r="CC8" s="43"/>
      <c r="CD8" s="43" t="s">
        <v>29</v>
      </c>
      <c r="CE8" s="43"/>
      <c r="CF8" s="43" t="s">
        <v>30</v>
      </c>
      <c r="CG8" s="43"/>
      <c r="CH8" s="43" t="s">
        <v>31</v>
      </c>
      <c r="CI8" s="42" t="s">
        <v>32</v>
      </c>
      <c r="CJ8" s="42" t="s">
        <v>33</v>
      </c>
      <c r="CK8" s="43"/>
      <c r="CL8" s="43" t="s">
        <v>34</v>
      </c>
      <c r="CM8" s="43"/>
      <c r="CN8" s="43" t="s">
        <v>35</v>
      </c>
      <c r="CO8" s="43"/>
      <c r="CP8" s="43" t="s">
        <v>36</v>
      </c>
      <c r="CQ8" s="43"/>
      <c r="CR8" s="43" t="s">
        <v>37</v>
      </c>
      <c r="CS8" s="43"/>
      <c r="CT8" s="43" t="s">
        <v>38</v>
      </c>
      <c r="CU8" s="43"/>
      <c r="CV8" s="43" t="s">
        <v>39</v>
      </c>
      <c r="CW8" s="43"/>
      <c r="CX8" s="43" t="s">
        <v>40</v>
      </c>
      <c r="CY8" s="43"/>
      <c r="CZ8" s="43" t="s">
        <v>41</v>
      </c>
      <c r="DA8" s="43"/>
      <c r="DB8" s="43" t="s">
        <v>42</v>
      </c>
      <c r="DC8" s="43"/>
      <c r="DD8" s="43" t="s">
        <v>43</v>
      </c>
      <c r="DE8" s="43"/>
      <c r="DF8" s="43" t="s">
        <v>44</v>
      </c>
      <c r="DG8" s="43"/>
      <c r="DH8" s="43" t="s">
        <v>45</v>
      </c>
      <c r="DI8" s="43"/>
      <c r="DJ8" s="43" t="s">
        <v>46</v>
      </c>
      <c r="DK8" s="43"/>
      <c r="DL8" s="43" t="s">
        <v>47</v>
      </c>
      <c r="DM8" s="43"/>
      <c r="DN8" s="43" t="s">
        <v>48</v>
      </c>
      <c r="DO8" s="43"/>
      <c r="DP8" s="43" t="s">
        <v>49</v>
      </c>
      <c r="DQ8" s="40" t="s">
        <v>50</v>
      </c>
      <c r="DR8" s="40" t="s">
        <v>51</v>
      </c>
      <c r="DS8" s="40"/>
      <c r="DT8" s="40"/>
      <c r="DU8" s="40"/>
      <c r="DV8" s="44" t="s">
        <v>54</v>
      </c>
      <c r="DW8" s="35"/>
      <c r="DX8" s="36" t="s">
        <v>16</v>
      </c>
      <c r="DY8" s="37" t="s">
        <v>17</v>
      </c>
      <c r="DZ8" s="38" t="s">
        <v>18</v>
      </c>
      <c r="EA8" s="39" t="s">
        <v>19</v>
      </c>
      <c r="EB8" s="39" t="s">
        <v>20</v>
      </c>
      <c r="EC8" s="40" t="s">
        <v>21</v>
      </c>
      <c r="ED8" s="41" t="s">
        <v>22</v>
      </c>
      <c r="EE8" s="42" t="s">
        <v>23</v>
      </c>
      <c r="EF8" s="42" t="s">
        <v>24</v>
      </c>
      <c r="EG8" s="42" t="s">
        <v>25</v>
      </c>
      <c r="EH8" s="42" t="s">
        <v>26</v>
      </c>
      <c r="EI8" s="42" t="s">
        <v>26</v>
      </c>
      <c r="EJ8" s="43"/>
      <c r="EK8" s="43" t="s">
        <v>55</v>
      </c>
      <c r="EL8" s="43"/>
      <c r="EM8" s="43" t="s">
        <v>56</v>
      </c>
      <c r="EN8" s="43"/>
      <c r="EO8" s="43" t="s">
        <v>29</v>
      </c>
      <c r="EP8" s="43"/>
      <c r="EQ8" s="43" t="s">
        <v>30</v>
      </c>
      <c r="ER8" s="43"/>
      <c r="ES8" s="43" t="s">
        <v>31</v>
      </c>
      <c r="ET8" s="42" t="s">
        <v>32</v>
      </c>
      <c r="EU8" s="42" t="s">
        <v>33</v>
      </c>
      <c r="EV8" s="43"/>
      <c r="EW8" s="43" t="s">
        <v>34</v>
      </c>
      <c r="EX8" s="43"/>
      <c r="EY8" s="43" t="s">
        <v>35</v>
      </c>
      <c r="EZ8" s="43"/>
      <c r="FA8" s="43" t="s">
        <v>36</v>
      </c>
      <c r="FB8" s="43"/>
      <c r="FC8" s="43" t="s">
        <v>37</v>
      </c>
      <c r="FD8" s="43"/>
      <c r="FE8" s="43" t="s">
        <v>38</v>
      </c>
      <c r="FF8" s="43"/>
      <c r="FG8" s="43" t="s">
        <v>39</v>
      </c>
      <c r="FH8" s="43"/>
      <c r="FI8" s="43" t="s">
        <v>40</v>
      </c>
      <c r="FJ8" s="43"/>
      <c r="FK8" s="43" t="s">
        <v>41</v>
      </c>
      <c r="FL8" s="43"/>
      <c r="FM8" s="43" t="s">
        <v>42</v>
      </c>
      <c r="FN8" s="43"/>
      <c r="FO8" s="43" t="s">
        <v>43</v>
      </c>
      <c r="FP8" s="43"/>
      <c r="FQ8" s="43" t="s">
        <v>44</v>
      </c>
      <c r="FR8" s="43"/>
      <c r="FS8" s="43" t="s">
        <v>45</v>
      </c>
      <c r="FT8" s="43"/>
      <c r="FU8" s="43" t="s">
        <v>46</v>
      </c>
      <c r="FV8" s="43"/>
      <c r="FW8" s="43" t="s">
        <v>47</v>
      </c>
      <c r="FX8" s="43"/>
      <c r="FY8" s="43" t="s">
        <v>48</v>
      </c>
      <c r="FZ8" s="43"/>
      <c r="GA8" s="43" t="s">
        <v>49</v>
      </c>
      <c r="GB8" s="40" t="s">
        <v>50</v>
      </c>
      <c r="GC8" s="40" t="s">
        <v>51</v>
      </c>
      <c r="GD8" s="40"/>
      <c r="GE8" s="40"/>
      <c r="GF8" s="40"/>
      <c r="GG8" s="44" t="s">
        <v>54</v>
      </c>
      <c r="GI8" s="45"/>
      <c r="GJ8" s="45"/>
      <c r="GK8" s="46"/>
      <c r="GL8" s="45"/>
      <c r="GM8" s="47"/>
      <c r="GN8" s="45"/>
      <c r="GO8" s="45"/>
    </row>
    <row r="9" customFormat="false" ht="19.5" hidden="false" customHeight="true" outlineLevel="0" collapsed="false">
      <c r="A9" s="48" t="n">
        <v>1</v>
      </c>
      <c r="B9" s="48" t="s">
        <v>57</v>
      </c>
      <c r="C9" s="49" t="s">
        <v>58</v>
      </c>
      <c r="D9" s="48" t="n">
        <v>1</v>
      </c>
      <c r="E9" s="48"/>
      <c r="F9" s="48"/>
      <c r="G9" s="48"/>
      <c r="H9" s="48"/>
      <c r="I9" s="48"/>
      <c r="J9" s="48"/>
      <c r="K9" s="48"/>
      <c r="L9" s="50" t="n">
        <f aca="false">SUM(L10:L11)</f>
        <v>60</v>
      </c>
      <c r="M9" s="50" t="n">
        <f aca="false">SUM(M10:M11)</f>
        <v>60</v>
      </c>
      <c r="N9" s="51"/>
      <c r="O9" s="52" t="n">
        <f aca="false">SUM(O10:O23)</f>
        <v>20</v>
      </c>
      <c r="P9" s="48" t="n">
        <f aca="false">SUM(P10:P23)</f>
        <v>12</v>
      </c>
      <c r="Q9" s="48" t="n">
        <f aca="false">SUM(Q10:Q23)</f>
        <v>24</v>
      </c>
      <c r="R9" s="48" t="n">
        <f aca="false">SUM(R10:R23)</f>
        <v>28</v>
      </c>
      <c r="S9" s="48" t="n">
        <f aca="false">SUM(S10:S23)</f>
        <v>56</v>
      </c>
      <c r="T9" s="48" t="n">
        <f aca="false">SUM(T10:T23)</f>
        <v>0</v>
      </c>
      <c r="U9" s="48" t="n">
        <f aca="false">SUM(U10:U23)</f>
        <v>0</v>
      </c>
      <c r="V9" s="48" t="n">
        <f aca="false">SUM(V10:V23)</f>
        <v>0</v>
      </c>
      <c r="W9" s="48" t="n">
        <f aca="false">SUM(W10:W23)</f>
        <v>0</v>
      </c>
      <c r="X9" s="48" t="n">
        <f aca="false">SUM(X10:X23)</f>
        <v>5</v>
      </c>
      <c r="Y9" s="48" t="n">
        <f aca="false">SUM(Y10:Y23)</f>
        <v>6</v>
      </c>
      <c r="Z9" s="48" t="n">
        <f aca="false">SUM(Z10:Z23)</f>
        <v>0</v>
      </c>
      <c r="AA9" s="48" t="n">
        <f aca="false">SUM(AA10:AA23)</f>
        <v>0</v>
      </c>
      <c r="AB9" s="48" t="n">
        <f aca="false">SUM(AB10:AB23)</f>
        <v>0</v>
      </c>
      <c r="AC9" s="48" t="n">
        <f aca="false">SUM(AC10:AC23)</f>
        <v>0</v>
      </c>
      <c r="AD9" s="48" t="n">
        <f aca="false">SUM(AD10:AD23)</f>
        <v>1</v>
      </c>
      <c r="AE9" s="48" t="n">
        <f aca="false">SUM(AE10:AE23)</f>
        <v>90</v>
      </c>
      <c r="AF9" s="48" t="n">
        <f aca="false">SUM(AF10:AF23)</f>
        <v>0</v>
      </c>
      <c r="AG9" s="48" t="n">
        <f aca="false">SUM(AG10:AG23)</f>
        <v>0</v>
      </c>
      <c r="AH9" s="48" t="n">
        <f aca="false">SUM(AH10:AH23)</f>
        <v>0</v>
      </c>
      <c r="AI9" s="52" t="n">
        <f aca="false">SUM(AI10:AI23)</f>
        <v>0</v>
      </c>
      <c r="AJ9" s="48" t="n">
        <f aca="false">SUM(AJ10:AJ23)</f>
        <v>0</v>
      </c>
      <c r="AK9" s="48" t="n">
        <f aca="false">SUM(AK10:AK23)</f>
        <v>0</v>
      </c>
      <c r="AL9" s="48" t="n">
        <f aca="false">SUM(AL10:AL23)</f>
        <v>2</v>
      </c>
      <c r="AM9" s="48" t="n">
        <f aca="false">SUM(AM10:AM23)</f>
        <v>90</v>
      </c>
      <c r="AN9" s="48" t="n">
        <f aca="false">SUM(AN10:AN23)</f>
        <v>0</v>
      </c>
      <c r="AO9" s="48" t="n">
        <f aca="false">SUM(AO10:AO23)</f>
        <v>0</v>
      </c>
      <c r="AP9" s="48" t="n">
        <f aca="false">SUM(AP10:AP23)</f>
        <v>0</v>
      </c>
      <c r="AQ9" s="48" t="n">
        <f aca="false">SUM(AQ10:AQ23)</f>
        <v>0</v>
      </c>
      <c r="AR9" s="48" t="n">
        <f aca="false">SUM(AR10:AR23)</f>
        <v>0</v>
      </c>
      <c r="AS9" s="48"/>
      <c r="AT9" s="48"/>
      <c r="AU9" s="48" t="n">
        <f aca="false">SUM(AU10:AU23)</f>
        <v>0</v>
      </c>
      <c r="AV9" s="48" t="n">
        <f aca="false">SUM(AV10:AV23)</f>
        <v>0</v>
      </c>
      <c r="AW9" s="48" t="n">
        <f aca="false">SUM(AW10:AW23)</f>
        <v>0</v>
      </c>
      <c r="AX9" s="48" t="n">
        <f aca="false">SUM(AX10:AX23)</f>
        <v>1</v>
      </c>
      <c r="AY9" s="52" t="n">
        <f aca="false">SUM(AY10:AY23)</f>
        <v>13.3333333333333</v>
      </c>
      <c r="AZ9" s="48" t="n">
        <f aca="false">SUM(AZ10:AZ23)</f>
        <v>0</v>
      </c>
      <c r="BA9" s="48" t="n">
        <f aca="false">SUM(BA10:BA23)</f>
        <v>0</v>
      </c>
      <c r="BB9" s="48" t="n">
        <f aca="false">SUM(BB10:BB23)</f>
        <v>1</v>
      </c>
      <c r="BC9" s="52" t="n">
        <f aca="false">SUM(BC10:BC23)</f>
        <v>2</v>
      </c>
      <c r="BD9" s="48" t="n">
        <f aca="false">SUM(BD10:BD23)</f>
        <v>1</v>
      </c>
      <c r="BE9" s="48" t="n">
        <f aca="false">SUM(BE10:BE23)</f>
        <v>25</v>
      </c>
      <c r="BF9" s="52" t="n">
        <v>301.3</v>
      </c>
      <c r="BG9" s="52" t="n">
        <v>120.3</v>
      </c>
      <c r="BH9" s="52" t="n">
        <f aca="false">SUM(O9,Q9,S9,W9,X9,Y9,AE9,AG9,AI9,AK9,AM9,AS9,AU9,AY9,BA9,BC9,BE9)</f>
        <v>331.333333333333</v>
      </c>
      <c r="BI9" s="52" t="n">
        <f aca="false">SUM(BI10:BI23)</f>
        <v>120.333333333333</v>
      </c>
      <c r="BJ9" s="53"/>
      <c r="BK9" s="48"/>
      <c r="BL9" s="54" t="n">
        <v>1</v>
      </c>
      <c r="BM9" s="55" t="s">
        <v>57</v>
      </c>
      <c r="BN9" s="56" t="s">
        <v>58</v>
      </c>
      <c r="BO9" s="56" t="n">
        <v>1</v>
      </c>
      <c r="BP9" s="56"/>
      <c r="BQ9" s="56"/>
      <c r="BR9" s="56"/>
      <c r="BS9" s="56"/>
      <c r="BT9" s="56"/>
      <c r="BU9" s="57" t="n">
        <f aca="false">SUM(BU10:BU14)</f>
        <v>4</v>
      </c>
      <c r="BV9" s="56"/>
      <c r="BW9" s="58" t="n">
        <f aca="false">SUM(BW10:BW23)</f>
        <v>120</v>
      </c>
      <c r="BX9" s="59" t="n">
        <f aca="false">SUM(BX10:BX23)</f>
        <v>160</v>
      </c>
      <c r="BY9" s="56" t="n">
        <f aca="false">SUM(BY10:BY23)</f>
        <v>40</v>
      </c>
      <c r="BZ9" s="57" t="n">
        <f aca="false">SUM(BZ10:BZ23)</f>
        <v>60</v>
      </c>
      <c r="CA9" s="56" t="n">
        <f aca="false">SUM(CA10:CA23)</f>
        <v>34</v>
      </c>
      <c r="CB9" s="60" t="n">
        <f aca="false">SUM(CB10:CB23)</f>
        <v>48</v>
      </c>
      <c r="CC9" s="56" t="n">
        <f aca="false">SUM(CC10:CC23)</f>
        <v>86</v>
      </c>
      <c r="CD9" s="56" t="n">
        <f aca="false">SUM(CD10:CD23)</f>
        <v>112</v>
      </c>
      <c r="CE9" s="56" t="n">
        <f aca="false">SUM(CE10:CE23)</f>
        <v>0</v>
      </c>
      <c r="CF9" s="56" t="n">
        <f aca="false">SUM(CF10:CF23)</f>
        <v>0</v>
      </c>
      <c r="CG9" s="56" t="n">
        <f aca="false">SUM(CG10:CG23)</f>
        <v>0</v>
      </c>
      <c r="CH9" s="56" t="n">
        <f aca="false">SUM(CH10:CH23)</f>
        <v>0</v>
      </c>
      <c r="CI9" s="57" t="n">
        <f aca="false">SUM(CI10:CI23)</f>
        <v>10</v>
      </c>
      <c r="CJ9" s="57" t="n">
        <f aca="false">SUM(CJ10:CJ23)</f>
        <v>12</v>
      </c>
      <c r="CK9" s="56" t="n">
        <f aca="false">SUM(CK10:CK23)</f>
        <v>0</v>
      </c>
      <c r="CL9" s="56" t="n">
        <f aca="false">SUM(CL10:CL23)</f>
        <v>0</v>
      </c>
      <c r="CM9" s="56" t="n">
        <f aca="false">SUM(CM10:CM23)</f>
        <v>0</v>
      </c>
      <c r="CN9" s="56" t="n">
        <f aca="false">SUM(CN10:CN23)</f>
        <v>0</v>
      </c>
      <c r="CO9" s="56" t="n">
        <f aca="false">SUM(CO10:CO23)</f>
        <v>1</v>
      </c>
      <c r="CP9" s="56" t="n">
        <f aca="false">SUM(CP10:CP23)</f>
        <v>60</v>
      </c>
      <c r="CQ9" s="56" t="n">
        <f aca="false">SUM(CQ10:CQ23)</f>
        <v>0</v>
      </c>
      <c r="CR9" s="56" t="n">
        <f aca="false">SUM(CR10:CR23)</f>
        <v>0</v>
      </c>
      <c r="CS9" s="56" t="n">
        <f aca="false">SUM(CS10:CS23)</f>
        <v>0</v>
      </c>
      <c r="CT9" s="56" t="n">
        <f aca="false">SUM(CT10:CT23)</f>
        <v>0</v>
      </c>
      <c r="CU9" s="56" t="n">
        <f aca="false">SUM(CU10:CU23)</f>
        <v>0</v>
      </c>
      <c r="CV9" s="56" t="n">
        <f aca="false">SUM(CV10:CV23)</f>
        <v>0</v>
      </c>
      <c r="CW9" s="56" t="n">
        <f aca="false">SUM(CW10:CW23)</f>
        <v>2</v>
      </c>
      <c r="CX9" s="56" t="n">
        <f aca="false">SUM(CX10:CX23)</f>
        <v>0</v>
      </c>
      <c r="CY9" s="56" t="n">
        <f aca="false">SUM(CY10:CY23)</f>
        <v>0</v>
      </c>
      <c r="CZ9" s="56" t="n">
        <f aca="false">SUM(CZ10:CZ23)</f>
        <v>0</v>
      </c>
      <c r="DA9" s="56" t="n">
        <f aca="false">SUM(DA10:DA23)</f>
        <v>0</v>
      </c>
      <c r="DB9" s="56" t="n">
        <f aca="false">SUM(DB10:DB23)</f>
        <v>0</v>
      </c>
      <c r="DC9" s="56" t="n">
        <f aca="false">SUM(DC10:DC23)</f>
        <v>0</v>
      </c>
      <c r="DD9" s="56" t="n">
        <f aca="false">SUM(DD10:DD23)</f>
        <v>0</v>
      </c>
      <c r="DE9" s="56" t="n">
        <f aca="false">SUM(DE10:DE23)</f>
        <v>0</v>
      </c>
      <c r="DF9" s="56" t="n">
        <f aca="false">SUM(DF10:DF23)</f>
        <v>0</v>
      </c>
      <c r="DG9" s="56" t="n">
        <f aca="false">SUM(DG10:DG23)</f>
        <v>0</v>
      </c>
      <c r="DH9" s="56" t="n">
        <f aca="false">SUM(DH10:DH23)</f>
        <v>0</v>
      </c>
      <c r="DI9" s="56" t="n">
        <f aca="false">SUM(DI10:DI23)</f>
        <v>3</v>
      </c>
      <c r="DJ9" s="56" t="n">
        <f aca="false">SUM(DJ10:DJ23)</f>
        <v>32</v>
      </c>
      <c r="DK9" s="56" t="n">
        <f aca="false">SUM(DK10:DK23)</f>
        <v>6</v>
      </c>
      <c r="DL9" s="56" t="n">
        <f aca="false">SUM(DL10:DL23)</f>
        <v>80</v>
      </c>
      <c r="DM9" s="56" t="n">
        <f aca="false">SUM(DM10:DM23)</f>
        <v>0</v>
      </c>
      <c r="DN9" s="56" t="n">
        <f aca="false">SUM(DN10:DN23)</f>
        <v>0</v>
      </c>
      <c r="DO9" s="56" t="n">
        <f aca="false">SUM(DO10:DO23)</f>
        <v>3</v>
      </c>
      <c r="DP9" s="56" t="n">
        <f aca="false">SUM(DP10:DP23)</f>
        <v>25</v>
      </c>
      <c r="DQ9" s="57" t="n">
        <f aca="false">SUM(DQ10:DQ23)</f>
        <v>439</v>
      </c>
      <c r="DR9" s="57" t="n">
        <f aca="false">SUM(DR10:DR23)</f>
        <v>342</v>
      </c>
      <c r="DS9" s="61"/>
      <c r="DT9" s="56"/>
      <c r="DU9" s="56"/>
      <c r="DV9" s="62"/>
      <c r="DW9" s="63" t="n">
        <v>1</v>
      </c>
      <c r="DX9" s="56" t="s">
        <v>57</v>
      </c>
      <c r="DY9" s="56" t="s">
        <v>59</v>
      </c>
      <c r="DZ9" s="56" t="n">
        <v>1</v>
      </c>
      <c r="EA9" s="56"/>
      <c r="EB9" s="56"/>
      <c r="EC9" s="56"/>
      <c r="ED9" s="56"/>
      <c r="EE9" s="56"/>
      <c r="EF9" s="56"/>
      <c r="EG9" s="56"/>
      <c r="EH9" s="56" t="n">
        <f aca="false">SUM(EH10:EH23)</f>
        <v>240</v>
      </c>
      <c r="EI9" s="56" t="n">
        <f aca="false">SUM(EI10:EI23)</f>
        <v>220</v>
      </c>
      <c r="EJ9" s="56" t="n">
        <f aca="false">SUM(EJ10:EJ23)</f>
        <v>160</v>
      </c>
      <c r="EK9" s="57" t="n">
        <f aca="false">SUM(EK10:EK23)</f>
        <v>80</v>
      </c>
      <c r="EL9" s="56" t="n">
        <f aca="false">SUM(EL10:EL23)</f>
        <v>46</v>
      </c>
      <c r="EM9" s="56" t="n">
        <f aca="false">SUM(EM10:EM23)</f>
        <v>72</v>
      </c>
      <c r="EN9" s="56" t="n">
        <f aca="false">SUM(EN10:EN23)</f>
        <v>114</v>
      </c>
      <c r="EO9" s="56" t="n">
        <f aca="false">SUM(EO10:EO23)</f>
        <v>168</v>
      </c>
      <c r="EP9" s="56" t="n">
        <f aca="false">SUM(EP10:EP23)</f>
        <v>0</v>
      </c>
      <c r="EQ9" s="56" t="n">
        <f aca="false">SUM(EQ10:EQ23)</f>
        <v>0</v>
      </c>
      <c r="ER9" s="56" t="n">
        <f aca="false">SUM(ER10:ER23)</f>
        <v>0</v>
      </c>
      <c r="ES9" s="56" t="n">
        <f aca="false">SUM(ES10:ES23)</f>
        <v>0</v>
      </c>
      <c r="ET9" s="56" t="n">
        <f aca="false">SUM(ET10:ET23)</f>
        <v>15</v>
      </c>
      <c r="EU9" s="57" t="n">
        <f aca="false">SUM(EU10:EU23)</f>
        <v>18</v>
      </c>
      <c r="EV9" s="56" t="n">
        <f aca="false">SUM(EV10:EV23)</f>
        <v>0</v>
      </c>
      <c r="EW9" s="56" t="n">
        <f aca="false">SUM(EW10:EW23)</f>
        <v>0</v>
      </c>
      <c r="EX9" s="56" t="n">
        <f aca="false">SUM(EX10:EX23)</f>
        <v>0</v>
      </c>
      <c r="EY9" s="56" t="n">
        <f aca="false">SUM(EY10:EY23)</f>
        <v>0</v>
      </c>
      <c r="EZ9" s="56" t="n">
        <f aca="false">SUM(EZ10:EZ23)</f>
        <v>2</v>
      </c>
      <c r="FA9" s="56" t="n">
        <f aca="false">SUM(FA10:FA23)</f>
        <v>150</v>
      </c>
      <c r="FB9" s="56" t="n">
        <f aca="false">SUM(FB10:FB23)</f>
        <v>0</v>
      </c>
      <c r="FC9" s="56" t="n">
        <f aca="false">SUM(FC10:FC23)</f>
        <v>0</v>
      </c>
      <c r="FD9" s="56" t="n">
        <f aca="false">SUM(FD10:FD23)</f>
        <v>0</v>
      </c>
      <c r="FE9" s="57" t="n">
        <f aca="false">SUM(FE10:FE23)</f>
        <v>0</v>
      </c>
      <c r="FF9" s="56" t="n">
        <f aca="false">SUM(FF10:FF23)</f>
        <v>0</v>
      </c>
      <c r="FG9" s="56" t="n">
        <f aca="false">SUM(FG10:FG23)</f>
        <v>0</v>
      </c>
      <c r="FH9" s="56" t="n">
        <f aca="false">SUM(FH10:FH23)</f>
        <v>4</v>
      </c>
      <c r="FI9" s="56" t="n">
        <f aca="false">SUM(FI10:FI23)</f>
        <v>90</v>
      </c>
      <c r="FJ9" s="56" t="n">
        <f aca="false">SUM(FJ10:FJ23)</f>
        <v>0</v>
      </c>
      <c r="FK9" s="56" t="n">
        <f aca="false">SUM(FK10:FK23)</f>
        <v>0</v>
      </c>
      <c r="FL9" s="56" t="n">
        <f aca="false">SUM(FL10:FL23)</f>
        <v>0</v>
      </c>
      <c r="FM9" s="56" t="n">
        <f aca="false">SUM(FM10:FM23)</f>
        <v>0</v>
      </c>
      <c r="FN9" s="56" t="n">
        <f aca="false">SUM(FN10:FN23)</f>
        <v>0</v>
      </c>
      <c r="FO9" s="56" t="n">
        <f aca="false">SUM(FO10:FO23)</f>
        <v>0</v>
      </c>
      <c r="FP9" s="56" t="n">
        <f aca="false">SUM(FP10:FP23)</f>
        <v>0</v>
      </c>
      <c r="FQ9" s="56" t="n">
        <f aca="false">SUM(FQ10:FQ23)</f>
        <v>0</v>
      </c>
      <c r="FR9" s="56" t="n">
        <f aca="false">SUM(FR10:FR23)</f>
        <v>0</v>
      </c>
      <c r="FS9" s="56" t="n">
        <f aca="false">SUM(FS10:FS23)</f>
        <v>0</v>
      </c>
      <c r="FT9" s="56" t="n">
        <f aca="false">SUM(FT10:FT23)</f>
        <v>4</v>
      </c>
      <c r="FU9" s="57" t="n">
        <f aca="false">SUM(FU10:FU23)</f>
        <v>45.3333333333333</v>
      </c>
      <c r="FV9" s="56" t="n">
        <f aca="false">SUM(FV10:FV23)</f>
        <v>6</v>
      </c>
      <c r="FW9" s="56" t="n">
        <f aca="false">SUM(FW10:FW23)</f>
        <v>80</v>
      </c>
      <c r="FX9" s="56" t="n">
        <f aca="false">SUM(FX10:FX23)</f>
        <v>1</v>
      </c>
      <c r="FY9" s="56" t="n">
        <f aca="false">SUM(FY10:FY23)</f>
        <v>2</v>
      </c>
      <c r="FZ9" s="56" t="n">
        <f aca="false">SUM(FZ10:FZ23)</f>
        <v>4</v>
      </c>
      <c r="GA9" s="56" t="n">
        <f aca="false">SUM(GA10:GA23)</f>
        <v>50</v>
      </c>
      <c r="GB9" s="61" t="n">
        <f aca="false">SUM(GB10:GB23)</f>
        <v>770.333333333333</v>
      </c>
      <c r="GC9" s="64" t="n">
        <f aca="false">SUM(GC10:GC23)</f>
        <v>462.333333333333</v>
      </c>
      <c r="GD9" s="57" t="n">
        <f aca="false">SUM(EK9,EM9,EO9,ES9,ET9,FM9,FO9,FQ9,FS9,FU9,FW9,FY9)</f>
        <v>462.333333333333</v>
      </c>
      <c r="GE9" s="57" t="n">
        <f aca="false">SUM(EK9,EM9,EO9,EQ9,ES9,ET9,EU9,EW9,EY9,FA9,FC9,FE9,FG9,FI9,FK9,FM9,FO9,FQ9,FS9,FU9,FW9,FY9,GA9)</f>
        <v>770.333333333333</v>
      </c>
      <c r="GF9" s="56"/>
      <c r="GG9" s="65" t="n">
        <f aca="false">SUM(880-GB9)</f>
        <v>109.666666666667</v>
      </c>
      <c r="GH9" s="66"/>
      <c r="GI9" s="67" t="n">
        <f aca="false">SUM(DQ9+BF9)</f>
        <v>740.3</v>
      </c>
      <c r="GJ9" s="67" t="n">
        <f aca="false">SUM(DR9+BG9)</f>
        <v>462.3</v>
      </c>
      <c r="GK9" s="2"/>
      <c r="GL9" s="2"/>
      <c r="GM9" s="68"/>
      <c r="GN9" s="68"/>
      <c r="GO9" s="69"/>
    </row>
    <row r="10" customFormat="false" ht="19.5" hidden="false" customHeight="true" outlineLevel="0" collapsed="false">
      <c r="A10" s="48"/>
      <c r="B10" s="70"/>
      <c r="C10" s="71"/>
      <c r="D10" s="72"/>
      <c r="E10" s="72"/>
      <c r="F10" s="72"/>
      <c r="G10" s="73"/>
      <c r="H10" s="73"/>
      <c r="I10" s="73"/>
      <c r="J10" s="73"/>
      <c r="K10" s="73"/>
      <c r="L10" s="74"/>
      <c r="M10" s="75" t="n">
        <f aca="false">SUM(N10+P10+T10+V10+AR10*2)</f>
        <v>0</v>
      </c>
      <c r="N10" s="75"/>
      <c r="O10" s="74" t="n">
        <f aca="false">SUM(N10)*I10</f>
        <v>0</v>
      </c>
      <c r="P10" s="75"/>
      <c r="Q10" s="74" t="n">
        <f aca="false">J10*P10</f>
        <v>0</v>
      </c>
      <c r="R10" s="75"/>
      <c r="S10" s="74" t="n">
        <f aca="false">SUM(R10)*J10</f>
        <v>0</v>
      </c>
      <c r="T10" s="75"/>
      <c r="U10" s="70"/>
      <c r="V10" s="76"/>
      <c r="W10" s="74" t="n">
        <f aca="false">SUM(V10)*J10*5</f>
        <v>0</v>
      </c>
      <c r="X10" s="77" t="n">
        <f aca="false">SUM(J10*AX10*2+K10*AZ10*2)</f>
        <v>0</v>
      </c>
      <c r="Y10" s="77" t="n">
        <f aca="false">SUM(L10*5/100*J10)</f>
        <v>0</v>
      </c>
      <c r="Z10" s="76"/>
      <c r="AA10" s="70"/>
      <c r="AB10" s="76"/>
      <c r="AC10" s="70"/>
      <c r="AD10" s="76"/>
      <c r="AE10" s="78" t="n">
        <f aca="false">SUM(AD10*H10*(30+4))</f>
        <v>0</v>
      </c>
      <c r="AF10" s="76"/>
      <c r="AG10" s="74" t="n">
        <f aca="false">SUM(AF10*H10*3)</f>
        <v>0</v>
      </c>
      <c r="AH10" s="76"/>
      <c r="AI10" s="77" t="n">
        <f aca="false">SUM(AH10*H10/3)</f>
        <v>0</v>
      </c>
      <c r="AJ10" s="76"/>
      <c r="AK10" s="70"/>
      <c r="AL10" s="76"/>
      <c r="AM10" s="74" t="n">
        <f aca="false">SUM(AL10*H10)*1</f>
        <v>0</v>
      </c>
      <c r="AN10" s="76"/>
      <c r="AO10" s="74" t="n">
        <f aca="false">SUM(AN10*J10*2)</f>
        <v>0</v>
      </c>
      <c r="AP10" s="76"/>
      <c r="AQ10" s="77" t="n">
        <f aca="false">SUM(AP10*H10*2)</f>
        <v>0</v>
      </c>
      <c r="AR10" s="76"/>
      <c r="AS10" s="76"/>
      <c r="AT10" s="76"/>
      <c r="AU10" s="77" t="n">
        <f aca="false">SUM(J10*AR10*6)</f>
        <v>0</v>
      </c>
      <c r="AV10" s="76"/>
      <c r="AW10" s="77" t="n">
        <f aca="false">SUM(J10*AV10*6)</f>
        <v>0</v>
      </c>
      <c r="AX10" s="76"/>
      <c r="AY10" s="77" t="n">
        <f aca="false">SUM(J10*AX10*8)</f>
        <v>0</v>
      </c>
      <c r="AZ10" s="76"/>
      <c r="BA10" s="77" t="n">
        <f aca="false">SUM(AZ10*K10*5*6)</f>
        <v>0</v>
      </c>
      <c r="BB10" s="76"/>
      <c r="BC10" s="77" t="n">
        <f aca="false">SUM(BB10*K10*4*6)</f>
        <v>0</v>
      </c>
      <c r="BD10" s="76"/>
      <c r="BE10" s="70" t="n">
        <f aca="false">SUM(BD10*50)</f>
        <v>0</v>
      </c>
      <c r="BF10" s="79" t="n">
        <f aca="false">O10+Q10+S10+U10+W10+X10+Y10+AA10+AC10+AE10+AG10+AI10+AK10+AM10+AO10+AQ10+AS10+AU10+AW10+AY10+BA10+BC10+BE10</f>
        <v>0</v>
      </c>
      <c r="BG10" s="79" t="n">
        <f aca="false">SUM(O10,Q10,S10,U10,W10,X10,AQ10,AS10,AU10,AW10,AY10,BA10,BC10)</f>
        <v>0</v>
      </c>
      <c r="BH10" s="52" t="n">
        <f aca="false">SUM(O10,Q10,S10,W10,X10,Y10,AE10,AG10,AI10,AK10,AM10,AS10,AU10,AY10,BA10,BC10,BE10)</f>
        <v>0</v>
      </c>
      <c r="BI10" s="80" t="n">
        <f aca="false">SUM(O10,Q10,S10,W10,X10,AS10,AU10,AY10,BA10,BC10)</f>
        <v>0</v>
      </c>
      <c r="BJ10" s="53"/>
      <c r="BK10" s="48"/>
      <c r="BL10" s="2"/>
      <c r="BM10" s="81"/>
      <c r="BN10" s="82"/>
      <c r="BO10" s="82"/>
      <c r="BP10" s="83"/>
      <c r="BQ10" s="83"/>
      <c r="BR10" s="84"/>
      <c r="BS10" s="84"/>
      <c r="BT10" s="84"/>
      <c r="BU10" s="84"/>
      <c r="BV10" s="84"/>
      <c r="BW10" s="85"/>
      <c r="BX10" s="86" t="n">
        <f aca="false">SUM(BY10+CA10+CE10+CG10)</f>
        <v>0</v>
      </c>
      <c r="BY10" s="86"/>
      <c r="BZ10" s="87" t="n">
        <f aca="false">SUM(BY10)*BT10</f>
        <v>0</v>
      </c>
      <c r="CA10" s="86"/>
      <c r="CB10" s="87" t="n">
        <f aca="false">BU10*CA10</f>
        <v>0</v>
      </c>
      <c r="CC10" s="86"/>
      <c r="CD10" s="87" t="n">
        <f aca="false">SUM(CC10)*BU10</f>
        <v>0</v>
      </c>
      <c r="CE10" s="86"/>
      <c r="CF10" s="81"/>
      <c r="CG10" s="88"/>
      <c r="CH10" s="87" t="n">
        <f aca="false">SUM(CG10)*BU10*5</f>
        <v>0</v>
      </c>
      <c r="CI10" s="89" t="n">
        <f aca="false">SUM(BU10*DI10*2+BV10*DK10*2)</f>
        <v>0</v>
      </c>
      <c r="CJ10" s="89" t="n">
        <f aca="false">SUM(BW10*5/100*BU10)</f>
        <v>0</v>
      </c>
      <c r="CK10" s="88"/>
      <c r="CL10" s="81"/>
      <c r="CM10" s="88"/>
      <c r="CN10" s="89" t="n">
        <f aca="false">SUM(CM10)*3*BS10/5</f>
        <v>0</v>
      </c>
      <c r="CO10" s="88"/>
      <c r="CP10" s="90" t="n">
        <f aca="false">SUM(CO10*BS10*(30+4))</f>
        <v>0</v>
      </c>
      <c r="CQ10" s="88"/>
      <c r="CR10" s="87" t="n">
        <f aca="false">SUM(CQ10*BS10*3)</f>
        <v>0</v>
      </c>
      <c r="CS10" s="88"/>
      <c r="CT10" s="89" t="n">
        <f aca="false">SUM(CS10*BS10/3)</f>
        <v>0</v>
      </c>
      <c r="CU10" s="88"/>
      <c r="CV10" s="89" t="n">
        <f aca="false">SUM(CU10*BS10*2/3)</f>
        <v>0</v>
      </c>
      <c r="CW10" s="88"/>
      <c r="CX10" s="87" t="n">
        <f aca="false">SUM(CW10*BS10)*1</f>
        <v>0</v>
      </c>
      <c r="CY10" s="88"/>
      <c r="CZ10" s="81"/>
      <c r="DA10" s="88"/>
      <c r="DB10" s="89" t="n">
        <f aca="false">SUM(DA10*BS10*2)</f>
        <v>0</v>
      </c>
      <c r="DC10" s="88"/>
      <c r="DD10" s="91" t="n">
        <f aca="false">DC10*BV10*6</f>
        <v>0</v>
      </c>
      <c r="DE10" s="86"/>
      <c r="DF10" s="92" t="n">
        <f aca="false">DE10*BS10/3</f>
        <v>0</v>
      </c>
      <c r="DG10" s="88"/>
      <c r="DH10" s="89" t="n">
        <f aca="false">SUM(BU10*DG10*6)</f>
        <v>0</v>
      </c>
      <c r="DI10" s="88"/>
      <c r="DJ10" s="89" t="n">
        <f aca="false">SUM(BU10*DI10*8)</f>
        <v>0</v>
      </c>
      <c r="DK10" s="88"/>
      <c r="DL10" s="89" t="n">
        <f aca="false">SUM(DK10*BV10*5*6)</f>
        <v>0</v>
      </c>
      <c r="DM10" s="88"/>
      <c r="DN10" s="89" t="n">
        <f aca="false">SUM(DM10*BV10*4*6)</f>
        <v>0</v>
      </c>
      <c r="DO10" s="88"/>
      <c r="DP10" s="81" t="n">
        <f aca="false">SUM(DO10*50)</f>
        <v>0</v>
      </c>
      <c r="DQ10" s="92" t="n">
        <f aca="false">BZ10+CB10+CD10+CF10+CH10+CI10+CJ10+CL10+CN10+CP10+CR10+CT10+CV10+CX10+CZ10+DB10+DD10+DF10+DH10+DJ10+DL10+DN10+DP10</f>
        <v>0</v>
      </c>
      <c r="DR10" s="92" t="n">
        <f aca="false">SUM(BZ10,CB10,CD10,CF10,CH10,CI10,DB10,DD10,DF10,DH10,DJ10,DL10,DN10)</f>
        <v>0</v>
      </c>
      <c r="DS10" s="61"/>
      <c r="DT10" s="2"/>
      <c r="DU10" s="2"/>
      <c r="DV10" s="93"/>
      <c r="DW10" s="94"/>
      <c r="DX10" s="95"/>
      <c r="DY10" s="96"/>
      <c r="DZ10" s="96"/>
      <c r="EA10" s="2"/>
      <c r="EB10" s="2"/>
      <c r="EC10" s="2"/>
      <c r="ED10" s="2"/>
      <c r="EE10" s="2"/>
      <c r="EF10" s="2"/>
      <c r="EG10" s="2"/>
      <c r="EH10" s="2" t="n">
        <f aca="false">SUM(BW10,L10)</f>
        <v>0</v>
      </c>
      <c r="EI10" s="2" t="n">
        <f aca="false">SUM(BX10,M10)</f>
        <v>0</v>
      </c>
      <c r="EJ10" s="2" t="n">
        <f aca="false">SUM(L10+BY10)</f>
        <v>0</v>
      </c>
      <c r="EK10" s="67" t="n">
        <f aca="false">O10+BZ10</f>
        <v>0</v>
      </c>
      <c r="EL10" s="2" t="n">
        <f aca="false">SUM(P10+CA10)</f>
        <v>0</v>
      </c>
      <c r="EM10" s="2" t="n">
        <f aca="false">SUM(Q10+CB10)</f>
        <v>0</v>
      </c>
      <c r="EN10" s="2" t="n">
        <f aca="false">SUM(R10+CC10)</f>
        <v>0</v>
      </c>
      <c r="EO10" s="2" t="n">
        <f aca="false">SUM(S10+CD10)</f>
        <v>0</v>
      </c>
      <c r="EP10" s="2" t="n">
        <f aca="false">SUM(T10+CE10)</f>
        <v>0</v>
      </c>
      <c r="EQ10" s="2" t="n">
        <f aca="false">SUM(U10+CF10)</f>
        <v>0</v>
      </c>
      <c r="ER10" s="2" t="n">
        <f aca="false">SUM(V10+CG10)</f>
        <v>0</v>
      </c>
      <c r="ES10" s="2" t="n">
        <f aca="false">SUM(W10+CH10)</f>
        <v>0</v>
      </c>
      <c r="ET10" s="2" t="n">
        <f aca="false">SUM(X10+CI10)</f>
        <v>0</v>
      </c>
      <c r="EU10" s="67" t="n">
        <f aca="false">SUM(Y10+CJ10)</f>
        <v>0</v>
      </c>
      <c r="EV10" s="2" t="n">
        <f aca="false">SUM(Z10+CK10)</f>
        <v>0</v>
      </c>
      <c r="EW10" s="2" t="n">
        <f aca="false">SUM(AA10+CL10)</f>
        <v>0</v>
      </c>
      <c r="EX10" s="2" t="n">
        <f aca="false">SUM(AB10+CM10)</f>
        <v>0</v>
      </c>
      <c r="EY10" s="2" t="n">
        <f aca="false">SUM(AC10+CN10)</f>
        <v>0</v>
      </c>
      <c r="EZ10" s="2" t="n">
        <f aca="false">SUM(AD10+CO10)</f>
        <v>0</v>
      </c>
      <c r="FA10" s="2" t="n">
        <f aca="false">SUM(AE10+CP10)</f>
        <v>0</v>
      </c>
      <c r="FB10" s="2" t="n">
        <f aca="false">SUM(AF10+CQ10)</f>
        <v>0</v>
      </c>
      <c r="FC10" s="2" t="n">
        <f aca="false">SUM(AG10+CR10)</f>
        <v>0</v>
      </c>
      <c r="FD10" s="2" t="n">
        <f aca="false">SUM(AH10+CS10)</f>
        <v>0</v>
      </c>
      <c r="FE10" s="67" t="n">
        <f aca="false">SUM(AI10+CT10)</f>
        <v>0</v>
      </c>
      <c r="FF10" s="2" t="n">
        <f aca="false">SUM(AJ10+CU10)</f>
        <v>0</v>
      </c>
      <c r="FG10" s="2" t="n">
        <f aca="false">SUM(AK10+CV10)</f>
        <v>0</v>
      </c>
      <c r="FH10" s="2" t="n">
        <f aca="false">SUM(AL10+CW10)</f>
        <v>0</v>
      </c>
      <c r="FI10" s="2" t="n">
        <f aca="false">SUM(AM10+CX10)</f>
        <v>0</v>
      </c>
      <c r="FJ10" s="2" t="n">
        <f aca="false">SUM(AN10+CY10)</f>
        <v>0</v>
      </c>
      <c r="FK10" s="2" t="n">
        <f aca="false">SUM(AO10+CZ10)</f>
        <v>0</v>
      </c>
      <c r="FL10" s="2" t="n">
        <f aca="false">SUM(AP10+DA10)</f>
        <v>0</v>
      </c>
      <c r="FM10" s="2" t="n">
        <f aca="false">SUM(AQ10+DB10)</f>
        <v>0</v>
      </c>
      <c r="FN10" s="2"/>
      <c r="FO10" s="97" t="n">
        <f aca="false">SUM(AS10+DD10)</f>
        <v>0</v>
      </c>
      <c r="FP10" s="2" t="n">
        <f aca="false">SUM(AR10+DC10)</f>
        <v>0</v>
      </c>
      <c r="FQ10" s="97" t="n">
        <f aca="false">SUM(AU10+DF10)</f>
        <v>0</v>
      </c>
      <c r="FR10" s="2" t="n">
        <f aca="false">SUM(AV10+DG10)</f>
        <v>0</v>
      </c>
      <c r="FS10" s="2" t="n">
        <f aca="false">SUM(AW10+DH10)</f>
        <v>0</v>
      </c>
      <c r="FT10" s="2" t="n">
        <f aca="false">SUM(AX10+DI10)</f>
        <v>0</v>
      </c>
      <c r="FU10" s="67" t="n">
        <f aca="false">SUM(AY10+DJ10)</f>
        <v>0</v>
      </c>
      <c r="FV10" s="2" t="n">
        <f aca="false">SUM(AZ10+DK10)</f>
        <v>0</v>
      </c>
      <c r="FW10" s="2" t="n">
        <f aca="false">SUM(BA10+DL10)</f>
        <v>0</v>
      </c>
      <c r="FX10" s="2" t="n">
        <f aca="false">SUM(BB10+DM10)</f>
        <v>0</v>
      </c>
      <c r="FY10" s="2" t="n">
        <f aca="false">SUM(BC10+DN10)</f>
        <v>0</v>
      </c>
      <c r="FZ10" s="2" t="n">
        <f aca="false">SUM(BD10+DO10)</f>
        <v>0</v>
      </c>
      <c r="GA10" s="2" t="n">
        <f aca="false">SUM(BE10+DP10)</f>
        <v>0</v>
      </c>
      <c r="GB10" s="98" t="n">
        <f aca="false">SUM(EK10,EM10,EO10,ES10,ET10,EU10,EY10,FA10,FC10,FE10,FG10,FI10,FM10,FO10,FQ10,FS10,FU10,FW10,FY10,GA10)</f>
        <v>0</v>
      </c>
      <c r="GC10" s="99" t="n">
        <f aca="false">SUM(EK10,EM10,EO10,ES10,ET10,FM10,FO10,FQ10,FS10,FU10,FW10,FY10)</f>
        <v>0</v>
      </c>
      <c r="GD10" s="57" t="n">
        <f aca="false">SUM(EK10,EM10,EO10,ES10,ET10,FM10,FO10,FQ10,FS10,FU10,FW10,FY10)</f>
        <v>0</v>
      </c>
      <c r="GE10" s="57" t="n">
        <f aca="false">SUM(EK10,EM10,EO10,EQ10,ES10,ET10,EU10,EW10,EY10,FA10,FC10,FE10,FG10,FI10,FK10,FM10,FO10,FQ10,FS10,FU10,FW10,FY10,GA10)</f>
        <v>0</v>
      </c>
      <c r="GF10" s="27"/>
      <c r="GG10" s="65" t="n">
        <f aca="false">SUM(880-GB10)</f>
        <v>880</v>
      </c>
      <c r="GH10" s="66"/>
      <c r="GI10" s="67" t="n">
        <f aca="false">SUM(DQ10+BF10)</f>
        <v>0</v>
      </c>
      <c r="GJ10" s="67" t="n">
        <f aca="false">SUM(DR10+BG10)</f>
        <v>0</v>
      </c>
      <c r="GK10" s="100"/>
      <c r="GL10" s="101"/>
      <c r="GM10" s="68"/>
      <c r="GN10" s="68"/>
      <c r="GO10" s="69"/>
    </row>
    <row r="11" s="2" customFormat="true" ht="19.5" hidden="false" customHeight="true" outlineLevel="0" collapsed="false">
      <c r="A11" s="48"/>
      <c r="B11" s="53" t="s">
        <v>60</v>
      </c>
      <c r="C11" s="102" t="s">
        <v>61</v>
      </c>
      <c r="D11" s="102" t="s">
        <v>62</v>
      </c>
      <c r="E11" s="102" t="s">
        <v>63</v>
      </c>
      <c r="F11" s="102" t="s">
        <v>64</v>
      </c>
      <c r="G11" s="102" t="n">
        <v>3</v>
      </c>
      <c r="H11" s="102" t="n">
        <v>40</v>
      </c>
      <c r="I11" s="102" t="n">
        <v>1</v>
      </c>
      <c r="J11" s="102" t="n">
        <v>2</v>
      </c>
      <c r="K11" s="102" t="n">
        <f aca="false">SUM(J11)*2</f>
        <v>4</v>
      </c>
      <c r="L11" s="53" t="n">
        <v>60</v>
      </c>
      <c r="M11" s="103" t="n">
        <f aca="false">SUM(N11+P11+R11+T11+V11)</f>
        <v>60</v>
      </c>
      <c r="N11" s="75" t="n">
        <v>20</v>
      </c>
      <c r="O11" s="104" t="n">
        <f aca="false">SUM(N11)*I11</f>
        <v>20</v>
      </c>
      <c r="P11" s="75" t="n">
        <v>12</v>
      </c>
      <c r="Q11" s="104" t="n">
        <f aca="false">J11*P11</f>
        <v>24</v>
      </c>
      <c r="R11" s="75" t="n">
        <v>28</v>
      </c>
      <c r="S11" s="104" t="n">
        <f aca="false">SUM(R11)*J11</f>
        <v>56</v>
      </c>
      <c r="T11" s="75"/>
      <c r="U11" s="104" t="n">
        <f aca="false">SUM(T11)*K11</f>
        <v>0</v>
      </c>
      <c r="V11" s="75"/>
      <c r="W11" s="104" t="n">
        <f aca="false">SUM(V11)*J11*5</f>
        <v>0</v>
      </c>
      <c r="X11" s="79" t="n">
        <f aca="false">SUM(J11*AX11*2+K11*AZ11*2)</f>
        <v>4</v>
      </c>
      <c r="Y11" s="79" t="n">
        <f aca="false">SUM(L11*5/100*J11)</f>
        <v>6</v>
      </c>
      <c r="Z11" s="75"/>
      <c r="AA11" s="104"/>
      <c r="AB11" s="75"/>
      <c r="AC11" s="79" t="n">
        <f aca="false">SUM(AB11)*3*H11/5</f>
        <v>0</v>
      </c>
      <c r="AD11" s="75"/>
      <c r="AE11" s="78" t="n">
        <f aca="false">SUM(AD11*H11*(30+4))</f>
        <v>0</v>
      </c>
      <c r="AF11" s="75"/>
      <c r="AG11" s="104" t="n">
        <f aca="false">SUM(AF11*H11*3)</f>
        <v>0</v>
      </c>
      <c r="AH11" s="75"/>
      <c r="AI11" s="79" t="n">
        <f aca="false">SUM(AH11*H11/3)</f>
        <v>0</v>
      </c>
      <c r="AJ11" s="75"/>
      <c r="AK11" s="79" t="n">
        <f aca="false">SUM(AJ11*H11*2/3)</f>
        <v>0</v>
      </c>
      <c r="AL11" s="75"/>
      <c r="AM11" s="104" t="n">
        <f aca="false">SUM(AL11*H11)*2</f>
        <v>0</v>
      </c>
      <c r="AN11" s="75"/>
      <c r="AO11" s="104" t="n">
        <f aca="false">SUM(AN11*J11)*2</f>
        <v>0</v>
      </c>
      <c r="AP11" s="75"/>
      <c r="AQ11" s="79" t="n">
        <f aca="false">SUM(AP11*H11*2)</f>
        <v>0</v>
      </c>
      <c r="AR11" s="75"/>
      <c r="AS11" s="79" t="n">
        <f aca="false">SUM(J11*AR11*6)</f>
        <v>0</v>
      </c>
      <c r="AT11" s="75"/>
      <c r="AU11" s="79" t="n">
        <f aca="false">AT11*H11/3</f>
        <v>0</v>
      </c>
      <c r="AV11" s="75"/>
      <c r="AW11" s="104" t="n">
        <f aca="false">SUM(AV11*H11/3)</f>
        <v>0</v>
      </c>
      <c r="AX11" s="75" t="n">
        <v>1</v>
      </c>
      <c r="AY11" s="79" t="n">
        <f aca="false">AX11*H11/3</f>
        <v>13.3333333333333</v>
      </c>
      <c r="AZ11" s="75"/>
      <c r="BA11" s="79" t="n">
        <f aca="false">SUM(AZ11*K11*5*6)</f>
        <v>0</v>
      </c>
      <c r="BB11" s="75"/>
      <c r="BC11" s="79" t="n">
        <f aca="false">SUM(BB11*K11*4*6)</f>
        <v>0</v>
      </c>
      <c r="BD11" s="75"/>
      <c r="BE11" s="105" t="n">
        <f aca="false">SUM(BD11*50)</f>
        <v>0</v>
      </c>
      <c r="BF11" s="79" t="n">
        <f aca="false">O11+Q11+S11+U11+W11+X11+Y11+AA11+AC11+AE11+AG11+AI11+AK11+AM11+AO11+AQ11+AS11+AU11+AW11+AY11+BA11+BC11+BE11</f>
        <v>123.333333333333</v>
      </c>
      <c r="BG11" s="79" t="n">
        <f aca="false">SUM(O11,Q11,S11,U11,W11,X11,AQ11,AS11,AU11,AW11,AY11,BA11,BC11)</f>
        <v>117.333333333333</v>
      </c>
      <c r="BH11" s="52" t="n">
        <f aca="false">SUM(O11,Q11,S11,W11,X11,Y11,AE11,AG11,AI11,AK11,AM11,AS11,AU11,AY11,BA11,BC11,BE11)</f>
        <v>123.333333333333</v>
      </c>
      <c r="BI11" s="80" t="n">
        <f aca="false">SUM(O11,Q11,S11,W11,X11,AS11,AU11,AY11,BA11,BC11)</f>
        <v>117.333333333333</v>
      </c>
      <c r="BJ11" s="48"/>
      <c r="BK11" s="48"/>
      <c r="BM11" s="106" t="s">
        <v>60</v>
      </c>
      <c r="BN11" s="107" t="s">
        <v>61</v>
      </c>
      <c r="BO11" s="101" t="s">
        <v>65</v>
      </c>
      <c r="BP11" s="96" t="s">
        <v>63</v>
      </c>
      <c r="BQ11" s="96" t="s">
        <v>64</v>
      </c>
      <c r="BR11" s="96" t="n">
        <v>4</v>
      </c>
      <c r="BS11" s="101" t="n">
        <v>60</v>
      </c>
      <c r="BT11" s="101" t="n">
        <v>1</v>
      </c>
      <c r="BU11" s="101" t="n">
        <v>2</v>
      </c>
      <c r="BV11" s="101" t="n">
        <f aca="false">SUM(BU11)*2</f>
        <v>4</v>
      </c>
      <c r="BW11" s="100" t="n">
        <v>60</v>
      </c>
      <c r="BX11" s="108" t="n">
        <f aca="false">SUM(BY11+CA11+CC11+CE11+CG11)</f>
        <v>60</v>
      </c>
      <c r="BY11" s="86" t="n">
        <v>20</v>
      </c>
      <c r="BZ11" s="109" t="n">
        <f aca="false">SUM(BY11)*BT11</f>
        <v>20</v>
      </c>
      <c r="CA11" s="86" t="n">
        <v>12</v>
      </c>
      <c r="CB11" s="109" t="n">
        <f aca="false">BU11*CA11</f>
        <v>24</v>
      </c>
      <c r="CC11" s="86" t="n">
        <v>28</v>
      </c>
      <c r="CD11" s="109" t="n">
        <f aca="false">SUM(CC11)*BU11</f>
        <v>56</v>
      </c>
      <c r="CE11" s="86"/>
      <c r="CF11" s="109" t="n">
        <f aca="false">SUM(CE11)*BV11</f>
        <v>0</v>
      </c>
      <c r="CG11" s="86"/>
      <c r="CH11" s="109" t="n">
        <f aca="false">SUM(CG11)*BU11*5</f>
        <v>0</v>
      </c>
      <c r="CI11" s="92" t="n">
        <f aca="false">SUM(BU11*DI11*2+BV11*DK11*2)</f>
        <v>4</v>
      </c>
      <c r="CJ11" s="92" t="n">
        <f aca="false">SUM(BW11*5/100*BU11)</f>
        <v>6</v>
      </c>
      <c r="CK11" s="86"/>
      <c r="CL11" s="109"/>
      <c r="CM11" s="86"/>
      <c r="CN11" s="92" t="n">
        <f aca="false">SUM(CM11)*3*BS11/5</f>
        <v>0</v>
      </c>
      <c r="CO11" s="86"/>
      <c r="CP11" s="90" t="n">
        <f aca="false">SUM(CO11*BS11*(30+4))</f>
        <v>0</v>
      </c>
      <c r="CQ11" s="86"/>
      <c r="CR11" s="109" t="n">
        <f aca="false">SUM(CQ11*BS11*3)</f>
        <v>0</v>
      </c>
      <c r="CS11" s="86"/>
      <c r="CT11" s="92" t="n">
        <f aca="false">SUM(CS11*BS11/3)</f>
        <v>0</v>
      </c>
      <c r="CU11" s="86"/>
      <c r="CV11" s="92" t="n">
        <f aca="false">SUM(CU11*BS11*2/3)</f>
        <v>0</v>
      </c>
      <c r="CW11" s="86"/>
      <c r="CX11" s="109" t="n">
        <f aca="false">SUM(CW11*BS11)*1</f>
        <v>0</v>
      </c>
      <c r="CY11" s="86"/>
      <c r="CZ11" s="109" t="n">
        <f aca="false">SUM(CY11*BU11)*2</f>
        <v>0</v>
      </c>
      <c r="DA11" s="86"/>
      <c r="DB11" s="92" t="n">
        <f aca="false">SUM(DA11*BS11*2)</f>
        <v>0</v>
      </c>
      <c r="DC11" s="86"/>
      <c r="DD11" s="92" t="n">
        <f aca="false">SUM(BU11*DC11*6)</f>
        <v>0</v>
      </c>
      <c r="DE11" s="86"/>
      <c r="DF11" s="92" t="n">
        <f aca="false">DE11*BS11/3</f>
        <v>0</v>
      </c>
      <c r="DG11" s="86"/>
      <c r="DH11" s="109" t="n">
        <f aca="false">SUM(DG11*BS11/3)</f>
        <v>0</v>
      </c>
      <c r="DI11" s="86" t="n">
        <v>1</v>
      </c>
      <c r="DJ11" s="92" t="n">
        <f aca="false">SUM(BU11*DI11*8)</f>
        <v>16</v>
      </c>
      <c r="DK11" s="86"/>
      <c r="DL11" s="92" t="n">
        <f aca="false">SUM(DK11*BV11*5*6)</f>
        <v>0</v>
      </c>
      <c r="DM11" s="86"/>
      <c r="DN11" s="92" t="n">
        <f aca="false">SUM(DM11*BV11*4*6)</f>
        <v>0</v>
      </c>
      <c r="DO11" s="86"/>
      <c r="DP11" s="110" t="n">
        <f aca="false">SUM(DO11*50)</f>
        <v>0</v>
      </c>
      <c r="DQ11" s="92" t="n">
        <f aca="false">BZ11+CB11+CD11+CF11+CH11+CI11+CJ11+CL11+CN11+CP11+CR11+CT11+CV11+CX11+CZ11+DB11+DD11+DF11+DH11+DJ11+DL11+DN11+DP11</f>
        <v>126</v>
      </c>
      <c r="DR11" s="92" t="n">
        <f aca="false">SUM(BZ11,CB11,CD11,CF11,CH11,CI11,DB11,DD11,DF11,DH11,DJ11,DL11,DN11)</f>
        <v>120</v>
      </c>
      <c r="DS11" s="61"/>
      <c r="DV11" s="93"/>
      <c r="DW11" s="94"/>
      <c r="DX11" s="95"/>
      <c r="DY11" s="96"/>
      <c r="DZ11" s="96"/>
      <c r="EH11" s="2" t="n">
        <f aca="false">SUM(BW11,L11)</f>
        <v>120</v>
      </c>
      <c r="EI11" s="2" t="n">
        <f aca="false">SUM(BX11,M11)</f>
        <v>120</v>
      </c>
      <c r="EJ11" s="2" t="n">
        <f aca="false">SUM(L11+BY11)</f>
        <v>80</v>
      </c>
      <c r="EK11" s="67" t="n">
        <f aca="false">O11+BZ11</f>
        <v>40</v>
      </c>
      <c r="EL11" s="2" t="n">
        <f aca="false">SUM(P11+CA11)</f>
        <v>24</v>
      </c>
      <c r="EM11" s="2" t="n">
        <f aca="false">SUM(Q11+CB11)</f>
        <v>48</v>
      </c>
      <c r="EN11" s="2" t="n">
        <f aca="false">SUM(R11+CC11)</f>
        <v>56</v>
      </c>
      <c r="EO11" s="2" t="n">
        <f aca="false">SUM(S11+CD11)</f>
        <v>112</v>
      </c>
      <c r="EP11" s="2" t="n">
        <f aca="false">SUM(T11+CE11)</f>
        <v>0</v>
      </c>
      <c r="EQ11" s="2" t="n">
        <f aca="false">SUM(U11+CF11)</f>
        <v>0</v>
      </c>
      <c r="ER11" s="2" t="n">
        <f aca="false">SUM(V11+CG11)</f>
        <v>0</v>
      </c>
      <c r="ES11" s="2" t="n">
        <f aca="false">SUM(W11+CH11)</f>
        <v>0</v>
      </c>
      <c r="ET11" s="2" t="n">
        <f aca="false">SUM(X11+CI11)</f>
        <v>8</v>
      </c>
      <c r="EU11" s="67" t="n">
        <f aca="false">SUM(Y11+CJ11)</f>
        <v>12</v>
      </c>
      <c r="EV11" s="2" t="n">
        <f aca="false">SUM(Z11+CK11)</f>
        <v>0</v>
      </c>
      <c r="EW11" s="2" t="n">
        <f aca="false">SUM(AA11+CL11)</f>
        <v>0</v>
      </c>
      <c r="EX11" s="2" t="n">
        <f aca="false">SUM(AB11+CM11)</f>
        <v>0</v>
      </c>
      <c r="EY11" s="2" t="n">
        <f aca="false">SUM(AC11+CN11)</f>
        <v>0</v>
      </c>
      <c r="EZ11" s="2" t="n">
        <f aca="false">SUM(AD11+CO11)</f>
        <v>0</v>
      </c>
      <c r="FA11" s="2" t="n">
        <f aca="false">SUM(AE11+CP11)</f>
        <v>0</v>
      </c>
      <c r="FB11" s="2" t="n">
        <f aca="false">SUM(AF11+CQ11)</f>
        <v>0</v>
      </c>
      <c r="FC11" s="2" t="n">
        <f aca="false">SUM(AG11+CR11)</f>
        <v>0</v>
      </c>
      <c r="FD11" s="2" t="n">
        <f aca="false">SUM(AH11+CS11)</f>
        <v>0</v>
      </c>
      <c r="FE11" s="67" t="n">
        <f aca="false">SUM(AI11+CT11)</f>
        <v>0</v>
      </c>
      <c r="FF11" s="2" t="n">
        <f aca="false">SUM(AJ11+CU11)</f>
        <v>0</v>
      </c>
      <c r="FG11" s="2" t="n">
        <f aca="false">SUM(AK11+CV11)</f>
        <v>0</v>
      </c>
      <c r="FH11" s="2" t="n">
        <f aca="false">SUM(AL11+CW11)</f>
        <v>0</v>
      </c>
      <c r="FI11" s="2" t="n">
        <f aca="false">SUM(AM11+CX11)</f>
        <v>0</v>
      </c>
      <c r="FJ11" s="2" t="n">
        <f aca="false">SUM(AN11+CY11)</f>
        <v>0</v>
      </c>
      <c r="FK11" s="2" t="n">
        <f aca="false">SUM(AO11+CZ11)</f>
        <v>0</v>
      </c>
      <c r="FL11" s="2" t="n">
        <f aca="false">SUM(AP11+DA11)</f>
        <v>0</v>
      </c>
      <c r="FM11" s="2" t="n">
        <f aca="false">SUM(AQ11+DB11)</f>
        <v>0</v>
      </c>
      <c r="FO11" s="97" t="n">
        <f aca="false">SUM(AS11+DD11)</f>
        <v>0</v>
      </c>
      <c r="FP11" s="2" t="n">
        <f aca="false">SUM(AR11+DC11)</f>
        <v>0</v>
      </c>
      <c r="FQ11" s="97" t="n">
        <f aca="false">SUM(AU11+DF11)</f>
        <v>0</v>
      </c>
      <c r="FR11" s="2" t="n">
        <f aca="false">SUM(AV11+DG11)</f>
        <v>0</v>
      </c>
      <c r="FS11" s="2" t="n">
        <f aca="false">SUM(AW11+DH11)</f>
        <v>0</v>
      </c>
      <c r="FT11" s="2" t="n">
        <f aca="false">SUM(AX11+DI11)</f>
        <v>2</v>
      </c>
      <c r="FU11" s="67" t="n">
        <f aca="false">SUM(AY11+DJ11)</f>
        <v>29.3333333333333</v>
      </c>
      <c r="FV11" s="2" t="n">
        <f aca="false">SUM(AZ11+DK11)</f>
        <v>0</v>
      </c>
      <c r="FW11" s="2" t="n">
        <f aca="false">SUM(BA11+DL11)</f>
        <v>0</v>
      </c>
      <c r="FX11" s="2" t="n">
        <f aca="false">SUM(BB11+DM11)</f>
        <v>0</v>
      </c>
      <c r="FY11" s="2" t="n">
        <f aca="false">SUM(BC11+DN11)</f>
        <v>0</v>
      </c>
      <c r="FZ11" s="2" t="n">
        <f aca="false">SUM(BD11+DO11)</f>
        <v>0</v>
      </c>
      <c r="GA11" s="2" t="n">
        <f aca="false">SUM(BE11+DP11)</f>
        <v>0</v>
      </c>
      <c r="GB11" s="98" t="n">
        <f aca="false">SUM(EK11,EM11,EO11,ES11,ET11,EU11,EY11,FA11,FC11,FE11,FG11,FI11,FM11,FO11,FQ11,FS11,FU11,FW11,FY11,GA11)</f>
        <v>249.333333333333</v>
      </c>
      <c r="GC11" s="99" t="n">
        <f aca="false">SUM(EK11,EM11,EO11,ES11,ET11,FM11,FO11,FQ11,FS11,FU11,FW11,FY11)</f>
        <v>237.333333333333</v>
      </c>
      <c r="GD11" s="57" t="n">
        <f aca="false">SUM(EK11,EM11,EO11,ES11,ET11,FM11,FO11,FQ11,FS11,FU11,FW11,FY11)</f>
        <v>237.333333333333</v>
      </c>
      <c r="GE11" s="57" t="n">
        <f aca="false">SUM(EK11,EM11,EO11,EQ11,ES11,ET11,EU11,EW11,EY11,FA11,FC11,FE11,FG11,FI11,FK11,FM11,FO11,FQ11,FS11,FU11,FW11,FY11,GA11)</f>
        <v>249.333333333333</v>
      </c>
      <c r="GF11" s="111"/>
      <c r="GG11" s="65" t="n">
        <f aca="false">SUM(880-GB11)</f>
        <v>630.666666666667</v>
      </c>
      <c r="GH11" s="66"/>
      <c r="GI11" s="67" t="n">
        <f aca="false">SUM(DQ11+BF11)</f>
        <v>249.333333333333</v>
      </c>
      <c r="GJ11" s="67" t="n">
        <f aca="false">SUM(DR11+BG11)</f>
        <v>237.333333333333</v>
      </c>
      <c r="GK11" s="100"/>
      <c r="GL11" s="101"/>
      <c r="GM11" s="68"/>
      <c r="GN11" s="68"/>
      <c r="GO11" s="69"/>
    </row>
    <row r="12" s="2" customFormat="true" ht="27.75" hidden="false" customHeight="true" outlineLevel="0" collapsed="false">
      <c r="A12" s="48"/>
      <c r="B12" s="48"/>
      <c r="C12" s="4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79" t="n">
        <f aca="false">SUM(O12,Q12,S12,U12,W12,X12,AQ12,AS12,AU12,AW12,AY12,BA12,BC12)</f>
        <v>0</v>
      </c>
      <c r="BH12" s="52" t="n">
        <f aca="false">SUM(O12,Q12,S12,W12,X12,Y12,AE12,AG12,AI12,AK12,AM12,AS12,AU12,AY12,BA12,BC12,BE12)</f>
        <v>0</v>
      </c>
      <c r="BI12" s="80" t="n">
        <f aca="false">SUM(O12,Q12,S12,W12,X12,AS12,AU12,AY12,BA12,BC12)</f>
        <v>0</v>
      </c>
      <c r="BJ12" s="53"/>
      <c r="BK12" s="48"/>
      <c r="BM12" s="106" t="s">
        <v>66</v>
      </c>
      <c r="BN12" s="107" t="s">
        <v>67</v>
      </c>
      <c r="BO12" s="107" t="s">
        <v>68</v>
      </c>
      <c r="BP12" s="107" t="s">
        <v>69</v>
      </c>
      <c r="BQ12" s="107" t="s">
        <v>70</v>
      </c>
      <c r="BR12" s="107" t="n">
        <v>4</v>
      </c>
      <c r="BS12" s="107" t="n">
        <v>56</v>
      </c>
      <c r="BT12" s="107" t="n">
        <v>2</v>
      </c>
      <c r="BU12" s="107" t="n">
        <v>2</v>
      </c>
      <c r="BV12" s="107" t="n">
        <f aca="false">SUM(BU12)*2</f>
        <v>4</v>
      </c>
      <c r="BW12" s="112" t="n">
        <v>60</v>
      </c>
      <c r="BX12" s="108" t="n">
        <f aca="false">SUM(BY12+CA12+CC12+CE12+CG12)</f>
        <v>60</v>
      </c>
      <c r="BY12" s="86" t="n">
        <v>20</v>
      </c>
      <c r="BZ12" s="109" t="n">
        <f aca="false">SUM(BY12)*BT12</f>
        <v>40</v>
      </c>
      <c r="CA12" s="86" t="n">
        <v>12</v>
      </c>
      <c r="CB12" s="109" t="n">
        <f aca="false">BU12*CA12</f>
        <v>24</v>
      </c>
      <c r="CC12" s="86" t="n">
        <v>28</v>
      </c>
      <c r="CD12" s="109" t="n">
        <f aca="false">SUM(CC12)*BU12</f>
        <v>56</v>
      </c>
      <c r="CE12" s="86"/>
      <c r="CF12" s="109" t="n">
        <f aca="false">SUM(CE12)*BV12</f>
        <v>0</v>
      </c>
      <c r="CG12" s="86"/>
      <c r="CH12" s="109" t="n">
        <f aca="false">SUM(CG12)*BU12*5</f>
        <v>0</v>
      </c>
      <c r="CI12" s="92" t="n">
        <f aca="false">SUM(BU12*DI12*2+BV12*DK12*2)</f>
        <v>4</v>
      </c>
      <c r="CJ12" s="113" t="n">
        <f aca="false">SUM(BW12*5/100*BU12)</f>
        <v>6</v>
      </c>
      <c r="CK12" s="86"/>
      <c r="CL12" s="109"/>
      <c r="CM12" s="86"/>
      <c r="CN12" s="92" t="n">
        <f aca="false">SUM(CM12)*3*BS12/5</f>
        <v>0</v>
      </c>
      <c r="CO12" s="86"/>
      <c r="CP12" s="90" t="n">
        <f aca="false">SUM(CO12*BS12*(30+4))</f>
        <v>0</v>
      </c>
      <c r="CQ12" s="86"/>
      <c r="CR12" s="109" t="n">
        <f aca="false">SUM(CQ12*BS12*3)</f>
        <v>0</v>
      </c>
      <c r="CS12" s="86"/>
      <c r="CT12" s="92" t="n">
        <f aca="false">SUM(CS12*BS12/3)</f>
        <v>0</v>
      </c>
      <c r="CU12" s="86"/>
      <c r="CV12" s="92" t="n">
        <f aca="false">SUM(CU12*BS12*2/3)</f>
        <v>0</v>
      </c>
      <c r="CW12" s="86"/>
      <c r="CX12" s="109" t="n">
        <f aca="false">SUM(CW12*BS12)</f>
        <v>0</v>
      </c>
      <c r="CY12" s="86"/>
      <c r="CZ12" s="109" t="n">
        <f aca="false">SUM(CY12*BU12)</f>
        <v>0</v>
      </c>
      <c r="DA12" s="86"/>
      <c r="DB12" s="92" t="n">
        <f aca="false">SUM(DA12*BS12*2)</f>
        <v>0</v>
      </c>
      <c r="DC12" s="86"/>
      <c r="DD12" s="92" t="n">
        <f aca="false">DC12*BU12*6</f>
        <v>0</v>
      </c>
      <c r="DE12" s="86"/>
      <c r="DF12" s="92" t="n">
        <f aca="false">DE12*BS12/3</f>
        <v>0</v>
      </c>
      <c r="DG12" s="86"/>
      <c r="DH12" s="109" t="n">
        <f aca="false">SUM(BU12*DG12*6)</f>
        <v>0</v>
      </c>
      <c r="DI12" s="86" t="n">
        <v>1</v>
      </c>
      <c r="DJ12" s="92" t="n">
        <f aca="false">SUM(BU12*DI12*8)</f>
        <v>16</v>
      </c>
      <c r="DK12" s="109"/>
      <c r="DL12" s="92" t="n">
        <f aca="false">SUM(DK12*BV12*5*6)</f>
        <v>0</v>
      </c>
      <c r="DM12" s="86"/>
      <c r="DN12" s="92" t="n">
        <f aca="false">SUM(DM12*BV12*4*6)</f>
        <v>0</v>
      </c>
      <c r="DO12" s="86"/>
      <c r="DP12" s="110" t="n">
        <f aca="false">SUM(DO12*50)</f>
        <v>0</v>
      </c>
      <c r="DQ12" s="92" t="n">
        <f aca="false">BZ12+CB12+CD12+CF12+CH12+CI12+CJ12+CL12+CN12+CP12+CR12+CT12+CV12+CX12+CZ12+DB12+DD12+DF12+DH12+DJ12+DL12+DN12+DP12</f>
        <v>146</v>
      </c>
      <c r="DR12" s="92" t="n">
        <f aca="false">SUM(BZ12,CB12,CD12,CF12,CH12,CI12,DB12,DD12,DF12,DH12,DJ12,DL12,DN12)</f>
        <v>140</v>
      </c>
      <c r="DS12" s="61"/>
      <c r="DV12" s="93"/>
      <c r="DX12" s="114"/>
      <c r="DY12" s="115"/>
      <c r="DZ12" s="115"/>
      <c r="EH12" s="2" t="n">
        <f aca="false">SUM(BW12,L12)</f>
        <v>60</v>
      </c>
      <c r="EI12" s="2" t="n">
        <f aca="false">SUM(BX12,M12)</f>
        <v>60</v>
      </c>
      <c r="EJ12" s="2" t="n">
        <f aca="false">SUM(L12+BY12)</f>
        <v>20</v>
      </c>
      <c r="EK12" s="67" t="n">
        <f aca="false">O12+BZ12</f>
        <v>40</v>
      </c>
      <c r="EL12" s="2" t="n">
        <f aca="false">SUM(P12+CA12)</f>
        <v>12</v>
      </c>
      <c r="EM12" s="2" t="n">
        <f aca="false">SUM(Q12+CB12)</f>
        <v>24</v>
      </c>
      <c r="EN12" s="2" t="n">
        <f aca="false">SUM(R12+CC12)</f>
        <v>28</v>
      </c>
      <c r="EO12" s="2" t="n">
        <f aca="false">SUM(S12+CD12)</f>
        <v>56</v>
      </c>
      <c r="EP12" s="2" t="n">
        <f aca="false">SUM(T12+CE12)</f>
        <v>0</v>
      </c>
      <c r="EQ12" s="2" t="n">
        <f aca="false">SUM(U12+CF12)</f>
        <v>0</v>
      </c>
      <c r="ER12" s="2" t="n">
        <f aca="false">SUM(V12+CG12)</f>
        <v>0</v>
      </c>
      <c r="ES12" s="2" t="n">
        <f aca="false">SUM(W12+CH12)</f>
        <v>0</v>
      </c>
      <c r="ET12" s="2" t="n">
        <f aca="false">SUM(X12+CI12)</f>
        <v>4</v>
      </c>
      <c r="EU12" s="67" t="n">
        <f aca="false">SUM(Y12+CJ12)</f>
        <v>6</v>
      </c>
      <c r="EV12" s="2" t="n">
        <f aca="false">SUM(Z12+CK12)</f>
        <v>0</v>
      </c>
      <c r="EW12" s="2" t="n">
        <f aca="false">SUM(AA12+CL12)</f>
        <v>0</v>
      </c>
      <c r="EX12" s="2" t="n">
        <f aca="false">SUM(AB12+CM12)</f>
        <v>0</v>
      </c>
      <c r="EY12" s="2" t="n">
        <f aca="false">SUM(AC12+CN12)</f>
        <v>0</v>
      </c>
      <c r="EZ12" s="2" t="n">
        <f aca="false">SUM(AD12+CO12)</f>
        <v>0</v>
      </c>
      <c r="FA12" s="2" t="n">
        <f aca="false">SUM(AE12+CP12)</f>
        <v>0</v>
      </c>
      <c r="FB12" s="2" t="n">
        <f aca="false">SUM(AF12+CQ12)</f>
        <v>0</v>
      </c>
      <c r="FC12" s="2" t="n">
        <f aca="false">SUM(AG12+CR12)</f>
        <v>0</v>
      </c>
      <c r="FD12" s="2" t="n">
        <f aca="false">SUM(AH12+CS12)</f>
        <v>0</v>
      </c>
      <c r="FE12" s="67" t="n">
        <f aca="false">SUM(AI12+CT12)</f>
        <v>0</v>
      </c>
      <c r="FF12" s="2" t="n">
        <f aca="false">SUM(AJ12+CU12)</f>
        <v>0</v>
      </c>
      <c r="FG12" s="2" t="n">
        <f aca="false">SUM(AK12+CV12)</f>
        <v>0</v>
      </c>
      <c r="FH12" s="2" t="n">
        <f aca="false">SUM(AL12+CW12)</f>
        <v>0</v>
      </c>
      <c r="FI12" s="2" t="n">
        <f aca="false">SUM(AM12+CX12)</f>
        <v>0</v>
      </c>
      <c r="FJ12" s="2" t="n">
        <f aca="false">SUM(AN12+CY12)</f>
        <v>0</v>
      </c>
      <c r="FK12" s="2" t="n">
        <f aca="false">SUM(AO12+CZ12)</f>
        <v>0</v>
      </c>
      <c r="FL12" s="2" t="n">
        <f aca="false">SUM(AP12+DA12)</f>
        <v>0</v>
      </c>
      <c r="FM12" s="2" t="n">
        <f aca="false">SUM(AQ12+DB12)</f>
        <v>0</v>
      </c>
      <c r="FO12" s="97" t="n">
        <f aca="false">SUM(AS12+DD12)</f>
        <v>0</v>
      </c>
      <c r="FP12" s="2" t="n">
        <f aca="false">SUM(AR12+DC12)</f>
        <v>0</v>
      </c>
      <c r="FQ12" s="97" t="n">
        <f aca="false">SUM(AU12+DF12)</f>
        <v>0</v>
      </c>
      <c r="FR12" s="2" t="n">
        <f aca="false">SUM(AV12+DG12)</f>
        <v>0</v>
      </c>
      <c r="FS12" s="2" t="n">
        <f aca="false">SUM(AW12+DH12)</f>
        <v>0</v>
      </c>
      <c r="FT12" s="2" t="n">
        <f aca="false">SUM(AX12+DI12)</f>
        <v>1</v>
      </c>
      <c r="FU12" s="67" t="n">
        <f aca="false">SUM(AY12+DJ12)</f>
        <v>16</v>
      </c>
      <c r="FV12" s="2" t="n">
        <f aca="false">SUM(AZ12+DK12)</f>
        <v>0</v>
      </c>
      <c r="FW12" s="2" t="n">
        <f aca="false">SUM(BA12+DL12)</f>
        <v>0</v>
      </c>
      <c r="FX12" s="2" t="n">
        <f aca="false">SUM(BB12+DM12)</f>
        <v>0</v>
      </c>
      <c r="FY12" s="2" t="n">
        <f aca="false">SUM(BC12+DN12)</f>
        <v>0</v>
      </c>
      <c r="FZ12" s="2" t="n">
        <f aca="false">SUM(BD12+DO12)</f>
        <v>0</v>
      </c>
      <c r="GA12" s="2" t="n">
        <f aca="false">SUM(BE12+DP12)</f>
        <v>0</v>
      </c>
      <c r="GB12" s="98" t="n">
        <f aca="false">SUM(EK12,EM12,EO12,ES12,ET12,EU12,EY12,FA12,FC12,FE12,FG12,FI12,FM12,FO12,FQ12,FS12,FU12,FW12,FY12,GA12)</f>
        <v>146</v>
      </c>
      <c r="GC12" s="99" t="n">
        <f aca="false">SUM(EK12,EM12,EO12,ES12,ET12,FM12,FO12,FQ12,FS12,FU12,FW12,FY12)</f>
        <v>140</v>
      </c>
      <c r="GD12" s="57" t="n">
        <f aca="false">SUM(EK12,EM12,EO12,ES12,ET12,FM12,FO12,FQ12,FS12,FU12,FW12,FY12)</f>
        <v>140</v>
      </c>
      <c r="GE12" s="57" t="n">
        <f aca="false">SUM(EK12,EM12,EO12,EQ12,ES12,ET12,EU12,EW12,EY12,FA12,FC12,FE12,FG12,FI12,FK12,FM12,FO12,FQ12,FS12,FU12,FW12,FY12,GA12)</f>
        <v>146</v>
      </c>
      <c r="GG12" s="65" t="n">
        <f aca="false">SUM(880-GB12)</f>
        <v>734</v>
      </c>
      <c r="GH12" s="66"/>
      <c r="GI12" s="67" t="n">
        <f aca="false">SUM(DQ12+BF12)</f>
        <v>146</v>
      </c>
      <c r="GJ12" s="67" t="n">
        <f aca="false">SUM(DR12+BG12)</f>
        <v>140</v>
      </c>
      <c r="GK12" s="100"/>
      <c r="GL12" s="101"/>
      <c r="GM12" s="68"/>
      <c r="GN12" s="68"/>
      <c r="GO12" s="69"/>
    </row>
    <row r="13" s="2" customFormat="true" ht="18.75" hidden="false" customHeight="true" outlineLevel="0" collapsed="false">
      <c r="A13" s="48"/>
      <c r="B13" s="116" t="s">
        <v>71</v>
      </c>
      <c r="C13" s="117" t="s">
        <v>67</v>
      </c>
      <c r="D13" s="102" t="s">
        <v>68</v>
      </c>
      <c r="E13" s="102" t="s">
        <v>69</v>
      </c>
      <c r="F13" s="102" t="s">
        <v>72</v>
      </c>
      <c r="G13" s="102" t="n">
        <v>7</v>
      </c>
      <c r="H13" s="102" t="n">
        <v>45</v>
      </c>
      <c r="I13" s="102" t="n">
        <v>2</v>
      </c>
      <c r="J13" s="102"/>
      <c r="K13" s="102" t="n">
        <f aca="false">SUM(J13)*2</f>
        <v>0</v>
      </c>
      <c r="L13" s="118" t="n">
        <v>60</v>
      </c>
      <c r="M13" s="103" t="n">
        <f aca="false">SUM(N13+P13+R13+T13+V13)</f>
        <v>0</v>
      </c>
      <c r="N13" s="75"/>
      <c r="O13" s="104" t="n">
        <f aca="false">SUM(N13)*I13</f>
        <v>0</v>
      </c>
      <c r="P13" s="75"/>
      <c r="Q13" s="104" t="n">
        <f aca="false">J13*P13</f>
        <v>0</v>
      </c>
      <c r="R13" s="75"/>
      <c r="S13" s="104" t="n">
        <f aca="false">SUM(R13)*J13</f>
        <v>0</v>
      </c>
      <c r="T13" s="75"/>
      <c r="U13" s="104" t="n">
        <f aca="false">SUM(T13)*K13</f>
        <v>0</v>
      </c>
      <c r="V13" s="75"/>
      <c r="W13" s="104" t="n">
        <f aca="false">SUM(V13)*J13*5</f>
        <v>0</v>
      </c>
      <c r="X13" s="79" t="n">
        <f aca="false">SUM(J13*AX13*2+K13*AZ13*2)</f>
        <v>0</v>
      </c>
      <c r="Y13" s="79" t="n">
        <f aca="false">SUM(L13*5/100*J13)</f>
        <v>0</v>
      </c>
      <c r="Z13" s="75"/>
      <c r="AA13" s="104"/>
      <c r="AB13" s="75"/>
      <c r="AC13" s="79" t="n">
        <f aca="false">SUM(AB13)*3*H13/5</f>
        <v>0</v>
      </c>
      <c r="AD13" s="75"/>
      <c r="AE13" s="78" t="n">
        <f aca="false">SUM(AD13*H13*(30+4))</f>
        <v>0</v>
      </c>
      <c r="AF13" s="75"/>
      <c r="AG13" s="104" t="n">
        <f aca="false">SUM(AF13*H13*3)</f>
        <v>0</v>
      </c>
      <c r="AH13" s="75"/>
      <c r="AI13" s="79" t="n">
        <f aca="false">SUM(AH13*H13/3)</f>
        <v>0</v>
      </c>
      <c r="AJ13" s="75"/>
      <c r="AK13" s="79" t="n">
        <f aca="false">SUM(AJ13*H13*2/3)</f>
        <v>0</v>
      </c>
      <c r="AL13" s="75" t="n">
        <v>1</v>
      </c>
      <c r="AM13" s="104" t="n">
        <f aca="false">SUM(AL13*H13*2)</f>
        <v>90</v>
      </c>
      <c r="AN13" s="75"/>
      <c r="AO13" s="104" t="n">
        <f aca="false">SUM(AN13*J13*2)</f>
        <v>0</v>
      </c>
      <c r="AP13" s="75"/>
      <c r="AQ13" s="79" t="n">
        <f aca="false">SUM(AP13*H13*2)</f>
        <v>0</v>
      </c>
      <c r="AR13" s="75"/>
      <c r="AS13" s="79" t="n">
        <f aca="false">SUM(J13*AR13*6)</f>
        <v>0</v>
      </c>
      <c r="AT13" s="75"/>
      <c r="AU13" s="79" t="n">
        <f aca="false">AT13*H13/3</f>
        <v>0</v>
      </c>
      <c r="AV13" s="75"/>
      <c r="AW13" s="104" t="n">
        <f aca="false">SUM(J13*AV13*6)</f>
        <v>0</v>
      </c>
      <c r="AX13" s="75"/>
      <c r="AY13" s="79" t="n">
        <f aca="false">AX13*H13/3</f>
        <v>0</v>
      </c>
      <c r="AZ13" s="75"/>
      <c r="BA13" s="79" t="n">
        <f aca="false">SUM(AZ13*K13*5*6)</f>
        <v>0</v>
      </c>
      <c r="BB13" s="75"/>
      <c r="BC13" s="79" t="n">
        <f aca="false">SUM(BB13*K13*4*6)</f>
        <v>0</v>
      </c>
      <c r="BD13" s="75"/>
      <c r="BE13" s="105" t="n">
        <f aca="false">SUM(BD13*50)</f>
        <v>0</v>
      </c>
      <c r="BF13" s="79" t="n">
        <f aca="false">O13+Q13+S13+U13+W13+X13+Y13+AA13+AC13+AE13+AG13+AI13+AK13+AM13+AO13+AQ13+AS13+AU13+AW13+AY13+BA13+BC13+BE13</f>
        <v>90</v>
      </c>
      <c r="BG13" s="79" t="n">
        <f aca="false">SUM(O13,Q13,S13,U13,W13,X13,AQ13,AS13,AU13,AW13,AY13,BA13,BC13)</f>
        <v>0</v>
      </c>
      <c r="BH13" s="52" t="n">
        <f aca="false">SUM(O13,Q13,S13,W13,X13,Y13,AE13,AG13,AI13,AK13,AM13,AS13,AU13,AY13,BA13,BC13,BE13)</f>
        <v>90</v>
      </c>
      <c r="BI13" s="80" t="n">
        <f aca="false">SUM(O13,Q13,S13,W13,X13,AS13,AU13,AY13,BA13,BC13)</f>
        <v>0</v>
      </c>
      <c r="BJ13" s="48"/>
      <c r="BK13" s="48"/>
      <c r="BM13" s="119"/>
      <c r="BN13" s="107"/>
      <c r="BO13" s="96"/>
      <c r="BP13" s="96"/>
      <c r="BQ13" s="101"/>
      <c r="BR13" s="96"/>
      <c r="BS13" s="101"/>
      <c r="BT13" s="101"/>
      <c r="BU13" s="101"/>
      <c r="BV13" s="101"/>
      <c r="BW13" s="112"/>
      <c r="BX13" s="108" t="n">
        <f aca="false">SUM(BY13+CA13+CC13+CE13+CG13)</f>
        <v>0</v>
      </c>
      <c r="BY13" s="86"/>
      <c r="BZ13" s="109" t="n">
        <f aca="false">SUM(BY13)*BT13</f>
        <v>0</v>
      </c>
      <c r="CA13" s="86"/>
      <c r="CB13" s="109" t="n">
        <f aca="false">BU13*CA13</f>
        <v>0</v>
      </c>
      <c r="CC13" s="86"/>
      <c r="CD13" s="109" t="n">
        <f aca="false">SUM(CC13)*BU13</f>
        <v>0</v>
      </c>
      <c r="CE13" s="86"/>
      <c r="CF13" s="109" t="n">
        <f aca="false">SUM(CE13)*BV13</f>
        <v>0</v>
      </c>
      <c r="CG13" s="86"/>
      <c r="CH13" s="109" t="n">
        <f aca="false">SUM(CG13)*BU13*5</f>
        <v>0</v>
      </c>
      <c r="CI13" s="92" t="n">
        <f aca="false">SUM(BU13*DI13*2+BV13*DK13*2)</f>
        <v>0</v>
      </c>
      <c r="CJ13" s="92" t="n">
        <f aca="false">SUM(BW13*5/100*BU13)</f>
        <v>0</v>
      </c>
      <c r="CK13" s="86"/>
      <c r="CL13" s="109"/>
      <c r="CM13" s="86"/>
      <c r="CN13" s="92" t="n">
        <f aca="false">SUM(CM13)*3*BS13/5</f>
        <v>0</v>
      </c>
      <c r="CO13" s="86"/>
      <c r="CP13" s="90" t="n">
        <f aca="false">SUM(CO13*BS13*(30+4))</f>
        <v>0</v>
      </c>
      <c r="CQ13" s="86"/>
      <c r="CR13" s="109" t="n">
        <f aca="false">SUM(CQ13*BS13*3)</f>
        <v>0</v>
      </c>
      <c r="CS13" s="86"/>
      <c r="CT13" s="92" t="n">
        <f aca="false">SUM(CS13*BS13/3)</f>
        <v>0</v>
      </c>
      <c r="CU13" s="86"/>
      <c r="CV13" s="92" t="n">
        <f aca="false">SUM(CU13*BS13*2/3)</f>
        <v>0</v>
      </c>
      <c r="CW13" s="86" t="n">
        <v>1</v>
      </c>
      <c r="CX13" s="109" t="n">
        <f aca="false">SUM(CW13*BS13*2)</f>
        <v>0</v>
      </c>
      <c r="CY13" s="86"/>
      <c r="CZ13" s="109" t="n">
        <f aca="false">SUM(CY13*BU13*2)</f>
        <v>0</v>
      </c>
      <c r="DA13" s="86"/>
      <c r="DB13" s="92" t="n">
        <f aca="false">SUM(DA13*BS13*2)</f>
        <v>0</v>
      </c>
      <c r="DC13" s="86"/>
      <c r="DD13" s="92" t="n">
        <f aca="false">DC13*BS13/3</f>
        <v>0</v>
      </c>
      <c r="DE13" s="86"/>
      <c r="DF13" s="92" t="n">
        <f aca="false">DE13*BS13/3</f>
        <v>0</v>
      </c>
      <c r="DG13" s="86"/>
      <c r="DH13" s="109" t="n">
        <f aca="false">SUM(BU13*DG13*6)</f>
        <v>0</v>
      </c>
      <c r="DI13" s="86"/>
      <c r="DJ13" s="92" t="n">
        <f aca="false">BS13/3*DI13</f>
        <v>0</v>
      </c>
      <c r="DK13" s="86"/>
      <c r="DL13" s="92" t="n">
        <f aca="false">SUM(DK13*BV13*5*6)</f>
        <v>0</v>
      </c>
      <c r="DM13" s="86"/>
      <c r="DN13" s="92" t="n">
        <f aca="false">SUM(DM13*BV13*4*6)</f>
        <v>0</v>
      </c>
      <c r="DO13" s="86"/>
      <c r="DP13" s="110" t="n">
        <f aca="false">SUM(DO13*50)</f>
        <v>0</v>
      </c>
      <c r="DQ13" s="92" t="n">
        <f aca="false">BZ13+CB13+CD13+CF13+CH13+CI13+CJ13+CL13+CN13+CP13+CR13+CT13+CV13+CX13+CZ13+DB13+DD13+DF13+DH13+DJ13+DL13+DN13+DP13</f>
        <v>0</v>
      </c>
      <c r="DR13" s="92" t="n">
        <f aca="false">SUM(BZ13,CB13,CD13,CF13,CH13,CI13,DB13,DD13,DF13,DH13,DJ13,DL13,DN13)</f>
        <v>0</v>
      </c>
      <c r="DS13" s="61"/>
      <c r="DV13" s="93"/>
      <c r="EH13" s="2" t="n">
        <f aca="false">SUM(BW13,L13)</f>
        <v>60</v>
      </c>
      <c r="EI13" s="2" t="n">
        <f aca="false">SUM(BX13,M13)</f>
        <v>0</v>
      </c>
      <c r="EJ13" s="2" t="n">
        <f aca="false">SUM(L13+BY13)</f>
        <v>60</v>
      </c>
      <c r="EK13" s="67" t="n">
        <f aca="false">O13+BZ13</f>
        <v>0</v>
      </c>
      <c r="EL13" s="2" t="n">
        <f aca="false">SUM(P13+CA13)</f>
        <v>0</v>
      </c>
      <c r="EM13" s="2" t="n">
        <f aca="false">SUM(Q13+CB13)</f>
        <v>0</v>
      </c>
      <c r="EN13" s="2" t="n">
        <f aca="false">SUM(R13+CC13)</f>
        <v>0</v>
      </c>
      <c r="EO13" s="2" t="n">
        <f aca="false">SUM(S13+CD13)</f>
        <v>0</v>
      </c>
      <c r="EP13" s="2" t="n">
        <f aca="false">SUM(T13+CE13)</f>
        <v>0</v>
      </c>
      <c r="EQ13" s="2" t="n">
        <f aca="false">SUM(U13+CF13)</f>
        <v>0</v>
      </c>
      <c r="ER13" s="2" t="n">
        <f aca="false">SUM(V13+CG13)</f>
        <v>0</v>
      </c>
      <c r="ES13" s="2" t="n">
        <f aca="false">SUM(W13+CH13)</f>
        <v>0</v>
      </c>
      <c r="ET13" s="2" t="n">
        <f aca="false">SUM(X13+CI13)</f>
        <v>0</v>
      </c>
      <c r="EU13" s="67" t="n">
        <f aca="false">SUM(Y13+CJ13)</f>
        <v>0</v>
      </c>
      <c r="EV13" s="2" t="n">
        <f aca="false">SUM(Z13+CK13)</f>
        <v>0</v>
      </c>
      <c r="EW13" s="2" t="n">
        <f aca="false">SUM(AA13+CL13)</f>
        <v>0</v>
      </c>
      <c r="EX13" s="2" t="n">
        <f aca="false">SUM(AB13+CM13)</f>
        <v>0</v>
      </c>
      <c r="EY13" s="2" t="n">
        <f aca="false">SUM(AC13+CN13)</f>
        <v>0</v>
      </c>
      <c r="EZ13" s="2" t="n">
        <f aca="false">SUM(AD13+CO13)</f>
        <v>0</v>
      </c>
      <c r="FA13" s="2" t="n">
        <f aca="false">SUM(AE13+CP13)</f>
        <v>0</v>
      </c>
      <c r="FB13" s="2" t="n">
        <f aca="false">SUM(AF13+CQ13)</f>
        <v>0</v>
      </c>
      <c r="FC13" s="2" t="n">
        <f aca="false">SUM(AG13+CR13)</f>
        <v>0</v>
      </c>
      <c r="FD13" s="2" t="n">
        <f aca="false">SUM(AH13+CS13)</f>
        <v>0</v>
      </c>
      <c r="FE13" s="67" t="n">
        <f aca="false">SUM(AI13+CT13)</f>
        <v>0</v>
      </c>
      <c r="FF13" s="2" t="n">
        <f aca="false">SUM(AJ13+CU13)</f>
        <v>0</v>
      </c>
      <c r="FG13" s="2" t="n">
        <f aca="false">SUM(AK13+CV13)</f>
        <v>0</v>
      </c>
      <c r="FH13" s="2" t="n">
        <f aca="false">SUM(AL13+CW13)</f>
        <v>2</v>
      </c>
      <c r="FI13" s="2" t="n">
        <f aca="false">SUM(AM13+CX13)</f>
        <v>90</v>
      </c>
      <c r="FJ13" s="2" t="n">
        <f aca="false">SUM(AN13+CY13)</f>
        <v>0</v>
      </c>
      <c r="FK13" s="2" t="n">
        <f aca="false">SUM(AO13+CZ13)</f>
        <v>0</v>
      </c>
      <c r="FL13" s="2" t="n">
        <f aca="false">SUM(AP13+DA13)</f>
        <v>0</v>
      </c>
      <c r="FM13" s="2" t="n">
        <f aca="false">SUM(AQ13+DB13)</f>
        <v>0</v>
      </c>
      <c r="FO13" s="97" t="n">
        <f aca="false">SUM(AS13+DD13)</f>
        <v>0</v>
      </c>
      <c r="FP13" s="2" t="n">
        <f aca="false">SUM(AR13+DC13)</f>
        <v>0</v>
      </c>
      <c r="FQ13" s="97" t="n">
        <f aca="false">SUM(AU13+DF13)</f>
        <v>0</v>
      </c>
      <c r="FR13" s="2" t="n">
        <f aca="false">SUM(AV13+DG13)</f>
        <v>0</v>
      </c>
      <c r="FS13" s="2" t="n">
        <f aca="false">SUM(AW13+DH13)</f>
        <v>0</v>
      </c>
      <c r="FT13" s="2" t="n">
        <f aca="false">SUM(AX13+DI13)</f>
        <v>0</v>
      </c>
      <c r="FU13" s="67" t="n">
        <f aca="false">SUM(AY13+DJ13)</f>
        <v>0</v>
      </c>
      <c r="FV13" s="2" t="n">
        <f aca="false">SUM(AZ13+DK13)</f>
        <v>0</v>
      </c>
      <c r="FW13" s="2" t="n">
        <f aca="false">SUM(BA13+DL13)</f>
        <v>0</v>
      </c>
      <c r="FX13" s="2" t="n">
        <f aca="false">SUM(BB13+DM13)</f>
        <v>0</v>
      </c>
      <c r="FY13" s="2" t="n">
        <f aca="false">SUM(BC13+DN13)</f>
        <v>0</v>
      </c>
      <c r="FZ13" s="2" t="n">
        <f aca="false">SUM(BD13+DO13)</f>
        <v>0</v>
      </c>
      <c r="GA13" s="2" t="n">
        <f aca="false">SUM(BE13+DP13)</f>
        <v>0</v>
      </c>
      <c r="GB13" s="98" t="n">
        <f aca="false">SUM(EK13,EM13,EO13,ES13,ET13,EU13,EY13,FA13,FC13,FE13,FG13,FI13,FM13,FO13,FQ13,FS13,FU13,FW13,FY13,GA13)</f>
        <v>90</v>
      </c>
      <c r="GC13" s="99" t="n">
        <f aca="false">SUM(EK13,EM13,EO13,ES13,ET13,FM13,FO13,FQ13,FS13,FU13,FW13,FY13)</f>
        <v>0</v>
      </c>
      <c r="GD13" s="57" t="n">
        <f aca="false">SUM(EK13,EM13,EO13,ES13,ET13,FM13,FO13,FQ13,FS13,FU13,FW13,FY13)</f>
        <v>0</v>
      </c>
      <c r="GE13" s="57" t="n">
        <f aca="false">SUM(EK13,EM13,EO13,EQ13,ES13,ET13,EU13,EW13,EY13,FA13,FC13,FE13,FG13,FI13,FK13,FM13,FO13,FQ13,FS13,FU13,FW13,FY13,GA13)</f>
        <v>90</v>
      </c>
      <c r="GG13" s="65" t="n">
        <f aca="false">SUM(880-GB13)</f>
        <v>790</v>
      </c>
      <c r="GH13" s="66"/>
      <c r="GI13" s="67" t="n">
        <f aca="false">SUM(DQ13+BF13)</f>
        <v>90</v>
      </c>
      <c r="GJ13" s="67" t="n">
        <f aca="false">SUM(DR13+BG13)</f>
        <v>0</v>
      </c>
      <c r="GK13" s="100"/>
      <c r="GL13" s="101"/>
      <c r="GM13" s="68"/>
      <c r="GN13" s="68"/>
      <c r="GO13" s="69"/>
    </row>
    <row r="14" customFormat="false" ht="19.5" hidden="false" customHeight="true" outlineLevel="0" collapsed="false">
      <c r="A14" s="48"/>
      <c r="B14" s="53"/>
      <c r="C14" s="120"/>
      <c r="D14" s="102"/>
      <c r="E14" s="102"/>
      <c r="F14" s="102"/>
      <c r="G14" s="102"/>
      <c r="H14" s="102"/>
      <c r="I14" s="102"/>
      <c r="J14" s="102"/>
      <c r="K14" s="102"/>
      <c r="L14" s="53"/>
      <c r="M14" s="75" t="n">
        <f aca="false">SUM(N14+P14+T14+V14+AR14*2)</f>
        <v>0</v>
      </c>
      <c r="N14" s="75"/>
      <c r="O14" s="104" t="n">
        <f aca="false">SUM(N14)*I14</f>
        <v>0</v>
      </c>
      <c r="P14" s="75"/>
      <c r="Q14" s="104" t="n">
        <f aca="false">J14*P14</f>
        <v>0</v>
      </c>
      <c r="R14" s="75"/>
      <c r="S14" s="104" t="n">
        <f aca="false">SUM(R14)*J14</f>
        <v>0</v>
      </c>
      <c r="T14" s="75"/>
      <c r="U14" s="104" t="n">
        <f aca="false">SUM(T14)*K14</f>
        <v>0</v>
      </c>
      <c r="V14" s="75"/>
      <c r="W14" s="104" t="n">
        <f aca="false">SUM(V14)*J14*5</f>
        <v>0</v>
      </c>
      <c r="X14" s="77" t="n">
        <f aca="false">SUM(J14*AX14*2+K14*AZ14*2)</f>
        <v>0</v>
      </c>
      <c r="Y14" s="77" t="n">
        <f aca="false">SUM(L14*5/100*J14)</f>
        <v>0</v>
      </c>
      <c r="Z14" s="75"/>
      <c r="AA14" s="104"/>
      <c r="AB14" s="75"/>
      <c r="AC14" s="79" t="n">
        <f aca="false">SUM(AB14)*3*H14/5</f>
        <v>0</v>
      </c>
      <c r="AD14" s="75"/>
      <c r="AE14" s="78" t="n">
        <f aca="false">SUM(AD14*H14*(30+4))</f>
        <v>0</v>
      </c>
      <c r="AF14" s="75"/>
      <c r="AG14" s="104" t="n">
        <f aca="false">SUM(AF14*H14*3)</f>
        <v>0</v>
      </c>
      <c r="AH14" s="75"/>
      <c r="AI14" s="79" t="n">
        <f aca="false">SUM(AH14*H14/3)</f>
        <v>0</v>
      </c>
      <c r="AJ14" s="75"/>
      <c r="AK14" s="79" t="n">
        <f aca="false">SUM(AJ14*H14*2/3)</f>
        <v>0</v>
      </c>
      <c r="AL14" s="75"/>
      <c r="AM14" s="104" t="n">
        <f aca="false">SUM(AL14*H14)</f>
        <v>0</v>
      </c>
      <c r="AN14" s="75"/>
      <c r="AO14" s="104" t="n">
        <f aca="false">SUM(AN14*J14)</f>
        <v>0</v>
      </c>
      <c r="AP14" s="75"/>
      <c r="AQ14" s="79" t="n">
        <f aca="false">SUM(AP14*H14*2)/2</f>
        <v>0</v>
      </c>
      <c r="AR14" s="75"/>
      <c r="AS14" s="75"/>
      <c r="AT14" s="75"/>
      <c r="AU14" s="79" t="n">
        <f aca="false">SUM(AR14*J14*2)</f>
        <v>0</v>
      </c>
      <c r="AV14" s="75"/>
      <c r="AW14" s="79" t="n">
        <f aca="false">SUM(AV14*H14/3)</f>
        <v>0</v>
      </c>
      <c r="AX14" s="75"/>
      <c r="AY14" s="79" t="n">
        <f aca="false">SUM(AX14*H14/3)</f>
        <v>0</v>
      </c>
      <c r="AZ14" s="75"/>
      <c r="BA14" s="79" t="n">
        <f aca="false">SUM(AZ14*K14*5*6)</f>
        <v>0</v>
      </c>
      <c r="BB14" s="75"/>
      <c r="BC14" s="79" t="n">
        <f aca="false">H14*BB14*1*0.5</f>
        <v>0</v>
      </c>
      <c r="BD14" s="75"/>
      <c r="BE14" s="105" t="n">
        <f aca="false">SUM(BD14*50)</f>
        <v>0</v>
      </c>
      <c r="BF14" s="79" t="n">
        <f aca="false">O14+Q14+S14+U14+W14+X14+Y14+AA14+AC14+AE14+AG14+AI14+AK14+AM14+AO14+AQ14+AS14+AU14+AW14+AY14+BA14+BC14+BE14</f>
        <v>0</v>
      </c>
      <c r="BG14" s="79" t="n">
        <f aca="false">SUM(O14,Q14,S14,U14,W14,X14,AQ14,AS14,AU14,AW14,AY14,BA14,BC14)</f>
        <v>0</v>
      </c>
      <c r="BH14" s="52" t="n">
        <f aca="false">SUM(O14,Q14,S14,W14,X14,Y14,AE14,AG14,AI14,AK14,AM14,AS14,AU14,AY14,BA14,BC14,BE14)</f>
        <v>0</v>
      </c>
      <c r="BI14" s="80" t="n">
        <f aca="false">SUM(O14,Q14,S14,W14,X14,AS14,AU14,AY14,BA14,BC14)</f>
        <v>0</v>
      </c>
      <c r="BJ14" s="48"/>
      <c r="BK14" s="48"/>
      <c r="BL14" s="2"/>
      <c r="BM14" s="95"/>
      <c r="BN14" s="96"/>
      <c r="BO14" s="96"/>
      <c r="BP14" s="96"/>
      <c r="BQ14" s="96"/>
      <c r="BR14" s="96"/>
      <c r="BS14" s="96"/>
      <c r="BT14" s="96"/>
      <c r="BU14" s="96"/>
      <c r="BV14" s="96"/>
      <c r="BW14" s="95"/>
      <c r="BX14" s="86" t="n">
        <f aca="false">SUM(BY14+CA14+CE14+CG14)</f>
        <v>0</v>
      </c>
      <c r="BY14" s="86"/>
      <c r="BZ14" s="87" t="n">
        <f aca="false">SUM(BY14)*BT14</f>
        <v>0</v>
      </c>
      <c r="CA14" s="86"/>
      <c r="CB14" s="87" t="n">
        <f aca="false">BU14*CA14</f>
        <v>0</v>
      </c>
      <c r="CC14" s="86"/>
      <c r="CD14" s="87" t="n">
        <f aca="false">SUM(CC14)*BU14</f>
        <v>0</v>
      </c>
      <c r="CE14" s="86"/>
      <c r="CF14" s="81"/>
      <c r="CG14" s="88"/>
      <c r="CH14" s="87" t="n">
        <f aca="false">SUM(CG14)*BU14*5</f>
        <v>0</v>
      </c>
      <c r="CI14" s="89" t="n">
        <f aca="false">SUM(BU14*DI14*2+BV14*DK14*2)</f>
        <v>0</v>
      </c>
      <c r="CJ14" s="89" t="n">
        <f aca="false">SUM(BW14*5/100*BU14)</f>
        <v>0</v>
      </c>
      <c r="CK14" s="88"/>
      <c r="CL14" s="81"/>
      <c r="CM14" s="88"/>
      <c r="CN14" s="89" t="n">
        <f aca="false">SUM(CM14)*3*BS14/5</f>
        <v>0</v>
      </c>
      <c r="CO14" s="88"/>
      <c r="CP14" s="90" t="n">
        <f aca="false">SUM(CO14*BS14*(30+4))</f>
        <v>0</v>
      </c>
      <c r="CQ14" s="88"/>
      <c r="CR14" s="87" t="n">
        <f aca="false">SUM(CQ14*BS14*3)</f>
        <v>0</v>
      </c>
      <c r="CS14" s="88"/>
      <c r="CT14" s="89" t="n">
        <f aca="false">SUM(CS14*BS14/3)</f>
        <v>0</v>
      </c>
      <c r="CU14" s="88"/>
      <c r="CV14" s="89" t="n">
        <f aca="false">SUM(CU14*BS14*2/3)</f>
        <v>0</v>
      </c>
      <c r="CW14" s="88"/>
      <c r="CX14" s="87" t="n">
        <f aca="false">SUM(CW14*BS14)*1</f>
        <v>0</v>
      </c>
      <c r="CY14" s="88"/>
      <c r="CZ14" s="81"/>
      <c r="DA14" s="88"/>
      <c r="DB14" s="89" t="n">
        <f aca="false">SUM(DA14*BS14*2)</f>
        <v>0</v>
      </c>
      <c r="DC14" s="88"/>
      <c r="DD14" s="88"/>
      <c r="DE14" s="88"/>
      <c r="DF14" s="89" t="n">
        <f aca="false">SUM(BU14*DC14*8)</f>
        <v>0</v>
      </c>
      <c r="DG14" s="88"/>
      <c r="DH14" s="89" t="n">
        <f aca="false">SUM(BU14*DG14*6)</f>
        <v>0</v>
      </c>
      <c r="DI14" s="88"/>
      <c r="DJ14" s="89" t="n">
        <f aca="false">SUM(BU14*DI14*8)</f>
        <v>0</v>
      </c>
      <c r="DK14" s="88"/>
      <c r="DL14" s="89" t="n">
        <f aca="false">SUM(DK14*BV14*5*6)</f>
        <v>0</v>
      </c>
      <c r="DM14" s="88"/>
      <c r="DN14" s="89" t="n">
        <f aca="false">SUM(DM14*BV14*4*6)</f>
        <v>0</v>
      </c>
      <c r="DO14" s="88"/>
      <c r="DP14" s="81" t="n">
        <f aca="false">SUM(DO14*50)</f>
        <v>0</v>
      </c>
      <c r="DQ14" s="92" t="n">
        <f aca="false">BZ14+CB14+CD14+CF14+CH14+CI14+CJ14+CL14+CN14+CP14+CR14+CT14+CV14+CX14+CZ14+DB14+DD14+DF14+DH14+DJ14+DL14+DN14+DP14</f>
        <v>0</v>
      </c>
      <c r="DR14" s="92" t="n">
        <f aca="false">SUM(BZ14,CB14,CD14,CF14,CH14,CI14,DB14,DD14,DF14,DH14,DJ14,DL14,DN14)</f>
        <v>0</v>
      </c>
      <c r="DS14" s="61"/>
      <c r="DT14" s="2"/>
      <c r="DU14" s="2"/>
      <c r="DV14" s="93"/>
      <c r="DW14" s="94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 t="n">
        <f aca="false">SUM(BW14,L14)</f>
        <v>0</v>
      </c>
      <c r="EI14" s="2" t="n">
        <f aca="false">SUM(BX14,M14)</f>
        <v>0</v>
      </c>
      <c r="EJ14" s="2" t="n">
        <f aca="false">SUM(L14+BY14)</f>
        <v>0</v>
      </c>
      <c r="EK14" s="67" t="n">
        <f aca="false">O14+BZ14</f>
        <v>0</v>
      </c>
      <c r="EL14" s="2" t="n">
        <f aca="false">SUM(P14+CA14)</f>
        <v>0</v>
      </c>
      <c r="EM14" s="2" t="n">
        <f aca="false">SUM(Q14+CB14)</f>
        <v>0</v>
      </c>
      <c r="EN14" s="2" t="n">
        <f aca="false">SUM(R14+CC14)</f>
        <v>0</v>
      </c>
      <c r="EO14" s="2" t="n">
        <f aca="false">SUM(S14+CD14)</f>
        <v>0</v>
      </c>
      <c r="EP14" s="2" t="n">
        <f aca="false">SUM(T14+CE14)</f>
        <v>0</v>
      </c>
      <c r="EQ14" s="2" t="n">
        <f aca="false">SUM(U14+CF14)</f>
        <v>0</v>
      </c>
      <c r="ER14" s="2" t="n">
        <f aca="false">SUM(V14+CG14)</f>
        <v>0</v>
      </c>
      <c r="ES14" s="2" t="n">
        <f aca="false">SUM(W14+CH14)</f>
        <v>0</v>
      </c>
      <c r="ET14" s="2" t="n">
        <f aca="false">SUM(X14+CI14)</f>
        <v>0</v>
      </c>
      <c r="EU14" s="67" t="n">
        <f aca="false">SUM(Y14+CJ14)</f>
        <v>0</v>
      </c>
      <c r="EV14" s="2" t="n">
        <f aca="false">SUM(Z14+CK14)</f>
        <v>0</v>
      </c>
      <c r="EW14" s="2" t="n">
        <f aca="false">SUM(AA14+CL14)</f>
        <v>0</v>
      </c>
      <c r="EX14" s="2" t="n">
        <f aca="false">SUM(AB14+CM14)</f>
        <v>0</v>
      </c>
      <c r="EY14" s="2" t="n">
        <f aca="false">SUM(AC14+CN14)</f>
        <v>0</v>
      </c>
      <c r="EZ14" s="2" t="n">
        <f aca="false">SUM(AD14+CO14)</f>
        <v>0</v>
      </c>
      <c r="FA14" s="2" t="n">
        <f aca="false">SUM(AE14+CP14)</f>
        <v>0</v>
      </c>
      <c r="FB14" s="2" t="n">
        <f aca="false">SUM(AF14+CQ14)</f>
        <v>0</v>
      </c>
      <c r="FC14" s="2" t="n">
        <f aca="false">SUM(AG14+CR14)</f>
        <v>0</v>
      </c>
      <c r="FD14" s="2" t="n">
        <f aca="false">SUM(AH14+CS14)</f>
        <v>0</v>
      </c>
      <c r="FE14" s="67" t="n">
        <f aca="false">SUM(AI14+CT14)</f>
        <v>0</v>
      </c>
      <c r="FF14" s="2" t="n">
        <f aca="false">SUM(AJ14+CU14)</f>
        <v>0</v>
      </c>
      <c r="FG14" s="2" t="n">
        <f aca="false">SUM(AK14+CV14)</f>
        <v>0</v>
      </c>
      <c r="FH14" s="2" t="n">
        <f aca="false">SUM(AL14+CW14)</f>
        <v>0</v>
      </c>
      <c r="FI14" s="2" t="n">
        <f aca="false">SUM(AM14+CX14)</f>
        <v>0</v>
      </c>
      <c r="FJ14" s="2" t="n">
        <f aca="false">SUM(AN14+CY14)</f>
        <v>0</v>
      </c>
      <c r="FK14" s="2" t="n">
        <f aca="false">SUM(AO14+CZ14)</f>
        <v>0</v>
      </c>
      <c r="FL14" s="2" t="n">
        <f aca="false">SUM(AP14+DA14)</f>
        <v>0</v>
      </c>
      <c r="FM14" s="2" t="n">
        <f aca="false">SUM(AQ14+DB14)</f>
        <v>0</v>
      </c>
      <c r="FN14" s="2"/>
      <c r="FO14" s="97" t="n">
        <f aca="false">SUM(AS14+DD14)</f>
        <v>0</v>
      </c>
      <c r="FP14" s="2" t="n">
        <f aca="false">SUM(AR14+DC14)</f>
        <v>0</v>
      </c>
      <c r="FQ14" s="97" t="n">
        <f aca="false">SUM(AU14+DF14)</f>
        <v>0</v>
      </c>
      <c r="FR14" s="2" t="n">
        <f aca="false">SUM(AV14+DG14)</f>
        <v>0</v>
      </c>
      <c r="FS14" s="2" t="n">
        <f aca="false">SUM(AW14+DH14)</f>
        <v>0</v>
      </c>
      <c r="FT14" s="2" t="n">
        <f aca="false">SUM(AX14+DI14)</f>
        <v>0</v>
      </c>
      <c r="FU14" s="67" t="n">
        <f aca="false">SUM(AY14+DJ14)</f>
        <v>0</v>
      </c>
      <c r="FV14" s="2" t="n">
        <f aca="false">SUM(AZ14+DK14)</f>
        <v>0</v>
      </c>
      <c r="FW14" s="2" t="n">
        <f aca="false">SUM(BA14+DL14)</f>
        <v>0</v>
      </c>
      <c r="FX14" s="2" t="n">
        <f aca="false">SUM(BB14+DM14)</f>
        <v>0</v>
      </c>
      <c r="FY14" s="2" t="n">
        <f aca="false">SUM(BC14+DN14)</f>
        <v>0</v>
      </c>
      <c r="FZ14" s="2" t="n">
        <f aca="false">SUM(BD14+DO14)</f>
        <v>0</v>
      </c>
      <c r="GA14" s="2" t="n">
        <f aca="false">SUM(BE14+DP14)</f>
        <v>0</v>
      </c>
      <c r="GB14" s="98" t="n">
        <f aca="false">SUM(EK14,EM14,EO14,ES14,ET14,EU14,EY14,FA14,FC14,FE14,FG14,FI14,FM14,FO14,FQ14,FS14,FU14,FW14,FY14,GA14)</f>
        <v>0</v>
      </c>
      <c r="GC14" s="99" t="n">
        <f aca="false">SUM(EK14,EM14,EO14,ES14,ET14,FM14,FO14,FQ14,FS14,FU14,FW14,FY14)</f>
        <v>0</v>
      </c>
      <c r="GD14" s="57" t="n">
        <f aca="false">SUM(EK14,EM14,EO14,ES14,ET14,FM14,FO14,FQ14,FS14,FU14,FW14,FY14)</f>
        <v>0</v>
      </c>
      <c r="GE14" s="57" t="n">
        <f aca="false">SUM(EK14,EM14,EO14,EQ14,ES14,ET14,EU14,EW14,EY14,FA14,FC14,FE14,FG14,FI14,FK14,FM14,FO14,FQ14,FS14,FU14,FW14,FY14,GA14)</f>
        <v>0</v>
      </c>
      <c r="GF14" s="17"/>
      <c r="GG14" s="65" t="n">
        <f aca="false">SUM(880-GB14)</f>
        <v>880</v>
      </c>
      <c r="GH14" s="66"/>
      <c r="GI14" s="67" t="n">
        <f aca="false">SUM(DQ14+BF14)</f>
        <v>0</v>
      </c>
      <c r="GJ14" s="67" t="n">
        <f aca="false">SUM(DR14+BG14)</f>
        <v>0</v>
      </c>
      <c r="GK14" s="100"/>
      <c r="GL14" s="101"/>
      <c r="GM14" s="68"/>
      <c r="GN14" s="68"/>
      <c r="GO14" s="69"/>
    </row>
    <row r="15" customFormat="false" ht="27.75" hidden="false" customHeight="true" outlineLevel="0" collapsed="false">
      <c r="A15" s="48"/>
      <c r="B15" s="116" t="s">
        <v>73</v>
      </c>
      <c r="C15" s="102" t="s">
        <v>74</v>
      </c>
      <c r="D15" s="102"/>
      <c r="E15" s="102" t="s">
        <v>75</v>
      </c>
      <c r="F15" s="102"/>
      <c r="G15" s="102" t="n">
        <v>1</v>
      </c>
      <c r="H15" s="102"/>
      <c r="I15" s="102"/>
      <c r="J15" s="102"/>
      <c r="K15" s="102"/>
      <c r="L15" s="53"/>
      <c r="M15" s="103" t="n">
        <f aca="false">SUM(N15+P15+R15+T15+V15)</f>
        <v>0</v>
      </c>
      <c r="N15" s="75"/>
      <c r="O15" s="104" t="n">
        <f aca="false">SUM(N15)*I15</f>
        <v>0</v>
      </c>
      <c r="P15" s="75"/>
      <c r="Q15" s="104" t="n">
        <f aca="false">J15*P15</f>
        <v>0</v>
      </c>
      <c r="R15" s="75"/>
      <c r="S15" s="104" t="n">
        <f aca="false">SUM(R15)*J15</f>
        <v>0</v>
      </c>
      <c r="T15" s="75"/>
      <c r="U15" s="104" t="n">
        <f aca="false">SUM(T15)*K15</f>
        <v>0</v>
      </c>
      <c r="V15" s="75"/>
      <c r="W15" s="104" t="n">
        <f aca="false">SUM(V15)*J15*5</f>
        <v>0</v>
      </c>
      <c r="X15" s="79" t="n">
        <v>0</v>
      </c>
      <c r="Y15" s="79" t="n">
        <f aca="false">SUM(L15*5/100*J15)</f>
        <v>0</v>
      </c>
      <c r="Z15" s="75"/>
      <c r="AA15" s="104"/>
      <c r="AB15" s="75"/>
      <c r="AC15" s="79" t="n">
        <f aca="false">SUM(AB15)*3*H15/5</f>
        <v>0</v>
      </c>
      <c r="AD15" s="75"/>
      <c r="AE15" s="78" t="n">
        <f aca="false">SUM(AD15*H15*(30+4))</f>
        <v>0</v>
      </c>
      <c r="AF15" s="75"/>
      <c r="AG15" s="104" t="n">
        <f aca="false">SUM(AF15*H15*3)</f>
        <v>0</v>
      </c>
      <c r="AH15" s="75"/>
      <c r="AI15" s="79" t="n">
        <f aca="false">SUM(AH15*H15/3)</f>
        <v>0</v>
      </c>
      <c r="AJ15" s="75"/>
      <c r="AK15" s="79" t="n">
        <f aca="false">SUM(AJ15*H15*2/3)</f>
        <v>0</v>
      </c>
      <c r="AL15" s="75"/>
      <c r="AM15" s="104" t="n">
        <f aca="false">SUM(AL15*H15)*2</f>
        <v>0</v>
      </c>
      <c r="AN15" s="75"/>
      <c r="AO15" s="104" t="n">
        <f aca="false">SUM(AN15*J15)</f>
        <v>0</v>
      </c>
      <c r="AP15" s="75"/>
      <c r="AQ15" s="79" t="n">
        <f aca="false">SUM(AP15*H15*2)</f>
        <v>0</v>
      </c>
      <c r="AR15" s="75"/>
      <c r="AS15" s="79" t="n">
        <f aca="false">SUM(AR15*J15*2)</f>
        <v>0</v>
      </c>
      <c r="AT15" s="75"/>
      <c r="AU15" s="79" t="n">
        <f aca="false">AT15*H15/3</f>
        <v>0</v>
      </c>
      <c r="AV15" s="75"/>
      <c r="AW15" s="104" t="n">
        <f aca="false">SUM(AV15*H15/3)</f>
        <v>0</v>
      </c>
      <c r="AX15" s="75"/>
      <c r="AY15" s="79" t="n">
        <f aca="false">SUM(AX15*H15/3)</f>
        <v>0</v>
      </c>
      <c r="AZ15" s="75"/>
      <c r="BA15" s="79" t="n">
        <f aca="false">SUM(AZ15*K15*5*6)</f>
        <v>0</v>
      </c>
      <c r="BB15" s="75"/>
      <c r="BC15" s="79" t="n">
        <f aca="false">BB15*8*4/2</f>
        <v>0</v>
      </c>
      <c r="BD15" s="75" t="n">
        <v>1</v>
      </c>
      <c r="BE15" s="105" t="n">
        <v>25</v>
      </c>
      <c r="BF15" s="79" t="n">
        <f aca="false">O15+Q15+S15+U15+W15+X15+Y15+AA15+AC15+AE15+AG15+AI15+AK15+AM15+AO15+AQ15+AS15+AU15+AW15+AY15+BA15+BC15+BE15</f>
        <v>25</v>
      </c>
      <c r="BG15" s="79" t="n">
        <f aca="false">SUM(O15,Q15,S15,U15,W15,X15,AQ15,AS15,AU15,AW15,AY15,BA15,BC15)</f>
        <v>0</v>
      </c>
      <c r="BH15" s="52" t="n">
        <f aca="false">SUM(O15,Q15,S15,W15,X15,Y15,AE15,AG15,AI15,AK15,AM15,AS15,AU15,AY15,BA15,BC15,BE15)</f>
        <v>25</v>
      </c>
      <c r="BI15" s="80" t="n">
        <f aca="false">SUM(O15,Q15,S15,W15,X15,AS15,AU15,AY15,BA15,BC15)</f>
        <v>0</v>
      </c>
      <c r="BJ15" s="48"/>
      <c r="BK15" s="48"/>
      <c r="BL15" s="2"/>
      <c r="BM15" s="106" t="s">
        <v>76</v>
      </c>
      <c r="BN15" s="101" t="s">
        <v>74</v>
      </c>
      <c r="BO15" s="101"/>
      <c r="BP15" s="101" t="s">
        <v>75</v>
      </c>
      <c r="BQ15" s="101"/>
      <c r="BR15" s="101" t="n">
        <v>1</v>
      </c>
      <c r="BS15" s="101"/>
      <c r="BT15" s="101"/>
      <c r="BU15" s="101"/>
      <c r="BV15" s="101"/>
      <c r="BW15" s="100"/>
      <c r="BX15" s="108" t="n">
        <f aca="false">SUM(BY15+CA15+CC15+CE15+CG15)</f>
        <v>0</v>
      </c>
      <c r="BY15" s="86"/>
      <c r="BZ15" s="109" t="n">
        <f aca="false">SUM(BY15)*BT15</f>
        <v>0</v>
      </c>
      <c r="CA15" s="86"/>
      <c r="CB15" s="109" t="n">
        <f aca="false">BU15*CA15</f>
        <v>0</v>
      </c>
      <c r="CC15" s="86"/>
      <c r="CD15" s="109" t="n">
        <f aca="false">SUM(CC15)*BU15</f>
        <v>0</v>
      </c>
      <c r="CE15" s="86"/>
      <c r="CF15" s="109" t="n">
        <f aca="false">SUM(CE15)*BV15</f>
        <v>0</v>
      </c>
      <c r="CG15" s="86"/>
      <c r="CH15" s="109" t="n">
        <f aca="false">SUM(CG15)*BU15*5</f>
        <v>0</v>
      </c>
      <c r="CI15" s="92" t="n">
        <v>0</v>
      </c>
      <c r="CJ15" s="92" t="n">
        <f aca="false">SUM(BW15*5/100*BU15)</f>
        <v>0</v>
      </c>
      <c r="CK15" s="86"/>
      <c r="CL15" s="109"/>
      <c r="CM15" s="86"/>
      <c r="CN15" s="92" t="n">
        <f aca="false">SUM(CM15)*3*BS15/5</f>
        <v>0</v>
      </c>
      <c r="CO15" s="86"/>
      <c r="CP15" s="90" t="n">
        <f aca="false">SUM(CO15*BS15*(30+4))</f>
        <v>0</v>
      </c>
      <c r="CQ15" s="86"/>
      <c r="CR15" s="109" t="n">
        <f aca="false">SUM(CQ15*BS15*3)</f>
        <v>0</v>
      </c>
      <c r="CS15" s="86"/>
      <c r="CT15" s="92" t="n">
        <f aca="false">SUM(CS15*BS15/3)</f>
        <v>0</v>
      </c>
      <c r="CU15" s="86"/>
      <c r="CV15" s="92" t="n">
        <f aca="false">SUM(CU15*BS15*2/3)</f>
        <v>0</v>
      </c>
      <c r="CW15" s="86"/>
      <c r="CX15" s="109" t="n">
        <f aca="false">SUM(CW15*BS15)*2</f>
        <v>0</v>
      </c>
      <c r="CY15" s="86"/>
      <c r="CZ15" s="109" t="n">
        <f aca="false">SUM(CY15*BU15)</f>
        <v>0</v>
      </c>
      <c r="DA15" s="86"/>
      <c r="DB15" s="92" t="n">
        <f aca="false">SUM(DA15*BS15*2)</f>
        <v>0</v>
      </c>
      <c r="DC15" s="86"/>
      <c r="DD15" s="92" t="n">
        <f aca="false">SUM(DC15*BU15*2)</f>
        <v>0</v>
      </c>
      <c r="DE15" s="86"/>
      <c r="DF15" s="92" t="n">
        <f aca="false">DE15*BS15/3</f>
        <v>0</v>
      </c>
      <c r="DG15" s="86"/>
      <c r="DH15" s="109" t="n">
        <f aca="false">SUM(DG15*BS15/3)</f>
        <v>0</v>
      </c>
      <c r="DI15" s="86"/>
      <c r="DJ15" s="92" t="n">
        <f aca="false">SUM(DI15*BS15/3)</f>
        <v>0</v>
      </c>
      <c r="DK15" s="86"/>
      <c r="DL15" s="92" t="n">
        <f aca="false">SUM(DK15*BV15*5*6)</f>
        <v>0</v>
      </c>
      <c r="DM15" s="86"/>
      <c r="DN15" s="92" t="n">
        <f aca="false">DM15*8*4/2</f>
        <v>0</v>
      </c>
      <c r="DO15" s="86" t="n">
        <v>3</v>
      </c>
      <c r="DP15" s="110" t="n">
        <v>25</v>
      </c>
      <c r="DQ15" s="92" t="n">
        <f aca="false">BZ15+CB15+CD15+CF15+CH15+CI15+CJ15+CL15+CN15+CP15+CR15+CT15+CV15+CX15+CZ15+DB15+DD15+DF15+DH15+DJ15+DL15+DN15+DP15</f>
        <v>25</v>
      </c>
      <c r="DR15" s="92" t="n">
        <f aca="false">SUM(BZ15,CB15,CD15,CF15,CH15,CI15,DB15,DD15,DF15,DH15,DJ15,DL15,DN15)</f>
        <v>0</v>
      </c>
      <c r="DS15" s="61"/>
      <c r="DT15" s="2"/>
      <c r="DU15" s="2"/>
      <c r="DV15" s="93"/>
      <c r="DW15" s="94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 t="n">
        <f aca="false">SUM(BW15,L15)</f>
        <v>0</v>
      </c>
      <c r="EI15" s="2" t="n">
        <f aca="false">SUM(BX15,M15)</f>
        <v>0</v>
      </c>
      <c r="EJ15" s="2" t="n">
        <f aca="false">SUM(L15+BY15)</f>
        <v>0</v>
      </c>
      <c r="EK15" s="67" t="n">
        <f aca="false">O15+BZ15</f>
        <v>0</v>
      </c>
      <c r="EL15" s="2" t="n">
        <f aca="false">SUM(P15+CA15)</f>
        <v>0</v>
      </c>
      <c r="EM15" s="2" t="n">
        <f aca="false">SUM(Q15+CB15)</f>
        <v>0</v>
      </c>
      <c r="EN15" s="2" t="n">
        <f aca="false">SUM(R15+CC15)</f>
        <v>0</v>
      </c>
      <c r="EO15" s="2" t="n">
        <f aca="false">SUM(S15+CD15)</f>
        <v>0</v>
      </c>
      <c r="EP15" s="2" t="n">
        <f aca="false">SUM(T15+CE15)</f>
        <v>0</v>
      </c>
      <c r="EQ15" s="2" t="n">
        <f aca="false">SUM(U15+CF15)</f>
        <v>0</v>
      </c>
      <c r="ER15" s="2" t="n">
        <f aca="false">SUM(V15+CG15)</f>
        <v>0</v>
      </c>
      <c r="ES15" s="2" t="n">
        <f aca="false">SUM(W15+CH15)</f>
        <v>0</v>
      </c>
      <c r="ET15" s="2" t="n">
        <f aca="false">SUM(X15+CI15)</f>
        <v>0</v>
      </c>
      <c r="EU15" s="67" t="n">
        <f aca="false">SUM(Y15+CJ15)</f>
        <v>0</v>
      </c>
      <c r="EV15" s="2" t="n">
        <f aca="false">SUM(Z15+CK15)</f>
        <v>0</v>
      </c>
      <c r="EW15" s="2" t="n">
        <f aca="false">SUM(AA15+CL15)</f>
        <v>0</v>
      </c>
      <c r="EX15" s="2" t="n">
        <f aca="false">SUM(AB15+CM15)</f>
        <v>0</v>
      </c>
      <c r="EY15" s="2" t="n">
        <f aca="false">SUM(AC15+CN15)</f>
        <v>0</v>
      </c>
      <c r="EZ15" s="2" t="n">
        <f aca="false">SUM(AD15+CO15)</f>
        <v>0</v>
      </c>
      <c r="FA15" s="2" t="n">
        <f aca="false">SUM(AE15+CP15)</f>
        <v>0</v>
      </c>
      <c r="FB15" s="2" t="n">
        <f aca="false">SUM(AF15+CQ15)</f>
        <v>0</v>
      </c>
      <c r="FC15" s="2" t="n">
        <f aca="false">SUM(AG15+CR15)</f>
        <v>0</v>
      </c>
      <c r="FD15" s="2" t="n">
        <f aca="false">SUM(AH15+CS15)</f>
        <v>0</v>
      </c>
      <c r="FE15" s="67" t="n">
        <f aca="false">SUM(AI15+CT15)</f>
        <v>0</v>
      </c>
      <c r="FF15" s="2" t="n">
        <f aca="false">SUM(AJ15+CU15)</f>
        <v>0</v>
      </c>
      <c r="FG15" s="2" t="n">
        <f aca="false">SUM(AK15+CV15)</f>
        <v>0</v>
      </c>
      <c r="FH15" s="2" t="n">
        <f aca="false">SUM(AL15+CW15)</f>
        <v>0</v>
      </c>
      <c r="FI15" s="2" t="n">
        <f aca="false">SUM(AM15+CX15)</f>
        <v>0</v>
      </c>
      <c r="FJ15" s="2" t="n">
        <f aca="false">SUM(AN15+CY15)</f>
        <v>0</v>
      </c>
      <c r="FK15" s="2" t="n">
        <f aca="false">SUM(AO15+CZ15)</f>
        <v>0</v>
      </c>
      <c r="FL15" s="2" t="n">
        <f aca="false">SUM(AP15+DA15)</f>
        <v>0</v>
      </c>
      <c r="FM15" s="2" t="n">
        <f aca="false">SUM(AQ15+DB15)</f>
        <v>0</v>
      </c>
      <c r="FN15" s="2"/>
      <c r="FO15" s="97" t="n">
        <f aca="false">SUM(AS15+DD15)</f>
        <v>0</v>
      </c>
      <c r="FP15" s="2" t="n">
        <f aca="false">SUM(AR15+DC15)</f>
        <v>0</v>
      </c>
      <c r="FQ15" s="97" t="n">
        <f aca="false">SUM(AU15+DF15)</f>
        <v>0</v>
      </c>
      <c r="FR15" s="2" t="n">
        <f aca="false">SUM(AV15+DG15)</f>
        <v>0</v>
      </c>
      <c r="FS15" s="2" t="n">
        <f aca="false">SUM(AW15+DH15)</f>
        <v>0</v>
      </c>
      <c r="FT15" s="2" t="n">
        <f aca="false">SUM(AX15+DI15)</f>
        <v>0</v>
      </c>
      <c r="FU15" s="67" t="n">
        <f aca="false">SUM(AY15+DJ15)</f>
        <v>0</v>
      </c>
      <c r="FV15" s="2" t="n">
        <f aca="false">SUM(AZ15+DK15)</f>
        <v>0</v>
      </c>
      <c r="FW15" s="2" t="n">
        <f aca="false">SUM(BA15+DL15)</f>
        <v>0</v>
      </c>
      <c r="FX15" s="2" t="n">
        <f aca="false">SUM(BB15+DM15)</f>
        <v>0</v>
      </c>
      <c r="FY15" s="2" t="n">
        <f aca="false">SUM(BC15+DN15)</f>
        <v>0</v>
      </c>
      <c r="FZ15" s="2" t="n">
        <f aca="false">SUM(BD15+DO15)</f>
        <v>4</v>
      </c>
      <c r="GA15" s="2" t="n">
        <f aca="false">SUM(BE15+DP15)</f>
        <v>50</v>
      </c>
      <c r="GB15" s="98" t="n">
        <f aca="false">SUM(EK15,EM15,EO15,ES15,ET15,EU15,EY15,FA15,FC15,FE15,FG15,FI15,FM15,FO15,FQ15,FS15,FU15,FW15,FY15,GA15)</f>
        <v>50</v>
      </c>
      <c r="GC15" s="99" t="n">
        <f aca="false">SUM(EK15,EM15,EO15,ES15,ET15,FM15,FO15,FQ15,FS15,FU15,FW15,FY15)</f>
        <v>0</v>
      </c>
      <c r="GD15" s="57" t="n">
        <f aca="false">SUM(EK15,EM15,EO15,ES15,ET15,FM15,FO15,FQ15,FS15,FU15,FW15,FY15)</f>
        <v>0</v>
      </c>
      <c r="GE15" s="57" t="n">
        <f aca="false">SUM(EK15,EM15,EO15,EQ15,ES15,ET15,EU15,EW15,EY15,FA15,FC15,FE15,FG15,FI15,FK15,FM15,FO15,FQ15,FS15,FU15,FW15,FY15,GA15)</f>
        <v>50</v>
      </c>
      <c r="GF15" s="48"/>
      <c r="GG15" s="65" t="n">
        <f aca="false">SUM(880-GB15)</f>
        <v>830</v>
      </c>
      <c r="GH15" s="66"/>
      <c r="GI15" s="67" t="n">
        <f aca="false">SUM(DQ15+BF15)</f>
        <v>50</v>
      </c>
      <c r="GJ15" s="67" t="n">
        <f aca="false">SUM(DR15+BG15)</f>
        <v>0</v>
      </c>
      <c r="GK15" s="100"/>
      <c r="GL15" s="101"/>
      <c r="GM15" s="68"/>
      <c r="GN15" s="68"/>
      <c r="GO15" s="69"/>
    </row>
    <row r="16" customFormat="false" ht="19.5" hidden="false" customHeight="true" outlineLevel="0" collapsed="false">
      <c r="A16" s="121"/>
      <c r="B16" s="48"/>
      <c r="C16" s="49"/>
      <c r="D16" s="48"/>
      <c r="E16" s="48"/>
      <c r="F16" s="48"/>
      <c r="G16" s="48"/>
      <c r="H16" s="48"/>
      <c r="I16" s="48"/>
      <c r="J16" s="48"/>
      <c r="K16" s="48"/>
      <c r="L16" s="48"/>
      <c r="M16" s="75" t="n">
        <f aca="false">SUM(N16+P16+T16+V16+AR16*2)</f>
        <v>0</v>
      </c>
      <c r="N16" s="75"/>
      <c r="O16" s="104" t="n">
        <f aca="false">SUM(N16)*I16</f>
        <v>0</v>
      </c>
      <c r="P16" s="75"/>
      <c r="Q16" s="104" t="n">
        <f aca="false">J16*P16</f>
        <v>0</v>
      </c>
      <c r="R16" s="75"/>
      <c r="S16" s="104" t="n">
        <f aca="false">SUM(R16)*J16</f>
        <v>0</v>
      </c>
      <c r="T16" s="75"/>
      <c r="U16" s="70"/>
      <c r="V16" s="76"/>
      <c r="W16" s="104" t="n">
        <f aca="false">SUM(V16)*J16*5</f>
        <v>0</v>
      </c>
      <c r="X16" s="77" t="n">
        <f aca="false">SUM(J16*AX16*2+K16*AZ16*2)</f>
        <v>0</v>
      </c>
      <c r="Y16" s="77" t="n">
        <f aca="false">SUM(L16*5/100*J16)</f>
        <v>0</v>
      </c>
      <c r="Z16" s="76"/>
      <c r="AA16" s="70"/>
      <c r="AB16" s="76"/>
      <c r="AC16" s="70"/>
      <c r="AD16" s="76"/>
      <c r="AE16" s="78" t="n">
        <f aca="false">SUM(AD16*H16*(30+4))</f>
        <v>0</v>
      </c>
      <c r="AF16" s="76"/>
      <c r="AG16" s="104" t="n">
        <f aca="false">SUM(AF16*H16*3)</f>
        <v>0</v>
      </c>
      <c r="AH16" s="76"/>
      <c r="AI16" s="79" t="n">
        <f aca="false">SUM(AH16*H16/3)</f>
        <v>0</v>
      </c>
      <c r="AJ16" s="76"/>
      <c r="AK16" s="70"/>
      <c r="AL16" s="76"/>
      <c r="AM16" s="104" t="n">
        <f aca="false">SUM(AL16*H16)</f>
        <v>0</v>
      </c>
      <c r="AN16" s="76"/>
      <c r="AO16" s="104" t="n">
        <f aca="false">SUM(AN16*J16)</f>
        <v>0</v>
      </c>
      <c r="AP16" s="75"/>
      <c r="AQ16" s="79" t="n">
        <f aca="false">SUM(AP16*H16*2)/2</f>
        <v>0</v>
      </c>
      <c r="AR16" s="76"/>
      <c r="AS16" s="76"/>
      <c r="AT16" s="76"/>
      <c r="AU16" s="79" t="n">
        <f aca="false">SUM(AR16*J16*2)</f>
        <v>0</v>
      </c>
      <c r="AV16" s="75"/>
      <c r="AW16" s="79" t="n">
        <f aca="false">SUM(AV16*H16/3)</f>
        <v>0</v>
      </c>
      <c r="AX16" s="75"/>
      <c r="AY16" s="79" t="n">
        <f aca="false">SUM(AX16*H16/3)</f>
        <v>0</v>
      </c>
      <c r="AZ16" s="75"/>
      <c r="BA16" s="79" t="n">
        <f aca="false">SUM(AZ16*K16*5*6)</f>
        <v>0</v>
      </c>
      <c r="BB16" s="75"/>
      <c r="BC16" s="79" t="n">
        <f aca="false">H16*BB16*1*0.5</f>
        <v>0</v>
      </c>
      <c r="BD16" s="75"/>
      <c r="BE16" s="105" t="n">
        <f aca="false">SUM(BD16*50)</f>
        <v>0</v>
      </c>
      <c r="BF16" s="79" t="n">
        <f aca="false">O16+Q16+S16+U16+W16+X16+Y16+AA16+AC16+AE16+AG16+AI16+AK16+AM16+AO16+AQ16+AS16+AU16+AW16+AY16+BA16+BC16+BE16</f>
        <v>0</v>
      </c>
      <c r="BG16" s="79" t="n">
        <f aca="false">SUM(O16,Q16,S16,U16,W16,X16,AQ16,AS16,AU16,AW16,AY16,BA16,BC16)</f>
        <v>0</v>
      </c>
      <c r="BH16" s="52" t="n">
        <f aca="false">SUM(O16,Q16,S16,W16,X16,Y16,AE16,AG16,AI16,AK16,AM16,AS16,AU16,AY16,BA16,BC16,BE16)</f>
        <v>0</v>
      </c>
      <c r="BI16" s="80" t="n">
        <f aca="false">SUM(O16,Q16,S16,W16,X16,AS16,AU16,AY16,BA16,BC16)</f>
        <v>0</v>
      </c>
      <c r="BJ16" s="48"/>
      <c r="BK16" s="48"/>
      <c r="BL16" s="2"/>
      <c r="BM16" s="100" t="s">
        <v>77</v>
      </c>
      <c r="BN16" s="96" t="s">
        <v>78</v>
      </c>
      <c r="BO16" s="96" t="s">
        <v>68</v>
      </c>
      <c r="BP16" s="101" t="s">
        <v>79</v>
      </c>
      <c r="BQ16" s="101" t="s">
        <v>80</v>
      </c>
      <c r="BR16" s="96" t="n">
        <v>10</v>
      </c>
      <c r="BS16" s="101" t="n">
        <v>38</v>
      </c>
      <c r="BT16" s="101" t="n">
        <v>1</v>
      </c>
      <c r="BU16" s="101" t="n">
        <v>1</v>
      </c>
      <c r="BV16" s="101" t="n">
        <v>2</v>
      </c>
      <c r="BW16" s="100"/>
      <c r="BX16" s="108" t="n">
        <f aca="false">SUM(BY16+CA16+CC16+CE16+CG16)</f>
        <v>0</v>
      </c>
      <c r="BY16" s="86"/>
      <c r="BZ16" s="109" t="n">
        <f aca="false">SUM(BY16)*BT16</f>
        <v>0</v>
      </c>
      <c r="CA16" s="86"/>
      <c r="CB16" s="109" t="n">
        <f aca="false">BU16*CA16</f>
        <v>0</v>
      </c>
      <c r="CC16" s="86"/>
      <c r="CD16" s="109" t="n">
        <f aca="false">SUM(CC16)*BU16</f>
        <v>0</v>
      </c>
      <c r="CE16" s="86"/>
      <c r="CF16" s="109" t="n">
        <f aca="false">SUM(CE16)*BV16</f>
        <v>0</v>
      </c>
      <c r="CG16" s="86"/>
      <c r="CH16" s="109" t="n">
        <f aca="false">SUM(CG16)*BU16*5</f>
        <v>0</v>
      </c>
      <c r="CI16" s="92" t="n">
        <f aca="false">1/2</f>
        <v>0.5</v>
      </c>
      <c r="CJ16" s="92" t="n">
        <f aca="false">SUM(BW16*5/100*BU16)</f>
        <v>0</v>
      </c>
      <c r="CK16" s="86"/>
      <c r="CL16" s="109"/>
      <c r="CM16" s="86"/>
      <c r="CN16" s="92" t="n">
        <f aca="false">CM16*8*BV16</f>
        <v>0</v>
      </c>
      <c r="CO16" s="86"/>
      <c r="CP16" s="90" t="n">
        <f aca="false">SUM(CO16*BS16*(30+4))</f>
        <v>0</v>
      </c>
      <c r="CQ16" s="86"/>
      <c r="CR16" s="109" t="n">
        <f aca="false">SUM(CQ16*BS16*3)</f>
        <v>0</v>
      </c>
      <c r="CS16" s="86"/>
      <c r="CT16" s="92" t="n">
        <f aca="false">SUM(CS16*BS16/3)</f>
        <v>0</v>
      </c>
      <c r="CU16" s="86"/>
      <c r="CV16" s="92" t="n">
        <f aca="false">SUM(CU16*BS16*2/3)</f>
        <v>0</v>
      </c>
      <c r="CW16" s="86"/>
      <c r="CX16" s="109" t="n">
        <f aca="false">SUM(CW16*BS16)*2</f>
        <v>0</v>
      </c>
      <c r="CY16" s="86"/>
      <c r="CZ16" s="109" t="n">
        <f aca="false">SUM(CY16*BU16)</f>
        <v>0</v>
      </c>
      <c r="DA16" s="86"/>
      <c r="DB16" s="92" t="n">
        <f aca="false">SUM(DA16*BS16*2)</f>
        <v>0</v>
      </c>
      <c r="DC16" s="86"/>
      <c r="DD16" s="92" t="n">
        <f aca="false">DC16*BU16*8</f>
        <v>0</v>
      </c>
      <c r="DE16" s="86"/>
      <c r="DF16" s="92" t="n">
        <f aca="false">DE16*BS16/3</f>
        <v>0</v>
      </c>
      <c r="DG16" s="86"/>
      <c r="DH16" s="109" t="n">
        <f aca="false">SUM(DG16*BS16/3)</f>
        <v>0</v>
      </c>
      <c r="DI16" s="86"/>
      <c r="DJ16" s="92" t="n">
        <f aca="false">DI16*BS16/3</f>
        <v>0</v>
      </c>
      <c r="DK16" s="86" t="n">
        <v>2</v>
      </c>
      <c r="DL16" s="92" t="n">
        <f aca="false">DK16*BU16*8*2</f>
        <v>32</v>
      </c>
      <c r="DM16" s="86"/>
      <c r="DN16" s="92" t="n">
        <f aca="false">SUM(DM16*BV16*4*6)</f>
        <v>0</v>
      </c>
      <c r="DO16" s="86"/>
      <c r="DP16" s="110" t="n">
        <f aca="false">SUM(DO16*50)</f>
        <v>0</v>
      </c>
      <c r="DQ16" s="92" t="n">
        <f aca="false">BZ16+CB16+CD16+CF16+CH16+CI16+CJ16+CL16+CN16+CP16+CR16+CT16+CV16+CX16+CZ16+DB16+DD16+DF16+DH16+DJ16+DL16+DN16+DP16</f>
        <v>32.5</v>
      </c>
      <c r="DR16" s="92" t="n">
        <f aca="false">SUM(BZ16,CB16,CD16,CF16,CH16,CI16,DB16,DD16,DF16,DH16,DJ16,DL16,DN16)</f>
        <v>32.5</v>
      </c>
      <c r="DS16" s="61"/>
      <c r="DT16" s="2"/>
      <c r="DU16" s="2"/>
      <c r="DV16" s="93"/>
      <c r="DW16" s="94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 t="n">
        <f aca="false">SUM(BW16,L16)</f>
        <v>0</v>
      </c>
      <c r="EI16" s="2" t="n">
        <f aca="false">SUM(BX16,M16)</f>
        <v>0</v>
      </c>
      <c r="EJ16" s="2" t="n">
        <f aca="false">SUM(L16+BY16)</f>
        <v>0</v>
      </c>
      <c r="EK16" s="67" t="n">
        <f aca="false">O16+BZ16</f>
        <v>0</v>
      </c>
      <c r="EL16" s="2" t="n">
        <f aca="false">SUM(P16+CA16)</f>
        <v>0</v>
      </c>
      <c r="EM16" s="2" t="n">
        <f aca="false">SUM(Q16+CB16)</f>
        <v>0</v>
      </c>
      <c r="EN16" s="2" t="n">
        <f aca="false">SUM(R16+CC16)</f>
        <v>0</v>
      </c>
      <c r="EO16" s="2" t="n">
        <f aca="false">SUM(S16+CD16)</f>
        <v>0</v>
      </c>
      <c r="EP16" s="2" t="n">
        <f aca="false">SUM(T16+CE16)</f>
        <v>0</v>
      </c>
      <c r="EQ16" s="2" t="n">
        <f aca="false">SUM(U16+CF16)</f>
        <v>0</v>
      </c>
      <c r="ER16" s="2" t="n">
        <f aca="false">SUM(V16+CG16)</f>
        <v>0</v>
      </c>
      <c r="ES16" s="2" t="n">
        <f aca="false">SUM(W16+CH16)</f>
        <v>0</v>
      </c>
      <c r="ET16" s="2" t="n">
        <f aca="false">SUM(X16+CI16)</f>
        <v>0.5</v>
      </c>
      <c r="EU16" s="67" t="n">
        <f aca="false">SUM(Y16+CJ16)</f>
        <v>0</v>
      </c>
      <c r="EV16" s="2" t="n">
        <f aca="false">SUM(Z16+CK16)</f>
        <v>0</v>
      </c>
      <c r="EW16" s="2" t="n">
        <f aca="false">SUM(AA16+CL16)</f>
        <v>0</v>
      </c>
      <c r="EX16" s="2" t="n">
        <f aca="false">SUM(AB16+CM16)</f>
        <v>0</v>
      </c>
      <c r="EY16" s="2" t="n">
        <f aca="false">SUM(AC16+CN16)</f>
        <v>0</v>
      </c>
      <c r="EZ16" s="2" t="n">
        <f aca="false">SUM(AD16+CO16)</f>
        <v>0</v>
      </c>
      <c r="FA16" s="2" t="n">
        <f aca="false">SUM(AE16+CP16)</f>
        <v>0</v>
      </c>
      <c r="FB16" s="2" t="n">
        <f aca="false">SUM(AF16+CQ16)</f>
        <v>0</v>
      </c>
      <c r="FC16" s="2" t="n">
        <f aca="false">SUM(AG16+CR16)</f>
        <v>0</v>
      </c>
      <c r="FD16" s="2" t="n">
        <f aca="false">SUM(AH16+CS16)</f>
        <v>0</v>
      </c>
      <c r="FE16" s="67" t="n">
        <f aca="false">SUM(AI16+CT16)</f>
        <v>0</v>
      </c>
      <c r="FF16" s="2" t="n">
        <f aca="false">SUM(AJ16+CU16)</f>
        <v>0</v>
      </c>
      <c r="FG16" s="2" t="n">
        <f aca="false">SUM(AK16+CV16)</f>
        <v>0</v>
      </c>
      <c r="FH16" s="2" t="n">
        <f aca="false">SUM(AL16+CW16)</f>
        <v>0</v>
      </c>
      <c r="FI16" s="2" t="n">
        <f aca="false">SUM(AM16+CX16)</f>
        <v>0</v>
      </c>
      <c r="FJ16" s="2" t="n">
        <f aca="false">SUM(AN16+CY16)</f>
        <v>0</v>
      </c>
      <c r="FK16" s="2" t="n">
        <f aca="false">SUM(AO16+CZ16)</f>
        <v>0</v>
      </c>
      <c r="FL16" s="2" t="n">
        <f aca="false">SUM(AP16+DA16)</f>
        <v>0</v>
      </c>
      <c r="FM16" s="2" t="n">
        <f aca="false">SUM(AQ16+DB16)</f>
        <v>0</v>
      </c>
      <c r="FN16" s="2"/>
      <c r="FO16" s="97" t="n">
        <f aca="false">SUM(AS16+DD16)</f>
        <v>0</v>
      </c>
      <c r="FP16" s="2" t="n">
        <f aca="false">SUM(AR16+DC16)</f>
        <v>0</v>
      </c>
      <c r="FQ16" s="97" t="n">
        <f aca="false">SUM(AU16+DF16)</f>
        <v>0</v>
      </c>
      <c r="FR16" s="2" t="n">
        <f aca="false">SUM(AV16+DG16)</f>
        <v>0</v>
      </c>
      <c r="FS16" s="2" t="n">
        <f aca="false">SUM(AW16+DH16)</f>
        <v>0</v>
      </c>
      <c r="FT16" s="2" t="n">
        <f aca="false">SUM(AX16+DI16)</f>
        <v>0</v>
      </c>
      <c r="FU16" s="67" t="n">
        <f aca="false">SUM(AY16+DJ16)</f>
        <v>0</v>
      </c>
      <c r="FV16" s="2" t="n">
        <f aca="false">SUM(AZ16+DK16)</f>
        <v>2</v>
      </c>
      <c r="FW16" s="2" t="n">
        <f aca="false">SUM(BA16+DL16)</f>
        <v>32</v>
      </c>
      <c r="FX16" s="2" t="n">
        <f aca="false">SUM(BB16+DM16)</f>
        <v>0</v>
      </c>
      <c r="FY16" s="2" t="n">
        <f aca="false">SUM(BC16+DN16)</f>
        <v>0</v>
      </c>
      <c r="FZ16" s="2" t="n">
        <f aca="false">SUM(BD16+DO16)</f>
        <v>0</v>
      </c>
      <c r="GA16" s="2" t="n">
        <f aca="false">SUM(BE16+DP16)</f>
        <v>0</v>
      </c>
      <c r="GB16" s="98" t="n">
        <f aca="false">SUM(EK16,EM16,EO16,ES16,ET16,EU16,EY16,FA16,FC16,FE16,FG16,FI16,FM16,FO16,FQ16,FS16,FU16,FW16,FY16,GA16)</f>
        <v>32.5</v>
      </c>
      <c r="GC16" s="99" t="n">
        <f aca="false">SUM(EK16,EM16,EO16,ES16,ET16,FM16,FO16,FQ16,FS16,FU16,FW16,FY16)</f>
        <v>32.5</v>
      </c>
      <c r="GD16" s="57" t="n">
        <f aca="false">SUM(EK16,EM16,EO16,ES16,ET16,FM16,FO16,FQ16,FS16,FU16,FW16,FY16)</f>
        <v>32.5</v>
      </c>
      <c r="GE16" s="57" t="n">
        <f aca="false">SUM(EK16,EM16,EO16,EQ16,ES16,ET16,EU16,EW16,EY16,FA16,FC16,FE16,FG16,FI16,FK16,FM16,FO16,FQ16,FS16,FU16,FW16,FY16,GA16)</f>
        <v>32.5</v>
      </c>
      <c r="GF16" s="48"/>
      <c r="GG16" s="65" t="n">
        <f aca="false">SUM(880-GB16)</f>
        <v>847.5</v>
      </c>
      <c r="GH16" s="66"/>
      <c r="GI16" s="67" t="n">
        <f aca="false">SUM(DQ16+BF16)</f>
        <v>32.5</v>
      </c>
      <c r="GJ16" s="67" t="n">
        <f aca="false">SUM(DR16+BG16)</f>
        <v>32.5</v>
      </c>
      <c r="GK16" s="100"/>
      <c r="GL16" s="101"/>
      <c r="GM16" s="68"/>
      <c r="GN16" s="68"/>
      <c r="GO16" s="69"/>
    </row>
    <row r="17" customFormat="false" ht="28.5" hidden="false" customHeight="false" outlineLevel="0" collapsed="false">
      <c r="A17" s="48"/>
      <c r="B17" s="116" t="s">
        <v>81</v>
      </c>
      <c r="C17" s="122" t="s">
        <v>82</v>
      </c>
      <c r="D17" s="102"/>
      <c r="E17" s="102" t="s">
        <v>75</v>
      </c>
      <c r="F17" s="102" t="s">
        <v>83</v>
      </c>
      <c r="G17" s="102" t="n">
        <v>5</v>
      </c>
      <c r="H17" s="102" t="n">
        <v>2</v>
      </c>
      <c r="I17" s="102" t="n">
        <v>1</v>
      </c>
      <c r="J17" s="102" t="n">
        <v>1</v>
      </c>
      <c r="K17" s="102" t="n">
        <v>1</v>
      </c>
      <c r="L17" s="53"/>
      <c r="M17" s="103" t="n">
        <f aca="false">SUM(N17+P17+R17+T17+V17)</f>
        <v>0</v>
      </c>
      <c r="N17" s="75"/>
      <c r="O17" s="104" t="n">
        <f aca="false">SUM(N17)*I17</f>
        <v>0</v>
      </c>
      <c r="P17" s="75"/>
      <c r="Q17" s="104" t="n">
        <f aca="false">J17*P17</f>
        <v>0</v>
      </c>
      <c r="R17" s="75"/>
      <c r="S17" s="104" t="n">
        <f aca="false">SUM(R17)*J17</f>
        <v>0</v>
      </c>
      <c r="T17" s="75"/>
      <c r="U17" s="104" t="n">
        <f aca="false">SUM(T17)*K17</f>
        <v>0</v>
      </c>
      <c r="V17" s="75"/>
      <c r="W17" s="104" t="n">
        <f aca="false">SUM(V17)*J17*5</f>
        <v>0</v>
      </c>
      <c r="X17" s="79" t="n">
        <v>1</v>
      </c>
      <c r="Y17" s="79"/>
      <c r="Z17" s="75"/>
      <c r="AA17" s="104"/>
      <c r="AB17" s="75"/>
      <c r="AC17" s="79" t="n">
        <f aca="false">SUM(AB17)*3*H17/5</f>
        <v>0</v>
      </c>
      <c r="AD17" s="75"/>
      <c r="AE17" s="78" t="n">
        <f aca="false">SUM(AD17*H17*(30+4))</f>
        <v>0</v>
      </c>
      <c r="AF17" s="75"/>
      <c r="AG17" s="104" t="n">
        <f aca="false">SUM(AF17*H17*3)</f>
        <v>0</v>
      </c>
      <c r="AH17" s="75"/>
      <c r="AI17" s="79" t="n">
        <f aca="false">SUM(AH17*H17/3)</f>
        <v>0</v>
      </c>
      <c r="AJ17" s="75"/>
      <c r="AK17" s="79" t="n">
        <f aca="false">SUM(AJ17*H17*2/3)</f>
        <v>0</v>
      </c>
      <c r="AL17" s="75"/>
      <c r="AM17" s="104" t="n">
        <f aca="false">SUM(AL17*H17)</f>
        <v>0</v>
      </c>
      <c r="AN17" s="75"/>
      <c r="AO17" s="104" t="n">
        <f aca="false">SUM(AN17*J17)</f>
        <v>0</v>
      </c>
      <c r="AP17" s="75"/>
      <c r="AQ17" s="79" t="n">
        <f aca="false">SUM(AP17*H17*2)/2</f>
        <v>0</v>
      </c>
      <c r="AR17" s="75"/>
      <c r="AS17" s="79" t="n">
        <f aca="false">SUM(AR17*J17*2)</f>
        <v>0</v>
      </c>
      <c r="AT17" s="75"/>
      <c r="AU17" s="79" t="n">
        <f aca="false">AT17*H17/3</f>
        <v>0</v>
      </c>
      <c r="AV17" s="75"/>
      <c r="AW17" s="104" t="n">
        <f aca="false">SUM(AV17*H17/3)</f>
        <v>0</v>
      </c>
      <c r="AX17" s="75"/>
      <c r="AY17" s="79" t="n">
        <f aca="false">SUM(AX17*H17/3)</f>
        <v>0</v>
      </c>
      <c r="AZ17" s="75"/>
      <c r="BA17" s="79" t="n">
        <f aca="false">SUM(AZ17*K17*5*6)</f>
        <v>0</v>
      </c>
      <c r="BB17" s="75" t="n">
        <v>1</v>
      </c>
      <c r="BC17" s="79" t="n">
        <v>2</v>
      </c>
      <c r="BD17" s="75"/>
      <c r="BE17" s="105" t="n">
        <f aca="false">SUM(BD17*50)</f>
        <v>0</v>
      </c>
      <c r="BF17" s="79" t="n">
        <f aca="false">O17+Q17+S17+U17+W17+X17+Y17+AA17+AC17+AE17+AG17+AI17+AK17+AM17+AO17+AQ17+AS17+AU17+AW17+AY17+BA17+BC17+BE17</f>
        <v>3</v>
      </c>
      <c r="BG17" s="79" t="n">
        <f aca="false">SUM(O17,Q17,S17,U17,W17,X17,AQ17,AS17,AU17,AW17,AY17,BA17,BC17)</f>
        <v>3</v>
      </c>
      <c r="BH17" s="52" t="n">
        <f aca="false">SUM(O17,Q17,S17,W17,X17,Y17,AE17,AG17,AI17,AK17,AM17,AS17,AU17,AY17,BA17,BC17,BE17)</f>
        <v>3</v>
      </c>
      <c r="BI17" s="80" t="n">
        <f aca="false">SUM(O17,Q17,S17,W17,X17,AS17,AU17,AY17,BA17,BC17)</f>
        <v>3</v>
      </c>
      <c r="BJ17" s="48"/>
      <c r="BK17" s="48"/>
      <c r="BL17" s="2"/>
      <c r="BM17" s="100" t="s">
        <v>77</v>
      </c>
      <c r="BN17" s="101" t="s">
        <v>78</v>
      </c>
      <c r="BO17" s="96" t="s">
        <v>68</v>
      </c>
      <c r="BP17" s="96" t="s">
        <v>84</v>
      </c>
      <c r="BQ17" s="101" t="s">
        <v>85</v>
      </c>
      <c r="BR17" s="96" t="n">
        <v>10</v>
      </c>
      <c r="BS17" s="101" t="n">
        <v>6</v>
      </c>
      <c r="BT17" s="101" t="n">
        <v>1</v>
      </c>
      <c r="BU17" s="101" t="n">
        <v>1</v>
      </c>
      <c r="BV17" s="101" t="n">
        <v>1</v>
      </c>
      <c r="BW17" s="100"/>
      <c r="BX17" s="108" t="n">
        <f aca="false">SUM(BY17+CA17+CC17+CE17+CG17)</f>
        <v>0</v>
      </c>
      <c r="BY17" s="86"/>
      <c r="BZ17" s="109" t="n">
        <f aca="false">SUM(BY17)*BT17</f>
        <v>0</v>
      </c>
      <c r="CA17" s="86"/>
      <c r="CB17" s="109" t="n">
        <f aca="false">BU17*CA17</f>
        <v>0</v>
      </c>
      <c r="CC17" s="86"/>
      <c r="CD17" s="109" t="n">
        <f aca="false">SUM(CC17)*BU17</f>
        <v>0</v>
      </c>
      <c r="CE17" s="86"/>
      <c r="CF17" s="109" t="n">
        <f aca="false">SUM(CE17)*BV17</f>
        <v>0</v>
      </c>
      <c r="CG17" s="86"/>
      <c r="CH17" s="109" t="n">
        <f aca="false">SUM(CG17)*BU17*5</f>
        <v>0</v>
      </c>
      <c r="CI17" s="92" t="n">
        <f aca="false">BU17*1/2</f>
        <v>0.5</v>
      </c>
      <c r="CJ17" s="92" t="n">
        <f aca="false">SUM(BW17*5/100*BU17)</f>
        <v>0</v>
      </c>
      <c r="CK17" s="86"/>
      <c r="CL17" s="109"/>
      <c r="CM17" s="86"/>
      <c r="CN17" s="92" t="n">
        <f aca="false">CM17*8*BV17</f>
        <v>0</v>
      </c>
      <c r="CO17" s="86"/>
      <c r="CP17" s="90" t="n">
        <f aca="false">SUM(CO17*BS17*(30+4))</f>
        <v>0</v>
      </c>
      <c r="CQ17" s="86"/>
      <c r="CR17" s="109" t="n">
        <f aca="false">SUM(CQ17*BS17*3)</f>
        <v>0</v>
      </c>
      <c r="CS17" s="86"/>
      <c r="CT17" s="92" t="n">
        <f aca="false">SUM(CS17*BS17/3)</f>
        <v>0</v>
      </c>
      <c r="CU17" s="86"/>
      <c r="CV17" s="92" t="n">
        <f aca="false">SUM(CU17*BS17*2/3)</f>
        <v>0</v>
      </c>
      <c r="CW17" s="86"/>
      <c r="CX17" s="109" t="n">
        <f aca="false">SUM(CW17*BS17)*2</f>
        <v>0</v>
      </c>
      <c r="CY17" s="86"/>
      <c r="CZ17" s="109" t="n">
        <f aca="false">SUM(CY17*BU17)</f>
        <v>0</v>
      </c>
      <c r="DA17" s="86"/>
      <c r="DB17" s="92" t="n">
        <f aca="false">SUM(DA17*BS17*2)</f>
        <v>0</v>
      </c>
      <c r="DC17" s="86"/>
      <c r="DD17" s="92" t="n">
        <f aca="false">SUM(BU17*DC17*6)</f>
        <v>0</v>
      </c>
      <c r="DE17" s="86"/>
      <c r="DF17" s="92" t="n">
        <f aca="false">DE17*BS17/3</f>
        <v>0</v>
      </c>
      <c r="DG17" s="86"/>
      <c r="DH17" s="109" t="n">
        <f aca="false">SUM(DG17*BS17/3)</f>
        <v>0</v>
      </c>
      <c r="DI17" s="86"/>
      <c r="DJ17" s="92" t="n">
        <f aca="false">SUM(BU17*DI17*8)</f>
        <v>0</v>
      </c>
      <c r="DK17" s="86" t="n">
        <v>1</v>
      </c>
      <c r="DL17" s="92" t="n">
        <f aca="false">DK17*2*BS17*2/3</f>
        <v>8</v>
      </c>
      <c r="DM17" s="86"/>
      <c r="DN17" s="92" t="n">
        <f aca="false">SUM(DM17*BV17*4*6)</f>
        <v>0</v>
      </c>
      <c r="DO17" s="86"/>
      <c r="DP17" s="110" t="n">
        <f aca="false">SUM(DO17*50)</f>
        <v>0</v>
      </c>
      <c r="DQ17" s="92" t="n">
        <f aca="false">BZ17+CB17+CD17+CF17+CH17+CI17+CJ17+CL17+CN17+CP17+CR17+CT17+CV17+CX17+CZ17+DB17+DD17+DF17+DH17+DJ17+DL17+DN17+DP17</f>
        <v>8.5</v>
      </c>
      <c r="DR17" s="92" t="n">
        <f aca="false">SUM(BZ17,CB17,CD17,CF17,CH17,CI17,DB17,DD17,DF17,DH17,DJ17,DL17,DN17)</f>
        <v>8.5</v>
      </c>
      <c r="DS17" s="61"/>
      <c r="DT17" s="2"/>
      <c r="DU17" s="2"/>
      <c r="DV17" s="93"/>
      <c r="DW17" s="94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 t="n">
        <f aca="false">SUM(BW17,L17)</f>
        <v>0</v>
      </c>
      <c r="EI17" s="2" t="n">
        <f aca="false">SUM(BX17,M17)</f>
        <v>0</v>
      </c>
      <c r="EJ17" s="2" t="n">
        <f aca="false">SUM(L17+BY17)</f>
        <v>0</v>
      </c>
      <c r="EK17" s="67" t="n">
        <f aca="false">O17+BZ17</f>
        <v>0</v>
      </c>
      <c r="EL17" s="2" t="n">
        <f aca="false">SUM(P17+CA17)</f>
        <v>0</v>
      </c>
      <c r="EM17" s="2" t="n">
        <f aca="false">SUM(Q17+CB17)</f>
        <v>0</v>
      </c>
      <c r="EN17" s="2" t="n">
        <f aca="false">SUM(R17+CC17)</f>
        <v>0</v>
      </c>
      <c r="EO17" s="2" t="n">
        <f aca="false">SUM(S17+CD17)</f>
        <v>0</v>
      </c>
      <c r="EP17" s="2" t="n">
        <f aca="false">SUM(T17+CE17)</f>
        <v>0</v>
      </c>
      <c r="EQ17" s="2" t="n">
        <f aca="false">SUM(U17+CF17)</f>
        <v>0</v>
      </c>
      <c r="ER17" s="2" t="n">
        <f aca="false">SUM(V17+CG17)</f>
        <v>0</v>
      </c>
      <c r="ES17" s="2" t="n">
        <f aca="false">SUM(W17+CH17)</f>
        <v>0</v>
      </c>
      <c r="ET17" s="2" t="n">
        <f aca="false">SUM(X17+CI17)</f>
        <v>1.5</v>
      </c>
      <c r="EU17" s="67" t="n">
        <f aca="false">SUM(Y17+CJ17)</f>
        <v>0</v>
      </c>
      <c r="EV17" s="2" t="n">
        <f aca="false">SUM(Z17+CK17)</f>
        <v>0</v>
      </c>
      <c r="EW17" s="2" t="n">
        <f aca="false">SUM(AA17+CL17)</f>
        <v>0</v>
      </c>
      <c r="EX17" s="2" t="n">
        <f aca="false">SUM(AB17+CM17)</f>
        <v>0</v>
      </c>
      <c r="EY17" s="2" t="n">
        <f aca="false">SUM(AC17+CN17)</f>
        <v>0</v>
      </c>
      <c r="EZ17" s="2" t="n">
        <f aca="false">SUM(AD17+CO17)</f>
        <v>0</v>
      </c>
      <c r="FA17" s="2" t="n">
        <f aca="false">SUM(AE17+CP17)</f>
        <v>0</v>
      </c>
      <c r="FB17" s="2" t="n">
        <f aca="false">SUM(AF17+CQ17)</f>
        <v>0</v>
      </c>
      <c r="FC17" s="2" t="n">
        <f aca="false">SUM(AG17+CR17)</f>
        <v>0</v>
      </c>
      <c r="FD17" s="2" t="n">
        <f aca="false">SUM(AH17+CS17)</f>
        <v>0</v>
      </c>
      <c r="FE17" s="67" t="n">
        <f aca="false">SUM(AI17+CT17)</f>
        <v>0</v>
      </c>
      <c r="FF17" s="2" t="n">
        <f aca="false">SUM(AJ17+CU17)</f>
        <v>0</v>
      </c>
      <c r="FG17" s="2" t="n">
        <f aca="false">SUM(AK17+CV17)</f>
        <v>0</v>
      </c>
      <c r="FH17" s="2" t="n">
        <f aca="false">SUM(AL17+CW17)</f>
        <v>0</v>
      </c>
      <c r="FI17" s="2" t="n">
        <f aca="false">SUM(AM17+CX17)</f>
        <v>0</v>
      </c>
      <c r="FJ17" s="2" t="n">
        <f aca="false">SUM(AN17+CY17)</f>
        <v>0</v>
      </c>
      <c r="FK17" s="2" t="n">
        <f aca="false">SUM(AO17+CZ17)</f>
        <v>0</v>
      </c>
      <c r="FL17" s="2" t="n">
        <f aca="false">SUM(AP17+DA17)</f>
        <v>0</v>
      </c>
      <c r="FM17" s="2" t="n">
        <f aca="false">SUM(AQ17+DB17)</f>
        <v>0</v>
      </c>
      <c r="FN17" s="2"/>
      <c r="FO17" s="97" t="n">
        <f aca="false">SUM(AS17+DD17)</f>
        <v>0</v>
      </c>
      <c r="FP17" s="2" t="n">
        <f aca="false">SUM(AR17+DC17)</f>
        <v>0</v>
      </c>
      <c r="FQ17" s="97" t="n">
        <f aca="false">SUM(AU17+DF17)</f>
        <v>0</v>
      </c>
      <c r="FR17" s="2" t="n">
        <f aca="false">SUM(AV17+DG17)</f>
        <v>0</v>
      </c>
      <c r="FS17" s="2" t="n">
        <f aca="false">SUM(AW17+DH17)</f>
        <v>0</v>
      </c>
      <c r="FT17" s="2" t="n">
        <f aca="false">SUM(AX17+DI17)</f>
        <v>0</v>
      </c>
      <c r="FU17" s="67" t="n">
        <f aca="false">SUM(AY17+DJ17)</f>
        <v>0</v>
      </c>
      <c r="FV17" s="2" t="n">
        <f aca="false">SUM(AZ17+DK17)</f>
        <v>1</v>
      </c>
      <c r="FW17" s="2" t="n">
        <f aca="false">SUM(BA17+DL17)</f>
        <v>8</v>
      </c>
      <c r="FX17" s="2" t="n">
        <f aca="false">SUM(BB17+DM17)</f>
        <v>1</v>
      </c>
      <c r="FY17" s="2" t="n">
        <f aca="false">SUM(BC17+DN17)</f>
        <v>2</v>
      </c>
      <c r="FZ17" s="2" t="n">
        <f aca="false">SUM(BD17+DO17)</f>
        <v>0</v>
      </c>
      <c r="GA17" s="2" t="n">
        <f aca="false">SUM(BE17+DP17)</f>
        <v>0</v>
      </c>
      <c r="GB17" s="98" t="n">
        <f aca="false">SUM(EK17,EM17,EO17,ES17,ET17,EU17,EY17,FA17,FC17,FE17,FG17,FI17,FM17,FO17,FQ17,FS17,FU17,FW17,FY17,GA17)</f>
        <v>11.5</v>
      </c>
      <c r="GC17" s="99" t="n">
        <f aca="false">SUM(EK17,EM17,EO17,ES17,ET17,FM17,FO17,FQ17,FS17,FU17,FW17,FY17)</f>
        <v>11.5</v>
      </c>
      <c r="GD17" s="57" t="n">
        <f aca="false">SUM(EK17,EM17,EO17,ES17,ET17,FM17,FO17,FQ17,FS17,FU17,FW17,FY17)</f>
        <v>11.5</v>
      </c>
      <c r="GE17" s="57" t="n">
        <f aca="false">SUM(EK17,EM17,EO17,EQ17,ES17,ET17,EU17,EW17,EY17,FA17,FC17,FE17,FG17,FI17,FK17,FM17,FO17,FQ17,FS17,FU17,FW17,FY17,GA17)</f>
        <v>11.5</v>
      </c>
      <c r="GF17" s="48"/>
      <c r="GG17" s="65" t="n">
        <f aca="false">SUM(880-GB17)</f>
        <v>868.5</v>
      </c>
      <c r="GH17" s="66"/>
      <c r="GI17" s="67" t="n">
        <f aca="false">SUM(DQ17+BF17)</f>
        <v>11.5</v>
      </c>
      <c r="GJ17" s="67" t="n">
        <f aca="false">SUM(DR17+BG17)</f>
        <v>11.5</v>
      </c>
      <c r="GK17" s="100"/>
      <c r="GL17" s="101"/>
      <c r="GM17" s="68"/>
      <c r="GN17" s="68"/>
      <c r="GO17" s="69"/>
    </row>
    <row r="18" customFormat="false" ht="19.5" hidden="false" customHeight="true" outlineLevel="0" collapsed="false">
      <c r="A18" s="48"/>
      <c r="B18" s="53" t="s">
        <v>86</v>
      </c>
      <c r="C18" s="102" t="s">
        <v>78</v>
      </c>
      <c r="D18" s="102" t="s">
        <v>68</v>
      </c>
      <c r="E18" s="102" t="s">
        <v>79</v>
      </c>
      <c r="F18" s="102" t="s">
        <v>80</v>
      </c>
      <c r="G18" s="102" t="n">
        <v>10</v>
      </c>
      <c r="H18" s="102" t="n">
        <v>6</v>
      </c>
      <c r="I18" s="102" t="n">
        <v>1</v>
      </c>
      <c r="J18" s="102" t="n">
        <v>1</v>
      </c>
      <c r="K18" s="102" t="n">
        <v>1</v>
      </c>
      <c r="L18" s="53"/>
      <c r="M18" s="103" t="n">
        <f aca="false">SUM(N18+P18+R18+T18+V18)</f>
        <v>0</v>
      </c>
      <c r="N18" s="75"/>
      <c r="O18" s="104" t="n">
        <f aca="false">SUM(N18)*I18</f>
        <v>0</v>
      </c>
      <c r="P18" s="75"/>
      <c r="Q18" s="104" t="n">
        <f aca="false">J18*P18</f>
        <v>0</v>
      </c>
      <c r="R18" s="75"/>
      <c r="S18" s="104" t="n">
        <f aca="false">SUM(R18)*J18</f>
        <v>0</v>
      </c>
      <c r="T18" s="75"/>
      <c r="U18" s="104" t="n">
        <f aca="false">SUM(T18)*K18</f>
        <v>0</v>
      </c>
      <c r="V18" s="75"/>
      <c r="W18" s="104" t="n">
        <f aca="false">SUM(V18)*J18*5</f>
        <v>0</v>
      </c>
      <c r="X18" s="79" t="n">
        <v>0</v>
      </c>
      <c r="Y18" s="79" t="n">
        <f aca="false">SUM(L18*5/100*J18)</f>
        <v>0</v>
      </c>
      <c r="Z18" s="75"/>
      <c r="AA18" s="104"/>
      <c r="AB18" s="75"/>
      <c r="AC18" s="79" t="n">
        <f aca="false">AB18*8*K18</f>
        <v>0</v>
      </c>
      <c r="AD18" s="75" t="n">
        <v>1</v>
      </c>
      <c r="AE18" s="78" t="n">
        <f aca="false">SUM(AD18*H18*(15))</f>
        <v>90</v>
      </c>
      <c r="AF18" s="75"/>
      <c r="AG18" s="104" t="n">
        <f aca="false">SUM(AF18*H18*3)</f>
        <v>0</v>
      </c>
      <c r="AH18" s="75"/>
      <c r="AI18" s="79" t="n">
        <f aca="false">SUM(AH18*H18/3)</f>
        <v>0</v>
      </c>
      <c r="AJ18" s="75"/>
      <c r="AK18" s="79" t="n">
        <f aca="false">SUM(AJ18*H18*2/3)</f>
        <v>0</v>
      </c>
      <c r="AL18" s="75"/>
      <c r="AM18" s="104" t="n">
        <f aca="false">SUM(AL18*H18)*2</f>
        <v>0</v>
      </c>
      <c r="AN18" s="75"/>
      <c r="AO18" s="104" t="n">
        <f aca="false">SUM(AN18*J18)</f>
        <v>0</v>
      </c>
      <c r="AP18" s="75"/>
      <c r="AQ18" s="79" t="n">
        <f aca="false">SUM(AP18*H18*2)</f>
        <v>0</v>
      </c>
      <c r="AR18" s="75"/>
      <c r="AS18" s="79" t="n">
        <f aca="false">AR18*J18*8</f>
        <v>0</v>
      </c>
      <c r="AT18" s="75"/>
      <c r="AU18" s="79" t="n">
        <f aca="false">AT18*H18/3</f>
        <v>0</v>
      </c>
      <c r="AV18" s="75"/>
      <c r="AW18" s="104" t="n">
        <f aca="false">SUM(AV18*H18/3)</f>
        <v>0</v>
      </c>
      <c r="AX18" s="75"/>
      <c r="AY18" s="79" t="n">
        <f aca="false">AX18*H18/3</f>
        <v>0</v>
      </c>
      <c r="AZ18" s="75"/>
      <c r="BA18" s="79" t="n">
        <f aca="false">AZ18*J18*8*2</f>
        <v>0</v>
      </c>
      <c r="BB18" s="75"/>
      <c r="BC18" s="79" t="n">
        <f aca="false">SUM(BB18*K18*4*6)</f>
        <v>0</v>
      </c>
      <c r="BD18" s="75"/>
      <c r="BE18" s="105" t="n">
        <f aca="false">SUM(BD18*50)</f>
        <v>0</v>
      </c>
      <c r="BF18" s="79" t="n">
        <f aca="false">O18+Q18+S18+U18+W18+X18+Y18+AA18+AC18+AE18+AG18+AI18+AK18+AM18+AO18+AQ18+AS18+AU18+AW18+AY18+BA18+BC18+BE18</f>
        <v>90</v>
      </c>
      <c r="BG18" s="79" t="n">
        <f aca="false">SUM(O18,Q18,S18,U18,W18,X18,AQ18,AS18,AU18,AW18,AY18,BA18,BC18)</f>
        <v>0</v>
      </c>
      <c r="BH18" s="52" t="n">
        <f aca="false">SUM(O18,Q18,S18,W18,X18,Y18,AE18,AG18,AI18,AK18,AM18,AS18,AU18,AY18,BA18,BC18,BE18)</f>
        <v>90</v>
      </c>
      <c r="BI18" s="80" t="n">
        <f aca="false">SUM(O18,Q18,S18,W18,X18,AS18,AU18,AY18,BA18,BC18)</f>
        <v>0</v>
      </c>
      <c r="BJ18" s="48"/>
      <c r="BK18" s="48"/>
      <c r="BL18" s="2"/>
      <c r="BM18" s="100" t="s">
        <v>86</v>
      </c>
      <c r="BN18" s="96" t="s">
        <v>78</v>
      </c>
      <c r="BO18" s="96" t="s">
        <v>68</v>
      </c>
      <c r="BP18" s="101" t="s">
        <v>79</v>
      </c>
      <c r="BQ18" s="101" t="s">
        <v>80</v>
      </c>
      <c r="BR18" s="96" t="n">
        <v>10</v>
      </c>
      <c r="BS18" s="101" t="n">
        <v>4</v>
      </c>
      <c r="BT18" s="101" t="n">
        <v>1</v>
      </c>
      <c r="BU18" s="101" t="n">
        <v>1</v>
      </c>
      <c r="BV18" s="101" t="n">
        <v>1</v>
      </c>
      <c r="BW18" s="100"/>
      <c r="BX18" s="108" t="n">
        <f aca="false">SUM(BY18+CA18+CC18+CE18+CG18)</f>
        <v>0</v>
      </c>
      <c r="BY18" s="86"/>
      <c r="BZ18" s="109" t="n">
        <f aca="false">SUM(BY18)*BT18</f>
        <v>0</v>
      </c>
      <c r="CA18" s="86"/>
      <c r="CB18" s="109" t="n">
        <f aca="false">BU18*CA18</f>
        <v>0</v>
      </c>
      <c r="CC18" s="86"/>
      <c r="CD18" s="109" t="n">
        <f aca="false">SUM(CC18)*BU18</f>
        <v>0</v>
      </c>
      <c r="CE18" s="86"/>
      <c r="CF18" s="109" t="n">
        <f aca="false">SUM(CE18)*BV18</f>
        <v>0</v>
      </c>
      <c r="CG18" s="86"/>
      <c r="CH18" s="109" t="n">
        <f aca="false">SUM(CG18)*BU18*5</f>
        <v>0</v>
      </c>
      <c r="CI18" s="92" t="n">
        <v>0</v>
      </c>
      <c r="CJ18" s="92" t="n">
        <f aca="false">SUM(BW18*5/100*BU18)</f>
        <v>0</v>
      </c>
      <c r="CK18" s="86"/>
      <c r="CL18" s="109"/>
      <c r="CM18" s="86"/>
      <c r="CN18" s="92" t="n">
        <f aca="false">CM18*8*BV18</f>
        <v>0</v>
      </c>
      <c r="CO18" s="86" t="n">
        <v>1</v>
      </c>
      <c r="CP18" s="90" t="n">
        <f aca="false">SUM(CO18*BS18*(15))</f>
        <v>60</v>
      </c>
      <c r="CQ18" s="86"/>
      <c r="CR18" s="109" t="n">
        <f aca="false">SUM(CQ18*BS18*3)</f>
        <v>0</v>
      </c>
      <c r="CS18" s="86"/>
      <c r="CT18" s="92" t="n">
        <f aca="false">SUM(CS18*BS18/3)</f>
        <v>0</v>
      </c>
      <c r="CU18" s="86"/>
      <c r="CV18" s="92" t="n">
        <f aca="false">SUM(CU18*BS18*2/3)</f>
        <v>0</v>
      </c>
      <c r="CW18" s="86"/>
      <c r="CX18" s="109" t="n">
        <f aca="false">SUM(CW18*BS18)*2</f>
        <v>0</v>
      </c>
      <c r="CY18" s="86"/>
      <c r="CZ18" s="109" t="n">
        <f aca="false">SUM(CY18*BU18)</f>
        <v>0</v>
      </c>
      <c r="DA18" s="86"/>
      <c r="DB18" s="92" t="n">
        <f aca="false">SUM(DA18*BS18*2)</f>
        <v>0</v>
      </c>
      <c r="DC18" s="86"/>
      <c r="DD18" s="92" t="n">
        <f aca="false">DC18*BU18*8</f>
        <v>0</v>
      </c>
      <c r="DE18" s="86"/>
      <c r="DF18" s="92" t="n">
        <f aca="false">DE18*BS18/3</f>
        <v>0</v>
      </c>
      <c r="DG18" s="86"/>
      <c r="DH18" s="109" t="n">
        <f aca="false">SUM(DG18*BS18/3)</f>
        <v>0</v>
      </c>
      <c r="DI18" s="86"/>
      <c r="DJ18" s="92" t="n">
        <f aca="false">DI18*BS18/3</f>
        <v>0</v>
      </c>
      <c r="DK18" s="86"/>
      <c r="DL18" s="92" t="n">
        <f aca="false">DK18*BU18*8*2</f>
        <v>0</v>
      </c>
      <c r="DM18" s="86"/>
      <c r="DN18" s="92" t="n">
        <f aca="false">SUM(DM18*BV18*4*6)</f>
        <v>0</v>
      </c>
      <c r="DO18" s="86"/>
      <c r="DP18" s="110" t="n">
        <f aca="false">SUM(DO18*50)</f>
        <v>0</v>
      </c>
      <c r="DQ18" s="92" t="n">
        <f aca="false">BZ18+CB18+CD18+CF18+CH18+CI18+CJ18+CL18+CN18+CP18+CR18+CT18+CV18+CX18+CZ18+DB18+DD18+DF18+DH18+DJ18+DL18+DN18+DP18</f>
        <v>60</v>
      </c>
      <c r="DR18" s="92" t="n">
        <f aca="false">SUM(BZ18,CB18,CD18,CF18,CH18,CI18,DB18,DD18,DF18,DH18,DJ18,DL18,DN18)</f>
        <v>0</v>
      </c>
      <c r="DS18" s="61"/>
      <c r="DT18" s="2"/>
      <c r="DU18" s="2"/>
      <c r="DV18" s="93"/>
      <c r="DW18" s="94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 t="n">
        <f aca="false">SUM(BW18,L18)</f>
        <v>0</v>
      </c>
      <c r="EI18" s="2" t="n">
        <f aca="false">SUM(BX18,M18)</f>
        <v>0</v>
      </c>
      <c r="EJ18" s="2" t="n">
        <f aca="false">SUM(L18+BY18)</f>
        <v>0</v>
      </c>
      <c r="EK18" s="67" t="n">
        <f aca="false">O18+BZ18</f>
        <v>0</v>
      </c>
      <c r="EL18" s="2" t="n">
        <f aca="false">SUM(P18+CA18)</f>
        <v>0</v>
      </c>
      <c r="EM18" s="2" t="n">
        <f aca="false">SUM(Q18+CB18)</f>
        <v>0</v>
      </c>
      <c r="EN18" s="2" t="n">
        <f aca="false">SUM(R18+CC18)</f>
        <v>0</v>
      </c>
      <c r="EO18" s="2" t="n">
        <f aca="false">SUM(S18+CD18)</f>
        <v>0</v>
      </c>
      <c r="EP18" s="2" t="n">
        <f aca="false">SUM(T18+CE18)</f>
        <v>0</v>
      </c>
      <c r="EQ18" s="2" t="n">
        <f aca="false">SUM(U18+CF18)</f>
        <v>0</v>
      </c>
      <c r="ER18" s="2" t="n">
        <f aca="false">SUM(V18+CG18)</f>
        <v>0</v>
      </c>
      <c r="ES18" s="2" t="n">
        <f aca="false">SUM(W18+CH18)</f>
        <v>0</v>
      </c>
      <c r="ET18" s="2" t="n">
        <f aca="false">SUM(X18+CI18)</f>
        <v>0</v>
      </c>
      <c r="EU18" s="67" t="n">
        <f aca="false">SUM(Y18+CJ18)</f>
        <v>0</v>
      </c>
      <c r="EV18" s="2" t="n">
        <f aca="false">SUM(Z18+CK18)</f>
        <v>0</v>
      </c>
      <c r="EW18" s="2" t="n">
        <f aca="false">SUM(AA18+CL18)</f>
        <v>0</v>
      </c>
      <c r="EX18" s="2" t="n">
        <f aca="false">SUM(AB18+CM18)</f>
        <v>0</v>
      </c>
      <c r="EY18" s="2" t="n">
        <f aca="false">SUM(AC18+CN18)</f>
        <v>0</v>
      </c>
      <c r="EZ18" s="2" t="n">
        <f aca="false">SUM(AD18+CO18)</f>
        <v>2</v>
      </c>
      <c r="FA18" s="2" t="n">
        <f aca="false">SUM(AE18+CP18)</f>
        <v>150</v>
      </c>
      <c r="FB18" s="2" t="n">
        <f aca="false">SUM(AF18+CQ18)</f>
        <v>0</v>
      </c>
      <c r="FC18" s="2" t="n">
        <f aca="false">SUM(AG18+CR18)</f>
        <v>0</v>
      </c>
      <c r="FD18" s="2" t="n">
        <f aca="false">SUM(AH18+CS18)</f>
        <v>0</v>
      </c>
      <c r="FE18" s="67" t="n">
        <f aca="false">SUM(AI18+CT18)</f>
        <v>0</v>
      </c>
      <c r="FF18" s="2" t="n">
        <f aca="false">SUM(AJ18+CU18)</f>
        <v>0</v>
      </c>
      <c r="FG18" s="2" t="n">
        <f aca="false">SUM(AK18+CV18)</f>
        <v>0</v>
      </c>
      <c r="FH18" s="2" t="n">
        <f aca="false">SUM(AL18+CW18)</f>
        <v>0</v>
      </c>
      <c r="FI18" s="2" t="n">
        <f aca="false">SUM(AM18+CX18)</f>
        <v>0</v>
      </c>
      <c r="FJ18" s="2" t="n">
        <f aca="false">SUM(AN18+CY18)</f>
        <v>0</v>
      </c>
      <c r="FK18" s="2" t="n">
        <f aca="false">SUM(AO18+CZ18)</f>
        <v>0</v>
      </c>
      <c r="FL18" s="2" t="n">
        <f aca="false">SUM(AP18+DA18)</f>
        <v>0</v>
      </c>
      <c r="FM18" s="2" t="n">
        <f aca="false">SUM(AQ18+DB18)</f>
        <v>0</v>
      </c>
      <c r="FN18" s="2"/>
      <c r="FO18" s="97" t="n">
        <f aca="false">SUM(AS18+DD18)</f>
        <v>0</v>
      </c>
      <c r="FP18" s="2" t="n">
        <f aca="false">SUM(AR18+DC18)</f>
        <v>0</v>
      </c>
      <c r="FQ18" s="97" t="n">
        <f aca="false">SUM(AU18+DF18)</f>
        <v>0</v>
      </c>
      <c r="FR18" s="2" t="n">
        <f aca="false">SUM(AV18+DG18)</f>
        <v>0</v>
      </c>
      <c r="FS18" s="2" t="n">
        <f aca="false">SUM(AW18+DH18)</f>
        <v>0</v>
      </c>
      <c r="FT18" s="2" t="n">
        <f aca="false">SUM(AX18+DI18)</f>
        <v>0</v>
      </c>
      <c r="FU18" s="67" t="n">
        <f aca="false">SUM(AY18+DJ18)</f>
        <v>0</v>
      </c>
      <c r="FV18" s="2" t="n">
        <f aca="false">SUM(AZ18+DK18)</f>
        <v>0</v>
      </c>
      <c r="FW18" s="2" t="n">
        <f aca="false">SUM(BA18+DL18)</f>
        <v>0</v>
      </c>
      <c r="FX18" s="2" t="n">
        <f aca="false">SUM(BB18+DM18)</f>
        <v>0</v>
      </c>
      <c r="FY18" s="2" t="n">
        <f aca="false">SUM(BC18+DN18)</f>
        <v>0</v>
      </c>
      <c r="FZ18" s="2" t="n">
        <f aca="false">SUM(BD18+DO18)</f>
        <v>0</v>
      </c>
      <c r="GA18" s="2" t="n">
        <f aca="false">SUM(BE18+DP18)</f>
        <v>0</v>
      </c>
      <c r="GB18" s="98" t="n">
        <f aca="false">SUM(EK18,EM18,EO18,ES18,ET18,EU18,EY18,FA18,FC18,FE18,FG18,FI18,FM18,FO18,FQ18,FS18,FU18,FW18,FY18,GA18)</f>
        <v>150</v>
      </c>
      <c r="GC18" s="99" t="n">
        <f aca="false">SUM(EK18,EM18,EO18,ES18,ET18,FM18,FO18,FQ18,FS18,FU18,FW18,FY18)</f>
        <v>0</v>
      </c>
      <c r="GD18" s="57" t="n">
        <f aca="false">SUM(EK18,EM18,EO18,ES18,ET18,FM18,FO18,FQ18,FS18,FU18,FW18,FY18)</f>
        <v>0</v>
      </c>
      <c r="GE18" s="57" t="n">
        <f aca="false">SUM(EK18,EM18,EO18,EQ18,ES18,ET18,EU18,EW18,EY18,FA18,FC18,FE18,FG18,FI18,FK18,FM18,FO18,FQ18,FS18,FU18,FW18,FY18,GA18)</f>
        <v>150</v>
      </c>
      <c r="GF18" s="48"/>
      <c r="GG18" s="65" t="n">
        <f aca="false">SUM(880-GB18)</f>
        <v>730</v>
      </c>
      <c r="GH18" s="66"/>
      <c r="GI18" s="67" t="n">
        <f aca="false">SUM(DQ18+BF18)</f>
        <v>150</v>
      </c>
      <c r="GJ18" s="67" t="n">
        <f aca="false">SUM(DR18+BG18)</f>
        <v>0</v>
      </c>
      <c r="GK18" s="100"/>
      <c r="GL18" s="101"/>
      <c r="GM18" s="68"/>
      <c r="GN18" s="68"/>
      <c r="GO18" s="69"/>
    </row>
    <row r="19" customFormat="false" ht="19.5" hidden="false" customHeight="true" outlineLevel="0" collapsed="false">
      <c r="A19" s="48"/>
      <c r="B19" s="116"/>
      <c r="C19" s="120"/>
      <c r="D19" s="102"/>
      <c r="E19" s="102"/>
      <c r="F19" s="102"/>
      <c r="G19" s="102"/>
      <c r="H19" s="102"/>
      <c r="I19" s="102"/>
      <c r="J19" s="102"/>
      <c r="K19" s="102"/>
      <c r="L19" s="53"/>
      <c r="M19" s="103" t="n">
        <f aca="false">SUM(N19+P19+R19+T19+V19)</f>
        <v>0</v>
      </c>
      <c r="N19" s="75"/>
      <c r="O19" s="104" t="n">
        <f aca="false">SUM(N19)*I19</f>
        <v>0</v>
      </c>
      <c r="P19" s="75"/>
      <c r="Q19" s="104" t="n">
        <f aca="false">J19*P19</f>
        <v>0</v>
      </c>
      <c r="R19" s="75"/>
      <c r="S19" s="104" t="n">
        <f aca="false">SUM(R19)*J19</f>
        <v>0</v>
      </c>
      <c r="T19" s="75"/>
      <c r="U19" s="104" t="n">
        <f aca="false">SUM(T19)*K19</f>
        <v>0</v>
      </c>
      <c r="V19" s="75"/>
      <c r="W19" s="104" t="n">
        <f aca="false">SUM(V19)*J19*5</f>
        <v>0</v>
      </c>
      <c r="X19" s="79" t="n">
        <v>0</v>
      </c>
      <c r="Y19" s="79" t="n">
        <f aca="false">SUM(L19*5/100*J19)</f>
        <v>0</v>
      </c>
      <c r="Z19" s="75"/>
      <c r="AA19" s="104"/>
      <c r="AB19" s="75"/>
      <c r="AC19" s="79" t="n">
        <f aca="false">SUM(AB19)*3*H19/5</f>
        <v>0</v>
      </c>
      <c r="AD19" s="75"/>
      <c r="AE19" s="78" t="n">
        <f aca="false">SUM(AD19*H19*(30+4))</f>
        <v>0</v>
      </c>
      <c r="AF19" s="75"/>
      <c r="AG19" s="104" t="n">
        <f aca="false">SUM(AF19*H19*3)</f>
        <v>0</v>
      </c>
      <c r="AH19" s="75"/>
      <c r="AI19" s="79" t="n">
        <f aca="false">SUM(AH19*H19/3)</f>
        <v>0</v>
      </c>
      <c r="AJ19" s="75"/>
      <c r="AK19" s="79" t="n">
        <f aca="false">SUM(AJ19*H19*2/3)</f>
        <v>0</v>
      </c>
      <c r="AL19" s="75"/>
      <c r="AM19" s="104" t="n">
        <f aca="false">SUM(AL19*H19)*2</f>
        <v>0</v>
      </c>
      <c r="AN19" s="75"/>
      <c r="AO19" s="104" t="n">
        <f aca="false">SUM(AN19*J19)</f>
        <v>0</v>
      </c>
      <c r="AP19" s="75"/>
      <c r="AQ19" s="79" t="n">
        <f aca="false">SUM(AP19*H19*2)</f>
        <v>0</v>
      </c>
      <c r="AR19" s="75"/>
      <c r="AS19" s="79" t="n">
        <f aca="false">SUM(AR19*J19*2)</f>
        <v>0</v>
      </c>
      <c r="AT19" s="75"/>
      <c r="AU19" s="79" t="n">
        <f aca="false">AT19*H19/3</f>
        <v>0</v>
      </c>
      <c r="AV19" s="75"/>
      <c r="AW19" s="104" t="n">
        <f aca="false">SUM(AV19*H19/3)</f>
        <v>0</v>
      </c>
      <c r="AX19" s="75"/>
      <c r="AY19" s="79" t="n">
        <f aca="false">SUM(AX19*H19/3)</f>
        <v>0</v>
      </c>
      <c r="AZ19" s="75"/>
      <c r="BA19" s="79" t="n">
        <f aca="false">SUM(AZ19*K19*5*6)</f>
        <v>0</v>
      </c>
      <c r="BB19" s="75"/>
      <c r="BC19" s="79" t="n">
        <f aca="false">BB19*8*4/2</f>
        <v>0</v>
      </c>
      <c r="BD19" s="75"/>
      <c r="BE19" s="105" t="n">
        <f aca="false">SUM(BD19*50)/2</f>
        <v>0</v>
      </c>
      <c r="BF19" s="79" t="n">
        <f aca="false">O19+Q19+S19+U19+W19+X19+Y19+AA19+AC19+AE19+AG19+AI19+AK19+AM19+AO19+AQ19+AS19+AU19+AW19+AY19+BA19+BC19+BE19</f>
        <v>0</v>
      </c>
      <c r="BG19" s="79" t="n">
        <f aca="false">SUM(O19,Q19,S19,U19,W19,X19,AQ19,AS19,AU19,AW19,AY19,BA19,BC19)</f>
        <v>0</v>
      </c>
      <c r="BH19" s="52" t="n">
        <f aca="false">SUM(O19,Q19,S19,W19,X19,Y19,AE19,AG19,AI19,AK19,AM19,AS19,AU19,AY19,BA19,BC19,BE19)</f>
        <v>0</v>
      </c>
      <c r="BI19" s="80" t="n">
        <f aca="false">SUM(O19,Q19,S19,W19,X19,AS19,AU19,AY19,BA19,BC19)</f>
        <v>0</v>
      </c>
      <c r="BJ19" s="48"/>
      <c r="BK19" s="48"/>
      <c r="BL19" s="2"/>
      <c r="BM19" s="123"/>
      <c r="BN19" s="124"/>
      <c r="BO19" s="125"/>
      <c r="BP19" s="126"/>
      <c r="BQ19" s="127"/>
      <c r="BR19" s="125"/>
      <c r="BS19" s="126"/>
      <c r="BT19" s="126"/>
      <c r="BU19" s="126"/>
      <c r="BV19" s="125"/>
      <c r="BW19" s="123"/>
      <c r="BX19" s="128" t="n">
        <f aca="false">SUM(BY19+CA19+CC19+CE19+CG19)</f>
        <v>40</v>
      </c>
      <c r="BY19" s="129"/>
      <c r="BZ19" s="130" t="n">
        <f aca="false">SUM(BY19)*BT19</f>
        <v>0</v>
      </c>
      <c r="CA19" s="129" t="n">
        <v>10</v>
      </c>
      <c r="CB19" s="130" t="n">
        <f aca="false">BU19*CA19</f>
        <v>0</v>
      </c>
      <c r="CC19" s="129" t="n">
        <v>30</v>
      </c>
      <c r="CD19" s="130" t="n">
        <f aca="false">SUM(CC19)*BU19</f>
        <v>0</v>
      </c>
      <c r="CE19" s="129"/>
      <c r="CF19" s="130" t="n">
        <f aca="false">SUM(CE19)*BV19</f>
        <v>0</v>
      </c>
      <c r="CG19" s="129"/>
      <c r="CH19" s="130" t="n">
        <f aca="false">SUM(CG19)*BU19*5</f>
        <v>0</v>
      </c>
      <c r="CI19" s="131" t="n">
        <f aca="false">SUM(BU19*DI19*2+BV19*DK19*2)</f>
        <v>0</v>
      </c>
      <c r="CJ19" s="131" t="n">
        <f aca="false">BW19*BU19*0.05</f>
        <v>0</v>
      </c>
      <c r="CK19" s="129"/>
      <c r="CL19" s="130"/>
      <c r="CM19" s="129"/>
      <c r="CN19" s="131" t="n">
        <f aca="false">SUM(CM19)*3*BS19/5</f>
        <v>0</v>
      </c>
      <c r="CO19" s="129"/>
      <c r="CP19" s="132" t="n">
        <f aca="false">SUM(CO19*BS19*(30+4))</f>
        <v>0</v>
      </c>
      <c r="CQ19" s="129"/>
      <c r="CR19" s="133" t="n">
        <f aca="false">SUM(CQ19*BS19*3)</f>
        <v>0</v>
      </c>
      <c r="CS19" s="129"/>
      <c r="CT19" s="131" t="n">
        <f aca="false">SUM(CS19*BS19/3)</f>
        <v>0</v>
      </c>
      <c r="CU19" s="129"/>
      <c r="CV19" s="131" t="n">
        <f aca="false">SUM(CU19*BS19*2/3)</f>
        <v>0</v>
      </c>
      <c r="CW19" s="129" t="n">
        <v>1</v>
      </c>
      <c r="CX19" s="130" t="n">
        <f aca="false">SUM(CW19*BS19*2)</f>
        <v>0</v>
      </c>
      <c r="CY19" s="129"/>
      <c r="CZ19" s="130" t="n">
        <f aca="false">SUM(CY19*BU19*2)</f>
        <v>0</v>
      </c>
      <c r="DA19" s="129"/>
      <c r="DB19" s="131" t="n">
        <f aca="false">SUM(DA19*BS19*2)</f>
        <v>0</v>
      </c>
      <c r="DC19" s="129"/>
      <c r="DD19" s="131" t="n">
        <f aca="false">SUM(BU19*DC19*6)</f>
        <v>0</v>
      </c>
      <c r="DE19" s="86"/>
      <c r="DF19" s="134" t="n">
        <f aca="false">DE19*BS19/3</f>
        <v>0</v>
      </c>
      <c r="DG19" s="129"/>
      <c r="DH19" s="133" t="n">
        <f aca="false">SUM(BU19*DG19*6)</f>
        <v>0</v>
      </c>
      <c r="DI19" s="129" t="n">
        <v>1</v>
      </c>
      <c r="DJ19" s="131" t="n">
        <f aca="false">DI19*BU19*8</f>
        <v>0</v>
      </c>
      <c r="DK19" s="129"/>
      <c r="DL19" s="131" t="n">
        <f aca="false">SUM(DK19*BV19*5*6)</f>
        <v>0</v>
      </c>
      <c r="DM19" s="129"/>
      <c r="DN19" s="131" t="n">
        <f aca="false">SUM(DM19*BV19*4*6)</f>
        <v>0</v>
      </c>
      <c r="DO19" s="129"/>
      <c r="DP19" s="133" t="n">
        <f aca="false">SUM(DO19*50)</f>
        <v>0</v>
      </c>
      <c r="DQ19" s="92" t="n">
        <f aca="false">BZ19+CB19+CD19+CF19+CH19+CI19+CJ19+CL19+CN19+CP19+CR19+CT19+CV19+CX19+CZ19+DB19+DD19+DF19+DH19+DJ19+DL19+DN19+DP19</f>
        <v>0</v>
      </c>
      <c r="DR19" s="92" t="n">
        <f aca="false">SUM(BZ19,CB19,CD19,CF19,CH19,CI19,DB19,DD19,DF19,DH19,DJ19,DL19,DN19)</f>
        <v>0</v>
      </c>
      <c r="DS19" s="61"/>
      <c r="DT19" s="2"/>
      <c r="DU19" s="2"/>
      <c r="DV19" s="93"/>
      <c r="DW19" s="94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 t="n">
        <f aca="false">SUM(BW19,L19)</f>
        <v>0</v>
      </c>
      <c r="EI19" s="2" t="n">
        <f aca="false">SUM(BX19,M19)</f>
        <v>40</v>
      </c>
      <c r="EJ19" s="2" t="n">
        <f aca="false">SUM(L19+BY19)</f>
        <v>0</v>
      </c>
      <c r="EK19" s="67" t="n">
        <f aca="false">O19+BZ19</f>
        <v>0</v>
      </c>
      <c r="EL19" s="2" t="n">
        <f aca="false">SUM(P19+CA19)</f>
        <v>10</v>
      </c>
      <c r="EM19" s="2" t="n">
        <f aca="false">SUM(Q19+CB19)</f>
        <v>0</v>
      </c>
      <c r="EN19" s="2" t="n">
        <f aca="false">SUM(R19+CC19)</f>
        <v>30</v>
      </c>
      <c r="EO19" s="2" t="n">
        <f aca="false">SUM(S19+CD19)</f>
        <v>0</v>
      </c>
      <c r="EP19" s="2" t="n">
        <f aca="false">SUM(T19+CE19)</f>
        <v>0</v>
      </c>
      <c r="EQ19" s="2" t="n">
        <f aca="false">SUM(U19+CF19)</f>
        <v>0</v>
      </c>
      <c r="ER19" s="2" t="n">
        <f aca="false">SUM(V19+CG19)</f>
        <v>0</v>
      </c>
      <c r="ES19" s="2" t="n">
        <f aca="false">SUM(W19+CH19)</f>
        <v>0</v>
      </c>
      <c r="ET19" s="2" t="n">
        <f aca="false">SUM(X19+CI19)</f>
        <v>0</v>
      </c>
      <c r="EU19" s="67" t="n">
        <f aca="false">SUM(Y19+CJ19)</f>
        <v>0</v>
      </c>
      <c r="EV19" s="2" t="n">
        <f aca="false">SUM(Z19+CK19)</f>
        <v>0</v>
      </c>
      <c r="EW19" s="2" t="n">
        <f aca="false">SUM(AA19+CL19)</f>
        <v>0</v>
      </c>
      <c r="EX19" s="2" t="n">
        <f aca="false">SUM(AB19+CM19)</f>
        <v>0</v>
      </c>
      <c r="EY19" s="2" t="n">
        <f aca="false">SUM(AC19+CN19)</f>
        <v>0</v>
      </c>
      <c r="EZ19" s="2" t="n">
        <f aca="false">SUM(AD19+CO19)</f>
        <v>0</v>
      </c>
      <c r="FA19" s="2" t="n">
        <f aca="false">SUM(AE19+CP19)</f>
        <v>0</v>
      </c>
      <c r="FB19" s="2" t="n">
        <f aca="false">SUM(AF19+CQ19)</f>
        <v>0</v>
      </c>
      <c r="FC19" s="2" t="n">
        <f aca="false">SUM(AG19+CR19)</f>
        <v>0</v>
      </c>
      <c r="FD19" s="2" t="n">
        <f aca="false">SUM(AH19+CS19)</f>
        <v>0</v>
      </c>
      <c r="FE19" s="67" t="n">
        <f aca="false">SUM(AI19+CT19)</f>
        <v>0</v>
      </c>
      <c r="FF19" s="2" t="n">
        <f aca="false">SUM(AJ19+CU19)</f>
        <v>0</v>
      </c>
      <c r="FG19" s="2" t="n">
        <f aca="false">SUM(AK19+CV19)</f>
        <v>0</v>
      </c>
      <c r="FH19" s="2" t="n">
        <f aca="false">SUM(AL19+CW19)</f>
        <v>1</v>
      </c>
      <c r="FI19" s="2" t="n">
        <f aca="false">SUM(AM19+CX19)</f>
        <v>0</v>
      </c>
      <c r="FJ19" s="2" t="n">
        <f aca="false">SUM(AN19+CY19)</f>
        <v>0</v>
      </c>
      <c r="FK19" s="2" t="n">
        <f aca="false">SUM(AO19+CZ19)</f>
        <v>0</v>
      </c>
      <c r="FL19" s="2" t="n">
        <f aca="false">SUM(AP19+DA19)</f>
        <v>0</v>
      </c>
      <c r="FM19" s="2" t="n">
        <f aca="false">SUM(AQ19+DB19)</f>
        <v>0</v>
      </c>
      <c r="FN19" s="2"/>
      <c r="FO19" s="97" t="n">
        <f aca="false">SUM(AS19+DD19)</f>
        <v>0</v>
      </c>
      <c r="FP19" s="2" t="n">
        <f aca="false">SUM(AR19+DC19)</f>
        <v>0</v>
      </c>
      <c r="FQ19" s="97" t="n">
        <f aca="false">SUM(AU19+DF19)</f>
        <v>0</v>
      </c>
      <c r="FR19" s="2" t="n">
        <f aca="false">SUM(AV19+DG19)</f>
        <v>0</v>
      </c>
      <c r="FS19" s="2" t="n">
        <f aca="false">SUM(AW19+DH19)</f>
        <v>0</v>
      </c>
      <c r="FT19" s="2" t="n">
        <f aca="false">SUM(AX19+DI19)</f>
        <v>1</v>
      </c>
      <c r="FU19" s="67" t="n">
        <f aca="false">SUM(AY19+DJ19)</f>
        <v>0</v>
      </c>
      <c r="FV19" s="2" t="n">
        <f aca="false">SUM(AZ19+DK19)</f>
        <v>0</v>
      </c>
      <c r="FW19" s="2" t="n">
        <f aca="false">SUM(BA19+DL19)</f>
        <v>0</v>
      </c>
      <c r="FX19" s="2" t="n">
        <f aca="false">SUM(BB19+DM19)</f>
        <v>0</v>
      </c>
      <c r="FY19" s="2" t="n">
        <f aca="false">SUM(BC19+DN19)</f>
        <v>0</v>
      </c>
      <c r="FZ19" s="2" t="n">
        <f aca="false">SUM(BD19+DO19)</f>
        <v>0</v>
      </c>
      <c r="GA19" s="2" t="n">
        <f aca="false">SUM(BE19+DP19)</f>
        <v>0</v>
      </c>
      <c r="GB19" s="98" t="n">
        <f aca="false">SUM(EK19,EM19,EO19,ES19,ET19,EU19,EY19,FA19,FC19,FE19,FG19,FI19,FM19,FO19,FQ19,FS19,FU19,FW19,FY19,GA19)</f>
        <v>0</v>
      </c>
      <c r="GC19" s="99" t="n">
        <f aca="false">SUM(EK19,EM19,EO19,ES19,ET19,FM19,FO19,FQ19,FS19,FU19,FW19,FY19)</f>
        <v>0</v>
      </c>
      <c r="GD19" s="57" t="n">
        <f aca="false">SUM(EK19,EM19,EO19,ES19,ET19,FM19,FO19,FQ19,FS19,FU19,FW19,FY19)</f>
        <v>0</v>
      </c>
      <c r="GE19" s="57" t="n">
        <f aca="false">SUM(EK19,EM19,EO19,EQ19,ES19,ET19,EU19,EW19,EY19,FA19,FC19,FE19,FG19,FI19,FK19,FM19,FO19,FQ19,FS19,FU19,FW19,FY19,GA19)</f>
        <v>0</v>
      </c>
      <c r="GF19" s="48"/>
      <c r="GG19" s="65" t="n">
        <f aca="false">SUM(880-GB19)</f>
        <v>880</v>
      </c>
      <c r="GH19" s="66"/>
      <c r="GI19" s="67" t="n">
        <f aca="false">SUM(DQ19+BF19)</f>
        <v>0</v>
      </c>
      <c r="GJ19" s="67" t="n">
        <f aca="false">SUM(DR19+BG19)</f>
        <v>0</v>
      </c>
      <c r="GK19" s="100"/>
      <c r="GL19" s="101"/>
      <c r="GM19" s="68"/>
      <c r="GN19" s="68"/>
      <c r="GO19" s="69"/>
    </row>
    <row r="20" customFormat="false" ht="19.5" hidden="false" customHeight="true" outlineLevel="0" collapsed="false">
      <c r="A20" s="48"/>
      <c r="B20" s="116"/>
      <c r="C20" s="135"/>
      <c r="D20" s="102"/>
      <c r="E20" s="102"/>
      <c r="F20" s="102"/>
      <c r="G20" s="102"/>
      <c r="H20" s="102"/>
      <c r="I20" s="102"/>
      <c r="J20" s="102"/>
      <c r="K20" s="102"/>
      <c r="L20" s="118"/>
      <c r="M20" s="103" t="n">
        <f aca="false">SUM(N20+P20+R20+T20+V20)</f>
        <v>0</v>
      </c>
      <c r="N20" s="75"/>
      <c r="O20" s="104" t="n">
        <f aca="false">SUM(N20)*I20</f>
        <v>0</v>
      </c>
      <c r="P20" s="75"/>
      <c r="Q20" s="104" t="n">
        <f aca="false">J20*P20</f>
        <v>0</v>
      </c>
      <c r="R20" s="75"/>
      <c r="S20" s="104" t="n">
        <f aca="false">SUM(R20)*J20</f>
        <v>0</v>
      </c>
      <c r="T20" s="75"/>
      <c r="U20" s="104" t="n">
        <f aca="false">SUM(T20)*K20</f>
        <v>0</v>
      </c>
      <c r="V20" s="75"/>
      <c r="W20" s="104" t="n">
        <f aca="false">SUM(V20)*J20*5</f>
        <v>0</v>
      </c>
      <c r="X20" s="79" t="n">
        <v>0</v>
      </c>
      <c r="Y20" s="79" t="n">
        <f aca="false">SUM(L20*5/100*J20)</f>
        <v>0</v>
      </c>
      <c r="Z20" s="75"/>
      <c r="AA20" s="104"/>
      <c r="AB20" s="75"/>
      <c r="AC20" s="79" t="n">
        <f aca="false">SUM(AB20)*3*H20/5</f>
        <v>0</v>
      </c>
      <c r="AD20" s="75"/>
      <c r="AE20" s="78" t="n">
        <f aca="false">SUM(AD20*H20*(30+4))</f>
        <v>0</v>
      </c>
      <c r="AF20" s="75"/>
      <c r="AG20" s="104" t="n">
        <f aca="false">SUM(AF20*H20*3)</f>
        <v>0</v>
      </c>
      <c r="AH20" s="75"/>
      <c r="AI20" s="79" t="n">
        <f aca="false">SUM(AH20*H20/3)</f>
        <v>0</v>
      </c>
      <c r="AJ20" s="75"/>
      <c r="AK20" s="79" t="n">
        <f aca="false">SUM(AJ20*H20*2/3)</f>
        <v>0</v>
      </c>
      <c r="AL20" s="75" t="n">
        <v>1</v>
      </c>
      <c r="AM20" s="104" t="n">
        <f aca="false">SUM(AL20*H20*2)</f>
        <v>0</v>
      </c>
      <c r="AN20" s="75"/>
      <c r="AO20" s="104" t="n">
        <f aca="false">SUM(AN20*J20)</f>
        <v>0</v>
      </c>
      <c r="AP20" s="75"/>
      <c r="AQ20" s="79" t="n">
        <f aca="false">SUM(AP20*H20*2)</f>
        <v>0</v>
      </c>
      <c r="AR20" s="75"/>
      <c r="AS20" s="79" t="n">
        <f aca="false">SUM(AR20*J20*2)</f>
        <v>0</v>
      </c>
      <c r="AT20" s="75"/>
      <c r="AU20" s="79" t="n">
        <f aca="false">AT20*H20/3</f>
        <v>0</v>
      </c>
      <c r="AV20" s="75"/>
      <c r="AW20" s="104" t="n">
        <f aca="false">SUM(AV20*H20/3)</f>
        <v>0</v>
      </c>
      <c r="AX20" s="75"/>
      <c r="AY20" s="79" t="n">
        <f aca="false">SUM(AX20*H20/3)</f>
        <v>0</v>
      </c>
      <c r="AZ20" s="75"/>
      <c r="BA20" s="79" t="n">
        <f aca="false">SUM(AZ20*K20*5*6)</f>
        <v>0</v>
      </c>
      <c r="BB20" s="75"/>
      <c r="BC20" s="79" t="n">
        <f aca="false">BB20*8*4/2</f>
        <v>0</v>
      </c>
      <c r="BD20" s="75"/>
      <c r="BE20" s="105" t="n">
        <f aca="false">SUM(BD20*50)/2</f>
        <v>0</v>
      </c>
      <c r="BF20" s="79" t="n">
        <f aca="false">O20+Q20+S20+U20+W20+X20+Y20+AA20+AC20+AE20+AG20+AI20+AK20+AM20+AO20+AQ20+AS20+AU20+AW20+AY20+BA20+BC20+BE20</f>
        <v>0</v>
      </c>
      <c r="BG20" s="79" t="n">
        <f aca="false">SUM(O20,Q20,S20,U20,W20,X20,AQ20,AS20,AU20,AW20,AY20,BA20,BC20)</f>
        <v>0</v>
      </c>
      <c r="BH20" s="52" t="n">
        <f aca="false">SUM(O20,Q20,S20,W20,X20,Y20,AE20,AG20,AI20,AK20,AM20,AS20,AU20,AY20,BA20,BC20,BE20)</f>
        <v>0</v>
      </c>
      <c r="BI20" s="80" t="n">
        <f aca="false">SUM(O20,Q20,S20,W20,X20,AS20,AU20,AY20,BA20,BC20)</f>
        <v>0</v>
      </c>
      <c r="BJ20" s="48"/>
      <c r="BK20" s="48"/>
      <c r="BL20" s="2"/>
      <c r="BM20" s="100" t="s">
        <v>77</v>
      </c>
      <c r="BN20" s="96" t="s">
        <v>78</v>
      </c>
      <c r="BO20" s="96" t="s">
        <v>68</v>
      </c>
      <c r="BP20" s="101" t="s">
        <v>79</v>
      </c>
      <c r="BQ20" s="101" t="s">
        <v>80</v>
      </c>
      <c r="BR20" s="96" t="n">
        <v>10</v>
      </c>
      <c r="BS20" s="101" t="n">
        <v>38</v>
      </c>
      <c r="BT20" s="101" t="n">
        <v>1</v>
      </c>
      <c r="BU20" s="101" t="n">
        <v>1</v>
      </c>
      <c r="BV20" s="101" t="n">
        <v>2</v>
      </c>
      <c r="BW20" s="100"/>
      <c r="BX20" s="108" t="n">
        <f aca="false">SUM(BY20+CA20+CC20+CE20+CG20)</f>
        <v>0</v>
      </c>
      <c r="BY20" s="86"/>
      <c r="BZ20" s="109" t="n">
        <f aca="false">SUM(BY20)*BT20</f>
        <v>0</v>
      </c>
      <c r="CA20" s="86"/>
      <c r="CB20" s="109" t="n">
        <f aca="false">BU20*CA20</f>
        <v>0</v>
      </c>
      <c r="CC20" s="86"/>
      <c r="CD20" s="109" t="n">
        <f aca="false">SUM(CC20)*BU20</f>
        <v>0</v>
      </c>
      <c r="CE20" s="86"/>
      <c r="CF20" s="109" t="n">
        <f aca="false">SUM(CE20)*BV20</f>
        <v>0</v>
      </c>
      <c r="CG20" s="86"/>
      <c r="CH20" s="109" t="n">
        <f aca="false">SUM(CG20)*BU20*5</f>
        <v>0</v>
      </c>
      <c r="CI20" s="92" t="n">
        <f aca="false">1/2</f>
        <v>0.5</v>
      </c>
      <c r="CJ20" s="92" t="n">
        <f aca="false">SUM(BW20*5/100*BU20)</f>
        <v>0</v>
      </c>
      <c r="CK20" s="86"/>
      <c r="CL20" s="109"/>
      <c r="CM20" s="86"/>
      <c r="CN20" s="92" t="n">
        <f aca="false">CM20*8*BV20</f>
        <v>0</v>
      </c>
      <c r="CO20" s="86"/>
      <c r="CP20" s="90" t="n">
        <f aca="false">SUM(CO20*BS20*(30+4))</f>
        <v>0</v>
      </c>
      <c r="CQ20" s="86"/>
      <c r="CR20" s="109" t="n">
        <f aca="false">SUM(CQ20*BS20*3)</f>
        <v>0</v>
      </c>
      <c r="CS20" s="86"/>
      <c r="CT20" s="92" t="n">
        <f aca="false">SUM(CS20*BS20/3)</f>
        <v>0</v>
      </c>
      <c r="CU20" s="86"/>
      <c r="CV20" s="92" t="n">
        <f aca="false">SUM(CU20*BS20*2/3)</f>
        <v>0</v>
      </c>
      <c r="CW20" s="86"/>
      <c r="CX20" s="109" t="n">
        <f aca="false">SUM(CW20*BS20)*2</f>
        <v>0</v>
      </c>
      <c r="CY20" s="86"/>
      <c r="CZ20" s="109" t="n">
        <f aca="false">SUM(CY20*BU20)</f>
        <v>0</v>
      </c>
      <c r="DA20" s="86"/>
      <c r="DB20" s="92" t="n">
        <f aca="false">SUM(DA20*BS20*2)</f>
        <v>0</v>
      </c>
      <c r="DC20" s="86"/>
      <c r="DD20" s="92" t="n">
        <f aca="false">DC20*BU20*8</f>
        <v>0</v>
      </c>
      <c r="DE20" s="86"/>
      <c r="DF20" s="92" t="n">
        <f aca="false">DE20*BS20/3</f>
        <v>0</v>
      </c>
      <c r="DG20" s="86"/>
      <c r="DH20" s="109" t="n">
        <f aca="false">SUM(DG20*BS20/3)</f>
        <v>0</v>
      </c>
      <c r="DI20" s="86"/>
      <c r="DJ20" s="92" t="n">
        <f aca="false">DI20*BS20/3</f>
        <v>0</v>
      </c>
      <c r="DK20" s="86" t="n">
        <v>2</v>
      </c>
      <c r="DL20" s="92" t="n">
        <f aca="false">DK20*BU20*8*2</f>
        <v>32</v>
      </c>
      <c r="DM20" s="86"/>
      <c r="DN20" s="92" t="n">
        <f aca="false">SUM(DM20*BV20*4*6)</f>
        <v>0</v>
      </c>
      <c r="DO20" s="86"/>
      <c r="DP20" s="110" t="n">
        <f aca="false">SUM(DO20*50)</f>
        <v>0</v>
      </c>
      <c r="DQ20" s="92" t="n">
        <f aca="false">BZ20+CB20+CD20+CF20+CH20+CI20+CJ20+CL20+CN20+CP20+CR20+CT20+CV20+CX20+CZ20+DB20+DD20+DF20+DH20+DJ20+DL20+DN20+DP20</f>
        <v>32.5</v>
      </c>
      <c r="DR20" s="92" t="n">
        <f aca="false">SUM(BZ20,CB20,CD20,CF20,CH20,CI20,DB20,DD20,DF20,DH20,DJ20,DL20,DN20)</f>
        <v>32.5</v>
      </c>
      <c r="DS20" s="61"/>
      <c r="DT20" s="2"/>
      <c r="DU20" s="2"/>
      <c r="DV20" s="93"/>
      <c r="DW20" s="94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 t="n">
        <f aca="false">SUM(BW20,L20)</f>
        <v>0</v>
      </c>
      <c r="EI20" s="2" t="n">
        <f aca="false">SUM(BX20,M20)</f>
        <v>0</v>
      </c>
      <c r="EJ20" s="2" t="n">
        <f aca="false">SUM(L20+BY20)</f>
        <v>0</v>
      </c>
      <c r="EK20" s="67" t="n">
        <f aca="false">O20+BZ20</f>
        <v>0</v>
      </c>
      <c r="EL20" s="2" t="n">
        <f aca="false">SUM(P20+CA20)</f>
        <v>0</v>
      </c>
      <c r="EM20" s="2" t="n">
        <f aca="false">SUM(Q20+CB20)</f>
        <v>0</v>
      </c>
      <c r="EN20" s="2" t="n">
        <f aca="false">SUM(R20+CC20)</f>
        <v>0</v>
      </c>
      <c r="EO20" s="2" t="n">
        <f aca="false">SUM(S20+CD20)</f>
        <v>0</v>
      </c>
      <c r="EP20" s="2" t="n">
        <f aca="false">SUM(T20+CE20)</f>
        <v>0</v>
      </c>
      <c r="EQ20" s="2" t="n">
        <f aca="false">SUM(U20+CF20)</f>
        <v>0</v>
      </c>
      <c r="ER20" s="2" t="n">
        <f aca="false">SUM(V20+CG20)</f>
        <v>0</v>
      </c>
      <c r="ES20" s="2" t="n">
        <f aca="false">SUM(W20+CH20)</f>
        <v>0</v>
      </c>
      <c r="ET20" s="2" t="n">
        <f aca="false">SUM(X20+CI20)</f>
        <v>0.5</v>
      </c>
      <c r="EU20" s="67" t="n">
        <f aca="false">SUM(Y20+CJ20)</f>
        <v>0</v>
      </c>
      <c r="EV20" s="2" t="n">
        <f aca="false">SUM(Z20+CK20)</f>
        <v>0</v>
      </c>
      <c r="EW20" s="2" t="n">
        <f aca="false">SUM(AA20+CL20)</f>
        <v>0</v>
      </c>
      <c r="EX20" s="2" t="n">
        <f aca="false">SUM(AB20+CM20)</f>
        <v>0</v>
      </c>
      <c r="EY20" s="2" t="n">
        <f aca="false">SUM(AC20+CN20)</f>
        <v>0</v>
      </c>
      <c r="EZ20" s="2" t="n">
        <f aca="false">SUM(AD20+CO20)</f>
        <v>0</v>
      </c>
      <c r="FA20" s="2" t="n">
        <f aca="false">SUM(AE20+CP20)</f>
        <v>0</v>
      </c>
      <c r="FB20" s="2" t="n">
        <f aca="false">SUM(AF20+CQ20)</f>
        <v>0</v>
      </c>
      <c r="FC20" s="2" t="n">
        <f aca="false">SUM(AG20+CR20)</f>
        <v>0</v>
      </c>
      <c r="FD20" s="2" t="n">
        <f aca="false">SUM(AH20+CS20)</f>
        <v>0</v>
      </c>
      <c r="FE20" s="67" t="n">
        <f aca="false">SUM(AI20+CT20)</f>
        <v>0</v>
      </c>
      <c r="FF20" s="2" t="n">
        <f aca="false">SUM(AJ20+CU20)</f>
        <v>0</v>
      </c>
      <c r="FG20" s="2" t="n">
        <f aca="false">SUM(AK20+CV20)</f>
        <v>0</v>
      </c>
      <c r="FH20" s="2" t="n">
        <f aca="false">SUM(AL20+CW20)</f>
        <v>1</v>
      </c>
      <c r="FI20" s="2" t="n">
        <f aca="false">SUM(AM20+CX20)</f>
        <v>0</v>
      </c>
      <c r="FJ20" s="2" t="n">
        <f aca="false">SUM(AN20+CY20)</f>
        <v>0</v>
      </c>
      <c r="FK20" s="2" t="n">
        <f aca="false">SUM(AO20+CZ20)</f>
        <v>0</v>
      </c>
      <c r="FL20" s="2" t="n">
        <f aca="false">SUM(AP20+DA20)</f>
        <v>0</v>
      </c>
      <c r="FM20" s="2" t="n">
        <f aca="false">SUM(AQ20+DB20)</f>
        <v>0</v>
      </c>
      <c r="FN20" s="2"/>
      <c r="FO20" s="97" t="n">
        <f aca="false">SUM(AS20+DD20)</f>
        <v>0</v>
      </c>
      <c r="FP20" s="2" t="n">
        <f aca="false">SUM(AR20+DC20)</f>
        <v>0</v>
      </c>
      <c r="FQ20" s="97" t="n">
        <f aca="false">SUM(AU20+DF20)</f>
        <v>0</v>
      </c>
      <c r="FR20" s="2" t="n">
        <f aca="false">SUM(AV20+DG20)</f>
        <v>0</v>
      </c>
      <c r="FS20" s="2" t="n">
        <f aca="false">SUM(AW20+DH20)</f>
        <v>0</v>
      </c>
      <c r="FT20" s="2" t="n">
        <f aca="false">SUM(AX20+DI20)</f>
        <v>0</v>
      </c>
      <c r="FU20" s="67" t="n">
        <f aca="false">SUM(AY20+DJ20)</f>
        <v>0</v>
      </c>
      <c r="FV20" s="2" t="n">
        <f aca="false">SUM(AZ20+DK20)</f>
        <v>2</v>
      </c>
      <c r="FW20" s="2" t="n">
        <f aca="false">SUM(BA20+DL20)</f>
        <v>32</v>
      </c>
      <c r="FX20" s="2" t="n">
        <f aca="false">SUM(BB20+DM20)</f>
        <v>0</v>
      </c>
      <c r="FY20" s="2" t="n">
        <f aca="false">SUM(BC20+DN20)</f>
        <v>0</v>
      </c>
      <c r="FZ20" s="2" t="n">
        <f aca="false">SUM(BD20+DO20)</f>
        <v>0</v>
      </c>
      <c r="GA20" s="2" t="n">
        <f aca="false">SUM(BE20+DP20)</f>
        <v>0</v>
      </c>
      <c r="GB20" s="98" t="n">
        <f aca="false">SUM(EK20,EM20,EO20,ES20,ET20,EU20,EY20,FA20,FC20,FE20,FG20,FI20,FM20,FO20,FQ20,FS20,FU20,FW20,FY20,GA20)</f>
        <v>32.5</v>
      </c>
      <c r="GC20" s="99" t="n">
        <f aca="false">SUM(EK20,EM20,EO20,ES20,ET20,FM20,FO20,FQ20,FS20,FU20,FW20,FY20)</f>
        <v>32.5</v>
      </c>
      <c r="GD20" s="57" t="n">
        <f aca="false">SUM(EK20,EM20,EO20,ES20,ET20,FM20,FO20,FQ20,FS20,FU20,FW20,FY20)</f>
        <v>32.5</v>
      </c>
      <c r="GE20" s="57" t="n">
        <f aca="false">SUM(EK20,EM20,EO20,EQ20,ES20,ET20,EU20,EW20,EY20,FA20,FC20,FE20,FG20,FI20,FK20,FM20,FO20,FQ20,FS20,FU20,FW20,FY20,GA20)</f>
        <v>32.5</v>
      </c>
      <c r="GF20" s="48"/>
      <c r="GG20" s="65" t="n">
        <f aca="false">SUM(880-GB20)</f>
        <v>847.5</v>
      </c>
      <c r="GH20" s="66"/>
      <c r="GI20" s="67" t="e">
        <f aca="false">SUM(#REF!+BF20)</f>
        <v>#REF!</v>
      </c>
      <c r="GJ20" s="67" t="e">
        <f aca="false">SUM(#REF!+BG20)</f>
        <v>#REF!</v>
      </c>
      <c r="GK20" s="100"/>
      <c r="GL20" s="96"/>
      <c r="GM20" s="68"/>
      <c r="GN20" s="68"/>
      <c r="GO20" s="69"/>
    </row>
    <row r="21" customFormat="false" ht="19.5" hidden="false" customHeight="true" outlineLevel="0" collapsed="false">
      <c r="A21" s="48"/>
      <c r="B21" s="48"/>
      <c r="C21" s="49"/>
      <c r="D21" s="48"/>
      <c r="E21" s="48"/>
      <c r="F21" s="48"/>
      <c r="G21" s="48"/>
      <c r="H21" s="48"/>
      <c r="I21" s="48"/>
      <c r="J21" s="48"/>
      <c r="K21" s="48"/>
      <c r="L21" s="48"/>
      <c r="M21" s="75" t="n">
        <f aca="false">SUM(N21+P21+T21+V21+AR21*2)</f>
        <v>0</v>
      </c>
      <c r="N21" s="75"/>
      <c r="O21" s="104" t="n">
        <f aca="false">SUM(N21)*I21</f>
        <v>0</v>
      </c>
      <c r="P21" s="75"/>
      <c r="Q21" s="104" t="n">
        <f aca="false">J21*P21</f>
        <v>0</v>
      </c>
      <c r="R21" s="75"/>
      <c r="S21" s="104" t="n">
        <f aca="false">SUM(R21)*J21</f>
        <v>0</v>
      </c>
      <c r="T21" s="75"/>
      <c r="U21" s="70"/>
      <c r="V21" s="76"/>
      <c r="W21" s="104" t="n">
        <f aca="false">SUM(V21)*J21*5</f>
        <v>0</v>
      </c>
      <c r="X21" s="77" t="n">
        <f aca="false">SUM(J21*AX21*2+K21*AZ21*2)</f>
        <v>0</v>
      </c>
      <c r="Y21" s="77" t="n">
        <f aca="false">SUM(L21*5/100*J21)</f>
        <v>0</v>
      </c>
      <c r="Z21" s="76"/>
      <c r="AA21" s="70"/>
      <c r="AB21" s="76"/>
      <c r="AC21" s="70"/>
      <c r="AD21" s="76"/>
      <c r="AE21" s="78" t="n">
        <f aca="false">SUM(AD21*H21*(30+4))</f>
        <v>0</v>
      </c>
      <c r="AF21" s="76"/>
      <c r="AG21" s="104" t="n">
        <f aca="false">SUM(AF21*H21*3)</f>
        <v>0</v>
      </c>
      <c r="AH21" s="76"/>
      <c r="AI21" s="79" t="n">
        <f aca="false">SUM(AH21*H21/3)</f>
        <v>0</v>
      </c>
      <c r="AJ21" s="76"/>
      <c r="AK21" s="70"/>
      <c r="AL21" s="76"/>
      <c r="AM21" s="104" t="n">
        <f aca="false">SUM(AL21*H21)</f>
        <v>0</v>
      </c>
      <c r="AN21" s="76"/>
      <c r="AO21" s="104" t="n">
        <f aca="false">SUM(AN21*J21)</f>
        <v>0</v>
      </c>
      <c r="AP21" s="75"/>
      <c r="AQ21" s="79" t="n">
        <f aca="false">SUM(AP21*H21*2)/2</f>
        <v>0</v>
      </c>
      <c r="AR21" s="76"/>
      <c r="AS21" s="76"/>
      <c r="AT21" s="76"/>
      <c r="AU21" s="79" t="n">
        <f aca="false">SUM(AR21*J21*2)</f>
        <v>0</v>
      </c>
      <c r="AV21" s="75"/>
      <c r="AW21" s="79" t="n">
        <f aca="false">SUM(AV21*H21/3)</f>
        <v>0</v>
      </c>
      <c r="AX21" s="75"/>
      <c r="AY21" s="79" t="n">
        <f aca="false">SUM(AX21*H21/3)</f>
        <v>0</v>
      </c>
      <c r="AZ21" s="75"/>
      <c r="BA21" s="79" t="n">
        <f aca="false">SUM(AZ21*K21*5*6)</f>
        <v>0</v>
      </c>
      <c r="BB21" s="75"/>
      <c r="BC21" s="79" t="n">
        <f aca="false">H21*BB21*1*0.5</f>
        <v>0</v>
      </c>
      <c r="BD21" s="75"/>
      <c r="BE21" s="105" t="n">
        <f aca="false">SUM(BD21*50)</f>
        <v>0</v>
      </c>
      <c r="BF21" s="79" t="n">
        <f aca="false">O21+Q21+S21+U21+W21+X21+Y21+AA21+AC21+AE21+AG21+AI21+AK21+AM21+AO21+AQ21+AS21+AU21+AW21+AY21+BA21+BC21+BE21</f>
        <v>0</v>
      </c>
      <c r="BG21" s="79" t="n">
        <f aca="false">SUM(O21,Q21,S21,U21,W21,X21,AQ21,AS21,AU21,AW21,AY21,BA21,BC21)</f>
        <v>0</v>
      </c>
      <c r="BH21" s="52" t="n">
        <f aca="false">SUM(O21,Q21,S21,W21,X21,Y21,AE21,AG21,AI21,AK21,AM21,AS21,AU21,AY21,BA21,BC21,BE21)</f>
        <v>0</v>
      </c>
      <c r="BI21" s="80" t="n">
        <f aca="false">SUM(O21,Q21,S21,W21,X21,AS21,AU21,AY21,BA21,BC21)</f>
        <v>0</v>
      </c>
      <c r="BJ21" s="48"/>
      <c r="BK21" s="48"/>
      <c r="BL21" s="2"/>
      <c r="BM21" s="100" t="s">
        <v>77</v>
      </c>
      <c r="BN21" s="101" t="s">
        <v>78</v>
      </c>
      <c r="BO21" s="96" t="s">
        <v>68</v>
      </c>
      <c r="BP21" s="96" t="s">
        <v>84</v>
      </c>
      <c r="BQ21" s="101" t="s">
        <v>85</v>
      </c>
      <c r="BR21" s="96" t="n">
        <v>10</v>
      </c>
      <c r="BS21" s="101" t="n">
        <v>6</v>
      </c>
      <c r="BT21" s="101" t="n">
        <v>1</v>
      </c>
      <c r="BU21" s="101" t="n">
        <v>1</v>
      </c>
      <c r="BV21" s="101" t="n">
        <v>1</v>
      </c>
      <c r="BW21" s="100"/>
      <c r="BX21" s="108" t="n">
        <f aca="false">SUM(BY21+CA21+CC21+CE21+CG21)</f>
        <v>0</v>
      </c>
      <c r="BY21" s="86"/>
      <c r="BZ21" s="109" t="n">
        <f aca="false">SUM(BY21)*BT21</f>
        <v>0</v>
      </c>
      <c r="CA21" s="86"/>
      <c r="CB21" s="109" t="n">
        <f aca="false">BU21*CA21</f>
        <v>0</v>
      </c>
      <c r="CC21" s="86"/>
      <c r="CD21" s="109" t="n">
        <f aca="false">SUM(CC21)*BU21</f>
        <v>0</v>
      </c>
      <c r="CE21" s="86"/>
      <c r="CF21" s="109" t="n">
        <f aca="false">SUM(CE21)*BV21</f>
        <v>0</v>
      </c>
      <c r="CG21" s="86"/>
      <c r="CH21" s="109" t="n">
        <f aca="false">SUM(CG21)*BU21*5</f>
        <v>0</v>
      </c>
      <c r="CI21" s="92" t="n">
        <f aca="false">BU21*1/2</f>
        <v>0.5</v>
      </c>
      <c r="CJ21" s="92" t="n">
        <f aca="false">SUM(BW21*5/100*BU21)</f>
        <v>0</v>
      </c>
      <c r="CK21" s="86"/>
      <c r="CL21" s="109"/>
      <c r="CM21" s="86"/>
      <c r="CN21" s="92" t="n">
        <f aca="false">CM21*8*BV21</f>
        <v>0</v>
      </c>
      <c r="CO21" s="86"/>
      <c r="CP21" s="90" t="n">
        <f aca="false">SUM(CO21*BS21*(30+4))</f>
        <v>0</v>
      </c>
      <c r="CQ21" s="86"/>
      <c r="CR21" s="109" t="n">
        <f aca="false">SUM(CQ21*BS21*3)</f>
        <v>0</v>
      </c>
      <c r="CS21" s="86"/>
      <c r="CT21" s="92" t="n">
        <f aca="false">SUM(CS21*BS21/3)</f>
        <v>0</v>
      </c>
      <c r="CU21" s="86"/>
      <c r="CV21" s="92" t="n">
        <f aca="false">SUM(CU21*BS21*2/3)</f>
        <v>0</v>
      </c>
      <c r="CW21" s="86"/>
      <c r="CX21" s="109" t="n">
        <f aca="false">SUM(CW21*BS21)*2</f>
        <v>0</v>
      </c>
      <c r="CY21" s="86"/>
      <c r="CZ21" s="109" t="n">
        <f aca="false">SUM(CY21*BU21)</f>
        <v>0</v>
      </c>
      <c r="DA21" s="86"/>
      <c r="DB21" s="92" t="n">
        <f aca="false">SUM(DA21*BS21*2)</f>
        <v>0</v>
      </c>
      <c r="DC21" s="86"/>
      <c r="DD21" s="92" t="n">
        <f aca="false">SUM(BU21*DC21*6)</f>
        <v>0</v>
      </c>
      <c r="DE21" s="86"/>
      <c r="DF21" s="92" t="n">
        <f aca="false">DE21*BS21/3</f>
        <v>0</v>
      </c>
      <c r="DG21" s="86"/>
      <c r="DH21" s="109" t="n">
        <f aca="false">SUM(DG21*BS21/3)</f>
        <v>0</v>
      </c>
      <c r="DI21" s="86"/>
      <c r="DJ21" s="92" t="n">
        <f aca="false">SUM(BU21*DI21*8)</f>
        <v>0</v>
      </c>
      <c r="DK21" s="86" t="n">
        <v>1</v>
      </c>
      <c r="DL21" s="92" t="n">
        <f aca="false">DK21*2*BS21*2/3</f>
        <v>8</v>
      </c>
      <c r="DM21" s="86"/>
      <c r="DN21" s="92" t="n">
        <f aca="false">SUM(DM21*BV21*4*6)</f>
        <v>0</v>
      </c>
      <c r="DO21" s="86"/>
      <c r="DP21" s="110" t="n">
        <f aca="false">SUM(DO21*50)</f>
        <v>0</v>
      </c>
      <c r="DQ21" s="92" t="n">
        <f aca="false">BZ21+CB21+CD21+CF21+CH21+CI21+CJ21+CL21+CN21+CP21+CR21+CT21+CV21+CX21+CZ21+DB21+DD21+DF21+DH21+DJ21+DL21+DN21+DP21</f>
        <v>8.5</v>
      </c>
      <c r="DR21" s="92" t="n">
        <f aca="false">SUM(BZ21,CB21,CD21,CF21,CH21,CI21,DB21,DD21,DF21,DH21,DJ21,DL21,DN21)</f>
        <v>8.5</v>
      </c>
      <c r="DS21" s="61"/>
      <c r="DT21" s="2"/>
      <c r="DU21" s="2"/>
      <c r="DV21" s="93"/>
      <c r="DW21" s="94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 t="n">
        <f aca="false">SUM(BW21,L21)</f>
        <v>0</v>
      </c>
      <c r="EI21" s="2" t="n">
        <f aca="false">SUM(BX21,M21)</f>
        <v>0</v>
      </c>
      <c r="EJ21" s="2" t="n">
        <f aca="false">SUM(L21+BY21)</f>
        <v>0</v>
      </c>
      <c r="EK21" s="67" t="n">
        <f aca="false">O21+BZ21</f>
        <v>0</v>
      </c>
      <c r="EL21" s="2" t="n">
        <f aca="false">SUM(P21+CA21)</f>
        <v>0</v>
      </c>
      <c r="EM21" s="2" t="n">
        <f aca="false">SUM(Q21+CB21)</f>
        <v>0</v>
      </c>
      <c r="EN21" s="2" t="n">
        <f aca="false">SUM(R21+CC21)</f>
        <v>0</v>
      </c>
      <c r="EO21" s="2" t="n">
        <f aca="false">SUM(S21+CD21)</f>
        <v>0</v>
      </c>
      <c r="EP21" s="2" t="n">
        <f aca="false">SUM(T21+CE21)</f>
        <v>0</v>
      </c>
      <c r="EQ21" s="2" t="n">
        <f aca="false">SUM(U21+CF21)</f>
        <v>0</v>
      </c>
      <c r="ER21" s="2" t="n">
        <f aca="false">SUM(V21+CG21)</f>
        <v>0</v>
      </c>
      <c r="ES21" s="2" t="n">
        <f aca="false">SUM(W21+CH21)</f>
        <v>0</v>
      </c>
      <c r="ET21" s="2" t="n">
        <f aca="false">SUM(X21+CI21)</f>
        <v>0.5</v>
      </c>
      <c r="EU21" s="67" t="n">
        <f aca="false">SUM(Y21+CJ21)</f>
        <v>0</v>
      </c>
      <c r="EV21" s="2" t="n">
        <f aca="false">SUM(Z21+CK21)</f>
        <v>0</v>
      </c>
      <c r="EW21" s="2" t="n">
        <f aca="false">SUM(AA21+CL21)</f>
        <v>0</v>
      </c>
      <c r="EX21" s="2" t="n">
        <f aca="false">SUM(AB21+CM21)</f>
        <v>0</v>
      </c>
      <c r="EY21" s="2" t="n">
        <f aca="false">SUM(AC21+CN21)</f>
        <v>0</v>
      </c>
      <c r="EZ21" s="2" t="n">
        <f aca="false">SUM(AD21+CO21)</f>
        <v>0</v>
      </c>
      <c r="FA21" s="2" t="n">
        <f aca="false">SUM(AE21+CP21)</f>
        <v>0</v>
      </c>
      <c r="FB21" s="2" t="n">
        <f aca="false">SUM(AF21+CQ21)</f>
        <v>0</v>
      </c>
      <c r="FC21" s="2" t="n">
        <f aca="false">SUM(AG21+CR21)</f>
        <v>0</v>
      </c>
      <c r="FD21" s="2" t="n">
        <f aca="false">SUM(AH21+CS21)</f>
        <v>0</v>
      </c>
      <c r="FE21" s="67" t="n">
        <f aca="false">SUM(AI21+CT21)</f>
        <v>0</v>
      </c>
      <c r="FF21" s="2" t="n">
        <f aca="false">SUM(AJ21+CU21)</f>
        <v>0</v>
      </c>
      <c r="FG21" s="2" t="n">
        <f aca="false">SUM(AK21+CV21)</f>
        <v>0</v>
      </c>
      <c r="FH21" s="2" t="n">
        <f aca="false">SUM(AL21+CW21)</f>
        <v>0</v>
      </c>
      <c r="FI21" s="2" t="n">
        <f aca="false">SUM(AM21+CX21)</f>
        <v>0</v>
      </c>
      <c r="FJ21" s="2" t="n">
        <f aca="false">SUM(AN21+CY21)</f>
        <v>0</v>
      </c>
      <c r="FK21" s="2" t="n">
        <f aca="false">SUM(AO21+CZ21)</f>
        <v>0</v>
      </c>
      <c r="FL21" s="2" t="n">
        <f aca="false">SUM(AP21+DA21)</f>
        <v>0</v>
      </c>
      <c r="FM21" s="2" t="n">
        <f aca="false">SUM(AQ21+DB21)</f>
        <v>0</v>
      </c>
      <c r="FN21" s="2"/>
      <c r="FO21" s="97" t="n">
        <f aca="false">SUM(AS21+DD21)</f>
        <v>0</v>
      </c>
      <c r="FP21" s="2" t="n">
        <f aca="false">SUM(AR21+DC21)</f>
        <v>0</v>
      </c>
      <c r="FQ21" s="97" t="n">
        <f aca="false">SUM(AU21+DF21)</f>
        <v>0</v>
      </c>
      <c r="FR21" s="2" t="n">
        <f aca="false">SUM(AV21+DG21)</f>
        <v>0</v>
      </c>
      <c r="FS21" s="2" t="n">
        <f aca="false">SUM(AW21+DH21)</f>
        <v>0</v>
      </c>
      <c r="FT21" s="2" t="n">
        <f aca="false">SUM(AX21+DI21)</f>
        <v>0</v>
      </c>
      <c r="FU21" s="67" t="n">
        <f aca="false">SUM(AY21+DJ21)</f>
        <v>0</v>
      </c>
      <c r="FV21" s="2" t="n">
        <f aca="false">SUM(AZ21+DK21)</f>
        <v>1</v>
      </c>
      <c r="FW21" s="2" t="n">
        <f aca="false">SUM(BA21+DL21)</f>
        <v>8</v>
      </c>
      <c r="FX21" s="2" t="n">
        <f aca="false">SUM(BB21+DM21)</f>
        <v>0</v>
      </c>
      <c r="FY21" s="2" t="n">
        <f aca="false">SUM(BC21+DN21)</f>
        <v>0</v>
      </c>
      <c r="FZ21" s="2" t="n">
        <f aca="false">SUM(BD21+DO21)</f>
        <v>0</v>
      </c>
      <c r="GA21" s="2" t="n">
        <f aca="false">SUM(BE21+DP21)</f>
        <v>0</v>
      </c>
      <c r="GB21" s="98" t="n">
        <f aca="false">SUM(EK21,EM21,EO21,ES21,ET21,EU21,EY21,FA21,FC21,FE21,FG21,FI21,FM21,FO21,FQ21,FS21,FU21,FW21,FY21,GA21)</f>
        <v>8.5</v>
      </c>
      <c r="GC21" s="99" t="n">
        <f aca="false">SUM(EK21,EM21,EO21,ES21,ET21,FM21,FO21,FQ21,FS21,FU21,FW21,FY21)</f>
        <v>8.5</v>
      </c>
      <c r="GD21" s="57" t="n">
        <f aca="false">SUM(EK21,EM21,EO21,ES21,ET21,FM21,FO21,FQ21,FS21,FU21,FW21,FY21)</f>
        <v>8.5</v>
      </c>
      <c r="GE21" s="57" t="n">
        <f aca="false">SUM(EK21,EM21,EO21,EQ21,ES21,ET21,EU21,EW21,EY21,FA21,FC21,FE21,FG21,FI21,FK21,FM21,FO21,FQ21,FS21,FU21,FW21,FY21,GA21)</f>
        <v>8.5</v>
      </c>
      <c r="GF21" s="48"/>
      <c r="GG21" s="65" t="n">
        <f aca="false">SUM(880-GB21)</f>
        <v>871.5</v>
      </c>
      <c r="GH21" s="66"/>
      <c r="GI21" s="67" t="e">
        <f aca="false">SUM(#REF!+BF21)</f>
        <v>#REF!</v>
      </c>
      <c r="GJ21" s="67" t="e">
        <f aca="false">SUM(#REF!+BG21)</f>
        <v>#REF!</v>
      </c>
      <c r="GK21" s="100"/>
      <c r="GL21" s="101"/>
      <c r="GM21" s="68"/>
      <c r="GN21" s="68"/>
      <c r="GO21" s="69"/>
    </row>
    <row r="22" customFormat="false" ht="16.5" hidden="false" customHeight="true" outlineLevel="0" collapsed="false">
      <c r="A22" s="48"/>
      <c r="B22" s="48"/>
      <c r="C22" s="49"/>
      <c r="D22" s="48"/>
      <c r="E22" s="48"/>
      <c r="F22" s="48"/>
      <c r="G22" s="48"/>
      <c r="H22" s="48"/>
      <c r="I22" s="48"/>
      <c r="J22" s="48"/>
      <c r="K22" s="48"/>
      <c r="L22" s="48"/>
      <c r="M22" s="75" t="n">
        <f aca="false">SUM(N22+P22+T22+V22+AR22*2)</f>
        <v>0</v>
      </c>
      <c r="N22" s="75"/>
      <c r="O22" s="104" t="n">
        <f aca="false">SUM(N22)*I22</f>
        <v>0</v>
      </c>
      <c r="P22" s="75"/>
      <c r="Q22" s="104" t="n">
        <f aca="false">J22*P22</f>
        <v>0</v>
      </c>
      <c r="R22" s="75"/>
      <c r="S22" s="104" t="n">
        <f aca="false">SUM(R22)*J22</f>
        <v>0</v>
      </c>
      <c r="T22" s="75"/>
      <c r="U22" s="70"/>
      <c r="V22" s="76"/>
      <c r="W22" s="104" t="n">
        <f aca="false">SUM(V22)*J22*5</f>
        <v>0</v>
      </c>
      <c r="X22" s="77" t="n">
        <f aca="false">SUM(J22*AX22*2+K22*AZ22*2)</f>
        <v>0</v>
      </c>
      <c r="Y22" s="77" t="n">
        <f aca="false">SUM(L22*5/100*J22)</f>
        <v>0</v>
      </c>
      <c r="Z22" s="76"/>
      <c r="AA22" s="70"/>
      <c r="AB22" s="76"/>
      <c r="AC22" s="70"/>
      <c r="AD22" s="76"/>
      <c r="AE22" s="78" t="n">
        <f aca="false">SUM(AD22*H22*(30+4))</f>
        <v>0</v>
      </c>
      <c r="AF22" s="76"/>
      <c r="AG22" s="104" t="n">
        <f aca="false">SUM(AF22*H22*3)</f>
        <v>0</v>
      </c>
      <c r="AH22" s="76"/>
      <c r="AI22" s="79" t="n">
        <f aca="false">SUM(AH22*H22/3)</f>
        <v>0</v>
      </c>
      <c r="AJ22" s="76"/>
      <c r="AK22" s="70"/>
      <c r="AL22" s="76"/>
      <c r="AM22" s="104" t="n">
        <f aca="false">SUM(AL22*H22)</f>
        <v>0</v>
      </c>
      <c r="AN22" s="76"/>
      <c r="AO22" s="104" t="n">
        <f aca="false">SUM(AN22*J22)</f>
        <v>0</v>
      </c>
      <c r="AP22" s="75"/>
      <c r="AQ22" s="79" t="n">
        <f aca="false">SUM(AP22*H22*2)/2</f>
        <v>0</v>
      </c>
      <c r="AR22" s="76"/>
      <c r="AS22" s="76"/>
      <c r="AT22" s="76"/>
      <c r="AU22" s="79" t="n">
        <f aca="false">SUM(AR22*J22*2)</f>
        <v>0</v>
      </c>
      <c r="AV22" s="75"/>
      <c r="AW22" s="79" t="n">
        <f aca="false">SUM(AV22*H22/3)</f>
        <v>0</v>
      </c>
      <c r="AX22" s="75"/>
      <c r="AY22" s="79" t="n">
        <f aca="false">SUM(AX22*H22/3)</f>
        <v>0</v>
      </c>
      <c r="AZ22" s="75"/>
      <c r="BA22" s="79" t="n">
        <f aca="false">SUM(AZ22*K22*5*6)</f>
        <v>0</v>
      </c>
      <c r="BB22" s="75"/>
      <c r="BC22" s="79" t="n">
        <f aca="false">H22*BB22*1*0.5</f>
        <v>0</v>
      </c>
      <c r="BD22" s="75"/>
      <c r="BE22" s="105" t="n">
        <f aca="false">SUM(BD22*50)</f>
        <v>0</v>
      </c>
      <c r="BF22" s="79" t="n">
        <f aca="false">O22+Q22+S22+U22+W22+X22+Y22+AA22+AC22+AE22+AG22+AI22+AK22+AM22+AO22+AQ22+AS22+AU22+AW22+AY22+BA22+BC22+BE22</f>
        <v>0</v>
      </c>
      <c r="BG22" s="79" t="n">
        <f aca="false">SUM(O22,Q22,S22,U22,W22,X22,AQ22,AS22,AU22,AW22,AY22,BA22,BC22)</f>
        <v>0</v>
      </c>
      <c r="BH22" s="52" t="n">
        <f aca="false">SUM(O22,Q22,S22,W22,X22,Y22,AE22,AG22,AI22,AK22,AM22,AS22,AU22,AY22,BA22,BC22,BE22)</f>
        <v>0</v>
      </c>
      <c r="BI22" s="80" t="n">
        <f aca="false">SUM(O22,Q22,S22,W22,X22,AS22,AU22,AY22,BA22,BC22)</f>
        <v>0</v>
      </c>
      <c r="BJ22" s="48"/>
      <c r="BK22" s="48"/>
      <c r="BL22" s="2"/>
      <c r="BM22" s="2"/>
      <c r="BN22" s="2"/>
      <c r="BO22" s="2"/>
      <c r="BP22" s="96"/>
      <c r="BQ22" s="96"/>
      <c r="BR22" s="96"/>
      <c r="BS22" s="96"/>
      <c r="BT22" s="96"/>
      <c r="BU22" s="96"/>
      <c r="BV22" s="96"/>
      <c r="BW22" s="95"/>
      <c r="BX22" s="86" t="n">
        <f aca="false">SUM(BY22+CA22+CE22+CG22)</f>
        <v>0</v>
      </c>
      <c r="BY22" s="86"/>
      <c r="BZ22" s="87" t="n">
        <f aca="false">SUM(BY22)*BT22</f>
        <v>0</v>
      </c>
      <c r="CA22" s="86"/>
      <c r="CB22" s="87" t="n">
        <f aca="false">BU22*CA22</f>
        <v>0</v>
      </c>
      <c r="CC22" s="86"/>
      <c r="CD22" s="87" t="n">
        <f aca="false">SUM(CC22)*BU22</f>
        <v>0</v>
      </c>
      <c r="CE22" s="86"/>
      <c r="CF22" s="81"/>
      <c r="CG22" s="88"/>
      <c r="CH22" s="87" t="n">
        <f aca="false">SUM(CG22)*BU22*5</f>
        <v>0</v>
      </c>
      <c r="CI22" s="89" t="n">
        <f aca="false">SUM(BU22*DI22*2+BV22*DK22*2)</f>
        <v>0</v>
      </c>
      <c r="CJ22" s="89" t="n">
        <f aca="false">SUM(BW22*5/100*BU22)</f>
        <v>0</v>
      </c>
      <c r="CK22" s="88"/>
      <c r="CL22" s="81"/>
      <c r="CM22" s="88"/>
      <c r="CN22" s="89" t="n">
        <f aca="false">SUM(CM22)*3*BS22/5</f>
        <v>0</v>
      </c>
      <c r="CO22" s="88"/>
      <c r="CP22" s="90" t="n">
        <f aca="false">SUM(CO22*BS22*(30+4))</f>
        <v>0</v>
      </c>
      <c r="CQ22" s="88"/>
      <c r="CR22" s="87" t="n">
        <f aca="false">SUM(CQ22*BS22*3)</f>
        <v>0</v>
      </c>
      <c r="CS22" s="88"/>
      <c r="CT22" s="89" t="n">
        <f aca="false">SUM(CS22*BS22/3)</f>
        <v>0</v>
      </c>
      <c r="CU22" s="88"/>
      <c r="CV22" s="89" t="n">
        <f aca="false">SUM(CU22*BS22*2/3)</f>
        <v>0</v>
      </c>
      <c r="CW22" s="88"/>
      <c r="CX22" s="87" t="n">
        <f aca="false">SUM(CW22*BS22)*1</f>
        <v>0</v>
      </c>
      <c r="CY22" s="88"/>
      <c r="CZ22" s="81"/>
      <c r="DA22" s="88"/>
      <c r="DB22" s="89" t="n">
        <f aca="false">SUM(DA22*BS22*2)</f>
        <v>0</v>
      </c>
      <c r="DC22" s="88"/>
      <c r="DD22" s="88"/>
      <c r="DE22" s="88"/>
      <c r="DF22" s="89" t="n">
        <f aca="false">SUM(BU22*DC22*8)</f>
        <v>0</v>
      </c>
      <c r="DG22" s="88"/>
      <c r="DH22" s="89" t="n">
        <f aca="false">SUM(BU22*DG22*6)</f>
        <v>0</v>
      </c>
      <c r="DI22" s="88"/>
      <c r="DJ22" s="89" t="n">
        <f aca="false">SUM(BU22*DI22*8)</f>
        <v>0</v>
      </c>
      <c r="DK22" s="88"/>
      <c r="DL22" s="89" t="n">
        <f aca="false">SUM(DK22*BV22*5*6)</f>
        <v>0</v>
      </c>
      <c r="DM22" s="88"/>
      <c r="DN22" s="89" t="n">
        <f aca="false">SUM(DM22*BV22*4*6)</f>
        <v>0</v>
      </c>
      <c r="DO22" s="88"/>
      <c r="DP22" s="81" t="n">
        <f aca="false">SUM(DO22*50)</f>
        <v>0</v>
      </c>
      <c r="DQ22" s="92" t="n">
        <f aca="false">BZ22+CB22+CD22+CF22+CH22+CI22+CJ22+CL22+CN22+CP22+CR22+CT22+CV22+CX22+CZ22+DB22+DD22+DF22+DH22+DJ22+DL22+DN22+DP22</f>
        <v>0</v>
      </c>
      <c r="DR22" s="92" t="n">
        <f aca="false">SUM(BZ22,CB22,CD22,CF22,CH22,CI22,DB22,DD22,DF22,DH22,DJ22,DL22,DN22)</f>
        <v>0</v>
      </c>
      <c r="DS22" s="61"/>
      <c r="DT22" s="2"/>
      <c r="DU22" s="2"/>
      <c r="DV22" s="93"/>
      <c r="DW22" s="94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 t="n">
        <f aca="false">SUM(BW22,L22)</f>
        <v>0</v>
      </c>
      <c r="EI22" s="2" t="n">
        <f aca="false">SUM(BX22,M22)</f>
        <v>0</v>
      </c>
      <c r="EJ22" s="2" t="n">
        <f aca="false">SUM(L22+BY22)</f>
        <v>0</v>
      </c>
      <c r="EK22" s="67" t="n">
        <f aca="false">O22+BZ22</f>
        <v>0</v>
      </c>
      <c r="EL22" s="2" t="n">
        <f aca="false">SUM(P22+CA22)</f>
        <v>0</v>
      </c>
      <c r="EM22" s="2" t="n">
        <f aca="false">SUM(Q22+CB22)</f>
        <v>0</v>
      </c>
      <c r="EN22" s="2" t="n">
        <f aca="false">SUM(R22+CC22)</f>
        <v>0</v>
      </c>
      <c r="EO22" s="2" t="n">
        <f aca="false">SUM(S22+CD22)</f>
        <v>0</v>
      </c>
      <c r="EP22" s="2" t="n">
        <f aca="false">SUM(T22+CE22)</f>
        <v>0</v>
      </c>
      <c r="EQ22" s="2" t="n">
        <f aca="false">SUM(U22+CF22)</f>
        <v>0</v>
      </c>
      <c r="ER22" s="2" t="n">
        <f aca="false">SUM(V22+CG22)</f>
        <v>0</v>
      </c>
      <c r="ES22" s="2" t="n">
        <f aca="false">SUM(W22+CH22)</f>
        <v>0</v>
      </c>
      <c r="ET22" s="2" t="n">
        <f aca="false">SUM(X22+CI22)</f>
        <v>0</v>
      </c>
      <c r="EU22" s="67" t="n">
        <f aca="false">SUM(Y22+CJ22)</f>
        <v>0</v>
      </c>
      <c r="EV22" s="2" t="n">
        <f aca="false">SUM(Z22+CK22)</f>
        <v>0</v>
      </c>
      <c r="EW22" s="2" t="n">
        <f aca="false">SUM(AA22+CL22)</f>
        <v>0</v>
      </c>
      <c r="EX22" s="2" t="n">
        <f aca="false">SUM(AB22+CM22)</f>
        <v>0</v>
      </c>
      <c r="EY22" s="2" t="n">
        <f aca="false">SUM(AC22+CN22)</f>
        <v>0</v>
      </c>
      <c r="EZ22" s="2" t="n">
        <f aca="false">SUM(AD22+CO22)</f>
        <v>0</v>
      </c>
      <c r="FA22" s="2" t="n">
        <f aca="false">SUM(AE22+CP22)</f>
        <v>0</v>
      </c>
      <c r="FB22" s="2" t="n">
        <f aca="false">SUM(AF22+CQ22)</f>
        <v>0</v>
      </c>
      <c r="FC22" s="2" t="n">
        <f aca="false">SUM(AG22+CR22)</f>
        <v>0</v>
      </c>
      <c r="FD22" s="2" t="n">
        <f aca="false">SUM(AH22+CS22)</f>
        <v>0</v>
      </c>
      <c r="FE22" s="67" t="n">
        <f aca="false">SUM(AI22+CT22)</f>
        <v>0</v>
      </c>
      <c r="FF22" s="2" t="n">
        <f aca="false">SUM(AJ22+CU22)</f>
        <v>0</v>
      </c>
      <c r="FG22" s="2" t="n">
        <f aca="false">SUM(AK22+CV22)</f>
        <v>0</v>
      </c>
      <c r="FH22" s="2" t="n">
        <f aca="false">SUM(AL22+CW22)</f>
        <v>0</v>
      </c>
      <c r="FI22" s="2" t="n">
        <f aca="false">SUM(AM22+CX22)</f>
        <v>0</v>
      </c>
      <c r="FJ22" s="2" t="n">
        <f aca="false">SUM(AN22+CY22)</f>
        <v>0</v>
      </c>
      <c r="FK22" s="2" t="n">
        <f aca="false">SUM(AO22+CZ22)</f>
        <v>0</v>
      </c>
      <c r="FL22" s="2" t="n">
        <f aca="false">SUM(AP22+DA22)</f>
        <v>0</v>
      </c>
      <c r="FM22" s="2" t="n">
        <f aca="false">SUM(AQ22+DB22)</f>
        <v>0</v>
      </c>
      <c r="FN22" s="2"/>
      <c r="FO22" s="97" t="n">
        <f aca="false">SUM(AS22+DD22)</f>
        <v>0</v>
      </c>
      <c r="FP22" s="2" t="n">
        <f aca="false">SUM(AR22+DC22)</f>
        <v>0</v>
      </c>
      <c r="FQ22" s="97" t="n">
        <f aca="false">SUM(AU22+DF22)</f>
        <v>0</v>
      </c>
      <c r="FR22" s="2" t="n">
        <f aca="false">SUM(AV22+DG22)</f>
        <v>0</v>
      </c>
      <c r="FS22" s="2" t="n">
        <f aca="false">SUM(AW22+DH22)</f>
        <v>0</v>
      </c>
      <c r="FT22" s="2" t="n">
        <f aca="false">SUM(AX22+DI22)</f>
        <v>0</v>
      </c>
      <c r="FU22" s="67" t="n">
        <f aca="false">SUM(AY22+DJ22)</f>
        <v>0</v>
      </c>
      <c r="FV22" s="2" t="n">
        <f aca="false">SUM(AZ22+DK22)</f>
        <v>0</v>
      </c>
      <c r="FW22" s="2" t="n">
        <f aca="false">SUM(BA22+DL22)</f>
        <v>0</v>
      </c>
      <c r="FX22" s="2" t="n">
        <f aca="false">SUM(BB22+DM22)</f>
        <v>0</v>
      </c>
      <c r="FY22" s="2" t="n">
        <f aca="false">SUM(BC22+DN22)</f>
        <v>0</v>
      </c>
      <c r="FZ22" s="2" t="n">
        <f aca="false">SUM(BD22+DO22)</f>
        <v>0</v>
      </c>
      <c r="GA22" s="2" t="n">
        <f aca="false">SUM(BE22+DP22)</f>
        <v>0</v>
      </c>
      <c r="GB22" s="98" t="n">
        <f aca="false">SUM(EK22,EM22,EO22,ES22,ET22,EU22,EY22,FA22,FC22,FE22,FG22,FI22,FM22,FO22,FQ22,FS22,FU22,FW22,FY22,GA22)</f>
        <v>0</v>
      </c>
      <c r="GC22" s="99" t="n">
        <f aca="false">SUM(EK22,EM22,EO22,ES22,ET22,FM22,FO22,FQ22,FS22,FU22,FW22,FY22)</f>
        <v>0</v>
      </c>
      <c r="GD22" s="57" t="n">
        <f aca="false">SUM(EK22,EM22,EO22,ES22,ET22,FM22,FO22,FQ22,FS22,FU22,FW22,FY22)</f>
        <v>0</v>
      </c>
      <c r="GE22" s="57" t="n">
        <f aca="false">SUM(EK22,EM22,EO22,EQ22,ES22,ET22,EU22,EW22,EY22,FA22,FC22,FE22,FG22,FI22,FK22,FM22,FO22,FQ22,FS22,FU22,FW22,FY22,GA22)</f>
        <v>0</v>
      </c>
      <c r="GF22" s="48"/>
      <c r="GG22" s="65" t="n">
        <f aca="false">SUM(880-GB22)</f>
        <v>880</v>
      </c>
      <c r="GH22" s="66"/>
      <c r="GI22" s="67" t="n">
        <f aca="false">SUM(DQ22+BF22)</f>
        <v>0</v>
      </c>
      <c r="GJ22" s="67" t="n">
        <f aca="false">SUM(DR22+BG22)</f>
        <v>0</v>
      </c>
      <c r="GK22" s="100"/>
      <c r="GL22" s="101"/>
      <c r="GM22" s="68"/>
      <c r="GN22" s="68"/>
      <c r="GO22" s="69"/>
    </row>
    <row r="23" customFormat="false" ht="0.75" hidden="false" customHeight="true" outlineLevel="0" collapsed="false">
      <c r="A23" s="48"/>
      <c r="B23" s="48"/>
      <c r="C23" s="49"/>
      <c r="D23" s="48"/>
      <c r="E23" s="48"/>
      <c r="F23" s="48"/>
      <c r="G23" s="48"/>
      <c r="H23" s="48"/>
      <c r="I23" s="48"/>
      <c r="J23" s="48"/>
      <c r="K23" s="48"/>
      <c r="L23" s="48"/>
      <c r="M23" s="75" t="n">
        <f aca="false">SUM(N23+P23+T23+V23+AR23*2)</f>
        <v>0</v>
      </c>
      <c r="N23" s="75"/>
      <c r="O23" s="104" t="n">
        <f aca="false">SUM(N23)*I23</f>
        <v>0</v>
      </c>
      <c r="P23" s="75"/>
      <c r="Q23" s="104" t="n">
        <f aca="false">J23*P23</f>
        <v>0</v>
      </c>
      <c r="R23" s="75"/>
      <c r="S23" s="104" t="n">
        <f aca="false">SUM(R23)*J23</f>
        <v>0</v>
      </c>
      <c r="T23" s="75"/>
      <c r="U23" s="70"/>
      <c r="V23" s="76"/>
      <c r="W23" s="104" t="n">
        <f aca="false">SUM(V23)*J23*5</f>
        <v>0</v>
      </c>
      <c r="X23" s="77" t="n">
        <f aca="false">SUM(J23*AX23*2+K23*AZ23*2)</f>
        <v>0</v>
      </c>
      <c r="Y23" s="77" t="n">
        <f aca="false">SUM(L23*5/100*J23)</f>
        <v>0</v>
      </c>
      <c r="Z23" s="76"/>
      <c r="AA23" s="70"/>
      <c r="AB23" s="76"/>
      <c r="AC23" s="70"/>
      <c r="AD23" s="76"/>
      <c r="AE23" s="78" t="n">
        <f aca="false">SUM(AD23*H23*(30+4))</f>
        <v>0</v>
      </c>
      <c r="AF23" s="76"/>
      <c r="AG23" s="104" t="n">
        <f aca="false">SUM(AF23*H23*3)</f>
        <v>0</v>
      </c>
      <c r="AH23" s="76"/>
      <c r="AI23" s="79" t="n">
        <f aca="false">SUM(AH23*H23/3)</f>
        <v>0</v>
      </c>
      <c r="AJ23" s="76"/>
      <c r="AK23" s="70"/>
      <c r="AL23" s="76"/>
      <c r="AM23" s="104" t="n">
        <f aca="false">SUM(AL23*H23)</f>
        <v>0</v>
      </c>
      <c r="AN23" s="76"/>
      <c r="AO23" s="104" t="n">
        <f aca="false">SUM(AN23*J23)</f>
        <v>0</v>
      </c>
      <c r="AP23" s="75"/>
      <c r="AQ23" s="79" t="n">
        <f aca="false">SUM(AP23*H23*2)/2</f>
        <v>0</v>
      </c>
      <c r="AR23" s="76"/>
      <c r="AS23" s="76"/>
      <c r="AT23" s="76"/>
      <c r="AU23" s="79" t="n">
        <f aca="false">SUM(AR23*J23*2)</f>
        <v>0</v>
      </c>
      <c r="AV23" s="75"/>
      <c r="AW23" s="79" t="n">
        <f aca="false">SUM(AV23*H23/3)</f>
        <v>0</v>
      </c>
      <c r="AX23" s="75"/>
      <c r="AY23" s="79" t="n">
        <f aca="false">SUM(AX23*H23/3)</f>
        <v>0</v>
      </c>
      <c r="AZ23" s="75"/>
      <c r="BA23" s="79" t="n">
        <f aca="false">SUM(AZ23*K23*5*6)</f>
        <v>0</v>
      </c>
      <c r="BB23" s="75"/>
      <c r="BC23" s="79" t="n">
        <f aca="false">H23*BB23*1*0.5</f>
        <v>0</v>
      </c>
      <c r="BD23" s="75"/>
      <c r="BE23" s="105" t="n">
        <f aca="false">SUM(BD23*50)</f>
        <v>0</v>
      </c>
      <c r="BF23" s="70" t="n">
        <f aca="false">SUM(AO23+BE23+BC23+BA23+AY23+AW23+AU23+AQ23+AK23+AM23+AI23+AG23+AE23+AC23+AA23+Y23+X23+W23+U23+Q23+O23+S23)</f>
        <v>0</v>
      </c>
      <c r="BG23" s="70" t="n">
        <f aca="false">SUM(O23+Q23+U23+W23+X23+AU23+AW23+AY23+BA23+BC23+S23+AQ23)</f>
        <v>0</v>
      </c>
      <c r="BH23" s="52" t="n">
        <f aca="false">SUM(O23,Q23,S23,W23,X23,Y23,AE23,AG23,AI23,AK23,AM23,AS23,AU23,AY23,BA23,BC23,BE23)</f>
        <v>0</v>
      </c>
      <c r="BI23" s="80" t="n">
        <f aca="false">SUM(O23,Q23,S23,W23,X23,AS23,AU23,AY23,BA23,BC23)</f>
        <v>0</v>
      </c>
      <c r="BJ23" s="48"/>
      <c r="BK23" s="48"/>
      <c r="BL23" s="2"/>
      <c r="BM23" s="2"/>
      <c r="BN23" s="2"/>
      <c r="BO23" s="2"/>
      <c r="BP23" s="96"/>
      <c r="BQ23" s="96"/>
      <c r="BR23" s="96"/>
      <c r="BS23" s="96"/>
      <c r="BT23" s="96"/>
      <c r="BU23" s="96"/>
      <c r="BV23" s="96"/>
      <c r="BW23" s="95"/>
      <c r="BX23" s="86" t="n">
        <f aca="false">SUM(BY23+CA23+CE23+CG23)</f>
        <v>0</v>
      </c>
      <c r="BY23" s="86"/>
      <c r="BZ23" s="87" t="n">
        <f aca="false">SUM(BY23)*BT23</f>
        <v>0</v>
      </c>
      <c r="CA23" s="86"/>
      <c r="CB23" s="87" t="n">
        <f aca="false">BU23*CA23</f>
        <v>0</v>
      </c>
      <c r="CC23" s="86"/>
      <c r="CD23" s="87" t="n">
        <f aca="false">SUM(CC23)*BU23</f>
        <v>0</v>
      </c>
      <c r="CE23" s="86"/>
      <c r="CF23" s="81"/>
      <c r="CG23" s="88"/>
      <c r="CH23" s="87" t="n">
        <f aca="false">SUM(CG23)*BU23*5</f>
        <v>0</v>
      </c>
      <c r="CI23" s="89" t="n">
        <f aca="false">SUM(BU23*DI23*2+BV23*DK23*2)</f>
        <v>0</v>
      </c>
      <c r="CJ23" s="89" t="n">
        <f aca="false">SUM(BW23*5/100*BU23)</f>
        <v>0</v>
      </c>
      <c r="CK23" s="88"/>
      <c r="CL23" s="81"/>
      <c r="CM23" s="88"/>
      <c r="CN23" s="89" t="n">
        <f aca="false">SUM(CM23)*3*BS23/5</f>
        <v>0</v>
      </c>
      <c r="CO23" s="88"/>
      <c r="CP23" s="90" t="n">
        <f aca="false">SUM(CO23*BS23*(30+4))</f>
        <v>0</v>
      </c>
      <c r="CQ23" s="88"/>
      <c r="CR23" s="87" t="n">
        <f aca="false">SUM(CQ23*BS23*3)</f>
        <v>0</v>
      </c>
      <c r="CS23" s="88"/>
      <c r="CT23" s="89" t="n">
        <f aca="false">SUM(CS23*BS23/3)</f>
        <v>0</v>
      </c>
      <c r="CU23" s="88"/>
      <c r="CV23" s="89" t="n">
        <f aca="false">SUM(CU23*BS23*2/3)</f>
        <v>0</v>
      </c>
      <c r="CW23" s="88"/>
      <c r="CX23" s="87" t="n">
        <f aca="false">SUM(CW23*BS23)*1</f>
        <v>0</v>
      </c>
      <c r="CY23" s="88"/>
      <c r="CZ23" s="81"/>
      <c r="DA23" s="88"/>
      <c r="DB23" s="89" t="n">
        <f aca="false">SUM(DA23*BS23*2)</f>
        <v>0</v>
      </c>
      <c r="DC23" s="88"/>
      <c r="DD23" s="88"/>
      <c r="DE23" s="88"/>
      <c r="DF23" s="89" t="n">
        <f aca="false">SUM(BU23*DC23*8)</f>
        <v>0</v>
      </c>
      <c r="DG23" s="88"/>
      <c r="DH23" s="89" t="n">
        <f aca="false">SUM(BU23*DG23*6)</f>
        <v>0</v>
      </c>
      <c r="DI23" s="88"/>
      <c r="DJ23" s="89" t="n">
        <f aca="false">SUM(BU23*DI23*8)</f>
        <v>0</v>
      </c>
      <c r="DK23" s="88"/>
      <c r="DL23" s="89" t="n">
        <f aca="false">SUM(DK23*BV23*5*6)</f>
        <v>0</v>
      </c>
      <c r="DM23" s="88"/>
      <c r="DN23" s="89" t="n">
        <f aca="false">SUM(DM23*BV23*4*6)</f>
        <v>0</v>
      </c>
      <c r="DO23" s="88"/>
      <c r="DP23" s="81" t="n">
        <f aca="false">SUM(DO23*50)</f>
        <v>0</v>
      </c>
      <c r="DQ23" s="81" t="n">
        <f aca="false">SUM(DP23+CZ23+DN23+DL23+DJ23+DH23+DF23+DB23+CV23+CX23+CT23+CR23+CP23+CN23+CL23+CJ23+CI23+CH23+CF23+CB23+BZ23+CD23)</f>
        <v>0</v>
      </c>
      <c r="DR23" s="81" t="n">
        <f aca="false">SUM(BZ23+CB23+CF23+CH23+CI23+DF23+DH23+DJ23+DL23+DN23+CD23+DB23)</f>
        <v>0</v>
      </c>
      <c r="DS23" s="61"/>
      <c r="DT23" s="2"/>
      <c r="DU23" s="2"/>
      <c r="DV23" s="93"/>
      <c r="DW23" s="94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 t="n">
        <f aca="false">SUM(BW23,L23)</f>
        <v>0</v>
      </c>
      <c r="EI23" s="2" t="n">
        <f aca="false">SUM(BX23,M23)</f>
        <v>0</v>
      </c>
      <c r="EJ23" s="2" t="n">
        <f aca="false">SUM(N23+BY23)</f>
        <v>0</v>
      </c>
      <c r="EK23" s="67" t="n">
        <f aca="false">O23+BZ23</f>
        <v>0</v>
      </c>
      <c r="EL23" s="2" t="n">
        <f aca="false">SUM(P23+CA23)</f>
        <v>0</v>
      </c>
      <c r="EM23" s="2" t="n">
        <f aca="false">SUM(Q23+CB23)</f>
        <v>0</v>
      </c>
      <c r="EN23" s="2" t="n">
        <f aca="false">SUM(R23+CC23)</f>
        <v>0</v>
      </c>
      <c r="EO23" s="2" t="n">
        <f aca="false">SUM(S23+CD23)</f>
        <v>0</v>
      </c>
      <c r="EP23" s="2" t="n">
        <f aca="false">SUM(T23+CE23)</f>
        <v>0</v>
      </c>
      <c r="EQ23" s="2" t="n">
        <f aca="false">SUM(U23+CF23)</f>
        <v>0</v>
      </c>
      <c r="ER23" s="2" t="n">
        <f aca="false">SUM(V23+CG23)</f>
        <v>0</v>
      </c>
      <c r="ES23" s="2" t="n">
        <f aca="false">SUM(W23+CH23)</f>
        <v>0</v>
      </c>
      <c r="ET23" s="2" t="n">
        <f aca="false">SUM(X23+CI23)</f>
        <v>0</v>
      </c>
      <c r="EU23" s="67" t="n">
        <f aca="false">SUM(Y23+CJ23)</f>
        <v>0</v>
      </c>
      <c r="EV23" s="2" t="n">
        <f aca="false">SUM(Z23+CK23)</f>
        <v>0</v>
      </c>
      <c r="EW23" s="2" t="n">
        <f aca="false">SUM(AA23+CL23)</f>
        <v>0</v>
      </c>
      <c r="EX23" s="2" t="n">
        <f aca="false">SUM(AB23+CM23)</f>
        <v>0</v>
      </c>
      <c r="EY23" s="2" t="n">
        <f aca="false">SUM(AC23+CN23)</f>
        <v>0</v>
      </c>
      <c r="EZ23" s="2" t="n">
        <f aca="false">SUM(AD23+CO23)</f>
        <v>0</v>
      </c>
      <c r="FA23" s="2" t="n">
        <f aca="false">SUM(AE23+CP23)</f>
        <v>0</v>
      </c>
      <c r="FB23" s="2" t="n">
        <f aca="false">SUM(AF23+CQ23)</f>
        <v>0</v>
      </c>
      <c r="FC23" s="2" t="n">
        <f aca="false">SUM(AG23+CR23)</f>
        <v>0</v>
      </c>
      <c r="FD23" s="2" t="n">
        <f aca="false">SUM(AH23+CS23)</f>
        <v>0</v>
      </c>
      <c r="FE23" s="67" t="n">
        <f aca="false">SUM(AI23+CT23)</f>
        <v>0</v>
      </c>
      <c r="FF23" s="2" t="n">
        <f aca="false">SUM(AJ23+CU23)</f>
        <v>0</v>
      </c>
      <c r="FG23" s="2" t="n">
        <f aca="false">SUM(AK23+CV23)</f>
        <v>0</v>
      </c>
      <c r="FH23" s="2" t="n">
        <f aca="false">SUM(AL23+CW23)</f>
        <v>0</v>
      </c>
      <c r="FI23" s="2" t="n">
        <f aca="false">SUM(AM23+CX23)</f>
        <v>0</v>
      </c>
      <c r="FJ23" s="2" t="n">
        <f aca="false">SUM(AN23+CY23)</f>
        <v>0</v>
      </c>
      <c r="FK23" s="2" t="n">
        <f aca="false">SUM(AO23+CZ23)</f>
        <v>0</v>
      </c>
      <c r="FL23" s="2" t="n">
        <f aca="false">SUM(AP23+DA23)</f>
        <v>0</v>
      </c>
      <c r="FM23" s="2" t="n">
        <f aca="false">SUM(AQ23+DB23)</f>
        <v>0</v>
      </c>
      <c r="FN23" s="2"/>
      <c r="FO23" s="2"/>
      <c r="FP23" s="2" t="n">
        <f aca="false">SUM(AR23+DC23)</f>
        <v>0</v>
      </c>
      <c r="FQ23" s="2" t="n">
        <f aca="false">SUM(AU23+DF23)</f>
        <v>0</v>
      </c>
      <c r="FR23" s="2" t="n">
        <f aca="false">SUM(AV23+DG23)</f>
        <v>0</v>
      </c>
      <c r="FS23" s="2" t="n">
        <f aca="false">SUM(AW23+DH23)</f>
        <v>0</v>
      </c>
      <c r="FT23" s="2" t="n">
        <f aca="false">SUM(AX23+DI23)</f>
        <v>0</v>
      </c>
      <c r="FU23" s="2" t="n">
        <f aca="false">SUM(AY23+DJ23)</f>
        <v>0</v>
      </c>
      <c r="FV23" s="2" t="n">
        <f aca="false">SUM(AZ23+DK23)</f>
        <v>0</v>
      </c>
      <c r="FW23" s="2" t="n">
        <f aca="false">SUM(BA23+DL23)</f>
        <v>0</v>
      </c>
      <c r="FX23" s="2" t="n">
        <f aca="false">SUM(BB23+DM23)</f>
        <v>0</v>
      </c>
      <c r="FY23" s="2" t="n">
        <f aca="false">SUM(BC23+DN23)</f>
        <v>0</v>
      </c>
      <c r="FZ23" s="2" t="n">
        <f aca="false">SUM(BD23+DO23)</f>
        <v>0</v>
      </c>
      <c r="GA23" s="2" t="n">
        <f aca="false">SUM(BE23+DP23)</f>
        <v>0</v>
      </c>
      <c r="GB23" s="98" t="n">
        <f aca="false">GA23+FY23+FW23+FU23+FS23+FQ23+FM23+FK23+FI23+FG23+FE23+FC23+FA23+EY23+EW23+EU23+ET23+ES23+EQ23+EO23+EM23+EK23</f>
        <v>0</v>
      </c>
      <c r="GC23" s="99" t="n">
        <f aca="false">SUM(EK23,EM23,EO23,ES23,ET23,FM23,FO23,FQ23,FS23,FU23,FW23,FY23)</f>
        <v>0</v>
      </c>
      <c r="GD23" s="57" t="n">
        <f aca="false">SUM(EK23,EM23,EO23,ES23,ET23,FM23,FO23,FQ23,FS23,FU23,FW23,FY23)</f>
        <v>0</v>
      </c>
      <c r="GE23" s="57" t="n">
        <f aca="false">SUM(EK23,EM23,EO23,EQ23,ES23,ET23,EU23,EW23,EY23,FA23,FC23,FE23,FG23,FI23,FK23,FM23,FO23,FQ23,FS23,FU23,FW23,FY23,GA23)</f>
        <v>0</v>
      </c>
      <c r="GF23" s="27"/>
      <c r="GG23" s="65" t="n">
        <f aca="false">SUM(880-GB23)</f>
        <v>880</v>
      </c>
      <c r="GH23" s="66"/>
      <c r="GI23" s="67" t="n">
        <f aca="false">SUM(DQ23+BF23)</f>
        <v>0</v>
      </c>
      <c r="GJ23" s="67" t="n">
        <f aca="false">SUM(DR23+BG23)</f>
        <v>0</v>
      </c>
      <c r="GK23" s="100"/>
      <c r="GL23" s="101"/>
      <c r="GM23" s="68"/>
      <c r="GN23" s="68"/>
      <c r="GO23" s="69"/>
    </row>
    <row r="24" customFormat="false" ht="27" hidden="false" customHeight="true" outlineLevel="0" collapsed="false">
      <c r="A24" s="48" t="n">
        <v>2</v>
      </c>
      <c r="B24" s="136" t="s">
        <v>87</v>
      </c>
      <c r="C24" s="137" t="s">
        <v>88</v>
      </c>
      <c r="D24" s="48" t="n">
        <v>1</v>
      </c>
      <c r="E24" s="48"/>
      <c r="F24" s="48"/>
      <c r="G24" s="48"/>
      <c r="H24" s="48"/>
      <c r="I24" s="48"/>
      <c r="J24" s="48"/>
      <c r="K24" s="48"/>
      <c r="L24" s="48" t="n">
        <f aca="false">SUM(L25:L38)</f>
        <v>104</v>
      </c>
      <c r="M24" s="75" t="n">
        <f aca="false">SUM(N24+P24+T24+V24+AR24*2)</f>
        <v>74</v>
      </c>
      <c r="N24" s="48" t="n">
        <f aca="false">SUM(N25:N38)</f>
        <v>50</v>
      </c>
      <c r="O24" s="52" t="n">
        <f aca="false">SUM(O25:O40)</f>
        <v>40</v>
      </c>
      <c r="P24" s="48" t="n">
        <f aca="false">SUM(P25:P38)</f>
        <v>22</v>
      </c>
      <c r="Q24" s="48" t="n">
        <f aca="false">SUM(Q25:Q38)</f>
        <v>22</v>
      </c>
      <c r="R24" s="48" t="n">
        <f aca="false">SUM(R25:R38)</f>
        <v>72</v>
      </c>
      <c r="S24" s="48" t="n">
        <f aca="false">SUM(S25:S38)</f>
        <v>42</v>
      </c>
      <c r="T24" s="48" t="n">
        <f aca="false">SUM(T25:T38)</f>
        <v>0</v>
      </c>
      <c r="U24" s="48" t="n">
        <f aca="false">SUM(U25:U38)</f>
        <v>0</v>
      </c>
      <c r="V24" s="48" t="n">
        <f aca="false">SUM(V25:V38)</f>
        <v>0</v>
      </c>
      <c r="W24" s="48" t="n">
        <f aca="false">SUM(W25:W38)</f>
        <v>0</v>
      </c>
      <c r="X24" s="48" t="n">
        <f aca="false">SUM(X25:X38)</f>
        <v>2</v>
      </c>
      <c r="Y24" s="52" t="n">
        <f aca="false">SUM(Y25:Y38)</f>
        <v>5.2</v>
      </c>
      <c r="Z24" s="48" t="n">
        <f aca="false">SUM(Z25:Z38)</f>
        <v>0</v>
      </c>
      <c r="AA24" s="48" t="n">
        <f aca="false">SUM(AA25:AA38)</f>
        <v>0</v>
      </c>
      <c r="AB24" s="48" t="n">
        <f aca="false">SUM(AB25:AB38)</f>
        <v>0</v>
      </c>
      <c r="AC24" s="48" t="n">
        <f aca="false">SUM(AC25:AC38)</f>
        <v>0</v>
      </c>
      <c r="AD24" s="48" t="n">
        <f aca="false">SUM(AD25:AD38)</f>
        <v>1</v>
      </c>
      <c r="AE24" s="52" t="n">
        <f aca="false">SUM(AE25:AE38)</f>
        <v>0</v>
      </c>
      <c r="AF24" s="48" t="n">
        <f aca="false">SUM(AF25:AF38)</f>
        <v>0</v>
      </c>
      <c r="AG24" s="48" t="n">
        <f aca="false">SUM(AG25:AG38)</f>
        <v>0</v>
      </c>
      <c r="AH24" s="48" t="n">
        <f aca="false">SUM(AH25:AH38)</f>
        <v>1</v>
      </c>
      <c r="AI24" s="52" t="n">
        <f aca="false">SUM(AI25:AI38)</f>
        <v>0</v>
      </c>
      <c r="AJ24" s="48" t="n">
        <f aca="false">SUM(AJ25:AJ38)</f>
        <v>0</v>
      </c>
      <c r="AK24" s="48" t="n">
        <f aca="false">SUM(AK25:AK38)</f>
        <v>0</v>
      </c>
      <c r="AL24" s="48" t="n">
        <f aca="false">SUM(AL25:AL38)</f>
        <v>1</v>
      </c>
      <c r="AM24" s="52" t="n">
        <f aca="false">SUM(AM25:AM38)</f>
        <v>0</v>
      </c>
      <c r="AN24" s="48" t="n">
        <f aca="false">SUM(AN25:AN38)</f>
        <v>0</v>
      </c>
      <c r="AO24" s="48" t="n">
        <f aca="false">SUM(AO25:AO38)</f>
        <v>0</v>
      </c>
      <c r="AP24" s="48" t="n">
        <f aca="false">SUM(AP25:AP38)</f>
        <v>0</v>
      </c>
      <c r="AQ24" s="48" t="n">
        <f aca="false">SUM(AQ25:AQ38)</f>
        <v>0</v>
      </c>
      <c r="AR24" s="48" t="n">
        <f aca="false">SUM(AR25:AR38)</f>
        <v>1</v>
      </c>
      <c r="AS24" s="48" t="n">
        <f aca="false">SUM(AS25:AS38)</f>
        <v>0</v>
      </c>
      <c r="AT24" s="48" t="n">
        <f aca="false">SUM(AT25:AT38)</f>
        <v>0</v>
      </c>
      <c r="AU24" s="48" t="n">
        <f aca="false">SUM(AU25:AU38)</f>
        <v>8</v>
      </c>
      <c r="AV24" s="48" t="n">
        <f aca="false">SUM(AV25:AV38)</f>
        <v>0</v>
      </c>
      <c r="AW24" s="48" t="n">
        <f aca="false">SUM(AW25:AW38)</f>
        <v>0</v>
      </c>
      <c r="AX24" s="48" t="n">
        <f aca="false">SUM(AX25:AX38)</f>
        <v>2</v>
      </c>
      <c r="AY24" s="48" t="n">
        <f aca="false">SUM(AY25:AY38)</f>
        <v>7.33333333333333</v>
      </c>
      <c r="AZ24" s="48" t="n">
        <f aca="false">SUM(AZ25:AZ38)</f>
        <v>0</v>
      </c>
      <c r="BA24" s="48" t="n">
        <f aca="false">SUM(BA25:BA38)</f>
        <v>0</v>
      </c>
      <c r="BB24" s="48" t="n">
        <f aca="false">SUM(BB25:BB38)</f>
        <v>0</v>
      </c>
      <c r="BC24" s="48" t="n">
        <f aca="false">SUM(BC25:BC38)</f>
        <v>0</v>
      </c>
      <c r="BD24" s="48" t="n">
        <f aca="false">SUM(BD25:BD38)</f>
        <v>0</v>
      </c>
      <c r="BE24" s="48" t="n">
        <f aca="false">SUM(BE25:BE38)</f>
        <v>0</v>
      </c>
      <c r="BF24" s="52" t="n">
        <v>282.5</v>
      </c>
      <c r="BG24" s="52" t="n">
        <v>159.3</v>
      </c>
      <c r="BH24" s="52" t="n">
        <f aca="false">SUM(O24,Q24,S24,W24,X24,Y24,AE24,AG24,AI24,AK24,AM24,AS24,AU24,AY24,BA24,BC24,BE24)</f>
        <v>126.533333333333</v>
      </c>
      <c r="BI24" s="52" t="n">
        <f aca="false">SUM(BI25:BI38)</f>
        <v>113.333333333333</v>
      </c>
      <c r="BJ24" s="48"/>
      <c r="BK24" s="48"/>
      <c r="BL24" s="138" t="n">
        <v>2</v>
      </c>
      <c r="BM24" s="136" t="s">
        <v>87</v>
      </c>
      <c r="BN24" s="48" t="s">
        <v>88</v>
      </c>
      <c r="BO24" s="48" t="n">
        <v>1</v>
      </c>
      <c r="BP24" s="48"/>
      <c r="BQ24" s="48"/>
      <c r="BR24" s="48"/>
      <c r="BS24" s="48"/>
      <c r="BT24" s="48"/>
      <c r="BU24" s="48"/>
      <c r="BV24" s="48"/>
      <c r="BW24" s="48" t="n">
        <f aca="false">SUM(BW25:BW40)</f>
        <v>112</v>
      </c>
      <c r="BX24" s="51" t="n">
        <f aca="false">SUM(BX25:BX40)</f>
        <v>112</v>
      </c>
      <c r="BY24" s="48" t="n">
        <f aca="false">SUM(BY25:BY40)</f>
        <v>40</v>
      </c>
      <c r="BZ24" s="52" t="n">
        <f aca="false">SUM(BZ25:BZ40)</f>
        <v>0</v>
      </c>
      <c r="CA24" s="48" t="n">
        <f aca="false">SUM(CA25:CA40)</f>
        <v>36</v>
      </c>
      <c r="CB24" s="48" t="n">
        <f aca="false">SUM(CB25:CB40)</f>
        <v>0</v>
      </c>
      <c r="CC24" s="48" t="n">
        <f aca="false">SUM(CC25:CC40)</f>
        <v>36</v>
      </c>
      <c r="CD24" s="48" t="n">
        <f aca="false">SUM(CD25:CD40)</f>
        <v>0</v>
      </c>
      <c r="CE24" s="48" t="n">
        <f aca="false">SUM(CE25:CE40)</f>
        <v>0</v>
      </c>
      <c r="CF24" s="48" t="n">
        <f aca="false">SUM(CF25:CF40)</f>
        <v>0</v>
      </c>
      <c r="CG24" s="48" t="n">
        <f aca="false">SUM(CG25:CG40)</f>
        <v>0</v>
      </c>
      <c r="CH24" s="48" t="n">
        <f aca="false">SUM(CH25:CH40)</f>
        <v>0</v>
      </c>
      <c r="CI24" s="48" t="n">
        <f aca="false">SUM(CI25:CI40)</f>
        <v>0</v>
      </c>
      <c r="CJ24" s="52" t="n">
        <f aca="false">SUM(CJ25:CJ40)</f>
        <v>0</v>
      </c>
      <c r="CK24" s="48" t="n">
        <f aca="false">SUM(CK25:CK40)</f>
        <v>0</v>
      </c>
      <c r="CL24" s="48" t="n">
        <f aca="false">SUM(CL25:CL40)</f>
        <v>0</v>
      </c>
      <c r="CM24" s="48" t="n">
        <f aca="false">SUM(CM25:CM40)</f>
        <v>0</v>
      </c>
      <c r="CN24" s="48" t="n">
        <f aca="false">SUM(CN25:CN40)</f>
        <v>0</v>
      </c>
      <c r="CO24" s="48" t="n">
        <f aca="false">SUM(CO25:CO40)</f>
        <v>1</v>
      </c>
      <c r="CP24" s="52" t="n">
        <f aca="false">SUM(CP25:CP40)</f>
        <v>60</v>
      </c>
      <c r="CQ24" s="48" t="n">
        <f aca="false">SUM(CQ25:CQ40)</f>
        <v>3</v>
      </c>
      <c r="CR24" s="48" t="n">
        <f aca="false">SUM(CR25:CR40)</f>
        <v>0</v>
      </c>
      <c r="CS24" s="48" t="n">
        <f aca="false">SUM(CS25:CS40)</f>
        <v>0</v>
      </c>
      <c r="CT24" s="48" t="n">
        <f aca="false">SUM(CT25:CT40)</f>
        <v>0</v>
      </c>
      <c r="CU24" s="48" t="n">
        <f aca="false">SUM(CU25:CU40)</f>
        <v>0</v>
      </c>
      <c r="CV24" s="48" t="n">
        <f aca="false">SUM(CV25:CV40)</f>
        <v>0</v>
      </c>
      <c r="CW24" s="48" t="n">
        <f aca="false">SUM(CW25:CW40)</f>
        <v>1</v>
      </c>
      <c r="CX24" s="48" t="n">
        <f aca="false">SUM(CX25:CX40)</f>
        <v>0</v>
      </c>
      <c r="CY24" s="48" t="n">
        <f aca="false">SUM(CY25:CY40)</f>
        <v>0</v>
      </c>
      <c r="CZ24" s="48" t="n">
        <f aca="false">SUM(CZ25:CZ40)</f>
        <v>0</v>
      </c>
      <c r="DA24" s="48" t="n">
        <f aca="false">SUM(DA25:DA40)</f>
        <v>0</v>
      </c>
      <c r="DB24" s="48" t="n">
        <f aca="false">SUM(DB25:DB40)</f>
        <v>0</v>
      </c>
      <c r="DC24" s="48" t="n">
        <f aca="false">SUM(DC25:DC40)</f>
        <v>0</v>
      </c>
      <c r="DD24" s="48" t="n">
        <f aca="false">SUM(DD25:DD40)</f>
        <v>0</v>
      </c>
      <c r="DE24" s="48" t="n">
        <f aca="false">SUM(DE25:DE40)</f>
        <v>0</v>
      </c>
      <c r="DF24" s="48" t="n">
        <f aca="false">SUM(DF25:DF40)</f>
        <v>0</v>
      </c>
      <c r="DG24" s="48" t="n">
        <f aca="false">SUM(DG25:DG40)</f>
        <v>0</v>
      </c>
      <c r="DH24" s="48" t="n">
        <f aca="false">SUM(DH25:DH40)</f>
        <v>0</v>
      </c>
      <c r="DI24" s="48" t="n">
        <f aca="false">SUM(DI25:DI40)</f>
        <v>3</v>
      </c>
      <c r="DJ24" s="48" t="n">
        <f aca="false">SUM(DJ25:DJ40)</f>
        <v>0</v>
      </c>
      <c r="DK24" s="48" t="n">
        <f aca="false">SUM(DK25:DK40)</f>
        <v>0</v>
      </c>
      <c r="DL24" s="48" t="n">
        <f aca="false">SUM(DL25:DL40)</f>
        <v>0</v>
      </c>
      <c r="DM24" s="48" t="n">
        <f aca="false">SUM(DM25:DM40)</f>
        <v>0</v>
      </c>
      <c r="DN24" s="48" t="n">
        <f aca="false">SUM(DN25:DN40)</f>
        <v>0</v>
      </c>
      <c r="DO24" s="48" t="n">
        <f aca="false">SUM(DO25:DO40)</f>
        <v>0</v>
      </c>
      <c r="DP24" s="48" t="n">
        <f aca="false">SUM(DP25:DP40)</f>
        <v>0</v>
      </c>
      <c r="DQ24" s="52" t="n">
        <f aca="false">SUM(DQ25:DQ40)</f>
        <v>60</v>
      </c>
      <c r="DR24" s="52" t="n">
        <f aca="false">SUM(DR25:DR40)</f>
        <v>0</v>
      </c>
      <c r="DS24" s="61"/>
      <c r="DT24" s="48"/>
      <c r="DU24" s="48"/>
      <c r="DV24" s="139"/>
      <c r="DW24" s="140" t="n">
        <v>2</v>
      </c>
      <c r="DX24" s="136" t="s">
        <v>87</v>
      </c>
      <c r="DY24" s="136" t="s">
        <v>88</v>
      </c>
      <c r="DZ24" s="48" t="n">
        <v>1</v>
      </c>
      <c r="EA24" s="48"/>
      <c r="EB24" s="48"/>
      <c r="EC24" s="48"/>
      <c r="ED24" s="48"/>
      <c r="EE24" s="48"/>
      <c r="EF24" s="48"/>
      <c r="EG24" s="48"/>
      <c r="EH24" s="48" t="n">
        <f aca="false">SUM(EH25:EH40)</f>
        <v>216</v>
      </c>
      <c r="EI24" s="48" t="n">
        <f aca="false">SUM(EI25:EI40)</f>
        <v>216</v>
      </c>
      <c r="EJ24" s="48" t="n">
        <f aca="false">SUM(EJ25:EJ40)</f>
        <v>90</v>
      </c>
      <c r="EK24" s="52" t="n">
        <f aca="false">SUM(EK25:EK40)</f>
        <v>40</v>
      </c>
      <c r="EL24" s="48" t="n">
        <f aca="false">SUM(EL25:EL40)</f>
        <v>58</v>
      </c>
      <c r="EM24" s="48" t="n">
        <f aca="false">SUM(EM25:EM40)</f>
        <v>22</v>
      </c>
      <c r="EN24" s="48" t="n">
        <f aca="false">SUM(EN25:EN40)</f>
        <v>108</v>
      </c>
      <c r="EO24" s="48" t="n">
        <f aca="false">SUM(EO25:EO40)</f>
        <v>42</v>
      </c>
      <c r="EP24" s="48" t="n">
        <f aca="false">SUM(EP25:EP40)</f>
        <v>0</v>
      </c>
      <c r="EQ24" s="48" t="n">
        <f aca="false">SUM(EQ25:EQ40)</f>
        <v>0</v>
      </c>
      <c r="ER24" s="48" t="n">
        <f aca="false">SUM(ER25:ER40)</f>
        <v>0</v>
      </c>
      <c r="ES24" s="48" t="n">
        <f aca="false">SUM(ES25:ES40)</f>
        <v>0</v>
      </c>
      <c r="ET24" s="48" t="n">
        <f aca="false">SUM(ET25:ET40)</f>
        <v>2</v>
      </c>
      <c r="EU24" s="52" t="n">
        <f aca="false">SUM(EU25:EU40)</f>
        <v>5.2</v>
      </c>
      <c r="EV24" s="48" t="n">
        <f aca="false">SUM(EV25:EV40)</f>
        <v>0</v>
      </c>
      <c r="EW24" s="48" t="n">
        <f aca="false">SUM(EW25:EW40)</f>
        <v>0</v>
      </c>
      <c r="EX24" s="48" t="n">
        <f aca="false">SUM(EX25:EX40)</f>
        <v>0</v>
      </c>
      <c r="EY24" s="48" t="n">
        <f aca="false">SUM(EY25:EY40)</f>
        <v>0</v>
      </c>
      <c r="EZ24" s="48" t="n">
        <f aca="false">SUM(EZ25:EZ40)</f>
        <v>2</v>
      </c>
      <c r="FA24" s="48" t="n">
        <f aca="false">SUM(FA25:FA40)</f>
        <v>60</v>
      </c>
      <c r="FB24" s="48" t="n">
        <f aca="false">SUM(FB25:FB40)</f>
        <v>3</v>
      </c>
      <c r="FC24" s="48" t="n">
        <f aca="false">SUM(FC25:FC40)</f>
        <v>0</v>
      </c>
      <c r="FD24" s="48" t="n">
        <f aca="false">SUM(FD25:FD40)</f>
        <v>1</v>
      </c>
      <c r="FE24" s="52" t="n">
        <f aca="false">SUM(FE25:FE40)</f>
        <v>0</v>
      </c>
      <c r="FF24" s="48" t="n">
        <f aca="false">SUM(FF25:FF40)</f>
        <v>0</v>
      </c>
      <c r="FG24" s="48" t="n">
        <f aca="false">SUM(FG25:FG40)</f>
        <v>0</v>
      </c>
      <c r="FH24" s="48" t="n">
        <f aca="false">SUM(FH25:FH40)</f>
        <v>2</v>
      </c>
      <c r="FI24" s="48" t="n">
        <f aca="false">SUM(FI25:FI40)</f>
        <v>0</v>
      </c>
      <c r="FJ24" s="48" t="n">
        <f aca="false">SUM(FJ25:FJ40)</f>
        <v>0</v>
      </c>
      <c r="FK24" s="48" t="n">
        <f aca="false">SUM(FK25:FK40)</f>
        <v>0</v>
      </c>
      <c r="FL24" s="48" t="n">
        <f aca="false">SUM(FL25:FL40)</f>
        <v>0</v>
      </c>
      <c r="FM24" s="52" t="n">
        <f aca="false">SUM(FM25:FM40)</f>
        <v>0</v>
      </c>
      <c r="FN24" s="52" t="n">
        <f aca="false">SUM(FN25:FN40)</f>
        <v>0</v>
      </c>
      <c r="FO24" s="52" t="n">
        <f aca="false">SUM(FO25:FO40)</f>
        <v>0</v>
      </c>
      <c r="FP24" s="48" t="n">
        <f aca="false">SUM(FP25:FP40)</f>
        <v>1</v>
      </c>
      <c r="FQ24" s="48" t="n">
        <f aca="false">SUM(FQ25:FQ40)</f>
        <v>8</v>
      </c>
      <c r="FR24" s="48" t="n">
        <f aca="false">SUM(FR25:FR40)</f>
        <v>0</v>
      </c>
      <c r="FS24" s="48" t="n">
        <f aca="false">SUM(FS25:FS40)</f>
        <v>0</v>
      </c>
      <c r="FT24" s="48" t="n">
        <f aca="false">SUM(FT25:FT40)</f>
        <v>5</v>
      </c>
      <c r="FU24" s="52" t="n">
        <f aca="false">SUM(FU25:FU40)</f>
        <v>7.33333333333333</v>
      </c>
      <c r="FV24" s="48" t="n">
        <f aca="false">SUM(FV25:FV40)</f>
        <v>0</v>
      </c>
      <c r="FW24" s="48" t="n">
        <f aca="false">SUM(FW25:FW40)</f>
        <v>0</v>
      </c>
      <c r="FX24" s="48" t="n">
        <f aca="false">SUM(FX25:FX40)</f>
        <v>0</v>
      </c>
      <c r="FY24" s="48" t="n">
        <f aca="false">SUM(FY25:FY40)</f>
        <v>0</v>
      </c>
      <c r="FZ24" s="48" t="n">
        <f aca="false">SUM(FZ25:FZ40)</f>
        <v>0</v>
      </c>
      <c r="GA24" s="48" t="n">
        <f aca="false">SUM(GA25:GA40)</f>
        <v>0</v>
      </c>
      <c r="GB24" s="141" t="n">
        <f aca="false">SUM(GB25:GB40)</f>
        <v>186.533333333333</v>
      </c>
      <c r="GC24" s="141" t="n">
        <f aca="false">SUM(GC25:GC40)</f>
        <v>113.333333333333</v>
      </c>
      <c r="GD24" s="57" t="n">
        <f aca="false">SUM(EK24,EM24,EO24,ES24,ET24,FM24,FO24,FQ24,FS24,FU24,FW24,FY24)</f>
        <v>121.333333333333</v>
      </c>
      <c r="GE24" s="57" t="n">
        <f aca="false">SUM(EK24,EM24,EO24,EQ24,ES24,ET24,EU24,EW24,EY24,FA24,FC24,FE24,FG24,FI24,FK24,FM24,FO24,FQ24,FS24,FU24,FW24,FY24,GA24)</f>
        <v>186.533333333333</v>
      </c>
      <c r="GF24" s="48"/>
      <c r="GG24" s="65" t="n">
        <f aca="false">SUM(880-GB24)</f>
        <v>693.466666666667</v>
      </c>
      <c r="GH24" s="66"/>
      <c r="GI24" s="67" t="n">
        <f aca="false">SUM(DQ24+BF24)</f>
        <v>342.5</v>
      </c>
      <c r="GJ24" s="67" t="n">
        <f aca="false">SUM(DR24+BG24)</f>
        <v>159.3</v>
      </c>
      <c r="GK24" s="142"/>
      <c r="GL24" s="142"/>
      <c r="GM24" s="68"/>
      <c r="GN24" s="68"/>
      <c r="GO24" s="69"/>
    </row>
    <row r="25" customFormat="false" ht="24.75" hidden="true" customHeight="true" outlineLevel="0" collapsed="false">
      <c r="A25" s="94"/>
      <c r="B25" s="81"/>
      <c r="C25" s="143"/>
      <c r="D25" s="83"/>
      <c r="E25" s="83"/>
      <c r="F25" s="83"/>
      <c r="G25" s="84"/>
      <c r="H25" s="84"/>
      <c r="I25" s="84"/>
      <c r="J25" s="84"/>
      <c r="K25" s="84"/>
      <c r="L25" s="87"/>
      <c r="M25" s="144" t="n">
        <f aca="false">SUM(N25+P25+T25+V25+AR25*2)</f>
        <v>0</v>
      </c>
      <c r="N25" s="86"/>
      <c r="O25" s="87" t="n">
        <f aca="false">SUM(N25)*I25</f>
        <v>0</v>
      </c>
      <c r="P25" s="86"/>
      <c r="Q25" s="87" t="n">
        <f aca="false">J25*P25</f>
        <v>0</v>
      </c>
      <c r="R25" s="86"/>
      <c r="S25" s="87" t="n">
        <f aca="false">SUM(R25)*J25</f>
        <v>0</v>
      </c>
      <c r="T25" s="86"/>
      <c r="U25" s="87" t="n">
        <f aca="false">SUM(T25)*K25</f>
        <v>0</v>
      </c>
      <c r="V25" s="86"/>
      <c r="W25" s="87" t="n">
        <f aca="false">SUM(V25)*J25*5</f>
        <v>0</v>
      </c>
      <c r="X25" s="89" t="n">
        <f aca="false">SUM(J25*AX25*2+K25*AZ25*2)</f>
        <v>0</v>
      </c>
      <c r="Y25" s="91" t="n">
        <f aca="false">SUM(L25*5/100*J25)</f>
        <v>0</v>
      </c>
      <c r="Z25" s="86"/>
      <c r="AA25" s="87"/>
      <c r="AB25" s="86"/>
      <c r="AC25" s="89" t="n">
        <f aca="false">SUM(AB25)*3*H25/5</f>
        <v>0</v>
      </c>
      <c r="AD25" s="86"/>
      <c r="AE25" s="90" t="n">
        <f aca="false">SUM(AD25*H25*(30+4))</f>
        <v>0</v>
      </c>
      <c r="AF25" s="86"/>
      <c r="AG25" s="87" t="n">
        <f aca="false">SUM(AF25*H25*3)</f>
        <v>0</v>
      </c>
      <c r="AH25" s="86"/>
      <c r="AI25" s="89" t="n">
        <f aca="false">SUM(AH25*H25/3)</f>
        <v>0</v>
      </c>
      <c r="AJ25" s="86"/>
      <c r="AK25" s="89" t="n">
        <f aca="false">SUM(AJ25*H25*2/3)</f>
        <v>0</v>
      </c>
      <c r="AL25" s="86"/>
      <c r="AM25" s="87" t="n">
        <f aca="false">SUM(AL25*H25)*1</f>
        <v>0</v>
      </c>
      <c r="AN25" s="86"/>
      <c r="AO25" s="87" t="n">
        <f aca="false">SUM(AN25*J25*2)</f>
        <v>0</v>
      </c>
      <c r="AP25" s="86"/>
      <c r="AQ25" s="89" t="n">
        <f aca="false">SUM(AP25*H25*2)</f>
        <v>0</v>
      </c>
      <c r="AR25" s="86"/>
      <c r="AS25" s="86"/>
      <c r="AT25" s="86"/>
      <c r="AU25" s="89" t="n">
        <f aca="false">AR25*H25/3</f>
        <v>0</v>
      </c>
      <c r="AV25" s="86"/>
      <c r="AW25" s="89" t="n">
        <f aca="false">SUM(J25*AV25*6)</f>
        <v>0</v>
      </c>
      <c r="AX25" s="86"/>
      <c r="AY25" s="89" t="n">
        <f aca="false">AX25*J25*8</f>
        <v>0</v>
      </c>
      <c r="AZ25" s="86"/>
      <c r="BA25" s="89" t="n">
        <f aca="false">SUM(AZ25*K25*5*6)</f>
        <v>0</v>
      </c>
      <c r="BB25" s="86"/>
      <c r="BC25" s="89" t="n">
        <f aca="false">SUM(BB25*K25*4*6)</f>
        <v>0</v>
      </c>
      <c r="BD25" s="86"/>
      <c r="BE25" s="81" t="n">
        <f aca="false">SUM(BD25*50)</f>
        <v>0</v>
      </c>
      <c r="BF25" s="92" t="n">
        <f aca="false">O25+Q25+S25+U25+W25+X25+Y25+AA25+AC25+AE25+AG25+AI25+AK25+AM25+AO25+AQ25+AS25+AU25+AW25+AY25+BA25+BC25+BE25</f>
        <v>0</v>
      </c>
      <c r="BG25" s="92" t="n">
        <f aca="false">BC25+BA25+AY25+AW25+AS25+AQ25+X25+W25+U25+S25+Q25+O25+AU25</f>
        <v>0</v>
      </c>
      <c r="BH25" s="145" t="n">
        <f aca="false">SUM(O25,Q25,S25,W25,X25,Y25,AE25,AG25,AI25,AK25,AM25,AS25,AU25,AY25,BA25,BC25,BE25)</f>
        <v>0</v>
      </c>
      <c r="BI25" s="146" t="n">
        <f aca="false">SUM(O25,Q25,S25,W25,X25,AS25,AU25,AY25,BA25,BC25)</f>
        <v>0</v>
      </c>
      <c r="BJ25" s="95"/>
      <c r="BK25" s="93"/>
      <c r="BL25" s="94"/>
      <c r="BM25" s="147"/>
      <c r="BN25" s="82"/>
      <c r="BO25" s="82"/>
      <c r="BP25" s="148"/>
      <c r="BQ25" s="148"/>
      <c r="BR25" s="149"/>
      <c r="BS25" s="149"/>
      <c r="BT25" s="149"/>
      <c r="BU25" s="149"/>
      <c r="BV25" s="149"/>
      <c r="BW25" s="150"/>
      <c r="BX25" s="86" t="n">
        <f aca="false">SUM(BY25+CA25+CE25+CG25)</f>
        <v>0</v>
      </c>
      <c r="BY25" s="86"/>
      <c r="BZ25" s="87" t="n">
        <f aca="false">SUM(BY25)*BT25</f>
        <v>0</v>
      </c>
      <c r="CA25" s="86"/>
      <c r="CB25" s="87" t="n">
        <f aca="false">BU25*CA25</f>
        <v>0</v>
      </c>
      <c r="CC25" s="86"/>
      <c r="CD25" s="87" t="n">
        <f aca="false">SUM(CC25)*BU25</f>
        <v>0</v>
      </c>
      <c r="CE25" s="86"/>
      <c r="CF25" s="87" t="n">
        <f aca="false">SUM(CE25)*BV25</f>
        <v>0</v>
      </c>
      <c r="CG25" s="86"/>
      <c r="CH25" s="87" t="n">
        <f aca="false">SUM(CG25)*BU25*5</f>
        <v>0</v>
      </c>
      <c r="CI25" s="89" t="n">
        <f aca="false">SUM(BU25*DI25*2+BV25*DK25*2)</f>
        <v>0</v>
      </c>
      <c r="CJ25" s="91" t="n">
        <f aca="false">SUM(BW25*5/100*BU25)</f>
        <v>0</v>
      </c>
      <c r="CK25" s="86"/>
      <c r="CL25" s="87"/>
      <c r="CM25" s="86"/>
      <c r="CN25" s="89" t="n">
        <f aca="false">SUM(CM25)*3*BS25/5</f>
        <v>0</v>
      </c>
      <c r="CO25" s="86"/>
      <c r="CP25" s="90" t="n">
        <f aca="false">SUM(CO25*BS25*(30+4))</f>
        <v>0</v>
      </c>
      <c r="CQ25" s="86" t="n">
        <v>0</v>
      </c>
      <c r="CR25" s="87" t="n">
        <f aca="false">SUM(CQ25*BS25*2)</f>
        <v>0</v>
      </c>
      <c r="CS25" s="86"/>
      <c r="CT25" s="89" t="n">
        <f aca="false">SUM(CS25*BS25/3)</f>
        <v>0</v>
      </c>
      <c r="CU25" s="86"/>
      <c r="CV25" s="89" t="n">
        <f aca="false">SUM(CU25*BS25*2/3)</f>
        <v>0</v>
      </c>
      <c r="CW25" s="86"/>
      <c r="CX25" s="87" t="n">
        <f aca="false">SUM(CW25*BS25)*2</f>
        <v>0</v>
      </c>
      <c r="CY25" s="86"/>
      <c r="CZ25" s="87" t="n">
        <f aca="false">SUM(CY25*BU25*2)</f>
        <v>0</v>
      </c>
      <c r="DA25" s="86"/>
      <c r="DB25" s="89" t="n">
        <f aca="false">SUM(DA25*BS25*2)</f>
        <v>0</v>
      </c>
      <c r="DC25" s="86"/>
      <c r="DD25" s="91" t="n">
        <f aca="false">DC25*BV25*6</f>
        <v>0</v>
      </c>
      <c r="DE25" s="86"/>
      <c r="DF25" s="92" t="n">
        <f aca="false">DE25*BS25/3</f>
        <v>0</v>
      </c>
      <c r="DG25" s="86"/>
      <c r="DH25" s="89" t="n">
        <f aca="false">SUM(DG25*BS25/3)</f>
        <v>0</v>
      </c>
      <c r="DI25" s="86"/>
      <c r="DJ25" s="89" t="n">
        <f aca="false">SUM(BS25*DI25/3)</f>
        <v>0</v>
      </c>
      <c r="DK25" s="86"/>
      <c r="DL25" s="89" t="n">
        <f aca="false">SUM(DK25*BV25*5*6)</f>
        <v>0</v>
      </c>
      <c r="DM25" s="86"/>
      <c r="DN25" s="89" t="n">
        <f aca="false">SUM(DM25*BV25*4*6)</f>
        <v>0</v>
      </c>
      <c r="DO25" s="86"/>
      <c r="DP25" s="81" t="n">
        <f aca="false">SUM(DO25*50)</f>
        <v>0</v>
      </c>
      <c r="DQ25" s="81" t="n">
        <f aca="false">SUM(BZ25,CB25,CD25,CF25,CH25,CI25,CJ25,CL25,CN25,CP25,CR25,CT25,CV25,CX25,CZ25,DB25,DD25,DF25,DH25,DJ25,DL25,DN25,DP25)</f>
        <v>0</v>
      </c>
      <c r="DR25" s="81" t="n">
        <f aca="false">SUM(BZ25,CB25,CD25,CF25,CH25,CI25,DB25,DD25,DF25,DH25,DJ25,DL25,DN25)</f>
        <v>0</v>
      </c>
      <c r="DS25" s="61"/>
      <c r="DT25" s="2"/>
      <c r="DU25" s="2"/>
      <c r="DV25" s="93"/>
      <c r="DW25" s="94"/>
      <c r="DX25" s="95"/>
      <c r="DY25" s="151"/>
      <c r="DZ25" s="96"/>
      <c r="EA25" s="2"/>
      <c r="EB25" s="2"/>
      <c r="EC25" s="2"/>
      <c r="ED25" s="2"/>
      <c r="EE25" s="2"/>
      <c r="EF25" s="2"/>
      <c r="EG25" s="2"/>
      <c r="EH25" s="2" t="n">
        <f aca="false">SUM(L25+BW25)</f>
        <v>0</v>
      </c>
      <c r="EI25" s="2" t="n">
        <f aca="false">SUM(M25+BX25)</f>
        <v>0</v>
      </c>
      <c r="EJ25" s="2" t="n">
        <f aca="false">SUM(N25+BY25)</f>
        <v>0</v>
      </c>
      <c r="EK25" s="67" t="n">
        <f aca="false">O25+BZ25</f>
        <v>0</v>
      </c>
      <c r="EL25" s="2" t="n">
        <f aca="false">SUM(P25+CA25)</f>
        <v>0</v>
      </c>
      <c r="EM25" s="2" t="n">
        <f aca="false">SUM(Q25+CB25)</f>
        <v>0</v>
      </c>
      <c r="EN25" s="2" t="n">
        <f aca="false">SUM(R25+CC25)</f>
        <v>0</v>
      </c>
      <c r="EO25" s="2" t="n">
        <f aca="false">SUM(S25+CD25)</f>
        <v>0</v>
      </c>
      <c r="EP25" s="2" t="n">
        <f aca="false">SUM(T25+CE25)</f>
        <v>0</v>
      </c>
      <c r="EQ25" s="2" t="n">
        <f aca="false">SUM(U25+CF25)</f>
        <v>0</v>
      </c>
      <c r="ER25" s="2" t="n">
        <f aca="false">SUM(V25+CG25)</f>
        <v>0</v>
      </c>
      <c r="ES25" s="2" t="n">
        <f aca="false">SUM(W25+CH25)</f>
        <v>0</v>
      </c>
      <c r="ET25" s="2" t="n">
        <f aca="false">SUM(X25+CI25)</f>
        <v>0</v>
      </c>
      <c r="EU25" s="67" t="n">
        <f aca="false">SUM(Y25+CJ25)</f>
        <v>0</v>
      </c>
      <c r="EV25" s="2" t="n">
        <f aca="false">SUM(Z25+CK25)</f>
        <v>0</v>
      </c>
      <c r="EW25" s="2" t="n">
        <f aca="false">SUM(AA25+CL25)</f>
        <v>0</v>
      </c>
      <c r="EX25" s="2" t="n">
        <f aca="false">SUM(AB25+CM25)</f>
        <v>0</v>
      </c>
      <c r="EY25" s="2" t="n">
        <f aca="false">SUM(AC25+CN25)</f>
        <v>0</v>
      </c>
      <c r="EZ25" s="2" t="n">
        <f aca="false">SUM(AD25+CO25)</f>
        <v>0</v>
      </c>
      <c r="FA25" s="2" t="n">
        <f aca="false">SUM(AE25+CP25)</f>
        <v>0</v>
      </c>
      <c r="FB25" s="2" t="n">
        <f aca="false">SUM(AF25+CQ25)</f>
        <v>0</v>
      </c>
      <c r="FC25" s="2" t="n">
        <f aca="false">SUM(AG25+CR25)</f>
        <v>0</v>
      </c>
      <c r="FD25" s="2" t="n">
        <f aca="false">SUM(AH25+CS25)</f>
        <v>0</v>
      </c>
      <c r="FE25" s="67" t="n">
        <f aca="false">SUM(AI25+CT25)</f>
        <v>0</v>
      </c>
      <c r="FF25" s="2" t="n">
        <f aca="false">SUM(AJ25+CU25)</f>
        <v>0</v>
      </c>
      <c r="FG25" s="2" t="n">
        <f aca="false">SUM(AK25+CV25)</f>
        <v>0</v>
      </c>
      <c r="FH25" s="2" t="n">
        <f aca="false">SUM(AL25+CW25)</f>
        <v>0</v>
      </c>
      <c r="FI25" s="2" t="n">
        <f aca="false">SUM(AM25+CX25)</f>
        <v>0</v>
      </c>
      <c r="FJ25" s="2" t="n">
        <f aca="false">SUM(AN25+CY25)</f>
        <v>0</v>
      </c>
      <c r="FK25" s="2" t="n">
        <f aca="false">SUM(AO25+CZ25)</f>
        <v>0</v>
      </c>
      <c r="FL25" s="2" t="n">
        <f aca="false">SUM(AP25+DA25)</f>
        <v>0</v>
      </c>
      <c r="FM25" s="2" t="n">
        <f aca="false">SUM(AQ25+DB25)</f>
        <v>0</v>
      </c>
      <c r="FN25" s="2"/>
      <c r="FO25" s="97" t="n">
        <f aca="false">SUM(AS25+DD25)</f>
        <v>0</v>
      </c>
      <c r="FP25" s="2" t="n">
        <f aca="false">SUM(AR25+DC25)</f>
        <v>0</v>
      </c>
      <c r="FQ25" s="97" t="n">
        <f aca="false">SUM(AU25+DF25)</f>
        <v>0</v>
      </c>
      <c r="FR25" s="2" t="n">
        <f aca="false">SUM(AV25+DG25)</f>
        <v>0</v>
      </c>
      <c r="FS25" s="2" t="n">
        <f aca="false">SUM(AW25+DH25)</f>
        <v>0</v>
      </c>
      <c r="FT25" s="2" t="n">
        <f aca="false">SUM(AX25+DI25)</f>
        <v>0</v>
      </c>
      <c r="FU25" s="67" t="n">
        <f aca="false">SUM(AY25+DJ25)</f>
        <v>0</v>
      </c>
      <c r="FV25" s="2" t="n">
        <f aca="false">SUM(AZ25+DK25)</f>
        <v>0</v>
      </c>
      <c r="FW25" s="2" t="n">
        <f aca="false">SUM(BA25+DL25)</f>
        <v>0</v>
      </c>
      <c r="FX25" s="2" t="n">
        <f aca="false">SUM(BB25+DM25)</f>
        <v>0</v>
      </c>
      <c r="FY25" s="2" t="n">
        <f aca="false">SUM(BC25+DN25)</f>
        <v>0</v>
      </c>
      <c r="FZ25" s="2" t="n">
        <f aca="false">SUM(BD25+DO25)</f>
        <v>0</v>
      </c>
      <c r="GA25" s="2" t="n">
        <f aca="false">SUM(BE25+DP25)</f>
        <v>0</v>
      </c>
      <c r="GB25" s="98" t="n">
        <f aca="false">SUM(EK25,EM25,EO25,ES25,ET25,EU25,EY25,FA25,FC25,FE25,FG25,FI25,FM25,FO25,FQ25,FS25,FU25,FW25,FY25,GA25)</f>
        <v>0</v>
      </c>
      <c r="GC25" s="99" t="n">
        <f aca="false">SUM(EK25,EM25,EO25,ES25,ET25,FM25,FO25,FQ25,FS25,FU25,FW25,FY25)</f>
        <v>0</v>
      </c>
      <c r="GD25" s="57" t="n">
        <f aca="false">SUM(EK25,EM25,EO25,ES25,ET25,FM25,FO25,FQ25,FS25,FU25,FW25,FY25)</f>
        <v>0</v>
      </c>
      <c r="GE25" s="57" t="n">
        <f aca="false">SUM(EK25,EM25,EO25,EQ25,ES25,ET25,EU25,EW25,EY25,FA25,FC25,FE25,FG25,FI25,FK25,FM25,FO25,FQ25,FS25,FU25,FW25,FY25,GA25)</f>
        <v>0</v>
      </c>
      <c r="GF25" s="17"/>
      <c r="GG25" s="65" t="n">
        <f aca="false">SUM(880-GB25)</f>
        <v>880</v>
      </c>
      <c r="GH25" s="66"/>
      <c r="GI25" s="67" t="n">
        <f aca="false">SUM(DQ25+BF25)</f>
        <v>0</v>
      </c>
      <c r="GJ25" s="67" t="n">
        <f aca="false">SUM(DR25+BG25)</f>
        <v>0</v>
      </c>
      <c r="GK25" s="100"/>
      <c r="GL25" s="101"/>
      <c r="GM25" s="68"/>
      <c r="GN25" s="100"/>
      <c r="GO25" s="69"/>
    </row>
    <row r="26" customFormat="false" ht="40.5" hidden="true" customHeight="true" outlineLevel="0" collapsed="false">
      <c r="A26" s="94"/>
      <c r="B26" s="119" t="s">
        <v>89</v>
      </c>
      <c r="C26" s="152" t="s">
        <v>78</v>
      </c>
      <c r="D26" s="96" t="s">
        <v>68</v>
      </c>
      <c r="E26" s="101" t="s">
        <v>79</v>
      </c>
      <c r="F26" s="101" t="s">
        <v>90</v>
      </c>
      <c r="G26" s="96" t="n">
        <v>7</v>
      </c>
      <c r="H26" s="101" t="n">
        <v>24</v>
      </c>
      <c r="I26" s="101" t="n">
        <v>1</v>
      </c>
      <c r="J26" s="101" t="n">
        <v>1</v>
      </c>
      <c r="K26" s="101" t="n">
        <f aca="false">SUM(J26)*2</f>
        <v>2</v>
      </c>
      <c r="L26" s="112" t="n">
        <v>44</v>
      </c>
      <c r="M26" s="108" t="n">
        <f aca="false">SUM(N26+P26+R26+T26+V26)</f>
        <v>44</v>
      </c>
      <c r="N26" s="86" t="n">
        <v>20</v>
      </c>
      <c r="O26" s="109" t="n">
        <f aca="false">SUM(N26)*I26</f>
        <v>20</v>
      </c>
      <c r="P26" s="86" t="n">
        <v>12</v>
      </c>
      <c r="Q26" s="86" t="n">
        <f aca="false">J26*P26</f>
        <v>12</v>
      </c>
      <c r="R26" s="86" t="n">
        <v>12</v>
      </c>
      <c r="S26" s="109" t="n">
        <f aca="false">SUM(R26)*J26</f>
        <v>12</v>
      </c>
      <c r="T26" s="86"/>
      <c r="U26" s="109" t="n">
        <f aca="false">SUM(T26)*K26</f>
        <v>0</v>
      </c>
      <c r="V26" s="86"/>
      <c r="W26" s="109" t="n">
        <f aca="false">SUM(V26)*J26*5</f>
        <v>0</v>
      </c>
      <c r="X26" s="92" t="n">
        <f aca="false">SUM(J26*AX26*2+K26*AZ26*2)</f>
        <v>0</v>
      </c>
      <c r="Y26" s="92" t="n">
        <f aca="false">SUM(L26*5/100*J26)</f>
        <v>2.2</v>
      </c>
      <c r="Z26" s="86"/>
      <c r="AA26" s="109"/>
      <c r="AB26" s="86"/>
      <c r="AC26" s="92" t="n">
        <f aca="false">SUM(AB26)*3*H26/5</f>
        <v>0</v>
      </c>
      <c r="AD26" s="86"/>
      <c r="AE26" s="90" t="n">
        <f aca="false">SUM(AD26*H26*(30+4))</f>
        <v>0</v>
      </c>
      <c r="AF26" s="86"/>
      <c r="AG26" s="109" t="n">
        <f aca="false">SUM(AF26*H26*3)</f>
        <v>0</v>
      </c>
      <c r="AH26" s="86" t="n">
        <v>1</v>
      </c>
      <c r="AI26" s="92" t="n">
        <v>0</v>
      </c>
      <c r="AJ26" s="86"/>
      <c r="AK26" s="92" t="n">
        <f aca="false">SUM(AJ26*H26*2/3)</f>
        <v>0</v>
      </c>
      <c r="AL26" s="86"/>
      <c r="AM26" s="109" t="n">
        <f aca="false">SUM(AL26*H26)*2</f>
        <v>0</v>
      </c>
      <c r="AN26" s="86"/>
      <c r="AO26" s="109" t="n">
        <f aca="false">SUM(AN26*J26*2)</f>
        <v>0</v>
      </c>
      <c r="AP26" s="86"/>
      <c r="AQ26" s="92" t="n">
        <f aca="false">SUM(AP26*H26*2)</f>
        <v>0</v>
      </c>
      <c r="AR26" s="86"/>
      <c r="AS26" s="92" t="n">
        <f aca="false">AR26*H26/3</f>
        <v>0</v>
      </c>
      <c r="AT26" s="86"/>
      <c r="AU26" s="92" t="n">
        <v>8</v>
      </c>
      <c r="AV26" s="86"/>
      <c r="AW26" s="109" t="n">
        <f aca="false">SUM(AV26*H26/3)</f>
        <v>0</v>
      </c>
      <c r="AX26" s="86"/>
      <c r="AY26" s="92" t="n">
        <f aca="false">AX26*H26/3</f>
        <v>0</v>
      </c>
      <c r="AZ26" s="86"/>
      <c r="BA26" s="92" t="n">
        <f aca="false">SUM(AZ26*K26*5*6)</f>
        <v>0</v>
      </c>
      <c r="BB26" s="86"/>
      <c r="BC26" s="92" t="n">
        <f aca="false">SUM(BB26*K26*4*6)</f>
        <v>0</v>
      </c>
      <c r="BD26" s="86"/>
      <c r="BE26" s="110" t="n">
        <f aca="false">SUM(BD26*50)</f>
        <v>0</v>
      </c>
      <c r="BF26" s="92" t="n">
        <f aca="false">O26+Q26+S26+U26+W26+X26+Y26+AA26+AC26+AE26+AG26+AI26+AK26+AM26+AO26+AQ26+AS26+AU26+AW26+AY26+BA26+BC26+BE26</f>
        <v>54.2</v>
      </c>
      <c r="BG26" s="92" t="n">
        <f aca="false">BC26+BA26+AY26+AW26+AS26+AQ26+X26+W26+U26+S26+Q26+O26</f>
        <v>44</v>
      </c>
      <c r="BH26" s="57" t="n">
        <f aca="false">SUM(O26,Q26,S26,W26,X26,Y26,AE26,AG26,AI26,AK26,AM26,AS26,AU26,AY26,BA26,BC26,BE26)</f>
        <v>54.2</v>
      </c>
      <c r="BI26" s="153" t="n">
        <f aca="false">SUM(O26,Q26,S26,W26,X26,AS26,AY26,BA26,BC26)</f>
        <v>44</v>
      </c>
      <c r="BJ26" s="2"/>
      <c r="BK26" s="93"/>
      <c r="BL26" s="94"/>
      <c r="BM26" s="119"/>
      <c r="BN26" s="96"/>
      <c r="BO26" s="96"/>
      <c r="BP26" s="101"/>
      <c r="BQ26" s="101"/>
      <c r="BR26" s="96"/>
      <c r="BS26" s="101"/>
      <c r="BT26" s="101"/>
      <c r="BU26" s="101"/>
      <c r="BV26" s="101"/>
      <c r="BW26" s="112" t="n">
        <v>56</v>
      </c>
      <c r="BX26" s="108" t="n">
        <f aca="false">SUM(BY26+CA26+CC26+CE26+CG26)</f>
        <v>56</v>
      </c>
      <c r="BY26" s="86" t="n">
        <v>20</v>
      </c>
      <c r="BZ26" s="109" t="n">
        <f aca="false">SUM(BY26)*BT26</f>
        <v>0</v>
      </c>
      <c r="CA26" s="86" t="n">
        <v>18</v>
      </c>
      <c r="CB26" s="86" t="n">
        <f aca="false">BU26*CA26</f>
        <v>0</v>
      </c>
      <c r="CC26" s="86" t="n">
        <v>18</v>
      </c>
      <c r="CD26" s="109" t="n">
        <f aca="false">SUM(CC26)*BU26</f>
        <v>0</v>
      </c>
      <c r="CE26" s="86"/>
      <c r="CF26" s="109" t="n">
        <f aca="false">SUM(CE26)*BV26</f>
        <v>0</v>
      </c>
      <c r="CG26" s="86"/>
      <c r="CH26" s="109" t="n">
        <f aca="false">SUM(CG26)*BU26*5</f>
        <v>0</v>
      </c>
      <c r="CI26" s="92" t="n">
        <f aca="false">SUM(BU26*DI26*2+BV26*DK26*2)</f>
        <v>0</v>
      </c>
      <c r="CJ26" s="92" t="n">
        <f aca="false">SUM(BW26*5/100*BU26)</f>
        <v>0</v>
      </c>
      <c r="CK26" s="86"/>
      <c r="CL26" s="109"/>
      <c r="CM26" s="86"/>
      <c r="CN26" s="92" t="n">
        <f aca="false">SUM(CM26)*3*BS26/5</f>
        <v>0</v>
      </c>
      <c r="CO26" s="86"/>
      <c r="CP26" s="90" t="n">
        <f aca="false">SUM(CO26*BS26*(30+4))</f>
        <v>0</v>
      </c>
      <c r="CQ26" s="86" t="n">
        <v>1</v>
      </c>
      <c r="CR26" s="109" t="n">
        <f aca="false">SUM(CQ26*BS26*3)</f>
        <v>0</v>
      </c>
      <c r="CS26" s="86"/>
      <c r="CT26" s="92" t="n">
        <f aca="false">SUM(CS26*BS26/3)</f>
        <v>0</v>
      </c>
      <c r="CU26" s="86"/>
      <c r="CV26" s="92" t="n">
        <f aca="false">SUM(CU26*BS26*2/3)</f>
        <v>0</v>
      </c>
      <c r="CW26" s="86"/>
      <c r="CX26" s="109" t="n">
        <f aca="false">SUM(CW26*BS26)*2</f>
        <v>0</v>
      </c>
      <c r="CY26" s="86"/>
      <c r="CZ26" s="109" t="n">
        <f aca="false">SUM(CY26*BU26*2)</f>
        <v>0</v>
      </c>
      <c r="DA26" s="86"/>
      <c r="DB26" s="92" t="n">
        <f aca="false">SUM(DA26*BS26*2)</f>
        <v>0</v>
      </c>
      <c r="DC26" s="86"/>
      <c r="DD26" s="92" t="n">
        <f aca="false">DC26*BS26/3</f>
        <v>0</v>
      </c>
      <c r="DE26" s="86"/>
      <c r="DF26" s="92" t="n">
        <f aca="false">DE26*BS26/3</f>
        <v>0</v>
      </c>
      <c r="DG26" s="86"/>
      <c r="DH26" s="109" t="n">
        <f aca="false">SUM(DG26*BS26/3)</f>
        <v>0</v>
      </c>
      <c r="DI26" s="86" t="n">
        <v>1</v>
      </c>
      <c r="DJ26" s="92" t="n">
        <f aca="false">DI26*BU26*8</f>
        <v>0</v>
      </c>
      <c r="DK26" s="86"/>
      <c r="DL26" s="92" t="n">
        <f aca="false">SUM(DK26*BV26*5*6)</f>
        <v>0</v>
      </c>
      <c r="DM26" s="86"/>
      <c r="DN26" s="92" t="n">
        <f aca="false">SUM(DM26*BV26*4*6)</f>
        <v>0</v>
      </c>
      <c r="DO26" s="86"/>
      <c r="DP26" s="110" t="n">
        <f aca="false">SUM(DO26*50)</f>
        <v>0</v>
      </c>
      <c r="DQ26" s="89" t="n">
        <f aca="false">SUM(BZ26,CB26,CD26,CF26,CH26,CI26,CJ26,CL26,CN26,CP26,CR26,CT26,CV26,CX26,CZ26,DB26,DD26,DF26,DH26,DJ26,DL26,DN26,DP26)</f>
        <v>0</v>
      </c>
      <c r="DR26" s="81" t="n">
        <f aca="false">SUM(BZ26,CB26,CD26,CF26,CH26,CI26,DB26,DD26,DF26,DH26,DJ26,DL26,DN26)</f>
        <v>0</v>
      </c>
      <c r="DS26" s="61"/>
      <c r="DT26" s="2"/>
      <c r="DU26" s="2"/>
      <c r="DV26" s="93"/>
      <c r="DW26" s="94"/>
      <c r="DX26" s="95"/>
      <c r="DY26" s="142"/>
      <c r="DZ26" s="96"/>
      <c r="EA26" s="2"/>
      <c r="EB26" s="2"/>
      <c r="EC26" s="2"/>
      <c r="ED26" s="2"/>
      <c r="EE26" s="2"/>
      <c r="EF26" s="2"/>
      <c r="EG26" s="2"/>
      <c r="EH26" s="2" t="n">
        <f aca="false">SUM(L26+BW26)</f>
        <v>100</v>
      </c>
      <c r="EI26" s="2" t="n">
        <f aca="false">SUM(M26+BX26)</f>
        <v>100</v>
      </c>
      <c r="EJ26" s="2" t="n">
        <f aca="false">SUM(N26+BY26)</f>
        <v>40</v>
      </c>
      <c r="EK26" s="67" t="n">
        <f aca="false">O26+BZ26</f>
        <v>20</v>
      </c>
      <c r="EL26" s="2" t="n">
        <f aca="false">SUM(P26+CA26)</f>
        <v>30</v>
      </c>
      <c r="EM26" s="2" t="n">
        <f aca="false">SUM(Q26+CB26)</f>
        <v>12</v>
      </c>
      <c r="EN26" s="2" t="n">
        <f aca="false">SUM(R26+CC26)</f>
        <v>30</v>
      </c>
      <c r="EO26" s="2" t="n">
        <f aca="false">SUM(S26+CD26)</f>
        <v>12</v>
      </c>
      <c r="EP26" s="2" t="n">
        <f aca="false">SUM(T26+CE26)</f>
        <v>0</v>
      </c>
      <c r="EQ26" s="2" t="n">
        <f aca="false">SUM(U26+CF26)</f>
        <v>0</v>
      </c>
      <c r="ER26" s="2" t="n">
        <f aca="false">SUM(V26+CG26)</f>
        <v>0</v>
      </c>
      <c r="ES26" s="2" t="n">
        <f aca="false">SUM(W26+CH26)</f>
        <v>0</v>
      </c>
      <c r="ET26" s="2" t="n">
        <f aca="false">SUM(X26+CI26)</f>
        <v>0</v>
      </c>
      <c r="EU26" s="67" t="n">
        <f aca="false">SUM(Y26+CJ26)</f>
        <v>2.2</v>
      </c>
      <c r="EV26" s="2" t="n">
        <f aca="false">SUM(Z26+CK26)</f>
        <v>0</v>
      </c>
      <c r="EW26" s="2" t="n">
        <f aca="false">SUM(AA26+CL26)</f>
        <v>0</v>
      </c>
      <c r="EX26" s="2" t="n">
        <f aca="false">SUM(AB26+CM26)</f>
        <v>0</v>
      </c>
      <c r="EY26" s="2" t="n">
        <f aca="false">SUM(AC26+CN26)</f>
        <v>0</v>
      </c>
      <c r="EZ26" s="2" t="n">
        <f aca="false">SUM(AD26+CO26)</f>
        <v>0</v>
      </c>
      <c r="FA26" s="2" t="n">
        <f aca="false">SUM(AE26+CP26)</f>
        <v>0</v>
      </c>
      <c r="FB26" s="2" t="n">
        <f aca="false">SUM(AF26+CQ26)</f>
        <v>1</v>
      </c>
      <c r="FC26" s="2" t="n">
        <f aca="false">SUM(AG26+CR26)</f>
        <v>0</v>
      </c>
      <c r="FD26" s="2" t="n">
        <f aca="false">SUM(AH26+CS26)</f>
        <v>1</v>
      </c>
      <c r="FE26" s="67" t="n">
        <f aca="false">SUM(AI26+CT26)</f>
        <v>0</v>
      </c>
      <c r="FF26" s="2" t="n">
        <f aca="false">SUM(AJ26+CU26)</f>
        <v>0</v>
      </c>
      <c r="FG26" s="2" t="n">
        <f aca="false">SUM(AK26+CV26)</f>
        <v>0</v>
      </c>
      <c r="FH26" s="2" t="n">
        <f aca="false">SUM(AL26+CW26)</f>
        <v>0</v>
      </c>
      <c r="FI26" s="2" t="n">
        <f aca="false">SUM(AM26+CX26)</f>
        <v>0</v>
      </c>
      <c r="FJ26" s="2" t="n">
        <f aca="false">SUM(AN26+CY26)</f>
        <v>0</v>
      </c>
      <c r="FK26" s="2" t="n">
        <f aca="false">SUM(AO26+CZ26)</f>
        <v>0</v>
      </c>
      <c r="FL26" s="2" t="n">
        <f aca="false">SUM(AP26+DA26)</f>
        <v>0</v>
      </c>
      <c r="FM26" s="2" t="n">
        <f aca="false">SUM(AQ26+DB26)</f>
        <v>0</v>
      </c>
      <c r="FN26" s="2"/>
      <c r="FO26" s="97" t="n">
        <f aca="false">SUM(AS26+DD26)</f>
        <v>0</v>
      </c>
      <c r="FP26" s="2" t="n">
        <f aca="false">SUM(AR26+DC26)</f>
        <v>0</v>
      </c>
      <c r="FQ26" s="97" t="n">
        <f aca="false">SUM(AU26+DF26)</f>
        <v>8</v>
      </c>
      <c r="FR26" s="2" t="n">
        <f aca="false">SUM(AV26+DG26)</f>
        <v>0</v>
      </c>
      <c r="FS26" s="2" t="n">
        <f aca="false">SUM(AW26+DH26)</f>
        <v>0</v>
      </c>
      <c r="FT26" s="2" t="n">
        <f aca="false">SUM(AX26+DI26)</f>
        <v>1</v>
      </c>
      <c r="FU26" s="67" t="n">
        <f aca="false">SUM(AY26+DJ26)</f>
        <v>0</v>
      </c>
      <c r="FV26" s="2" t="n">
        <f aca="false">SUM(AZ26+DK26)</f>
        <v>0</v>
      </c>
      <c r="FW26" s="2" t="n">
        <f aca="false">SUM(BA26+DL26)</f>
        <v>0</v>
      </c>
      <c r="FX26" s="2" t="n">
        <f aca="false">SUM(BB26+DM26)</f>
        <v>0</v>
      </c>
      <c r="FY26" s="2" t="n">
        <f aca="false">SUM(BC26+DN26)</f>
        <v>0</v>
      </c>
      <c r="FZ26" s="2" t="n">
        <f aca="false">SUM(BD26+DO26)</f>
        <v>0</v>
      </c>
      <c r="GA26" s="2" t="n">
        <f aca="false">SUM(BE26+DP26)</f>
        <v>0</v>
      </c>
      <c r="GB26" s="98" t="n">
        <f aca="false">SUM(EK26,EM26,EO26,ES26,ET26,EU26,EY26,FA26,FC26,FE26,FG26,FI26,FM26,FO26,FQ26,FS26,FU26,FW26,FY26,GA26)</f>
        <v>54.2</v>
      </c>
      <c r="GC26" s="99" t="n">
        <f aca="false">SUM(EK26,EM26,EO26,ES26,ET26,FM26,FO26,FS26,FU26,FW26,FY26)</f>
        <v>44</v>
      </c>
      <c r="GD26" s="57" t="n">
        <f aca="false">SUM(EK26,EM26,EO26,ES26,ET26,FM26,FO26,FQ26,FS26,FU26,FW26,FY26)</f>
        <v>52</v>
      </c>
      <c r="GE26" s="57" t="n">
        <f aca="false">SUM(EK26,EM26,EO26,EQ26,ES26,ET26,EU26,EW26,EY26,FA26,FC26,FE26,FG26,FI26,FK26,FM26,FO26,FQ26,FS26,FU26,FW26,FY26,GA26)</f>
        <v>54.2</v>
      </c>
      <c r="GF26" s="48"/>
      <c r="GG26" s="65" t="n">
        <f aca="false">SUM(880-GB26)</f>
        <v>825.8</v>
      </c>
      <c r="GH26" s="66"/>
      <c r="GI26" s="67" t="n">
        <f aca="false">SUM(DQ26+BF26)</f>
        <v>54.2</v>
      </c>
      <c r="GJ26" s="67" t="n">
        <f aca="false">SUM(DR26+BG26)</f>
        <v>44</v>
      </c>
      <c r="GK26" s="100"/>
      <c r="GL26" s="101"/>
      <c r="GM26" s="68"/>
      <c r="GN26" s="100"/>
      <c r="GO26" s="69"/>
    </row>
    <row r="27" customFormat="false" ht="27.75" hidden="true" customHeight="true" outlineLevel="0" collapsed="false">
      <c r="A27" s="94"/>
      <c r="B27" s="154"/>
      <c r="C27" s="155"/>
      <c r="M27" s="156"/>
      <c r="BG27" s="92" t="n">
        <f aca="false">BC27+BA27+AY27+AW27+AS27+AQ27+X27+W27+U27+S27+Q27+O27+AU27</f>
        <v>0</v>
      </c>
      <c r="BH27" s="57" t="n">
        <f aca="false">SUM(O27,Q27,S27,W27,X27,Y27,AE27,AG27,AI27,AK27,AM27,AS27,AU27,AY27,BA27,BC27,BE27)</f>
        <v>0</v>
      </c>
      <c r="BI27" s="153" t="n">
        <f aca="false">SUM(O27,Q27,S27,W27,X27,AS27,AU27,AY27,BA27,BC27)</f>
        <v>0</v>
      </c>
      <c r="BJ27" s="2"/>
      <c r="BK27" s="93"/>
      <c r="BL27" s="94"/>
      <c r="BM27" s="119"/>
      <c r="BN27" s="101"/>
      <c r="BO27" s="96"/>
      <c r="BP27" s="96"/>
      <c r="BQ27" s="101"/>
      <c r="BR27" s="96"/>
      <c r="BS27" s="101"/>
      <c r="BT27" s="101"/>
      <c r="BU27" s="101"/>
      <c r="BV27" s="101"/>
      <c r="BW27" s="112"/>
      <c r="BX27" s="108"/>
      <c r="BY27" s="86"/>
      <c r="BZ27" s="109" t="n">
        <f aca="false">SUM(BY27)*BT27</f>
        <v>0</v>
      </c>
      <c r="CA27" s="86"/>
      <c r="CB27" s="109" t="n">
        <f aca="false">BU27*CA27</f>
        <v>0</v>
      </c>
      <c r="CC27" s="86"/>
      <c r="CD27" s="109" t="n">
        <f aca="false">SUM(CC27)*BU27</f>
        <v>0</v>
      </c>
      <c r="CE27" s="86"/>
      <c r="CF27" s="109" t="n">
        <f aca="false">SUM(CE27)*BV27</f>
        <v>0</v>
      </c>
      <c r="CG27" s="86"/>
      <c r="CH27" s="109" t="n">
        <f aca="false">SUM(CG27)*BU27*5</f>
        <v>0</v>
      </c>
      <c r="CI27" s="92" t="n">
        <f aca="false">SUM(BU27*DI27*2+BV27*DK27*2)</f>
        <v>0</v>
      </c>
      <c r="CJ27" s="92" t="n">
        <f aca="false">SUM(BW27*5/100*BU27)</f>
        <v>0</v>
      </c>
      <c r="CK27" s="86"/>
      <c r="CL27" s="109"/>
      <c r="CM27" s="86"/>
      <c r="CN27" s="92" t="n">
        <f aca="false">SUM(CM27)*3*BS27/5</f>
        <v>0</v>
      </c>
      <c r="CO27" s="86"/>
      <c r="CP27" s="90" t="n">
        <f aca="false">SUM(CO27*BS27*(30+4))</f>
        <v>0</v>
      </c>
      <c r="CQ27" s="86" t="n">
        <v>1</v>
      </c>
      <c r="CR27" s="109" t="n">
        <f aca="false">SUM(CQ27*BS27*3)</f>
        <v>0</v>
      </c>
      <c r="CS27" s="86"/>
      <c r="CT27" s="92" t="n">
        <f aca="false">SUM(CS27*BS27/3)</f>
        <v>0</v>
      </c>
      <c r="CU27" s="86"/>
      <c r="CV27" s="92" t="n">
        <f aca="false">SUM(CU27*BS27*2/3)</f>
        <v>0</v>
      </c>
      <c r="CW27" s="86"/>
      <c r="CX27" s="109" t="n">
        <f aca="false">SUM(CW27*BS27)*2</f>
        <v>0</v>
      </c>
      <c r="CY27" s="86"/>
      <c r="CZ27" s="109" t="n">
        <f aca="false">SUM(CY27*BU27*2)</f>
        <v>0</v>
      </c>
      <c r="DA27" s="86"/>
      <c r="DB27" s="92" t="n">
        <f aca="false">SUM(DA27*BS27*2)</f>
        <v>0</v>
      </c>
      <c r="DC27" s="86"/>
      <c r="DD27" s="92" t="n">
        <f aca="false">SUM(BU27*DC27*6)</f>
        <v>0</v>
      </c>
      <c r="DE27" s="86"/>
      <c r="DF27" s="92" t="n">
        <f aca="false">DE27*BS27/3</f>
        <v>0</v>
      </c>
      <c r="DG27" s="86"/>
      <c r="DH27" s="109" t="n">
        <f aca="false">SUM(DG27*BS27/3)</f>
        <v>0</v>
      </c>
      <c r="DI27" s="86" t="n">
        <v>1</v>
      </c>
      <c r="DJ27" s="92" t="n">
        <f aca="false">SUM(BS27*DI27/3)</f>
        <v>0</v>
      </c>
      <c r="DK27" s="86"/>
      <c r="DL27" s="92" t="n">
        <f aca="false">SUM(DK27*BV27*5*6)</f>
        <v>0</v>
      </c>
      <c r="DM27" s="86"/>
      <c r="DN27" s="92" t="n">
        <f aca="false">SUM(DM27*BV27*4*6)</f>
        <v>0</v>
      </c>
      <c r="DO27" s="86"/>
      <c r="DP27" s="110" t="n">
        <f aca="false">SUM(DO27*50)</f>
        <v>0</v>
      </c>
      <c r="DQ27" s="89" t="n">
        <f aca="false">SUM(BZ27,CB27,CD27,CF27,CH27,CI27,CJ27,CL27,CN27,CP27,CR27,CT27,CV27,CX27,CZ27,DB27,DD27,DF27,DH27,DJ27,DL27,DN27,DP27)</f>
        <v>0</v>
      </c>
      <c r="DR27" s="81" t="n">
        <f aca="false">SUM(BZ27,CB27,CD27,CF27,CH27,CI27,DB27,DD27,DF27,DH27,DJ27,DL27,DN27)</f>
        <v>0</v>
      </c>
      <c r="DS27" s="61"/>
      <c r="DT27" s="2"/>
      <c r="DU27" s="2"/>
      <c r="DV27" s="93"/>
      <c r="DW27" s="94"/>
      <c r="DX27" s="95"/>
      <c r="DY27" s="142"/>
      <c r="DZ27" s="96"/>
      <c r="EA27" s="2"/>
      <c r="EB27" s="2"/>
      <c r="EC27" s="2"/>
      <c r="ED27" s="2"/>
      <c r="EE27" s="2"/>
      <c r="EF27" s="2"/>
      <c r="EG27" s="2"/>
      <c r="EH27" s="2" t="n">
        <f aca="false">SUM(L27+BW27)</f>
        <v>0</v>
      </c>
      <c r="EI27" s="2" t="n">
        <f aca="false">SUM(M27+BX27)</f>
        <v>0</v>
      </c>
      <c r="EJ27" s="2" t="n">
        <f aca="false">SUM(N27+BY27)</f>
        <v>0</v>
      </c>
      <c r="EK27" s="67" t="n">
        <f aca="false">O27+BZ27</f>
        <v>0</v>
      </c>
      <c r="EL27" s="2" t="n">
        <f aca="false">SUM(P27+CA27)</f>
        <v>0</v>
      </c>
      <c r="EM27" s="2" t="n">
        <f aca="false">SUM(Q27+CB27)</f>
        <v>0</v>
      </c>
      <c r="EN27" s="2" t="n">
        <f aca="false">SUM(R27+CC27)</f>
        <v>0</v>
      </c>
      <c r="EO27" s="2" t="n">
        <f aca="false">SUM(S27+CD27)</f>
        <v>0</v>
      </c>
      <c r="EP27" s="2" t="n">
        <f aca="false">SUM(T27+CE27)</f>
        <v>0</v>
      </c>
      <c r="EQ27" s="2" t="n">
        <f aca="false">SUM(U27+CF27)</f>
        <v>0</v>
      </c>
      <c r="ER27" s="2" t="n">
        <f aca="false">SUM(V27+CG27)</f>
        <v>0</v>
      </c>
      <c r="ES27" s="2" t="n">
        <f aca="false">SUM(W27+CH27)</f>
        <v>0</v>
      </c>
      <c r="ET27" s="2" t="n">
        <f aca="false">SUM(X27+CI27)</f>
        <v>0</v>
      </c>
      <c r="EU27" s="67" t="n">
        <f aca="false">SUM(Y27+CJ27)</f>
        <v>0</v>
      </c>
      <c r="EV27" s="2" t="n">
        <f aca="false">SUM(Z27+CK27)</f>
        <v>0</v>
      </c>
      <c r="EW27" s="2" t="n">
        <f aca="false">SUM(AA27+CL27)</f>
        <v>0</v>
      </c>
      <c r="EX27" s="2" t="n">
        <f aca="false">SUM(AB27+CM27)</f>
        <v>0</v>
      </c>
      <c r="EY27" s="2" t="n">
        <f aca="false">SUM(AC27+CN27)</f>
        <v>0</v>
      </c>
      <c r="EZ27" s="2" t="n">
        <f aca="false">SUM(AD27+CO27)</f>
        <v>0</v>
      </c>
      <c r="FA27" s="2" t="n">
        <f aca="false">SUM(AE27+CP27)</f>
        <v>0</v>
      </c>
      <c r="FB27" s="2" t="n">
        <f aca="false">SUM(AF27+CQ27)</f>
        <v>1</v>
      </c>
      <c r="FC27" s="2" t="n">
        <f aca="false">SUM(AG27+CR27)</f>
        <v>0</v>
      </c>
      <c r="FD27" s="2" t="n">
        <f aca="false">SUM(AH27+CS27)</f>
        <v>0</v>
      </c>
      <c r="FE27" s="67" t="n">
        <f aca="false">SUM(AI27+CT27)</f>
        <v>0</v>
      </c>
      <c r="FF27" s="2" t="n">
        <f aca="false">SUM(AJ27+CU27)</f>
        <v>0</v>
      </c>
      <c r="FG27" s="2" t="n">
        <f aca="false">SUM(AK27+CV27)</f>
        <v>0</v>
      </c>
      <c r="FH27" s="2" t="n">
        <f aca="false">SUM(AL27+CW27)</f>
        <v>0</v>
      </c>
      <c r="FI27" s="2" t="n">
        <f aca="false">SUM(AM27+CX27)</f>
        <v>0</v>
      </c>
      <c r="FJ27" s="2" t="n">
        <f aca="false">SUM(AN27+CY27)</f>
        <v>0</v>
      </c>
      <c r="FK27" s="2" t="n">
        <f aca="false">SUM(AO27+CZ27)</f>
        <v>0</v>
      </c>
      <c r="FL27" s="2" t="n">
        <f aca="false">SUM(AP27+DA27)</f>
        <v>0</v>
      </c>
      <c r="FM27" s="2" t="n">
        <f aca="false">SUM(AQ27+DB27)</f>
        <v>0</v>
      </c>
      <c r="FN27" s="2"/>
      <c r="FO27" s="97" t="n">
        <f aca="false">SUM(AS27+DD27)</f>
        <v>0</v>
      </c>
      <c r="FP27" s="2" t="n">
        <f aca="false">SUM(AR27+DC27)</f>
        <v>0</v>
      </c>
      <c r="FQ27" s="97" t="n">
        <f aca="false">SUM(AU27+DF27)</f>
        <v>0</v>
      </c>
      <c r="FR27" s="2" t="n">
        <f aca="false">SUM(AV27+DG27)</f>
        <v>0</v>
      </c>
      <c r="FS27" s="2" t="n">
        <f aca="false">SUM(AW27+DH27)</f>
        <v>0</v>
      </c>
      <c r="FT27" s="2" t="n">
        <f aca="false">SUM(AX27+DI27)</f>
        <v>1</v>
      </c>
      <c r="FU27" s="67" t="n">
        <f aca="false">SUM(AY27+DJ27)</f>
        <v>0</v>
      </c>
      <c r="FV27" s="2" t="n">
        <f aca="false">SUM(AZ27+DK27)</f>
        <v>0</v>
      </c>
      <c r="FW27" s="2" t="n">
        <f aca="false">SUM(BA27+DL27)</f>
        <v>0</v>
      </c>
      <c r="FX27" s="2" t="n">
        <f aca="false">SUM(BB27+DM27)</f>
        <v>0</v>
      </c>
      <c r="FY27" s="2" t="n">
        <f aca="false">SUM(BC27+DN27)</f>
        <v>0</v>
      </c>
      <c r="FZ27" s="2" t="n">
        <f aca="false">SUM(BD27+DO27)</f>
        <v>0</v>
      </c>
      <c r="GA27" s="2" t="n">
        <f aca="false">SUM(BE27+DP27)</f>
        <v>0</v>
      </c>
      <c r="GB27" s="98" t="n">
        <f aca="false">SUM(EK27,EM27,EO27,ES27,ET27,EU27,EY27,FA27,FC27,FE27,FG27,FI27,FM27,FO27,FQ27,FS27,FU27,FW27,FY27,GA27)</f>
        <v>0</v>
      </c>
      <c r="GC27" s="99" t="n">
        <f aca="false">SUM(EK27,EM27,EO27,ES27,ET27,FM27,FO27,FQ27,FS27,FU27,FW27,FY27)</f>
        <v>0</v>
      </c>
      <c r="GD27" s="57" t="n">
        <f aca="false">SUM(EK27,EM27,EO27,ES27,ET27,FM27,FO27,FQ27,FS27,FU27,FW27,FY27)</f>
        <v>0</v>
      </c>
      <c r="GE27" s="57" t="n">
        <f aca="false">SUM(EK27,EM27,EO27,EQ27,ES27,ET27,EU27,EW27,EY27,FA27,FC27,FE27,FG27,FI27,FK27,FM27,FO27,FQ27,FS27,FU27,FW27,FY27,GA27)</f>
        <v>0</v>
      </c>
      <c r="GF27" s="48"/>
      <c r="GG27" s="65" t="n">
        <f aca="false">SUM(880-GB27)</f>
        <v>880</v>
      </c>
      <c r="GH27" s="66"/>
      <c r="GI27" s="67" t="n">
        <f aca="false">SUM(DQ27+BF27)</f>
        <v>0</v>
      </c>
      <c r="GJ27" s="67" t="n">
        <f aca="false">SUM(DR27+BG27)</f>
        <v>0</v>
      </c>
      <c r="GK27" s="100"/>
      <c r="GL27" s="101"/>
      <c r="GM27" s="68"/>
      <c r="GN27" s="100"/>
      <c r="GO27" s="69"/>
    </row>
    <row r="28" customFormat="false" ht="27.75" hidden="true" customHeight="true" outlineLevel="0" collapsed="false">
      <c r="A28" s="94"/>
      <c r="B28" s="119" t="s">
        <v>91</v>
      </c>
      <c r="C28" s="152" t="s">
        <v>78</v>
      </c>
      <c r="D28" s="96" t="s">
        <v>68</v>
      </c>
      <c r="E28" s="101" t="s">
        <v>79</v>
      </c>
      <c r="F28" s="96" t="s">
        <v>92</v>
      </c>
      <c r="G28" s="96" t="n">
        <v>5</v>
      </c>
      <c r="H28" s="101" t="n">
        <v>22</v>
      </c>
      <c r="I28" s="101" t="n">
        <v>1</v>
      </c>
      <c r="J28" s="101" t="n">
        <v>1</v>
      </c>
      <c r="K28" s="101" t="n">
        <f aca="false">SUM(J28)*2</f>
        <v>2</v>
      </c>
      <c r="L28" s="157" t="n">
        <v>60</v>
      </c>
      <c r="M28" s="108" t="n">
        <f aca="false">SUM(N28+P28+R28+T28+V28)</f>
        <v>60</v>
      </c>
      <c r="N28" s="86" t="n">
        <v>20</v>
      </c>
      <c r="O28" s="109" t="n">
        <f aca="false">SUM(N28)*I28</f>
        <v>20</v>
      </c>
      <c r="P28" s="86" t="n">
        <v>10</v>
      </c>
      <c r="Q28" s="109" t="n">
        <f aca="false">J28*P28</f>
        <v>10</v>
      </c>
      <c r="R28" s="86" t="n">
        <v>30</v>
      </c>
      <c r="S28" s="109" t="n">
        <f aca="false">SUM(R28)*J28</f>
        <v>30</v>
      </c>
      <c r="T28" s="86"/>
      <c r="U28" s="109" t="n">
        <f aca="false">SUM(T28)*K28</f>
        <v>0</v>
      </c>
      <c r="V28" s="86"/>
      <c r="W28" s="109" t="n">
        <f aca="false">SUM(V28)*J28*5</f>
        <v>0</v>
      </c>
      <c r="X28" s="92" t="n">
        <f aca="false">SUM(J28*AX28*2+K28*AZ28*2)</f>
        <v>2</v>
      </c>
      <c r="Y28" s="92" t="n">
        <f aca="false">SUM(L28*5/100*J28)</f>
        <v>3</v>
      </c>
      <c r="Z28" s="86"/>
      <c r="AA28" s="109"/>
      <c r="AB28" s="86"/>
      <c r="AC28" s="92" t="n">
        <f aca="false">SUM(AB28)*3*H28/5</f>
        <v>0</v>
      </c>
      <c r="AD28" s="86"/>
      <c r="AE28" s="90" t="n">
        <f aca="false">SUM(AD28*H28*(30+4))</f>
        <v>0</v>
      </c>
      <c r="AF28" s="86"/>
      <c r="AG28" s="109" t="n">
        <f aca="false">SUM(AF28*H28*3)</f>
        <v>0</v>
      </c>
      <c r="AH28" s="86"/>
      <c r="AI28" s="92" t="n">
        <f aca="false">SUM(AH28*H28/3)</f>
        <v>0</v>
      </c>
      <c r="AJ28" s="86"/>
      <c r="AK28" s="92" t="n">
        <f aca="false">SUM(AJ28*H28*2/3)</f>
        <v>0</v>
      </c>
      <c r="AL28" s="86"/>
      <c r="AM28" s="109" t="n">
        <f aca="false">SUM(AL28*H28*2)</f>
        <v>0</v>
      </c>
      <c r="AN28" s="86"/>
      <c r="AO28" s="109" t="n">
        <f aca="false">SUM(AN28*J28*2)</f>
        <v>0</v>
      </c>
      <c r="AP28" s="86"/>
      <c r="AQ28" s="92" t="n">
        <f aca="false">SUM(AP28*H28*2)</f>
        <v>0</v>
      </c>
      <c r="AR28" s="86"/>
      <c r="AS28" s="92" t="n">
        <f aca="false">AR28*H28/3</f>
        <v>0</v>
      </c>
      <c r="AT28" s="86"/>
      <c r="AU28" s="92" t="n">
        <f aca="false">AT28*H28/3</f>
        <v>0</v>
      </c>
      <c r="AV28" s="86"/>
      <c r="AW28" s="109" t="n">
        <f aca="false">SUM(J28*AV28*6)</f>
        <v>0</v>
      </c>
      <c r="AX28" s="86" t="n">
        <v>1</v>
      </c>
      <c r="AY28" s="92" t="n">
        <f aca="false">AX28*H28/3</f>
        <v>7.33333333333333</v>
      </c>
      <c r="AZ28" s="86"/>
      <c r="BA28" s="92" t="n">
        <f aca="false">SUM(AZ28*K28*5*6)</f>
        <v>0</v>
      </c>
      <c r="BB28" s="86"/>
      <c r="BC28" s="92" t="n">
        <f aca="false">SUM(BB28*K28*4*6)</f>
        <v>0</v>
      </c>
      <c r="BD28" s="86"/>
      <c r="BE28" s="110" t="n">
        <f aca="false">SUM(BD28*50)</f>
        <v>0</v>
      </c>
      <c r="BF28" s="92" t="n">
        <f aca="false">O28+Q28+S28+U28+W28+X28+Y28+AA28+AC28+AE28+AG28+AI28+AK28+AM28+AO28+AQ28+AS28+AU28+AW28+AY28+BA28+BC28+BE28</f>
        <v>72.3333333333333</v>
      </c>
      <c r="BG28" s="92" t="n">
        <f aca="false">BC28+BA28+AY28+AW28+AS28+AQ28+X28+W28+U28+S28+Q28+O28+AU28</f>
        <v>69.3333333333333</v>
      </c>
      <c r="BH28" s="57" t="n">
        <f aca="false">SUM(O28,Q28,S28,W28,X28,Y28,AE28,AG28,AI28,AK28,AM28,AS28,AU28,AY28,BA28,BC28,BE28)</f>
        <v>72.3333333333333</v>
      </c>
      <c r="BI28" s="153" t="n">
        <f aca="false">SUM(O28,Q28,S28,W28,X28,AS28,AU28,AY28,BA28,BC28)</f>
        <v>69.3333333333333</v>
      </c>
      <c r="BJ28" s="2"/>
      <c r="BK28" s="93"/>
      <c r="BL28" s="94"/>
      <c r="BM28" s="119"/>
      <c r="BN28" s="101"/>
      <c r="BO28" s="96"/>
      <c r="BP28" s="96"/>
      <c r="BQ28" s="101"/>
      <c r="BR28" s="96"/>
      <c r="BS28" s="96"/>
      <c r="BT28" s="96"/>
      <c r="BU28" s="96"/>
      <c r="BV28" s="96"/>
      <c r="BW28" s="112" t="n">
        <v>56</v>
      </c>
      <c r="BX28" s="108" t="n">
        <f aca="false">SUM(BY28+CA28+CC28+CE28+CG28)</f>
        <v>56</v>
      </c>
      <c r="BY28" s="86" t="n">
        <v>20</v>
      </c>
      <c r="BZ28" s="109" t="n">
        <f aca="false">SUM(BY28)*BT28</f>
        <v>0</v>
      </c>
      <c r="CA28" s="86" t="n">
        <v>18</v>
      </c>
      <c r="CB28" s="109" t="n">
        <f aca="false">BU28*CA28</f>
        <v>0</v>
      </c>
      <c r="CC28" s="86" t="n">
        <v>18</v>
      </c>
      <c r="CD28" s="109" t="n">
        <f aca="false">SUM(CC28)*BU28</f>
        <v>0</v>
      </c>
      <c r="CE28" s="86"/>
      <c r="CF28" s="109" t="n">
        <f aca="false">SUM(CE28)*BV28</f>
        <v>0</v>
      </c>
      <c r="CG28" s="86"/>
      <c r="CH28" s="109" t="n">
        <f aca="false">SUM(CG28)*BU28*5</f>
        <v>0</v>
      </c>
      <c r="CI28" s="92" t="n">
        <f aca="false">SUM(BU28*DI28*2+BV28*DK28*2)</f>
        <v>0</v>
      </c>
      <c r="CJ28" s="92" t="n">
        <f aca="false">SUM(BW28*5/100*BU28)</f>
        <v>0</v>
      </c>
      <c r="CK28" s="86"/>
      <c r="CL28" s="109"/>
      <c r="CM28" s="86"/>
      <c r="CN28" s="92" t="n">
        <f aca="false">SUM(CM28)*3*BS28/5</f>
        <v>0</v>
      </c>
      <c r="CO28" s="86"/>
      <c r="CP28" s="90" t="n">
        <f aca="false">SUM(CO28*BS28*(30+4))</f>
        <v>0</v>
      </c>
      <c r="CQ28" s="86" t="n">
        <v>1</v>
      </c>
      <c r="CR28" s="109" t="n">
        <f aca="false">SUM(CQ28*BS28*3)</f>
        <v>0</v>
      </c>
      <c r="CS28" s="86"/>
      <c r="CT28" s="92" t="n">
        <f aca="false">SUM(CS28*BS28/3)</f>
        <v>0</v>
      </c>
      <c r="CU28" s="86"/>
      <c r="CV28" s="92" t="n">
        <f aca="false">SUM(CU28*BS28*2/3)</f>
        <v>0</v>
      </c>
      <c r="CW28" s="86"/>
      <c r="CX28" s="109" t="n">
        <f aca="false">SUM(CW28*BS28)*2</f>
        <v>0</v>
      </c>
      <c r="CY28" s="86"/>
      <c r="CZ28" s="109" t="n">
        <f aca="false">SUM(CY28*BU28*2)</f>
        <v>0</v>
      </c>
      <c r="DA28" s="86"/>
      <c r="DB28" s="92" t="n">
        <f aca="false">SUM(DA28*BS28*2)</f>
        <v>0</v>
      </c>
      <c r="DC28" s="86"/>
      <c r="DD28" s="92" t="n">
        <f aca="false">SUM(BU28*DC28*6)</f>
        <v>0</v>
      </c>
      <c r="DE28" s="86"/>
      <c r="DF28" s="92" t="n">
        <f aca="false">DE28*BS28/3</f>
        <v>0</v>
      </c>
      <c r="DG28" s="86"/>
      <c r="DH28" s="109" t="n">
        <f aca="false">SUM(DG28*BS28/3)</f>
        <v>0</v>
      </c>
      <c r="DI28" s="86" t="n">
        <v>1</v>
      </c>
      <c r="DJ28" s="92" t="n">
        <f aca="false">SUM(BS28*DI28/3)</f>
        <v>0</v>
      </c>
      <c r="DK28" s="86"/>
      <c r="DL28" s="92" t="n">
        <f aca="false">SUM(DK28*BV28*5*6)</f>
        <v>0</v>
      </c>
      <c r="DM28" s="86"/>
      <c r="DN28" s="92" t="n">
        <f aca="false">SUM(DM28*BV28*4*6)</f>
        <v>0</v>
      </c>
      <c r="DO28" s="86"/>
      <c r="DP28" s="110" t="n">
        <f aca="false">SUM(DO28*50)</f>
        <v>0</v>
      </c>
      <c r="DQ28" s="89" t="n">
        <f aca="false">SUM(BZ28,CB28,CD28,CF28,CH28,CI28,CJ28,CL28,CN28,CP28,CR28,CT28,CV28,CX28,CZ28,DB28,DD28,DF28,DH28,DJ28,DL28,DN28,DP28)</f>
        <v>0</v>
      </c>
      <c r="DR28" s="81" t="n">
        <f aca="false">SUM(BZ28,CB28,CD28,CF28,CH28,CI28,DB28,DD28,DF28,DH28,DJ28,DL28,DN28)</f>
        <v>0</v>
      </c>
      <c r="DS28" s="61"/>
      <c r="DT28" s="2"/>
      <c r="DU28" s="2"/>
      <c r="DV28" s="93"/>
      <c r="DW28" s="94"/>
      <c r="DX28" s="95"/>
      <c r="DY28" s="142"/>
      <c r="DZ28" s="96"/>
      <c r="EA28" s="2"/>
      <c r="EB28" s="2"/>
      <c r="EC28" s="2"/>
      <c r="ED28" s="2"/>
      <c r="EE28" s="2"/>
      <c r="EF28" s="2"/>
      <c r="EG28" s="2"/>
      <c r="EH28" s="2" t="n">
        <f aca="false">SUM(L28+BW28)</f>
        <v>116</v>
      </c>
      <c r="EI28" s="2" t="n">
        <f aca="false">SUM(M28+BX28)</f>
        <v>116</v>
      </c>
      <c r="EJ28" s="2" t="n">
        <f aca="false">SUM(N28+BY28)</f>
        <v>40</v>
      </c>
      <c r="EK28" s="67" t="n">
        <f aca="false">O28+BZ28</f>
        <v>20</v>
      </c>
      <c r="EL28" s="2" t="n">
        <f aca="false">SUM(P28+CA28)</f>
        <v>28</v>
      </c>
      <c r="EM28" s="2" t="n">
        <f aca="false">SUM(Q28+CB28)</f>
        <v>10</v>
      </c>
      <c r="EN28" s="2" t="n">
        <f aca="false">SUM(R28+CC28)</f>
        <v>48</v>
      </c>
      <c r="EO28" s="2" t="n">
        <f aca="false">SUM(S28+CD28)</f>
        <v>30</v>
      </c>
      <c r="EP28" s="2" t="n">
        <f aca="false">SUM(T28+CE28)</f>
        <v>0</v>
      </c>
      <c r="EQ28" s="2" t="n">
        <f aca="false">SUM(U28+CF28)</f>
        <v>0</v>
      </c>
      <c r="ER28" s="2" t="n">
        <f aca="false">SUM(V28+CG28)</f>
        <v>0</v>
      </c>
      <c r="ES28" s="2" t="n">
        <f aca="false">SUM(W28+CH28)</f>
        <v>0</v>
      </c>
      <c r="ET28" s="2" t="n">
        <f aca="false">SUM(X28+CI28)</f>
        <v>2</v>
      </c>
      <c r="EU28" s="67" t="n">
        <f aca="false">SUM(Y28+CJ28)</f>
        <v>3</v>
      </c>
      <c r="EV28" s="2" t="n">
        <f aca="false">SUM(Z28+CK28)</f>
        <v>0</v>
      </c>
      <c r="EW28" s="2" t="n">
        <f aca="false">SUM(AA28+CL28)</f>
        <v>0</v>
      </c>
      <c r="EX28" s="2" t="n">
        <f aca="false">SUM(AB28+CM28)</f>
        <v>0</v>
      </c>
      <c r="EY28" s="2" t="n">
        <f aca="false">SUM(AC28+CN28)</f>
        <v>0</v>
      </c>
      <c r="EZ28" s="2" t="n">
        <f aca="false">SUM(AD28+CO28)</f>
        <v>0</v>
      </c>
      <c r="FA28" s="2" t="n">
        <f aca="false">SUM(AE28+CP28)</f>
        <v>0</v>
      </c>
      <c r="FB28" s="2" t="n">
        <f aca="false">SUM(AF28+CQ28)</f>
        <v>1</v>
      </c>
      <c r="FC28" s="2" t="n">
        <f aca="false">SUM(AG28+CR28)</f>
        <v>0</v>
      </c>
      <c r="FD28" s="2" t="n">
        <f aca="false">SUM(AH28+CS28)</f>
        <v>0</v>
      </c>
      <c r="FE28" s="67" t="n">
        <f aca="false">SUM(AI28+CT28)</f>
        <v>0</v>
      </c>
      <c r="FF28" s="2" t="n">
        <f aca="false">SUM(AJ28+CU28)</f>
        <v>0</v>
      </c>
      <c r="FG28" s="2" t="n">
        <f aca="false">SUM(AK28+CV28)</f>
        <v>0</v>
      </c>
      <c r="FH28" s="2" t="n">
        <f aca="false">SUM(AL28+CW28)</f>
        <v>0</v>
      </c>
      <c r="FI28" s="2" t="n">
        <f aca="false">SUM(AM28+CX28)</f>
        <v>0</v>
      </c>
      <c r="FJ28" s="2" t="n">
        <f aca="false">SUM(AN28+CY28)</f>
        <v>0</v>
      </c>
      <c r="FK28" s="2" t="n">
        <f aca="false">SUM(AO28+CZ28)</f>
        <v>0</v>
      </c>
      <c r="FL28" s="2" t="n">
        <f aca="false">SUM(AP28+DA28)</f>
        <v>0</v>
      </c>
      <c r="FM28" s="2" t="n">
        <f aca="false">SUM(AQ28+DB28)</f>
        <v>0</v>
      </c>
      <c r="FN28" s="2"/>
      <c r="FO28" s="97" t="n">
        <f aca="false">SUM(AS28+DD28)</f>
        <v>0</v>
      </c>
      <c r="FP28" s="2" t="n">
        <f aca="false">SUM(AR28+DC28)</f>
        <v>0</v>
      </c>
      <c r="FQ28" s="97" t="n">
        <f aca="false">SUM(AU28+DF28)</f>
        <v>0</v>
      </c>
      <c r="FR28" s="2" t="n">
        <f aca="false">SUM(AV28+DG28)</f>
        <v>0</v>
      </c>
      <c r="FS28" s="2" t="n">
        <f aca="false">SUM(AW28+DH28)</f>
        <v>0</v>
      </c>
      <c r="FT28" s="2" t="n">
        <f aca="false">SUM(AX28+DI28)</f>
        <v>2</v>
      </c>
      <c r="FU28" s="67" t="n">
        <f aca="false">SUM(AY28+DJ28)</f>
        <v>7.33333333333333</v>
      </c>
      <c r="FV28" s="2" t="n">
        <f aca="false">SUM(AZ28+DK28)</f>
        <v>0</v>
      </c>
      <c r="FW28" s="2" t="n">
        <f aca="false">SUM(BA28+DL28)</f>
        <v>0</v>
      </c>
      <c r="FX28" s="2" t="n">
        <f aca="false">SUM(BB28+DM28)</f>
        <v>0</v>
      </c>
      <c r="FY28" s="2" t="n">
        <f aca="false">SUM(BC28+DN28)</f>
        <v>0</v>
      </c>
      <c r="FZ28" s="2" t="n">
        <f aca="false">SUM(BD28+DO28)</f>
        <v>0</v>
      </c>
      <c r="GA28" s="2" t="n">
        <f aca="false">SUM(BE28+DP28)</f>
        <v>0</v>
      </c>
      <c r="GB28" s="98" t="n">
        <f aca="false">SUM(EK28,EM28,EO28,ES28,ET28,EU28,EY28,FA28,FC28,FE28,FG28,FI28,FM28,FO28,FQ28,FS28,FU28,FW28,FY28,GA28)</f>
        <v>72.3333333333333</v>
      </c>
      <c r="GC28" s="99" t="n">
        <f aca="false">SUM(EK28,EM28,EO28,ES28,ET28,FM28,FO28,FQ28,FS28,FU28,FW28,FY28)</f>
        <v>69.3333333333333</v>
      </c>
      <c r="GD28" s="57" t="n">
        <f aca="false">SUM(EK28,EM28,EO28,ES28,ET28,FM28,FO28,FQ28,FS28,FU28,FW28,FY28)</f>
        <v>69.3333333333333</v>
      </c>
      <c r="GE28" s="57" t="n">
        <f aca="false">SUM(EK28,EM28,EO28,EQ28,ES28,ET28,EU28,EW28,EY28,FA28,FC28,FE28,FG28,FI28,FK28,FM28,FO28,FQ28,FS28,FU28,FW28,FY28,GA28)</f>
        <v>72.3333333333333</v>
      </c>
      <c r="GF28" s="48"/>
      <c r="GG28" s="65" t="n">
        <f aca="false">SUM(880-GB28)</f>
        <v>807.666666666667</v>
      </c>
      <c r="GH28" s="66"/>
      <c r="GI28" s="67" t="n">
        <f aca="false">SUM(DQ28+BF28)</f>
        <v>72.3333333333333</v>
      </c>
      <c r="GJ28" s="67" t="n">
        <f aca="false">SUM(DR28+BG28)</f>
        <v>69.3333333333333</v>
      </c>
      <c r="GK28" s="100"/>
      <c r="GL28" s="101"/>
      <c r="GM28" s="68"/>
      <c r="GN28" s="100"/>
      <c r="GO28" s="69"/>
    </row>
    <row r="29" customFormat="false" ht="24.95" hidden="true" customHeight="true" outlineLevel="0" collapsed="false">
      <c r="A29" s="94"/>
      <c r="B29" s="119"/>
      <c r="C29" s="152"/>
      <c r="D29" s="96"/>
      <c r="E29" s="101"/>
      <c r="F29" s="101"/>
      <c r="G29" s="96"/>
      <c r="H29" s="101"/>
      <c r="I29" s="101"/>
      <c r="J29" s="101"/>
      <c r="K29" s="101"/>
      <c r="L29" s="112"/>
      <c r="M29" s="108" t="n">
        <f aca="false">SUM(N29+P29+R29+T29+V29)</f>
        <v>0</v>
      </c>
      <c r="N29" s="86"/>
      <c r="O29" s="109" t="n">
        <f aca="false">SUM(N29)*I29</f>
        <v>0</v>
      </c>
      <c r="P29" s="86"/>
      <c r="Q29" s="109" t="n">
        <f aca="false">J29*P29</f>
        <v>0</v>
      </c>
      <c r="R29" s="86"/>
      <c r="S29" s="109" t="n">
        <f aca="false">SUM(R29)*J29</f>
        <v>0</v>
      </c>
      <c r="T29" s="86"/>
      <c r="U29" s="109" t="n">
        <f aca="false">SUM(T29)*K29</f>
        <v>0</v>
      </c>
      <c r="V29" s="86"/>
      <c r="W29" s="109" t="n">
        <f aca="false">SUM(V29)*J29*5</f>
        <v>0</v>
      </c>
      <c r="X29" s="92" t="n">
        <f aca="false">SUM(J29*AX29*2+K29*AZ29*2)</f>
        <v>0</v>
      </c>
      <c r="Y29" s="92" t="n">
        <f aca="false">SUM(L29*5/100*J29)</f>
        <v>0</v>
      </c>
      <c r="Z29" s="86"/>
      <c r="AA29" s="109"/>
      <c r="AB29" s="86"/>
      <c r="AC29" s="92" t="n">
        <f aca="false">SUM(AB29)*3*H29/5</f>
        <v>0</v>
      </c>
      <c r="AD29" s="86"/>
      <c r="AE29" s="90" t="n">
        <f aca="false">SUM(AD29*H29*(30+4))</f>
        <v>0</v>
      </c>
      <c r="AF29" s="86"/>
      <c r="AG29" s="109" t="n">
        <f aca="false">SUM(AF29*H29*3)</f>
        <v>0</v>
      </c>
      <c r="AH29" s="86"/>
      <c r="AI29" s="92" t="n">
        <f aca="false">SUM(AH29*H29/3)</f>
        <v>0</v>
      </c>
      <c r="AJ29" s="86"/>
      <c r="AK29" s="92" t="n">
        <f aca="false">SUM(AJ29*H29*2/3)</f>
        <v>0</v>
      </c>
      <c r="AL29" s="86" t="n">
        <v>1</v>
      </c>
      <c r="AM29" s="109" t="n">
        <f aca="false">SUM(AL29*H29*2)</f>
        <v>0</v>
      </c>
      <c r="AN29" s="86"/>
      <c r="AO29" s="109" t="n">
        <f aca="false">SUM(AN29*J29)</f>
        <v>0</v>
      </c>
      <c r="AP29" s="86"/>
      <c r="AQ29" s="92" t="n">
        <f aca="false">SUM(AP29*H29*2)</f>
        <v>0</v>
      </c>
      <c r="AR29" s="86"/>
      <c r="AS29" s="92" t="n">
        <f aca="false">AR29*H29/3</f>
        <v>0</v>
      </c>
      <c r="AT29" s="86"/>
      <c r="AU29" s="92" t="n">
        <f aca="false">AT29*H29/3</f>
        <v>0</v>
      </c>
      <c r="AV29" s="86"/>
      <c r="AW29" s="109" t="n">
        <f aca="false">SUM(AV29*H29/3)</f>
        <v>0</v>
      </c>
      <c r="AX29" s="86" t="n">
        <v>1</v>
      </c>
      <c r="AY29" s="92" t="n">
        <f aca="false">AX29*J29*8</f>
        <v>0</v>
      </c>
      <c r="AZ29" s="86"/>
      <c r="BA29" s="92" t="n">
        <f aca="false">SUM(AZ29*K29*5*6)</f>
        <v>0</v>
      </c>
      <c r="BB29" s="86"/>
      <c r="BC29" s="92" t="n">
        <f aca="false">SUM(BB29*K29*4*6)</f>
        <v>0</v>
      </c>
      <c r="BD29" s="86"/>
      <c r="BE29" s="110" t="n">
        <f aca="false">SUM(BD29*50)</f>
        <v>0</v>
      </c>
      <c r="BF29" s="92" t="n">
        <f aca="false">O29+Q29+S29+U29+W29+X29+Y29+AA29+AC29+AE29+AG29+AI29+AK29+AM29+AO29+AQ29+AS29+AU29+AW29+AY29+BA29+BC29+BE29</f>
        <v>0</v>
      </c>
      <c r="BG29" s="92" t="n">
        <f aca="false">BC29+BA29+AY29+AW29+AS29+AQ29+X29+W29+U29+S29+Q29+O29+AU29</f>
        <v>0</v>
      </c>
      <c r="BH29" s="57" t="n">
        <f aca="false">SUM(O29,Q29,S29,W29,X29,Y29,AE29,AG29,AI29,AK29,AM29,AS29,AU29,AY29,BA29,BC29,BE29)</f>
        <v>0</v>
      </c>
      <c r="BI29" s="153" t="n">
        <f aca="false">SUM(O29,Q29,S29,W29,X29,AS29,AU29,AY29,BA29,BC29)</f>
        <v>0</v>
      </c>
      <c r="BJ29" s="2"/>
      <c r="BK29" s="93"/>
      <c r="BL29" s="94"/>
      <c r="BM29" s="119"/>
      <c r="BN29" s="96"/>
      <c r="BO29" s="96"/>
      <c r="BP29" s="101"/>
      <c r="BQ29" s="101"/>
      <c r="BR29" s="101"/>
      <c r="BS29" s="101"/>
      <c r="BT29" s="101"/>
      <c r="BU29" s="101"/>
      <c r="BV29" s="101"/>
      <c r="BW29" s="100"/>
      <c r="BX29" s="108" t="n">
        <f aca="false">SUM(BY29+CA29+CC29+CE29+CG29)</f>
        <v>0</v>
      </c>
      <c r="BY29" s="86"/>
      <c r="BZ29" s="109" t="n">
        <f aca="false">SUM(BY29)*BT29</f>
        <v>0</v>
      </c>
      <c r="CA29" s="86"/>
      <c r="CB29" s="109" t="n">
        <f aca="false">BU29*CA29</f>
        <v>0</v>
      </c>
      <c r="CC29" s="86"/>
      <c r="CD29" s="109" t="n">
        <f aca="false">SUM(CC29)*BU29</f>
        <v>0</v>
      </c>
      <c r="CE29" s="86"/>
      <c r="CF29" s="109" t="n">
        <f aca="false">SUM(CE29)*BV29</f>
        <v>0</v>
      </c>
      <c r="CG29" s="86"/>
      <c r="CH29" s="109" t="n">
        <f aca="false">SUM(CG29)*BU29*5</f>
        <v>0</v>
      </c>
      <c r="CI29" s="92" t="n">
        <f aca="false">SUM(BU29*DI29*2+BV29*DK29*2)</f>
        <v>0</v>
      </c>
      <c r="CJ29" s="92" t="n">
        <f aca="false">BW29*BU29*0.05</f>
        <v>0</v>
      </c>
      <c r="CK29" s="86"/>
      <c r="CL29" s="109"/>
      <c r="CM29" s="86"/>
      <c r="CN29" s="92" t="n">
        <f aca="false">SUM(CM29)*3*BS29/5</f>
        <v>0</v>
      </c>
      <c r="CO29" s="86"/>
      <c r="CP29" s="90" t="n">
        <f aca="false">SUM(CO29*BS29*(30+4))</f>
        <v>0</v>
      </c>
      <c r="CQ29" s="86"/>
      <c r="CR29" s="109" t="n">
        <f aca="false">SUM(CQ29*BS29*3)</f>
        <v>0</v>
      </c>
      <c r="CS29" s="86"/>
      <c r="CT29" s="92" t="n">
        <f aca="false">SUM(CS29*BS29/3)</f>
        <v>0</v>
      </c>
      <c r="CU29" s="86"/>
      <c r="CV29" s="92" t="n">
        <f aca="false">SUM(CU29*BS29*2/3)</f>
        <v>0</v>
      </c>
      <c r="CW29" s="86" t="n">
        <v>1</v>
      </c>
      <c r="CX29" s="109" t="n">
        <f aca="false">SUM(CW29*BS29*2)</f>
        <v>0</v>
      </c>
      <c r="CY29" s="86"/>
      <c r="CZ29" s="109" t="n">
        <f aca="false">SUM(CY29*BU29*2)</f>
        <v>0</v>
      </c>
      <c r="DA29" s="86"/>
      <c r="DB29" s="92" t="n">
        <f aca="false">SUM(DA29*BS29*2)</f>
        <v>0</v>
      </c>
      <c r="DC29" s="86"/>
      <c r="DD29" s="92" t="n">
        <f aca="false">SUM(BU29*DC29*6)</f>
        <v>0</v>
      </c>
      <c r="DE29" s="86"/>
      <c r="DF29" s="92" t="n">
        <f aca="false">DE29*BS29/3</f>
        <v>0</v>
      </c>
      <c r="DG29" s="86"/>
      <c r="DH29" s="109" t="n">
        <f aca="false">SUM(BU29*DG29*6)</f>
        <v>0</v>
      </c>
      <c r="DI29" s="86"/>
      <c r="DJ29" s="92" t="n">
        <f aca="false">SUM(BU29*DI29*8)</f>
        <v>0</v>
      </c>
      <c r="DK29" s="86"/>
      <c r="DL29" s="92" t="n">
        <f aca="false">SUM(DK29*BV29*5*6)</f>
        <v>0</v>
      </c>
      <c r="DM29" s="86"/>
      <c r="DN29" s="92" t="n">
        <f aca="false">SUM(DM29*BV29*4*6)</f>
        <v>0</v>
      </c>
      <c r="DO29" s="86"/>
      <c r="DP29" s="110" t="n">
        <f aca="false">SUM(DO29*50)</f>
        <v>0</v>
      </c>
      <c r="DQ29" s="92" t="n">
        <f aca="false">BZ29+CB29+CD29+CF29+CH29+CI29+CJ29+CL29+CN29+CP29+CR29+CT29+CV29+CX29+CZ29+DB29+DD29+DF29+DH29+DJ29+DL29+DN29+DP29</f>
        <v>0</v>
      </c>
      <c r="DR29" s="92" t="n">
        <f aca="false">DN29+DL29+DJ29+DH29+DD29+DB29+CI29+CH29+CF29+CD29+CB29+BZ29</f>
        <v>0</v>
      </c>
      <c r="DS29" s="61"/>
      <c r="DT29" s="2"/>
      <c r="DU29" s="2"/>
      <c r="DV29" s="93"/>
      <c r="DW29" s="94"/>
      <c r="DX29" s="95"/>
      <c r="DY29" s="142"/>
      <c r="DZ29" s="96"/>
      <c r="EA29" s="2"/>
      <c r="EB29" s="2"/>
      <c r="EC29" s="2"/>
      <c r="ED29" s="2"/>
      <c r="EE29" s="2"/>
      <c r="EF29" s="2"/>
      <c r="EG29" s="2"/>
      <c r="EH29" s="2" t="n">
        <f aca="false">SUM(L29+BW29)</f>
        <v>0</v>
      </c>
      <c r="EI29" s="2" t="n">
        <f aca="false">SUM(M29+BX29)</f>
        <v>0</v>
      </c>
      <c r="EJ29" s="2" t="n">
        <f aca="false">SUM(N29+BY29)</f>
        <v>0</v>
      </c>
      <c r="EK29" s="67" t="n">
        <f aca="false">O29+BZ29</f>
        <v>0</v>
      </c>
      <c r="EL29" s="2" t="n">
        <f aca="false">SUM(P29+CA29)</f>
        <v>0</v>
      </c>
      <c r="EM29" s="2" t="n">
        <f aca="false">SUM(Q29+CB29)</f>
        <v>0</v>
      </c>
      <c r="EN29" s="2" t="n">
        <f aca="false">SUM(R29+CC29)</f>
        <v>0</v>
      </c>
      <c r="EO29" s="2" t="n">
        <f aca="false">SUM(S29+CD29)</f>
        <v>0</v>
      </c>
      <c r="EP29" s="2" t="n">
        <f aca="false">SUM(T29+CE29)</f>
        <v>0</v>
      </c>
      <c r="EQ29" s="2" t="n">
        <f aca="false">SUM(U29+CF29)</f>
        <v>0</v>
      </c>
      <c r="ER29" s="2" t="n">
        <f aca="false">SUM(V29+CG29)</f>
        <v>0</v>
      </c>
      <c r="ES29" s="2" t="n">
        <f aca="false">SUM(W29+CH29)</f>
        <v>0</v>
      </c>
      <c r="ET29" s="2" t="n">
        <f aca="false">SUM(X29+CI29)</f>
        <v>0</v>
      </c>
      <c r="EU29" s="67" t="n">
        <f aca="false">SUM(Y29+CJ29)</f>
        <v>0</v>
      </c>
      <c r="EV29" s="2" t="n">
        <f aca="false">SUM(Z29+CK29)</f>
        <v>0</v>
      </c>
      <c r="EW29" s="2" t="n">
        <f aca="false">SUM(AA29+CL29)</f>
        <v>0</v>
      </c>
      <c r="EX29" s="2" t="n">
        <f aca="false">SUM(AB29+CM29)</f>
        <v>0</v>
      </c>
      <c r="EY29" s="2" t="n">
        <f aca="false">SUM(AC29+CN29)</f>
        <v>0</v>
      </c>
      <c r="EZ29" s="2" t="n">
        <f aca="false">SUM(AD29+CO29)</f>
        <v>0</v>
      </c>
      <c r="FA29" s="2" t="n">
        <f aca="false">SUM(AE29+CP29)</f>
        <v>0</v>
      </c>
      <c r="FB29" s="2" t="n">
        <f aca="false">SUM(AF29+CQ29)</f>
        <v>0</v>
      </c>
      <c r="FC29" s="2" t="n">
        <f aca="false">SUM(AG29+CR29)</f>
        <v>0</v>
      </c>
      <c r="FD29" s="2" t="n">
        <f aca="false">SUM(AH29+CS29)</f>
        <v>0</v>
      </c>
      <c r="FE29" s="67" t="n">
        <f aca="false">SUM(AI29+CT29)</f>
        <v>0</v>
      </c>
      <c r="FF29" s="2" t="n">
        <f aca="false">SUM(AJ29+CU29)</f>
        <v>0</v>
      </c>
      <c r="FG29" s="2" t="n">
        <f aca="false">SUM(AK29+CV29)</f>
        <v>0</v>
      </c>
      <c r="FH29" s="2" t="n">
        <f aca="false">SUM(AL29+CW29)</f>
        <v>2</v>
      </c>
      <c r="FI29" s="2" t="n">
        <f aca="false">SUM(AM29+CX29)</f>
        <v>0</v>
      </c>
      <c r="FJ29" s="2" t="n">
        <f aca="false">SUM(AN29+CY29)</f>
        <v>0</v>
      </c>
      <c r="FK29" s="2" t="n">
        <f aca="false">SUM(AO29+CZ29)</f>
        <v>0</v>
      </c>
      <c r="FL29" s="2" t="n">
        <f aca="false">SUM(AP29+DA29)</f>
        <v>0</v>
      </c>
      <c r="FM29" s="2" t="n">
        <f aca="false">SUM(AQ29+DB29)</f>
        <v>0</v>
      </c>
      <c r="FN29" s="2"/>
      <c r="FO29" s="97" t="n">
        <f aca="false">SUM(AS29+DD29)</f>
        <v>0</v>
      </c>
      <c r="FP29" s="2" t="n">
        <f aca="false">SUM(AR29+DC29)</f>
        <v>0</v>
      </c>
      <c r="FQ29" s="97" t="n">
        <f aca="false">SUM(AU29+DF29)</f>
        <v>0</v>
      </c>
      <c r="FR29" s="2" t="n">
        <f aca="false">SUM(AV29+DG29)</f>
        <v>0</v>
      </c>
      <c r="FS29" s="2" t="n">
        <f aca="false">SUM(AW29+DH29)</f>
        <v>0</v>
      </c>
      <c r="FT29" s="2" t="n">
        <f aca="false">SUM(AX29+DI29)</f>
        <v>1</v>
      </c>
      <c r="FU29" s="67" t="n">
        <f aca="false">SUM(AY29+DJ29)</f>
        <v>0</v>
      </c>
      <c r="FV29" s="2" t="n">
        <f aca="false">SUM(AZ29+DK29)</f>
        <v>0</v>
      </c>
      <c r="FW29" s="2" t="n">
        <f aca="false">SUM(BA29+DL29)</f>
        <v>0</v>
      </c>
      <c r="FX29" s="2" t="n">
        <f aca="false">SUM(BB29+DM29)</f>
        <v>0</v>
      </c>
      <c r="FY29" s="2" t="n">
        <f aca="false">SUM(BC29+DN29)</f>
        <v>0</v>
      </c>
      <c r="FZ29" s="2" t="n">
        <f aca="false">SUM(BD29+DO29)</f>
        <v>0</v>
      </c>
      <c r="GA29" s="2" t="n">
        <f aca="false">SUM(BE29+DP29)</f>
        <v>0</v>
      </c>
      <c r="GB29" s="98" t="n">
        <f aca="false">SUM(EK29,EM29,EO29,ES29,ET29,EU29,EY29,FA29,FC29,FE29,FG29,FI29,FM29,FO29,FQ29,FS29,FU29,FW29,FY29,GA29)</f>
        <v>0</v>
      </c>
      <c r="GC29" s="99" t="n">
        <f aca="false">SUM(EK29,EM29,EO29,ES29,ET29,FM29,FO29,FQ29,FS29,FU29,FW29,FY29)</f>
        <v>0</v>
      </c>
      <c r="GD29" s="57" t="n">
        <f aca="false">SUM(EK29,EM29,EO29,ES29,ET29,FM29,FO29,FQ29,FS29,FU29,FW29,FY29)</f>
        <v>0</v>
      </c>
      <c r="GE29" s="57" t="n">
        <f aca="false">SUM(EK29,EM29,EO29,EQ29,ES29,ET29,EU29,EW29,EY29,FA29,FC29,FE29,FG29,FI29,FK29,FM29,FO29,FQ29,FS29,FU29,FW29,FY29,GA29)</f>
        <v>0</v>
      </c>
      <c r="GF29" s="48"/>
      <c r="GG29" s="65" t="n">
        <f aca="false">SUM(880-GB29)</f>
        <v>880</v>
      </c>
      <c r="GH29" s="66"/>
      <c r="GI29" s="67" t="n">
        <f aca="false">SUM(DQ29+BF29)</f>
        <v>0</v>
      </c>
      <c r="GJ29" s="67" t="n">
        <f aca="false">SUM(DR29+BG29)</f>
        <v>0</v>
      </c>
      <c r="GK29" s="100"/>
      <c r="GL29" s="101"/>
      <c r="GM29" s="68"/>
      <c r="GN29" s="100"/>
      <c r="GO29" s="69"/>
    </row>
    <row r="30" customFormat="false" ht="27.75" hidden="true" customHeight="true" outlineLevel="0" collapsed="false">
      <c r="A30" s="94"/>
      <c r="B30" s="119" t="s">
        <v>93</v>
      </c>
      <c r="C30" s="152" t="s">
        <v>78</v>
      </c>
      <c r="D30" s="96" t="s">
        <v>68</v>
      </c>
      <c r="E30" s="101" t="s">
        <v>79</v>
      </c>
      <c r="F30" s="101"/>
      <c r="G30" s="96"/>
      <c r="H30" s="101"/>
      <c r="I30" s="101"/>
      <c r="J30" s="101"/>
      <c r="K30" s="101"/>
      <c r="L30" s="112"/>
      <c r="M30" s="108"/>
      <c r="N30" s="86" t="n">
        <v>10</v>
      </c>
      <c r="O30" s="109" t="n">
        <f aca="false">SUM(N30)*I30</f>
        <v>0</v>
      </c>
      <c r="P30" s="86"/>
      <c r="Q30" s="109" t="n">
        <f aca="false">J30*P30</f>
        <v>0</v>
      </c>
      <c r="R30" s="86" t="n">
        <v>30</v>
      </c>
      <c r="S30" s="109" t="n">
        <f aca="false">SUM(R30)*J30</f>
        <v>0</v>
      </c>
      <c r="T30" s="86"/>
      <c r="U30" s="109" t="n">
        <f aca="false">SUM(T30)*K30</f>
        <v>0</v>
      </c>
      <c r="V30" s="86"/>
      <c r="W30" s="109" t="n">
        <f aca="false">SUM(V30)*J30*5</f>
        <v>0</v>
      </c>
      <c r="X30" s="92" t="n">
        <f aca="false">SUM(J30*AX30*2+K30*AZ30*2)</f>
        <v>0</v>
      </c>
      <c r="Y30" s="113" t="n">
        <f aca="false">SUM(L30*5/100*J30)</f>
        <v>0</v>
      </c>
      <c r="Z30" s="86"/>
      <c r="AA30" s="109"/>
      <c r="AB30" s="86"/>
      <c r="AC30" s="92" t="n">
        <f aca="false">SUM(AB30)*3*H30/5</f>
        <v>0</v>
      </c>
      <c r="AD30" s="86"/>
      <c r="AE30" s="90" t="n">
        <f aca="false">SUM(AD30*H30*(30+4))</f>
        <v>0</v>
      </c>
      <c r="AF30" s="86"/>
      <c r="AG30" s="109" t="n">
        <f aca="false">SUM(AF30*H30*3)</f>
        <v>0</v>
      </c>
      <c r="AH30" s="86"/>
      <c r="AI30" s="92" t="n">
        <f aca="false">SUM(AH30*H30/3)</f>
        <v>0</v>
      </c>
      <c r="AJ30" s="86"/>
      <c r="AK30" s="92" t="n">
        <f aca="false">SUM(AJ30*H30*2/3)</f>
        <v>0</v>
      </c>
      <c r="AL30" s="86"/>
      <c r="AM30" s="109" t="n">
        <f aca="false">SUM(AL30*H30)*2</f>
        <v>0</v>
      </c>
      <c r="AN30" s="86"/>
      <c r="AO30" s="109" t="n">
        <f aca="false">SUM(AN30*J30*2)</f>
        <v>0</v>
      </c>
      <c r="AP30" s="86"/>
      <c r="AQ30" s="92" t="n">
        <f aca="false">SUM(AP30*H30*2)</f>
        <v>0</v>
      </c>
      <c r="AR30" s="86" t="n">
        <v>1</v>
      </c>
      <c r="AS30" s="92" t="n">
        <f aca="false">AR30*J30*6</f>
        <v>0</v>
      </c>
      <c r="AT30" s="86"/>
      <c r="AU30" s="92" t="n">
        <f aca="false">AT30*H30/3</f>
        <v>0</v>
      </c>
      <c r="AV30" s="86"/>
      <c r="AW30" s="109" t="n">
        <f aca="false">SUM(AV30*H30/3)</f>
        <v>0</v>
      </c>
      <c r="AX30" s="86"/>
      <c r="AY30" s="92" t="n">
        <f aca="false">AX30*H30/3</f>
        <v>0</v>
      </c>
      <c r="AZ30" s="86"/>
      <c r="BA30" s="92" t="n">
        <f aca="false">SUM(AZ30*K30*5*6)</f>
        <v>0</v>
      </c>
      <c r="BB30" s="86"/>
      <c r="BC30" s="92" t="n">
        <f aca="false">SUM(BB30*K30*4*6)</f>
        <v>0</v>
      </c>
      <c r="BD30" s="86"/>
      <c r="BE30" s="110" t="n">
        <f aca="false">SUM(BD30*50)</f>
        <v>0</v>
      </c>
      <c r="BF30" s="92" t="n">
        <f aca="false">O30+Q30+S30+U30+W30+X30+Y30+AA30+AC30+AE30+AG30+AI30+AK30+AM30+AO30+AQ30+AS30+AU30+AW30+AY30+BA30+BC30+BE30</f>
        <v>0</v>
      </c>
      <c r="BG30" s="92" t="n">
        <f aca="false">BC30+BA30+AY30+AW30+AS30+AQ30+X30+W30+U30+S30+Q30+O30+AU30</f>
        <v>0</v>
      </c>
      <c r="BH30" s="57" t="n">
        <f aca="false">SUM(O30,Q30,S30,W30,X30,Y30,AE30,AG30,AI30,AK30,AM30,AS30,AU30,AY30,BA30,BC30,BE30)</f>
        <v>0</v>
      </c>
      <c r="BI30" s="153" t="n">
        <f aca="false">SUM(O30,Q30,S30,W30,X30,AS30,AU30,AY30,BA30,BC30)</f>
        <v>0</v>
      </c>
      <c r="BJ30" s="2"/>
      <c r="BK30" s="93"/>
      <c r="BL30" s="94"/>
      <c r="DS30" s="61"/>
      <c r="DT30" s="2"/>
      <c r="DU30" s="2"/>
      <c r="DV30" s="93"/>
      <c r="DW30" s="94"/>
      <c r="DX30" s="95"/>
      <c r="DY30" s="142"/>
      <c r="DZ30" s="96"/>
      <c r="EA30" s="2"/>
      <c r="EB30" s="2"/>
      <c r="EC30" s="2"/>
      <c r="ED30" s="2"/>
      <c r="EE30" s="2"/>
      <c r="EF30" s="2"/>
      <c r="EG30" s="2"/>
      <c r="EH30" s="2" t="n">
        <f aca="false">SUM(L30+BW30)</f>
        <v>0</v>
      </c>
      <c r="EI30" s="2" t="n">
        <f aca="false">SUM(M30+BX30)</f>
        <v>0</v>
      </c>
      <c r="EJ30" s="2" t="n">
        <f aca="false">SUM(N30+BY30)</f>
        <v>10</v>
      </c>
      <c r="EK30" s="67" t="n">
        <f aca="false">O30+BZ30</f>
        <v>0</v>
      </c>
      <c r="EL30" s="2" t="n">
        <f aca="false">SUM(P30+CA30)</f>
        <v>0</v>
      </c>
      <c r="EM30" s="2" t="n">
        <f aca="false">SUM(Q30+CB30)</f>
        <v>0</v>
      </c>
      <c r="EN30" s="2" t="n">
        <f aca="false">SUM(R30+CC30)</f>
        <v>30</v>
      </c>
      <c r="EO30" s="2" t="n">
        <f aca="false">SUM(S30+CD30)</f>
        <v>0</v>
      </c>
      <c r="EP30" s="2" t="n">
        <f aca="false">SUM(T30+CE30)</f>
        <v>0</v>
      </c>
      <c r="EQ30" s="2" t="n">
        <f aca="false">SUM(U30+CF30)</f>
        <v>0</v>
      </c>
      <c r="ER30" s="2" t="n">
        <f aca="false">SUM(V30+CG30)</f>
        <v>0</v>
      </c>
      <c r="ES30" s="2" t="n">
        <f aca="false">SUM(W30+CH30)</f>
        <v>0</v>
      </c>
      <c r="ET30" s="2" t="n">
        <f aca="false">SUM(X30+CI30)</f>
        <v>0</v>
      </c>
      <c r="EU30" s="67" t="n">
        <f aca="false">SUM(Y30+CJ30)</f>
        <v>0</v>
      </c>
      <c r="EV30" s="2" t="n">
        <f aca="false">SUM(Z30+CK30)</f>
        <v>0</v>
      </c>
      <c r="EW30" s="2" t="n">
        <f aca="false">SUM(AA30+CL30)</f>
        <v>0</v>
      </c>
      <c r="EX30" s="2" t="n">
        <f aca="false">SUM(AB30+CM30)</f>
        <v>0</v>
      </c>
      <c r="EY30" s="2" t="n">
        <f aca="false">SUM(AC30+CN30)</f>
        <v>0</v>
      </c>
      <c r="EZ30" s="2" t="n">
        <f aca="false">SUM(AD30+CO30)</f>
        <v>0</v>
      </c>
      <c r="FA30" s="2" t="n">
        <f aca="false">SUM(AE30+CP30)</f>
        <v>0</v>
      </c>
      <c r="FB30" s="2" t="n">
        <f aca="false">SUM(AF30+CQ30)</f>
        <v>0</v>
      </c>
      <c r="FC30" s="2" t="n">
        <f aca="false">SUM(AG30+CR30)</f>
        <v>0</v>
      </c>
      <c r="FD30" s="2" t="n">
        <f aca="false">SUM(AH30+CS30)</f>
        <v>0</v>
      </c>
      <c r="FE30" s="67" t="n">
        <f aca="false">SUM(AI30+CT30)</f>
        <v>0</v>
      </c>
      <c r="FF30" s="2" t="n">
        <f aca="false">SUM(AJ30+CU30)</f>
        <v>0</v>
      </c>
      <c r="FG30" s="2" t="n">
        <f aca="false">SUM(AK30+CV30)</f>
        <v>0</v>
      </c>
      <c r="FH30" s="2" t="n">
        <f aca="false">SUM(AL30+CW30)</f>
        <v>0</v>
      </c>
      <c r="FI30" s="2" t="n">
        <f aca="false">SUM(AM30+CX30)</f>
        <v>0</v>
      </c>
      <c r="FJ30" s="2" t="n">
        <f aca="false">SUM(AN30+CY30)</f>
        <v>0</v>
      </c>
      <c r="FK30" s="2" t="n">
        <f aca="false">SUM(AO30+CZ30)</f>
        <v>0</v>
      </c>
      <c r="FL30" s="2" t="n">
        <f aca="false">SUM(AP30+DA30)</f>
        <v>0</v>
      </c>
      <c r="FM30" s="2" t="n">
        <f aca="false">SUM(AQ30+DB30)</f>
        <v>0</v>
      </c>
      <c r="FN30" s="2"/>
      <c r="FO30" s="97" t="n">
        <f aca="false">SUM(AS30+DD30)</f>
        <v>0</v>
      </c>
      <c r="FP30" s="2" t="n">
        <f aca="false">SUM(AR30+DC30)</f>
        <v>1</v>
      </c>
      <c r="FQ30" s="97" t="n">
        <f aca="false">SUM(AU30+DF30)</f>
        <v>0</v>
      </c>
      <c r="FR30" s="2" t="n">
        <f aca="false">SUM(AV30+DG30)</f>
        <v>0</v>
      </c>
      <c r="FS30" s="2" t="n">
        <f aca="false">SUM(AW30+DH30)</f>
        <v>0</v>
      </c>
      <c r="FT30" s="2" t="n">
        <f aca="false">SUM(AX30+DI30)</f>
        <v>0</v>
      </c>
      <c r="FU30" s="67" t="n">
        <f aca="false">SUM(AY30+DJ30)</f>
        <v>0</v>
      </c>
      <c r="FV30" s="2" t="n">
        <f aca="false">SUM(AZ30+DK30)</f>
        <v>0</v>
      </c>
      <c r="FW30" s="2" t="n">
        <f aca="false">SUM(BA30+DL30)</f>
        <v>0</v>
      </c>
      <c r="FX30" s="2" t="n">
        <f aca="false">SUM(BB30+DM30)</f>
        <v>0</v>
      </c>
      <c r="FY30" s="2" t="n">
        <f aca="false">SUM(BC30+DN30)</f>
        <v>0</v>
      </c>
      <c r="FZ30" s="2" t="n">
        <f aca="false">SUM(BD30+DO30)</f>
        <v>0</v>
      </c>
      <c r="GA30" s="2" t="n">
        <f aca="false">SUM(BE30+DP30)</f>
        <v>0</v>
      </c>
      <c r="GB30" s="98" t="n">
        <f aca="false">SUM(EK30,EM30,EO30,ES30,ET30,EU30,EY30,FA30,FC30,FE30,FG30,FI30,FM30,FO30,FQ30,FS30,FU30,FW30,FY30,GA30)</f>
        <v>0</v>
      </c>
      <c r="GC30" s="99" t="n">
        <f aca="false">SUM(EK30,EM30,EO30,ES30,ET30,FM30,FO30,FQ30,FS30,FU30,FW30,FY30)</f>
        <v>0</v>
      </c>
      <c r="GD30" s="57" t="n">
        <f aca="false">SUM(EK30,EM30,EO30,ES30,ET30,FM30,FO30,FQ30,FS30,FU30,FW30,FY30)</f>
        <v>0</v>
      </c>
      <c r="GE30" s="57" t="n">
        <f aca="false">SUM(EK30,EM30,EO30,EQ30,ES30,ET30,EU30,EW30,EY30,FA30,FC30,FE30,FG30,FI30,FK30,FM30,FO30,FQ30,FS30,FU30,FW30,FY30,GA30)</f>
        <v>0</v>
      </c>
      <c r="GF30" s="48"/>
      <c r="GG30" s="65" t="n">
        <f aca="false">SUM(880-GB30)</f>
        <v>880</v>
      </c>
      <c r="GH30" s="66"/>
      <c r="GI30" s="67" t="n">
        <f aca="false">SUM(DQ20+BF30)</f>
        <v>32.5</v>
      </c>
      <c r="GJ30" s="67" t="n">
        <f aca="false">SUM(DR20+BG30)</f>
        <v>32.5</v>
      </c>
      <c r="GK30" s="100"/>
      <c r="GL30" s="101"/>
      <c r="GM30" s="68"/>
      <c r="GN30" s="100"/>
      <c r="GO30" s="69"/>
    </row>
    <row r="31" customFormat="false" ht="19.5" hidden="true" customHeight="true" outlineLevel="0" collapsed="false">
      <c r="A31" s="94"/>
      <c r="C31" s="155"/>
      <c r="M31" s="156"/>
      <c r="BG31" s="92" t="n">
        <f aca="false">BC31+BA31+AY31+AW31+AS31+AQ31+X31+W31+U31+S31+Q31+O31+AU31</f>
        <v>0</v>
      </c>
      <c r="BH31" s="57" t="n">
        <f aca="false">SUM(O31,Q31,S31,W31,X31,Y31,AE31,AG31,AI31,AK31,AM31,AS31,AU31,AY31,BA31,BC31,BE31)</f>
        <v>0</v>
      </c>
      <c r="BI31" s="153" t="n">
        <f aca="false">SUM(O31,Q31,S31,W31,X31,AS31,AU31,AY31,BA31,BC31)</f>
        <v>0</v>
      </c>
      <c r="BJ31" s="2"/>
      <c r="BK31" s="93"/>
      <c r="BL31" s="94"/>
      <c r="DS31" s="61"/>
      <c r="DT31" s="2"/>
      <c r="DU31" s="2"/>
      <c r="DV31" s="93"/>
      <c r="DW31" s="94"/>
      <c r="DX31" s="95"/>
      <c r="DY31" s="142"/>
      <c r="DZ31" s="96"/>
      <c r="EA31" s="2"/>
      <c r="EB31" s="2"/>
      <c r="EC31" s="2"/>
      <c r="ED31" s="2"/>
      <c r="EE31" s="2"/>
      <c r="EF31" s="2"/>
      <c r="EG31" s="2"/>
      <c r="EH31" s="2" t="n">
        <f aca="false">SUM(L31+BW31)</f>
        <v>0</v>
      </c>
      <c r="EI31" s="2" t="n">
        <f aca="false">SUM(M31+BX31)</f>
        <v>0</v>
      </c>
      <c r="EJ31" s="2" t="n">
        <f aca="false">SUM(N31+BY31)</f>
        <v>0</v>
      </c>
      <c r="EK31" s="67" t="n">
        <f aca="false">O31+BZ31</f>
        <v>0</v>
      </c>
      <c r="EL31" s="2" t="n">
        <f aca="false">SUM(P31+CA31)</f>
        <v>0</v>
      </c>
      <c r="EM31" s="2" t="n">
        <f aca="false">SUM(Q31+CB31)</f>
        <v>0</v>
      </c>
      <c r="EN31" s="2" t="n">
        <f aca="false">SUM(R31+CC31)</f>
        <v>0</v>
      </c>
      <c r="EO31" s="2" t="n">
        <f aca="false">SUM(S31+CD31)</f>
        <v>0</v>
      </c>
      <c r="EP31" s="2" t="n">
        <f aca="false">SUM(T31+CE31)</f>
        <v>0</v>
      </c>
      <c r="EQ31" s="2" t="n">
        <f aca="false">SUM(U31+CF31)</f>
        <v>0</v>
      </c>
      <c r="ER31" s="2" t="n">
        <f aca="false">SUM(V31+CG31)</f>
        <v>0</v>
      </c>
      <c r="ES31" s="2" t="n">
        <f aca="false">SUM(W31+CH31)</f>
        <v>0</v>
      </c>
      <c r="ET31" s="2" t="n">
        <f aca="false">SUM(X31+CI31)</f>
        <v>0</v>
      </c>
      <c r="EU31" s="67" t="n">
        <f aca="false">SUM(Y31+CJ31)</f>
        <v>0</v>
      </c>
      <c r="EV31" s="2" t="n">
        <f aca="false">SUM(Z31+CK31)</f>
        <v>0</v>
      </c>
      <c r="EW31" s="2" t="n">
        <f aca="false">SUM(AA31+CL31)</f>
        <v>0</v>
      </c>
      <c r="EX31" s="2" t="n">
        <f aca="false">SUM(AB31+CM31)</f>
        <v>0</v>
      </c>
      <c r="EY31" s="2" t="n">
        <f aca="false">SUM(AC31+CN31)</f>
        <v>0</v>
      </c>
      <c r="EZ31" s="2" t="n">
        <f aca="false">SUM(AD31+CO31)</f>
        <v>0</v>
      </c>
      <c r="FA31" s="2" t="n">
        <f aca="false">SUM(AE31+CP31)</f>
        <v>0</v>
      </c>
      <c r="FB31" s="2" t="n">
        <f aca="false">SUM(AF31+CQ31)</f>
        <v>0</v>
      </c>
      <c r="FC31" s="2" t="n">
        <f aca="false">SUM(AG31+CR31)</f>
        <v>0</v>
      </c>
      <c r="FD31" s="2" t="n">
        <f aca="false">SUM(AH31+CS31)</f>
        <v>0</v>
      </c>
      <c r="FE31" s="67" t="n">
        <f aca="false">SUM(AI31+CT31)</f>
        <v>0</v>
      </c>
      <c r="FF31" s="2" t="n">
        <f aca="false">SUM(AJ31+CU31)</f>
        <v>0</v>
      </c>
      <c r="FG31" s="2" t="n">
        <f aca="false">SUM(AK31+CV31)</f>
        <v>0</v>
      </c>
      <c r="FH31" s="2" t="n">
        <f aca="false">SUM(AL31+CW31)</f>
        <v>0</v>
      </c>
      <c r="FI31" s="2" t="n">
        <f aca="false">SUM(AM31+CX31)</f>
        <v>0</v>
      </c>
      <c r="FJ31" s="2" t="n">
        <f aca="false">SUM(AN31+CY31)</f>
        <v>0</v>
      </c>
      <c r="FK31" s="2" t="n">
        <f aca="false">SUM(AO31+CZ31)</f>
        <v>0</v>
      </c>
      <c r="FL31" s="2" t="n">
        <f aca="false">SUM(AP31+DA31)</f>
        <v>0</v>
      </c>
      <c r="FM31" s="2" t="n">
        <f aca="false">SUM(AQ31+DB31)</f>
        <v>0</v>
      </c>
      <c r="FN31" s="2"/>
      <c r="FO31" s="97" t="n">
        <f aca="false">SUM(AS31+DD31)</f>
        <v>0</v>
      </c>
      <c r="FP31" s="2" t="n">
        <f aca="false">SUM(AR31+DC31)</f>
        <v>0</v>
      </c>
      <c r="FQ31" s="97" t="n">
        <f aca="false">SUM(AU31+DF31)</f>
        <v>0</v>
      </c>
      <c r="FR31" s="2" t="n">
        <f aca="false">SUM(AV31+DG31)</f>
        <v>0</v>
      </c>
      <c r="FS31" s="2" t="n">
        <f aca="false">SUM(AW31+DH31)</f>
        <v>0</v>
      </c>
      <c r="FT31" s="2" t="n">
        <f aca="false">SUM(AX31+DI31)</f>
        <v>0</v>
      </c>
      <c r="FU31" s="67" t="n">
        <f aca="false">SUM(AY31+DJ31)</f>
        <v>0</v>
      </c>
      <c r="FV31" s="2" t="n">
        <f aca="false">SUM(AZ31+DK31)</f>
        <v>0</v>
      </c>
      <c r="FW31" s="2" t="n">
        <f aca="false">SUM(BA31+DL31)</f>
        <v>0</v>
      </c>
      <c r="FX31" s="2" t="n">
        <f aca="false">SUM(BB31+DM31)</f>
        <v>0</v>
      </c>
      <c r="FY31" s="2" t="n">
        <f aca="false">SUM(BC31+DN31)</f>
        <v>0</v>
      </c>
      <c r="FZ31" s="2" t="n">
        <f aca="false">SUM(BD31+DO31)</f>
        <v>0</v>
      </c>
      <c r="GA31" s="2" t="n">
        <f aca="false">SUM(BE31+DP31)</f>
        <v>0</v>
      </c>
      <c r="GB31" s="98" t="n">
        <f aca="false">SUM(EK31,EM31,EO31,ES31,ET31,EU31,EY31,FA31,FC31,FE31,FG31,FI31,FM31,FO31,FQ31,FS31,FU31,FW31,FY31,GA31)</f>
        <v>0</v>
      </c>
      <c r="GC31" s="99" t="n">
        <f aca="false">SUM(EK31,EM31,EO31,ES31,ET31,FM31,FO31,FQ31,FS31,FU31,FW31,FY31)</f>
        <v>0</v>
      </c>
      <c r="GD31" s="57" t="n">
        <f aca="false">SUM(EK31,EM31,EO31,ES31,ET31,FM31,FO31,FQ31,FS31,FU31,FW31,FY31)</f>
        <v>0</v>
      </c>
      <c r="GE31" s="57" t="n">
        <f aca="false">SUM(EK31,EM31,EO31,EQ31,ES31,ET31,EU31,EW31,EY31,FA31,FC31,FE31,FG31,FI31,FK31,FM31,FO31,FQ31,FS31,FU31,FW31,FY31,GA31)</f>
        <v>0</v>
      </c>
      <c r="GF31" s="48"/>
      <c r="GG31" s="65" t="n">
        <f aca="false">SUM(880-GB31)</f>
        <v>880</v>
      </c>
      <c r="GH31" s="66"/>
      <c r="GI31" s="67" t="n">
        <f aca="false">SUM(DQ21+BF31)</f>
        <v>8.5</v>
      </c>
      <c r="GJ31" s="67" t="n">
        <f aca="false">SUM(DR21+BG31)</f>
        <v>8.5</v>
      </c>
      <c r="GK31" s="100"/>
      <c r="GL31" s="101"/>
      <c r="GM31" s="68"/>
      <c r="GN31" s="2"/>
      <c r="GO31" s="69"/>
    </row>
    <row r="32" customFormat="false" ht="40.5" hidden="true" customHeight="true" outlineLevel="0" collapsed="false">
      <c r="A32" s="94"/>
      <c r="B32" s="100" t="s">
        <v>86</v>
      </c>
      <c r="C32" s="96" t="s">
        <v>78</v>
      </c>
      <c r="D32" s="96" t="s">
        <v>68</v>
      </c>
      <c r="E32" s="101" t="s">
        <v>79</v>
      </c>
      <c r="F32" s="101" t="s">
        <v>80</v>
      </c>
      <c r="G32" s="96" t="n">
        <v>10</v>
      </c>
      <c r="H32" s="101" t="n">
        <v>0</v>
      </c>
      <c r="I32" s="101" t="n">
        <v>1</v>
      </c>
      <c r="J32" s="101" t="n">
        <v>1</v>
      </c>
      <c r="K32" s="101" t="n">
        <v>1</v>
      </c>
      <c r="L32" s="100"/>
      <c r="M32" s="108" t="n">
        <f aca="false">SUM(N32+P32+R32+T32+V32)</f>
        <v>0</v>
      </c>
      <c r="N32" s="86"/>
      <c r="O32" s="109" t="n">
        <f aca="false">SUM(N32)*I32</f>
        <v>0</v>
      </c>
      <c r="P32" s="86"/>
      <c r="Q32" s="109" t="n">
        <f aca="false">J32*P32</f>
        <v>0</v>
      </c>
      <c r="R32" s="86"/>
      <c r="S32" s="109" t="n">
        <f aca="false">SUM(R32)*J32</f>
        <v>0</v>
      </c>
      <c r="T32" s="86"/>
      <c r="U32" s="109" t="n">
        <f aca="false">SUM(T32)*K32</f>
        <v>0</v>
      </c>
      <c r="V32" s="86"/>
      <c r="W32" s="109" t="n">
        <f aca="false">SUM(V32)*J32*5</f>
        <v>0</v>
      </c>
      <c r="X32" s="92" t="n">
        <v>0</v>
      </c>
      <c r="Y32" s="92" t="n">
        <f aca="false">SUM(L32*5/100*J32)</f>
        <v>0</v>
      </c>
      <c r="Z32" s="86"/>
      <c r="AA32" s="109"/>
      <c r="AB32" s="86"/>
      <c r="AC32" s="92" t="n">
        <f aca="false">AB32*8*K32</f>
        <v>0</v>
      </c>
      <c r="AD32" s="86" t="n">
        <v>1</v>
      </c>
      <c r="AE32" s="90" t="n">
        <f aca="false">SUM(AD32*H32*(15))</f>
        <v>0</v>
      </c>
      <c r="AF32" s="86"/>
      <c r="AG32" s="109" t="n">
        <f aca="false">SUM(AF32*H32*3)</f>
        <v>0</v>
      </c>
      <c r="AH32" s="86"/>
      <c r="AI32" s="92" t="n">
        <f aca="false">SUM(AH32*H32/3)</f>
        <v>0</v>
      </c>
      <c r="AJ32" s="86"/>
      <c r="AK32" s="92" t="n">
        <f aca="false">SUM(AJ32*H32*2/3)</f>
        <v>0</v>
      </c>
      <c r="AL32" s="86"/>
      <c r="AM32" s="109" t="n">
        <f aca="false">SUM(AL32*H32)*2</f>
        <v>0</v>
      </c>
      <c r="AN32" s="86"/>
      <c r="AO32" s="109" t="n">
        <f aca="false">SUM(AN32*J32)</f>
        <v>0</v>
      </c>
      <c r="AP32" s="86"/>
      <c r="AQ32" s="92" t="n">
        <f aca="false">SUM(AP32*H32*2)</f>
        <v>0</v>
      </c>
      <c r="AR32" s="86"/>
      <c r="AS32" s="92" t="n">
        <f aca="false">AR32*J32*8</f>
        <v>0</v>
      </c>
      <c r="AT32" s="86"/>
      <c r="AU32" s="92" t="n">
        <f aca="false">AT32*H32/3</f>
        <v>0</v>
      </c>
      <c r="AV32" s="86"/>
      <c r="AW32" s="109" t="n">
        <f aca="false">SUM(AV32*H32/3)</f>
        <v>0</v>
      </c>
      <c r="AX32" s="86"/>
      <c r="AY32" s="92" t="n">
        <f aca="false">AX32*H32/3</f>
        <v>0</v>
      </c>
      <c r="AZ32" s="86"/>
      <c r="BA32" s="92" t="n">
        <f aca="false">AZ32*J32*8*2</f>
        <v>0</v>
      </c>
      <c r="BB32" s="86"/>
      <c r="BC32" s="92" t="n">
        <f aca="false">SUM(BB32*K32*4*6)</f>
        <v>0</v>
      </c>
      <c r="BD32" s="86"/>
      <c r="BE32" s="110" t="n">
        <f aca="false">SUM(BD32*50)</f>
        <v>0</v>
      </c>
      <c r="BF32" s="92" t="n">
        <f aca="false">O32+Q32+S32+U32+W32+X32+Y32+AA32+AC32+AE32+AG32+AI32+AK32+AM32+AO32+AQ32+AS32+AU32+AW32+AY32+BA32+BC32+BE32</f>
        <v>0</v>
      </c>
      <c r="BG32" s="92" t="n">
        <f aca="false">BC32+BA32+AY32+AW32+AS32+AQ32+X32+W32+U32+S32+Q32+O32+AU32</f>
        <v>0</v>
      </c>
      <c r="BH32" s="57" t="n">
        <f aca="false">SUM(O32,Q32,S32,W32,X32,Y32,AE32,AG32,AI32,AK32,AM32,AS32,AU32,AY32,BA32,BC32,BE32)</f>
        <v>0</v>
      </c>
      <c r="BI32" s="153" t="n">
        <f aca="false">SUM(O32,Q32,S32,W32,X32,AS32,AU32,AY32,BA32,BC32)</f>
        <v>0</v>
      </c>
      <c r="BJ32" s="2"/>
      <c r="BK32" s="93"/>
      <c r="BL32" s="94"/>
      <c r="BM32" s="100" t="s">
        <v>86</v>
      </c>
      <c r="BN32" s="96" t="s">
        <v>78</v>
      </c>
      <c r="BO32" s="96" t="s">
        <v>68</v>
      </c>
      <c r="BP32" s="101" t="s">
        <v>79</v>
      </c>
      <c r="BQ32" s="101" t="s">
        <v>80</v>
      </c>
      <c r="BR32" s="96" t="n">
        <v>10</v>
      </c>
      <c r="BS32" s="101" t="n">
        <v>4</v>
      </c>
      <c r="BT32" s="101" t="n">
        <v>1</v>
      </c>
      <c r="BU32" s="101" t="n">
        <v>1</v>
      </c>
      <c r="BV32" s="101" t="n">
        <v>1</v>
      </c>
      <c r="BW32" s="100"/>
      <c r="BX32" s="108" t="n">
        <f aca="false">SUM(BY32+CA32+CC32+CE32+CG32)</f>
        <v>0</v>
      </c>
      <c r="BY32" s="86"/>
      <c r="BZ32" s="109" t="n">
        <f aca="false">SUM(BY32)*BT32</f>
        <v>0</v>
      </c>
      <c r="CA32" s="86"/>
      <c r="CB32" s="109" t="n">
        <f aca="false">BU32*CA32</f>
        <v>0</v>
      </c>
      <c r="CC32" s="86"/>
      <c r="CD32" s="109" t="n">
        <f aca="false">SUM(CC32)*BU32</f>
        <v>0</v>
      </c>
      <c r="CE32" s="86"/>
      <c r="CF32" s="109" t="n">
        <f aca="false">SUM(CE32)*BV32</f>
        <v>0</v>
      </c>
      <c r="CG32" s="86"/>
      <c r="CH32" s="109" t="n">
        <f aca="false">SUM(CG32)*BU32*5</f>
        <v>0</v>
      </c>
      <c r="CI32" s="92" t="n">
        <v>0</v>
      </c>
      <c r="CJ32" s="92" t="n">
        <f aca="false">SUM(BW32*5/100*BU32)</f>
        <v>0</v>
      </c>
      <c r="CK32" s="86"/>
      <c r="CL32" s="109"/>
      <c r="CM32" s="86"/>
      <c r="CN32" s="92" t="n">
        <f aca="false">CM32*8*BV32</f>
        <v>0</v>
      </c>
      <c r="CO32" s="86" t="n">
        <v>1</v>
      </c>
      <c r="CP32" s="90" t="n">
        <f aca="false">SUM(CO32*BS32*(15))</f>
        <v>60</v>
      </c>
      <c r="CQ32" s="86"/>
      <c r="CR32" s="109" t="n">
        <f aca="false">SUM(CQ32*BS32*3)</f>
        <v>0</v>
      </c>
      <c r="CS32" s="86"/>
      <c r="CT32" s="92" t="n">
        <f aca="false">SUM(CS32*BS32/3)</f>
        <v>0</v>
      </c>
      <c r="CU32" s="86"/>
      <c r="CV32" s="92" t="n">
        <f aca="false">SUM(CU32*BS32*2/3)</f>
        <v>0</v>
      </c>
      <c r="CW32" s="86"/>
      <c r="CX32" s="109" t="n">
        <f aca="false">SUM(CW32*BS32)*2</f>
        <v>0</v>
      </c>
      <c r="CY32" s="86"/>
      <c r="CZ32" s="109" t="n">
        <f aca="false">SUM(CY32*BU32)</f>
        <v>0</v>
      </c>
      <c r="DA32" s="86"/>
      <c r="DB32" s="92" t="n">
        <f aca="false">SUM(DA32*BS32*2)</f>
        <v>0</v>
      </c>
      <c r="DC32" s="86"/>
      <c r="DD32" s="92" t="n">
        <f aca="false">DC32*BU32*8</f>
        <v>0</v>
      </c>
      <c r="DE32" s="86"/>
      <c r="DF32" s="92" t="n">
        <f aca="false">DE32*BS32/3</f>
        <v>0</v>
      </c>
      <c r="DG32" s="86"/>
      <c r="DH32" s="109" t="n">
        <f aca="false">SUM(DG32*BS32/3)</f>
        <v>0</v>
      </c>
      <c r="DI32" s="86"/>
      <c r="DJ32" s="92" t="n">
        <f aca="false">DI32*BS32/3</f>
        <v>0</v>
      </c>
      <c r="DK32" s="86"/>
      <c r="DL32" s="92" t="n">
        <f aca="false">DK32*BU32*8*2</f>
        <v>0</v>
      </c>
      <c r="DM32" s="86"/>
      <c r="DN32" s="92" t="n">
        <f aca="false">SUM(DM32*BV32*4*6)</f>
        <v>0</v>
      </c>
      <c r="DO32" s="86"/>
      <c r="DP32" s="110" t="n">
        <f aca="false">SUM(DO32*50)</f>
        <v>0</v>
      </c>
      <c r="DQ32" s="92" t="n">
        <f aca="false">BZ32+CB32+CD32+CF32+CH32+CI32+CJ32+CL32+CN32+CP32+CR32+CT32+CV32+CX32+CZ32+DB32+DD32+DF32+DH32+DJ32+DL32+DN32+DP32</f>
        <v>60</v>
      </c>
      <c r="DR32" s="92" t="n">
        <f aca="false">DN32+DL32+DJ32+DH32+DD32+DB32+CI32+CH32+CF32+CD32+CB32+BZ32</f>
        <v>0</v>
      </c>
      <c r="DS32" s="61"/>
      <c r="DT32" s="2"/>
      <c r="DU32" s="2"/>
      <c r="DV32" s="93"/>
      <c r="DW32" s="94"/>
      <c r="DX32" s="158"/>
      <c r="DY32" s="142"/>
      <c r="DZ32" s="2"/>
      <c r="EA32" s="2"/>
      <c r="EB32" s="2"/>
      <c r="EC32" s="2"/>
      <c r="ED32" s="2"/>
      <c r="EE32" s="2"/>
      <c r="EF32" s="2"/>
      <c r="EG32" s="2"/>
      <c r="EH32" s="2" t="n">
        <f aca="false">SUM(L32+BW32)</f>
        <v>0</v>
      </c>
      <c r="EI32" s="2" t="n">
        <f aca="false">SUM(M32+BX32)</f>
        <v>0</v>
      </c>
      <c r="EJ32" s="2" t="n">
        <f aca="false">SUM(N32+BY32)</f>
        <v>0</v>
      </c>
      <c r="EK32" s="67" t="n">
        <f aca="false">O32+BZ32</f>
        <v>0</v>
      </c>
      <c r="EL32" s="2" t="n">
        <f aca="false">SUM(P32+CA32)</f>
        <v>0</v>
      </c>
      <c r="EM32" s="2" t="n">
        <f aca="false">SUM(Q32+CB32)</f>
        <v>0</v>
      </c>
      <c r="EN32" s="2" t="n">
        <f aca="false">SUM(R32+CC32)</f>
        <v>0</v>
      </c>
      <c r="EO32" s="2" t="n">
        <f aca="false">SUM(S32+CD32)</f>
        <v>0</v>
      </c>
      <c r="EP32" s="2" t="n">
        <f aca="false">SUM(T32+CE32)</f>
        <v>0</v>
      </c>
      <c r="EQ32" s="2" t="n">
        <f aca="false">SUM(U32+CF32)</f>
        <v>0</v>
      </c>
      <c r="ER32" s="2" t="n">
        <f aca="false">SUM(V32+CG32)</f>
        <v>0</v>
      </c>
      <c r="ES32" s="2" t="n">
        <f aca="false">SUM(W32+CH32)</f>
        <v>0</v>
      </c>
      <c r="ET32" s="2" t="n">
        <f aca="false">SUM(X32+CI32)</f>
        <v>0</v>
      </c>
      <c r="EU32" s="67" t="n">
        <f aca="false">SUM(Y32+CJ32)</f>
        <v>0</v>
      </c>
      <c r="EV32" s="2" t="n">
        <f aca="false">SUM(Z32+CK32)</f>
        <v>0</v>
      </c>
      <c r="EW32" s="2" t="n">
        <f aca="false">SUM(AA32+CL32)</f>
        <v>0</v>
      </c>
      <c r="EX32" s="2" t="n">
        <f aca="false">SUM(AB32+CM32)</f>
        <v>0</v>
      </c>
      <c r="EY32" s="2" t="n">
        <f aca="false">SUM(AC32+CN32)</f>
        <v>0</v>
      </c>
      <c r="EZ32" s="2" t="n">
        <f aca="false">SUM(AD32+CO32)</f>
        <v>2</v>
      </c>
      <c r="FA32" s="2" t="n">
        <f aca="false">SUM(AE32+CP32)</f>
        <v>60</v>
      </c>
      <c r="FB32" s="2" t="n">
        <f aca="false">SUM(AF32+CQ32)</f>
        <v>0</v>
      </c>
      <c r="FC32" s="2" t="n">
        <f aca="false">SUM(AG32+CR32)</f>
        <v>0</v>
      </c>
      <c r="FD32" s="2" t="n">
        <f aca="false">SUM(AH32+CS32)</f>
        <v>0</v>
      </c>
      <c r="FE32" s="67" t="n">
        <f aca="false">SUM(AI32+CT32)</f>
        <v>0</v>
      </c>
      <c r="FF32" s="2" t="n">
        <f aca="false">SUM(AJ32+CU32)</f>
        <v>0</v>
      </c>
      <c r="FG32" s="2" t="n">
        <f aca="false">SUM(AK32+CV32)</f>
        <v>0</v>
      </c>
      <c r="FH32" s="2" t="n">
        <f aca="false">SUM(AL32+CW32)</f>
        <v>0</v>
      </c>
      <c r="FI32" s="2" t="n">
        <f aca="false">SUM(AM32+CX32)</f>
        <v>0</v>
      </c>
      <c r="FJ32" s="2" t="n">
        <f aca="false">SUM(AN32+CY32)</f>
        <v>0</v>
      </c>
      <c r="FK32" s="2" t="n">
        <f aca="false">SUM(AO32+CZ32)</f>
        <v>0</v>
      </c>
      <c r="FL32" s="2" t="n">
        <f aca="false">SUM(AP32+DA32)</f>
        <v>0</v>
      </c>
      <c r="FM32" s="2" t="n">
        <f aca="false">SUM(AQ32+DB32)</f>
        <v>0</v>
      </c>
      <c r="FN32" s="2"/>
      <c r="FO32" s="97" t="n">
        <f aca="false">SUM(AS32+DD32)</f>
        <v>0</v>
      </c>
      <c r="FP32" s="2" t="n">
        <f aca="false">SUM(AR32+DC32)</f>
        <v>0</v>
      </c>
      <c r="FQ32" s="97" t="n">
        <f aca="false">SUM(AU32+DF32)</f>
        <v>0</v>
      </c>
      <c r="FR32" s="2" t="n">
        <f aca="false">SUM(AV32+DG32)</f>
        <v>0</v>
      </c>
      <c r="FS32" s="2" t="n">
        <f aca="false">SUM(AW32+DH32)</f>
        <v>0</v>
      </c>
      <c r="FT32" s="2" t="n">
        <f aca="false">SUM(AX32+DI32)</f>
        <v>0</v>
      </c>
      <c r="FU32" s="67" t="n">
        <f aca="false">SUM(AY32+DJ32)</f>
        <v>0</v>
      </c>
      <c r="FV32" s="2" t="n">
        <f aca="false">SUM(AZ32+DK32)</f>
        <v>0</v>
      </c>
      <c r="FW32" s="2" t="n">
        <f aca="false">SUM(BA32+DL32)</f>
        <v>0</v>
      </c>
      <c r="FX32" s="2" t="n">
        <f aca="false">SUM(BB32+DM32)</f>
        <v>0</v>
      </c>
      <c r="FY32" s="2" t="n">
        <f aca="false">SUM(BC32+DN32)</f>
        <v>0</v>
      </c>
      <c r="FZ32" s="2" t="n">
        <f aca="false">SUM(BD32+DO32)</f>
        <v>0</v>
      </c>
      <c r="GA32" s="2" t="n">
        <f aca="false">SUM(BE32+DP32)</f>
        <v>0</v>
      </c>
      <c r="GB32" s="98" t="n">
        <f aca="false">SUM(EK32,EM32,EO32,ES32,ET32,EU32,EY32,FA32,FC32,FE32,FG32,FI32,FM32,FO32,FQ32,FS32,FU32,FW32,FY32,GA32)</f>
        <v>60</v>
      </c>
      <c r="GC32" s="99" t="n">
        <f aca="false">SUM(EK32,EM32,EO32,ES32,ET32,FM32,FO32,FQ32,FS32,FU32,FW32,FY32)</f>
        <v>0</v>
      </c>
      <c r="GD32" s="57" t="n">
        <f aca="false">SUM(EK32,EM32,EO32,ES32,ET32,FM32,FO32,FQ32,FS32,FU32,FW32,FY32)</f>
        <v>0</v>
      </c>
      <c r="GE32" s="57" t="n">
        <f aca="false">SUM(EK32,EM32,EO32,EQ32,ES32,ET32,EU32,EW32,EY32,FA32,FC32,FE32,FG32,FI32,FK32,FM32,FO32,FQ32,FS32,FU32,FW32,FY32,GA32)</f>
        <v>60</v>
      </c>
      <c r="GF32" s="48"/>
      <c r="GG32" s="65" t="n">
        <f aca="false">SUM(880-GB32)</f>
        <v>820</v>
      </c>
      <c r="GH32" s="66"/>
      <c r="GI32" s="67" t="n">
        <f aca="false">SUM(DQ32+BF32)</f>
        <v>60</v>
      </c>
      <c r="GJ32" s="67" t="n">
        <f aca="false">SUM(DR32+BG32)</f>
        <v>0</v>
      </c>
      <c r="GK32" s="100"/>
      <c r="GL32" s="101"/>
      <c r="GM32" s="68"/>
      <c r="GN32" s="2"/>
      <c r="GO32" s="69"/>
    </row>
    <row r="33" customFormat="false" ht="37.5" hidden="true" customHeight="true" outlineLevel="0" collapsed="false">
      <c r="A33" s="94"/>
      <c r="B33" s="119" t="s">
        <v>94</v>
      </c>
      <c r="C33" s="152" t="s">
        <v>78</v>
      </c>
      <c r="D33" s="96" t="s">
        <v>68</v>
      </c>
      <c r="E33" s="101" t="s">
        <v>79</v>
      </c>
      <c r="F33" s="101"/>
      <c r="G33" s="96"/>
      <c r="H33" s="101"/>
      <c r="I33" s="101"/>
      <c r="J33" s="101"/>
      <c r="K33" s="101"/>
      <c r="L33" s="112"/>
      <c r="M33" s="108" t="n">
        <f aca="false">SUM(N33+P33+R33+T33+V33)</f>
        <v>0</v>
      </c>
      <c r="N33" s="86"/>
      <c r="O33" s="109" t="n">
        <f aca="false">SUM(N33)*I33</f>
        <v>0</v>
      </c>
      <c r="P33" s="86"/>
      <c r="Q33" s="109" t="n">
        <f aca="false">J33*P33</f>
        <v>0</v>
      </c>
      <c r="R33" s="86"/>
      <c r="S33" s="109" t="n">
        <f aca="false">SUM(R33)*J33</f>
        <v>0</v>
      </c>
      <c r="T33" s="86"/>
      <c r="U33" s="109" t="n">
        <f aca="false">SUM(T33)*K33</f>
        <v>0</v>
      </c>
      <c r="V33" s="86"/>
      <c r="W33" s="109" t="n">
        <f aca="false">SUM(V33)*J33*5</f>
        <v>0</v>
      </c>
      <c r="X33" s="92" t="n">
        <f aca="false">SUM(J33*AX33*2+K33*AZ33*2)</f>
        <v>0</v>
      </c>
      <c r="Y33" s="92" t="n">
        <f aca="false">SUM(L33*5/100*J33)</f>
        <v>0</v>
      </c>
      <c r="Z33" s="86"/>
      <c r="AA33" s="109"/>
      <c r="AB33" s="86"/>
      <c r="AC33" s="92" t="n">
        <f aca="false">SUM(AB33)*3*H33/5</f>
        <v>0</v>
      </c>
      <c r="AD33" s="86"/>
      <c r="AE33" s="90" t="n">
        <f aca="false">SUM(AD33*H33*(30+4))</f>
        <v>0</v>
      </c>
      <c r="AF33" s="86"/>
      <c r="AG33" s="109" t="n">
        <f aca="false">SUM(AF33*H33*3)</f>
        <v>0</v>
      </c>
      <c r="AH33" s="86"/>
      <c r="AI33" s="92" t="n">
        <f aca="false">SUM(AH33*H33/3)</f>
        <v>0</v>
      </c>
      <c r="AJ33" s="86"/>
      <c r="AK33" s="92" t="n">
        <f aca="false">SUM(AJ33*H33*2/3)</f>
        <v>0</v>
      </c>
      <c r="AL33" s="86"/>
      <c r="AM33" s="109" t="n">
        <v>0</v>
      </c>
      <c r="AN33" s="86"/>
      <c r="AO33" s="109" t="n">
        <f aca="false">SUM(AN33*J33)</f>
        <v>0</v>
      </c>
      <c r="AP33" s="86"/>
      <c r="AQ33" s="92" t="n">
        <f aca="false">SUM(AP33*H33*2)</f>
        <v>0</v>
      </c>
      <c r="AR33" s="86"/>
      <c r="AS33" s="92" t="n">
        <f aca="false">AR33*H33/3</f>
        <v>0</v>
      </c>
      <c r="AT33" s="86"/>
      <c r="AU33" s="92" t="n">
        <f aca="false">AT33*H33/3</f>
        <v>0</v>
      </c>
      <c r="AV33" s="86"/>
      <c r="AW33" s="109" t="n">
        <f aca="false">SUM(AV33*H33/3)</f>
        <v>0</v>
      </c>
      <c r="AX33" s="86"/>
      <c r="AY33" s="92" t="n">
        <f aca="false">AX33*J33*8</f>
        <v>0</v>
      </c>
      <c r="AZ33" s="86"/>
      <c r="BA33" s="92" t="n">
        <f aca="false">SUM(AZ33*K33*5*6)</f>
        <v>0</v>
      </c>
      <c r="BB33" s="86"/>
      <c r="BC33" s="92" t="n">
        <f aca="false">SUM(BB33*K33*4*6)</f>
        <v>0</v>
      </c>
      <c r="BD33" s="86"/>
      <c r="BE33" s="110" t="n">
        <f aca="false">SUM(BD33*50)</f>
        <v>0</v>
      </c>
      <c r="BF33" s="92" t="n">
        <f aca="false">O33+Q33+S33+U33+W33+X33+Y33+AA33+AC33+AE33+AG33+AI33+AK33+AM33+AO33+AQ33+AS33+AU33+AW33+AY33+BA33+BC33+BE33</f>
        <v>0</v>
      </c>
      <c r="BG33" s="92" t="n">
        <f aca="false">BC33+BA33+AY33+AW33+AS33+AQ33+X33+W33+U33+S33+Q33+O33+AU33</f>
        <v>0</v>
      </c>
      <c r="BH33" s="57" t="n">
        <f aca="false">SUM(O33,Q33,S33,W33,X33,Y33,AE33,AG33,AI33,AK33,AM33,AS33,AU33,AY33,BA33,BC33,BE33)</f>
        <v>0</v>
      </c>
      <c r="BI33" s="153" t="n">
        <f aca="false">SUM(O33,Q33,S33,W33,X33,AS33,AU33,AY33,BA33,BC33)</f>
        <v>0</v>
      </c>
      <c r="BJ33" s="2"/>
      <c r="BK33" s="93"/>
      <c r="BL33" s="94"/>
      <c r="BM33" s="158"/>
      <c r="BN33" s="2"/>
      <c r="BO33" s="2"/>
      <c r="BP33" s="96"/>
      <c r="BQ33" s="96"/>
      <c r="BR33" s="96"/>
      <c r="BS33" s="96"/>
      <c r="BT33" s="96"/>
      <c r="BU33" s="96"/>
      <c r="BV33" s="96"/>
      <c r="BW33" s="157"/>
      <c r="BX33" s="86" t="n">
        <f aca="false">SUM(BY33+CA33+CE33+CG33)</f>
        <v>0</v>
      </c>
      <c r="BY33" s="86"/>
      <c r="BZ33" s="87" t="n">
        <f aca="false">SUM(BY33)*BT33</f>
        <v>0</v>
      </c>
      <c r="CA33" s="86"/>
      <c r="CB33" s="87" t="n">
        <f aca="false">BU33*CA33</f>
        <v>0</v>
      </c>
      <c r="CC33" s="86"/>
      <c r="CD33" s="87" t="n">
        <f aca="false">SUM(CC33)*BU33</f>
        <v>0</v>
      </c>
      <c r="CE33" s="86"/>
      <c r="CF33" s="87" t="n">
        <f aca="false">SUM(CE33)*BV33</f>
        <v>0</v>
      </c>
      <c r="CG33" s="86"/>
      <c r="CH33" s="87" t="n">
        <f aca="false">SUM(CG33)*BU33*5</f>
        <v>0</v>
      </c>
      <c r="CI33" s="89" t="n">
        <f aca="false">SUM(BU33*DI33*2+BV33*DK33*2)</f>
        <v>0</v>
      </c>
      <c r="CJ33" s="91" t="n">
        <f aca="false">SUM(BW33*5/100*BU33)</f>
        <v>0</v>
      </c>
      <c r="CK33" s="86"/>
      <c r="CL33" s="87"/>
      <c r="CM33" s="86"/>
      <c r="CN33" s="89" t="n">
        <f aca="false">SUM(CM33)*3*BS33/5</f>
        <v>0</v>
      </c>
      <c r="CO33" s="86"/>
      <c r="CP33" s="90" t="n">
        <f aca="false">SUM(CO33*BS33*(30+4))</f>
        <v>0</v>
      </c>
      <c r="CQ33" s="86"/>
      <c r="CR33" s="87" t="n">
        <f aca="false">SUM(CQ33*BS33*2)</f>
        <v>0</v>
      </c>
      <c r="CS33" s="86"/>
      <c r="CT33" s="89" t="n">
        <f aca="false">SUM(CS33*BS33/3)</f>
        <v>0</v>
      </c>
      <c r="CU33" s="86"/>
      <c r="CV33" s="89" t="n">
        <f aca="false">SUM(CU33*BS33*2/3)</f>
        <v>0</v>
      </c>
      <c r="CW33" s="86"/>
      <c r="CX33" s="87" t="n">
        <f aca="false">SUM(CW33*BS33)*2</f>
        <v>0</v>
      </c>
      <c r="CY33" s="86"/>
      <c r="CZ33" s="87" t="n">
        <f aca="false">SUM(CY33*BU33*2)</f>
        <v>0</v>
      </c>
      <c r="DA33" s="86"/>
      <c r="DB33" s="89" t="n">
        <f aca="false">SUM(DA33*BS33*2)</f>
        <v>0</v>
      </c>
      <c r="DC33" s="86"/>
      <c r="DD33" s="86"/>
      <c r="DE33" s="86"/>
      <c r="DF33" s="89" t="n">
        <f aca="false">SUM(BU33*DC33*6)</f>
        <v>0</v>
      </c>
      <c r="DG33" s="86"/>
      <c r="DH33" s="89" t="n">
        <f aca="false">SUM(DG33*BS33/3)</f>
        <v>0</v>
      </c>
      <c r="DI33" s="86"/>
      <c r="DJ33" s="89" t="n">
        <f aca="false">SUM(BS33*DI33/3)</f>
        <v>0</v>
      </c>
      <c r="DK33" s="86"/>
      <c r="DL33" s="89" t="n">
        <f aca="false">SUM(DK33*BV33*5*6)</f>
        <v>0</v>
      </c>
      <c r="DM33" s="86"/>
      <c r="DN33" s="89" t="n">
        <f aca="false">SUM(DM33*BV33*4*6)</f>
        <v>0</v>
      </c>
      <c r="DO33" s="86"/>
      <c r="DP33" s="81" t="n">
        <f aca="false">SUM(DO33*50)</f>
        <v>0</v>
      </c>
      <c r="DQ33" s="81" t="n">
        <f aca="false">SUM(BZ33,CB33,CD33,CF33,CH33,CI33,CJ33,CL33,CN33,CP33,CR33,CT33,CV33,CX33,CZ33,DB33,DD33,DF33,DH33,DJ33,DL33,DN33,DP33)</f>
        <v>0</v>
      </c>
      <c r="DR33" s="81" t="n">
        <f aca="false">SUM(BZ33,CB33,CD33,CF33,CH33,CI33,DB33,DD33,DF33,DH33,DJ33,DL33,DN33)</f>
        <v>0</v>
      </c>
      <c r="DS33" s="61"/>
      <c r="DT33" s="2"/>
      <c r="DU33" s="2"/>
      <c r="DV33" s="93"/>
      <c r="DW33" s="94"/>
      <c r="DX33" s="158"/>
      <c r="DY33" s="142"/>
      <c r="DZ33" s="2"/>
      <c r="EA33" s="2"/>
      <c r="EB33" s="2"/>
      <c r="EC33" s="2"/>
      <c r="ED33" s="2"/>
      <c r="EE33" s="2"/>
      <c r="EF33" s="2"/>
      <c r="EG33" s="2"/>
      <c r="EH33" s="2" t="n">
        <f aca="false">SUM(L33+BW33)</f>
        <v>0</v>
      </c>
      <c r="EI33" s="2" t="n">
        <f aca="false">SUM(M33+BX33)</f>
        <v>0</v>
      </c>
      <c r="EJ33" s="2" t="n">
        <f aca="false">SUM(N33+BY33)</f>
        <v>0</v>
      </c>
      <c r="EK33" s="67" t="n">
        <f aca="false">O33+BZ33</f>
        <v>0</v>
      </c>
      <c r="EL33" s="2" t="n">
        <f aca="false">SUM(P33+CA33)</f>
        <v>0</v>
      </c>
      <c r="EM33" s="2" t="n">
        <f aca="false">SUM(Q33+CB33)</f>
        <v>0</v>
      </c>
      <c r="EN33" s="2" t="n">
        <f aca="false">SUM(R33+CC33)</f>
        <v>0</v>
      </c>
      <c r="EO33" s="2" t="n">
        <f aca="false">SUM(S33+CD33)</f>
        <v>0</v>
      </c>
      <c r="EP33" s="2" t="n">
        <f aca="false">SUM(T33+CE33)</f>
        <v>0</v>
      </c>
      <c r="EQ33" s="2" t="n">
        <f aca="false">SUM(U33+CF33)</f>
        <v>0</v>
      </c>
      <c r="ER33" s="2" t="n">
        <f aca="false">SUM(V33+CG33)</f>
        <v>0</v>
      </c>
      <c r="ES33" s="2" t="n">
        <f aca="false">SUM(W33+CH33)</f>
        <v>0</v>
      </c>
      <c r="ET33" s="2" t="n">
        <f aca="false">SUM(X33+CI33)</f>
        <v>0</v>
      </c>
      <c r="EU33" s="67" t="n">
        <f aca="false">SUM(Y33+CJ33)</f>
        <v>0</v>
      </c>
      <c r="EV33" s="2" t="n">
        <f aca="false">SUM(Z33+CK33)</f>
        <v>0</v>
      </c>
      <c r="EW33" s="2" t="n">
        <f aca="false">SUM(AA33+CL33)</f>
        <v>0</v>
      </c>
      <c r="EX33" s="2" t="n">
        <f aca="false">SUM(AB33+CM33)</f>
        <v>0</v>
      </c>
      <c r="EY33" s="2" t="n">
        <f aca="false">SUM(AC33+CN33)</f>
        <v>0</v>
      </c>
      <c r="EZ33" s="2" t="n">
        <f aca="false">SUM(AD33+CO33)</f>
        <v>0</v>
      </c>
      <c r="FA33" s="2" t="n">
        <f aca="false">SUM(AE33+CP33)</f>
        <v>0</v>
      </c>
      <c r="FB33" s="2" t="n">
        <f aca="false">SUM(AF33+CQ33)</f>
        <v>0</v>
      </c>
      <c r="FC33" s="2" t="n">
        <f aca="false">SUM(AG33+CR33)</f>
        <v>0</v>
      </c>
      <c r="FD33" s="2" t="n">
        <f aca="false">SUM(AH33+CS33)</f>
        <v>0</v>
      </c>
      <c r="FE33" s="67" t="n">
        <f aca="false">SUM(AI33+CT33)</f>
        <v>0</v>
      </c>
      <c r="FF33" s="2" t="n">
        <f aca="false">SUM(AJ33+CU33)</f>
        <v>0</v>
      </c>
      <c r="FG33" s="2" t="n">
        <f aca="false">SUM(AK33+CV33)</f>
        <v>0</v>
      </c>
      <c r="FH33" s="2" t="n">
        <f aca="false">SUM(AL33+CW33)</f>
        <v>0</v>
      </c>
      <c r="FI33" s="2" t="n">
        <f aca="false">SUM(AM33+CX33)</f>
        <v>0</v>
      </c>
      <c r="FJ33" s="2" t="n">
        <f aca="false">SUM(AN33+CY33)</f>
        <v>0</v>
      </c>
      <c r="FK33" s="2" t="n">
        <f aca="false">SUM(AO33+CZ33)</f>
        <v>0</v>
      </c>
      <c r="FL33" s="2" t="n">
        <f aca="false">SUM(AP33+DA33)</f>
        <v>0</v>
      </c>
      <c r="FM33" s="2" t="n">
        <f aca="false">SUM(AQ33+DB33)</f>
        <v>0</v>
      </c>
      <c r="FN33" s="2"/>
      <c r="FO33" s="97" t="n">
        <f aca="false">SUM(AS33+DD33)</f>
        <v>0</v>
      </c>
      <c r="FP33" s="2" t="n">
        <f aca="false">SUM(AR33+DC33)</f>
        <v>0</v>
      </c>
      <c r="FQ33" s="97" t="n">
        <f aca="false">SUM(AU33+DF33)</f>
        <v>0</v>
      </c>
      <c r="FR33" s="2" t="n">
        <f aca="false">SUM(AV33+DG33)</f>
        <v>0</v>
      </c>
      <c r="FS33" s="2" t="n">
        <f aca="false">SUM(AW33+DH33)</f>
        <v>0</v>
      </c>
      <c r="FT33" s="2" t="n">
        <f aca="false">SUM(AX33+DI33)</f>
        <v>0</v>
      </c>
      <c r="FU33" s="67" t="n">
        <f aca="false">SUM(AY33+DJ33)</f>
        <v>0</v>
      </c>
      <c r="FV33" s="2" t="n">
        <f aca="false">SUM(AZ33+DK33)</f>
        <v>0</v>
      </c>
      <c r="FW33" s="2" t="n">
        <f aca="false">SUM(BA33+DL33)</f>
        <v>0</v>
      </c>
      <c r="FX33" s="2" t="n">
        <f aca="false">SUM(BB33+DM33)</f>
        <v>0</v>
      </c>
      <c r="FY33" s="2" t="n">
        <f aca="false">SUM(BC33+DN33)</f>
        <v>0</v>
      </c>
      <c r="FZ33" s="2" t="n">
        <f aca="false">SUM(BD33+DO33)</f>
        <v>0</v>
      </c>
      <c r="GA33" s="2" t="n">
        <f aca="false">SUM(BE33+DP33)</f>
        <v>0</v>
      </c>
      <c r="GB33" s="98" t="n">
        <f aca="false">SUM(EK33,EM33,EO33,ES33,ET33,EU33,EY33,FA33,FC33,FE33,FG33,FI33,FM33,FO33,FQ33,FS33,FU33,FW33,FY33,GA33)</f>
        <v>0</v>
      </c>
      <c r="GC33" s="99" t="n">
        <f aca="false">SUM(EK33,EM33,EO33,ES33,ET33,FM33,FO33,FQ33,FS33,FU33,FW33,FY33)</f>
        <v>0</v>
      </c>
      <c r="GD33" s="57" t="n">
        <f aca="false">SUM(EK33,EM33,EO33,ES33,ET33,FM33,FO33,FQ33,FS33,FU33,FW33,FY33)</f>
        <v>0</v>
      </c>
      <c r="GE33" s="57" t="n">
        <f aca="false">SUM(EK33,EM33,EO33,EQ33,ES33,ET33,EU33,EW33,EY33,FA33,FC33,FE33,FG33,FI33,FK33,FM33,FO33,FQ33,FS33,FU33,FW33,FY33,GA33)</f>
        <v>0</v>
      </c>
      <c r="GF33" s="48"/>
      <c r="GG33" s="65" t="n">
        <f aca="false">SUM(880-GB33)</f>
        <v>880</v>
      </c>
      <c r="GH33" s="66"/>
      <c r="GI33" s="67" t="n">
        <f aca="false">SUM(DQ33+BF33)</f>
        <v>0</v>
      </c>
      <c r="GJ33" s="67" t="n">
        <f aca="false">SUM(DR33+BG33)</f>
        <v>0</v>
      </c>
      <c r="GK33" s="100"/>
      <c r="GL33" s="101"/>
      <c r="GM33" s="68"/>
      <c r="GN33" s="2"/>
      <c r="GO33" s="69"/>
    </row>
    <row r="34" customFormat="false" ht="24.95" hidden="true" customHeight="true" outlineLevel="0" collapsed="false">
      <c r="A34" s="94"/>
      <c r="B34" s="158"/>
      <c r="C34" s="159"/>
      <c r="D34" s="2"/>
      <c r="E34" s="2"/>
      <c r="F34" s="2"/>
      <c r="G34" s="2"/>
      <c r="H34" s="2"/>
      <c r="I34" s="2"/>
      <c r="J34" s="2"/>
      <c r="K34" s="2"/>
      <c r="L34" s="2"/>
      <c r="M34" s="144" t="n">
        <f aca="false">SUM(N34+P34+T34+V34+AR34*2)</f>
        <v>0</v>
      </c>
      <c r="N34" s="86"/>
      <c r="O34" s="112" t="n">
        <f aca="false">SUM(N34)*I34</f>
        <v>0</v>
      </c>
      <c r="P34" s="86"/>
      <c r="Q34" s="87" t="n">
        <f aca="false">J34*P34</f>
        <v>0</v>
      </c>
      <c r="R34" s="86"/>
      <c r="S34" s="87" t="n">
        <f aca="false">SUM(R34)*J34</f>
        <v>0</v>
      </c>
      <c r="T34" s="86"/>
      <c r="U34" s="87" t="n">
        <f aca="false">SUM(T34)*K34</f>
        <v>0</v>
      </c>
      <c r="V34" s="86"/>
      <c r="W34" s="87" t="n">
        <f aca="false">SUM(V34)*J34*5</f>
        <v>0</v>
      </c>
      <c r="X34" s="89" t="n">
        <f aca="false">SUM(J34*AX34*2+K34*AZ34*2)</f>
        <v>0</v>
      </c>
      <c r="Y34" s="91" t="n">
        <f aca="false">SUM(L34*5/100*J34)</f>
        <v>0</v>
      </c>
      <c r="Z34" s="86"/>
      <c r="AA34" s="87"/>
      <c r="AB34" s="86"/>
      <c r="AC34" s="89" t="n">
        <f aca="false">SUM(AB34)*3*H34/5</f>
        <v>0</v>
      </c>
      <c r="AD34" s="86"/>
      <c r="AE34" s="90" t="n">
        <f aca="false">SUM(AD34*H34*(30+4))</f>
        <v>0</v>
      </c>
      <c r="AF34" s="86"/>
      <c r="AG34" s="87" t="n">
        <f aca="false">SUM(AF34*H34*3)</f>
        <v>0</v>
      </c>
      <c r="AH34" s="86"/>
      <c r="AI34" s="89" t="n">
        <f aca="false">SUM(AH34*H34/3)</f>
        <v>0</v>
      </c>
      <c r="AJ34" s="86"/>
      <c r="AK34" s="89" t="n">
        <f aca="false">SUM(AJ34*H34*2/3)</f>
        <v>0</v>
      </c>
      <c r="AL34" s="86"/>
      <c r="AM34" s="87" t="n">
        <f aca="false">SUM(AL34*H34)*1</f>
        <v>0</v>
      </c>
      <c r="AN34" s="86"/>
      <c r="AO34" s="87" t="n">
        <f aca="false">SUM(AN34*J34*2)</f>
        <v>0</v>
      </c>
      <c r="AP34" s="86"/>
      <c r="AQ34" s="89" t="n">
        <f aca="false">SUM(AP34*H34*2)</f>
        <v>0</v>
      </c>
      <c r="AR34" s="86"/>
      <c r="AS34" s="86"/>
      <c r="AT34" s="86"/>
      <c r="AU34" s="89" t="n">
        <f aca="false">AR34*H34/3</f>
        <v>0</v>
      </c>
      <c r="AV34" s="86"/>
      <c r="AW34" s="89" t="n">
        <f aca="false">SUM(J34*AV34*6)</f>
        <v>0</v>
      </c>
      <c r="AX34" s="86"/>
      <c r="AY34" s="89" t="n">
        <f aca="false">AX34*J34*8</f>
        <v>0</v>
      </c>
      <c r="AZ34" s="86"/>
      <c r="BA34" s="89" t="n">
        <f aca="false">SUM(AZ34*K34*5*6)</f>
        <v>0</v>
      </c>
      <c r="BB34" s="86"/>
      <c r="BC34" s="89" t="n">
        <f aca="false">SUM(BB34*K34*4*6)</f>
        <v>0</v>
      </c>
      <c r="BD34" s="86"/>
      <c r="BE34" s="81" t="n">
        <f aca="false">SUM(BD34*50)</f>
        <v>0</v>
      </c>
      <c r="BF34" s="92" t="n">
        <f aca="false">O34+Q34+S34+U34+W34+X34+Y34+AA34+AC34+AE34+AG34+AI34+AK34+AM34+AO34+AQ34+AS34+AU34+AW34+AY34+BA34+BC34+BE34</f>
        <v>0</v>
      </c>
      <c r="BG34" s="92" t="n">
        <f aca="false">BC34+BA34+AY34+AW34+AS34+AQ34+X34+W34+U34+S34+Q34+O34+AU34</f>
        <v>0</v>
      </c>
      <c r="BH34" s="57" t="n">
        <f aca="false">SUM(O34,Q34,S34,W34,X34,Y34,AE34,AG34,AI34,AK34,AM34,AS34,AU34,AY34,BA34,BC34,BE34)</f>
        <v>0</v>
      </c>
      <c r="BI34" s="153" t="n">
        <f aca="false">SUM(O34,Q34,S34,W34,X34,AS34,AU34,AY34,BA34,BC34)</f>
        <v>0</v>
      </c>
      <c r="BJ34" s="2"/>
      <c r="BK34" s="93"/>
      <c r="BL34" s="94"/>
      <c r="BM34" s="158"/>
      <c r="BN34" s="2"/>
      <c r="BO34" s="2"/>
      <c r="BP34" s="96"/>
      <c r="BQ34" s="96"/>
      <c r="BR34" s="96"/>
      <c r="BS34" s="96"/>
      <c r="BT34" s="96"/>
      <c r="BU34" s="96"/>
      <c r="BV34" s="96"/>
      <c r="BW34" s="157"/>
      <c r="BX34" s="86" t="n">
        <f aca="false">SUM(BY34+CA34+CE34+CG34)</f>
        <v>0</v>
      </c>
      <c r="BY34" s="86"/>
      <c r="BZ34" s="87" t="n">
        <f aca="false">SUM(BY34)*BT34</f>
        <v>0</v>
      </c>
      <c r="CA34" s="86"/>
      <c r="CB34" s="87" t="n">
        <f aca="false">BU34*CA34</f>
        <v>0</v>
      </c>
      <c r="CC34" s="86"/>
      <c r="CD34" s="87" t="n">
        <f aca="false">SUM(CC34)*BU34</f>
        <v>0</v>
      </c>
      <c r="CE34" s="86"/>
      <c r="CF34" s="87" t="n">
        <f aca="false">SUM(CE34)*BV34</f>
        <v>0</v>
      </c>
      <c r="CG34" s="86"/>
      <c r="CH34" s="87" t="n">
        <f aca="false">SUM(CG34)*BU34*5</f>
        <v>0</v>
      </c>
      <c r="CI34" s="89" t="n">
        <f aca="false">SUM(BU34*DI34*2+BV34*DK34*2)</f>
        <v>0</v>
      </c>
      <c r="CJ34" s="91" t="n">
        <f aca="false">SUM(BW34*5/100*BU34)</f>
        <v>0</v>
      </c>
      <c r="CK34" s="86"/>
      <c r="CL34" s="87"/>
      <c r="CM34" s="86"/>
      <c r="CN34" s="89" t="n">
        <f aca="false">SUM(CM34)*3*BS34/5</f>
        <v>0</v>
      </c>
      <c r="CO34" s="86"/>
      <c r="CP34" s="90" t="n">
        <f aca="false">SUM(CO34*BS34*(30+4))</f>
        <v>0</v>
      </c>
      <c r="CQ34" s="86"/>
      <c r="CR34" s="87" t="n">
        <f aca="false">SUM(CQ34*BS34*2)</f>
        <v>0</v>
      </c>
      <c r="CS34" s="86"/>
      <c r="CT34" s="89" t="n">
        <f aca="false">SUM(CS34*BS34/3)</f>
        <v>0</v>
      </c>
      <c r="CU34" s="86"/>
      <c r="CV34" s="89" t="n">
        <f aca="false">SUM(CU34*BS34*2/3)</f>
        <v>0</v>
      </c>
      <c r="CW34" s="86"/>
      <c r="CX34" s="87" t="n">
        <f aca="false">SUM(CW34*BS34)*2</f>
        <v>0</v>
      </c>
      <c r="CY34" s="86"/>
      <c r="CZ34" s="87" t="n">
        <f aca="false">SUM(CY34*BU34*2)</f>
        <v>0</v>
      </c>
      <c r="DA34" s="86"/>
      <c r="DB34" s="89" t="n">
        <f aca="false">SUM(DA34*BS34*2)</f>
        <v>0</v>
      </c>
      <c r="DC34" s="86"/>
      <c r="DD34" s="86"/>
      <c r="DE34" s="86"/>
      <c r="DF34" s="89" t="n">
        <f aca="false">SUM(BU34*DC34*6)</f>
        <v>0</v>
      </c>
      <c r="DG34" s="86"/>
      <c r="DH34" s="89" t="n">
        <f aca="false">SUM(DG34*BS34/3)</f>
        <v>0</v>
      </c>
      <c r="DI34" s="86"/>
      <c r="DJ34" s="89" t="n">
        <f aca="false">SUM(BS34*DI34/3)</f>
        <v>0</v>
      </c>
      <c r="DK34" s="86"/>
      <c r="DL34" s="89" t="n">
        <f aca="false">SUM(DK34*BV34*5*6)</f>
        <v>0</v>
      </c>
      <c r="DM34" s="86"/>
      <c r="DN34" s="89" t="n">
        <f aca="false">SUM(DM34*BV34*4*6)</f>
        <v>0</v>
      </c>
      <c r="DO34" s="86"/>
      <c r="DP34" s="81" t="n">
        <f aca="false">SUM(DO34*50)</f>
        <v>0</v>
      </c>
      <c r="DQ34" s="81" t="n">
        <f aca="false">SUM(BZ34,CB34,CD34,CF34,CH34,CI34,CJ34,CL34,CN34,CP34,CR34,CT34,CV34,CX34,CZ34,DB34,DD34,DF34,DH34,DJ34,DL34,DN34,DP34)</f>
        <v>0</v>
      </c>
      <c r="DR34" s="81" t="n">
        <f aca="false">SUM(BZ34,CB34,CD34,CF34,CH34,CI34,DB34,DD34,DF34,DH34,DJ34,DL34,DN34)</f>
        <v>0</v>
      </c>
      <c r="DS34" s="61"/>
      <c r="DT34" s="2"/>
      <c r="DU34" s="2"/>
      <c r="DV34" s="93"/>
      <c r="DW34" s="94"/>
      <c r="DX34" s="158"/>
      <c r="DY34" s="142"/>
      <c r="DZ34" s="2"/>
      <c r="EA34" s="2"/>
      <c r="EB34" s="2"/>
      <c r="EC34" s="2"/>
      <c r="ED34" s="2"/>
      <c r="EE34" s="2"/>
      <c r="EF34" s="2"/>
      <c r="EG34" s="2"/>
      <c r="EH34" s="2" t="n">
        <f aca="false">SUM(L34+BW34)</f>
        <v>0</v>
      </c>
      <c r="EI34" s="2" t="n">
        <f aca="false">SUM(M34+BX34)</f>
        <v>0</v>
      </c>
      <c r="EJ34" s="2" t="n">
        <f aca="false">SUM(N34+BY34)</f>
        <v>0</v>
      </c>
      <c r="EK34" s="67" t="n">
        <f aca="false">O34+BZ34</f>
        <v>0</v>
      </c>
      <c r="EL34" s="2" t="n">
        <f aca="false">SUM(P34+CA34)</f>
        <v>0</v>
      </c>
      <c r="EM34" s="2" t="n">
        <f aca="false">SUM(Q34+CB34)</f>
        <v>0</v>
      </c>
      <c r="EN34" s="2" t="n">
        <f aca="false">SUM(R34+CC34)</f>
        <v>0</v>
      </c>
      <c r="EO34" s="2" t="n">
        <f aca="false">SUM(S34+CD34)</f>
        <v>0</v>
      </c>
      <c r="EP34" s="2" t="n">
        <f aca="false">SUM(T34+CE34)</f>
        <v>0</v>
      </c>
      <c r="EQ34" s="2" t="n">
        <f aca="false">SUM(U34+CF34)</f>
        <v>0</v>
      </c>
      <c r="ER34" s="2" t="n">
        <f aca="false">SUM(V34+CG34)</f>
        <v>0</v>
      </c>
      <c r="ES34" s="2" t="n">
        <f aca="false">SUM(W34+CH34)</f>
        <v>0</v>
      </c>
      <c r="ET34" s="2" t="n">
        <f aca="false">SUM(X34+CI34)</f>
        <v>0</v>
      </c>
      <c r="EU34" s="67" t="n">
        <f aca="false">SUM(Y34+CJ34)</f>
        <v>0</v>
      </c>
      <c r="EV34" s="2" t="n">
        <f aca="false">SUM(Z34+CK34)</f>
        <v>0</v>
      </c>
      <c r="EW34" s="2" t="n">
        <f aca="false">SUM(AA34+CL34)</f>
        <v>0</v>
      </c>
      <c r="EX34" s="2" t="n">
        <f aca="false">SUM(AB34+CM34)</f>
        <v>0</v>
      </c>
      <c r="EY34" s="2" t="n">
        <f aca="false">SUM(AC34+CN34)</f>
        <v>0</v>
      </c>
      <c r="EZ34" s="2" t="n">
        <f aca="false">SUM(AD34+CO34)</f>
        <v>0</v>
      </c>
      <c r="FA34" s="2" t="n">
        <f aca="false">SUM(AE34+CP34)</f>
        <v>0</v>
      </c>
      <c r="FB34" s="2" t="n">
        <f aca="false">SUM(AF34+CQ34)</f>
        <v>0</v>
      </c>
      <c r="FC34" s="2" t="n">
        <f aca="false">SUM(AG34+CR34)</f>
        <v>0</v>
      </c>
      <c r="FD34" s="2" t="n">
        <f aca="false">SUM(AH34+CS34)</f>
        <v>0</v>
      </c>
      <c r="FE34" s="67" t="n">
        <f aca="false">SUM(AI34+CT34)</f>
        <v>0</v>
      </c>
      <c r="FF34" s="2" t="n">
        <f aca="false">SUM(AJ34+CU34)</f>
        <v>0</v>
      </c>
      <c r="FG34" s="2" t="n">
        <f aca="false">SUM(AK34+CV34)</f>
        <v>0</v>
      </c>
      <c r="FH34" s="2" t="n">
        <f aca="false">SUM(AL34+CW34)</f>
        <v>0</v>
      </c>
      <c r="FI34" s="2" t="n">
        <f aca="false">SUM(AM34+CX34)</f>
        <v>0</v>
      </c>
      <c r="FJ34" s="2" t="n">
        <f aca="false">SUM(AN34+CY34)</f>
        <v>0</v>
      </c>
      <c r="FK34" s="2" t="n">
        <f aca="false">SUM(AO34+CZ34)</f>
        <v>0</v>
      </c>
      <c r="FL34" s="2" t="n">
        <f aca="false">SUM(AP34+DA34)</f>
        <v>0</v>
      </c>
      <c r="FM34" s="2" t="n">
        <f aca="false">SUM(AQ34+DB34)</f>
        <v>0</v>
      </c>
      <c r="FN34" s="2"/>
      <c r="FO34" s="97" t="n">
        <f aca="false">SUM(AS34+DD34)</f>
        <v>0</v>
      </c>
      <c r="FP34" s="2" t="n">
        <f aca="false">SUM(AR34+DC34)</f>
        <v>0</v>
      </c>
      <c r="FQ34" s="97" t="n">
        <f aca="false">SUM(AU34+DF34)</f>
        <v>0</v>
      </c>
      <c r="FR34" s="2" t="n">
        <f aca="false">SUM(AV34+DG34)</f>
        <v>0</v>
      </c>
      <c r="FS34" s="2" t="n">
        <f aca="false">SUM(AW34+DH34)</f>
        <v>0</v>
      </c>
      <c r="FT34" s="2" t="n">
        <f aca="false">SUM(AX34+DI34)</f>
        <v>0</v>
      </c>
      <c r="FU34" s="67" t="n">
        <f aca="false">SUM(AY34+DJ34)</f>
        <v>0</v>
      </c>
      <c r="FV34" s="2" t="n">
        <f aca="false">SUM(AZ34+DK34)</f>
        <v>0</v>
      </c>
      <c r="FW34" s="2" t="n">
        <f aca="false">SUM(BA34+DL34)</f>
        <v>0</v>
      </c>
      <c r="FX34" s="2" t="n">
        <f aca="false">SUM(BB34+DM34)</f>
        <v>0</v>
      </c>
      <c r="FY34" s="2" t="n">
        <f aca="false">SUM(BC34+DN34)</f>
        <v>0</v>
      </c>
      <c r="FZ34" s="2" t="n">
        <f aca="false">SUM(BD34+DO34)</f>
        <v>0</v>
      </c>
      <c r="GA34" s="2" t="n">
        <f aca="false">SUM(BE34+DP34)</f>
        <v>0</v>
      </c>
      <c r="GB34" s="98" t="n">
        <f aca="false">SUM(EK34,EM34,EO34,ES34,ET34,EU34,EY34,FA34,FC34,FE34,FG34,FI34,FM34,FO34,FQ34,FS34,FU34,FW34,FY34,GA34)</f>
        <v>0</v>
      </c>
      <c r="GC34" s="99" t="n">
        <f aca="false">SUM(EK34,EM34,EO34,ES34,ET34,FM34,FO34,FQ34,FS34,FU34,FW34,FY34)</f>
        <v>0</v>
      </c>
      <c r="GD34" s="57" t="n">
        <f aca="false">SUM(EK34,EM34,EO34,ES34,ET34,FM34,FO34,FQ34,FS34,FU34,FW34,FY34)</f>
        <v>0</v>
      </c>
      <c r="GE34" s="57" t="n">
        <f aca="false">SUM(EK34,EM34,EO34,EQ34,ES34,ET34,EU34,EW34,EY34,FA34,FC34,FE34,FG34,FI34,FK34,FM34,FO34,FQ34,FS34,FU34,FW34,FY34,GA34)</f>
        <v>0</v>
      </c>
      <c r="GF34" s="48"/>
      <c r="GG34" s="65" t="n">
        <f aca="false">SUM(880-GB34)</f>
        <v>880</v>
      </c>
      <c r="GH34" s="66"/>
      <c r="GI34" s="67" t="n">
        <f aca="false">SUM(DQ34+BF34)</f>
        <v>0</v>
      </c>
      <c r="GJ34" s="67" t="n">
        <f aca="false">SUM(DR34+BG34)</f>
        <v>0</v>
      </c>
      <c r="GK34" s="100"/>
      <c r="GL34" s="101"/>
      <c r="GM34" s="68"/>
      <c r="GN34" s="2"/>
      <c r="GO34" s="69"/>
    </row>
    <row r="35" customFormat="false" ht="24.95" hidden="true" customHeight="true" outlineLevel="0" collapsed="false">
      <c r="A35" s="94"/>
      <c r="B35" s="158"/>
      <c r="C35" s="159"/>
      <c r="D35" s="2"/>
      <c r="E35" s="2"/>
      <c r="F35" s="2"/>
      <c r="G35" s="2"/>
      <c r="H35" s="2"/>
      <c r="I35" s="2"/>
      <c r="J35" s="2"/>
      <c r="K35" s="2"/>
      <c r="L35" s="2"/>
      <c r="M35" s="144" t="n">
        <f aca="false">SUM(N35+P35+T35+V35+AR35*2)</f>
        <v>0</v>
      </c>
      <c r="N35" s="86"/>
      <c r="O35" s="112" t="n">
        <f aca="false">SUM(N35)*I35</f>
        <v>0</v>
      </c>
      <c r="P35" s="86"/>
      <c r="Q35" s="87" t="n">
        <f aca="false">J35*P35</f>
        <v>0</v>
      </c>
      <c r="R35" s="86"/>
      <c r="S35" s="87" t="n">
        <f aca="false">SUM(R35)*J35</f>
        <v>0</v>
      </c>
      <c r="T35" s="86"/>
      <c r="U35" s="87" t="n">
        <f aca="false">SUM(T35)*K35</f>
        <v>0</v>
      </c>
      <c r="V35" s="86"/>
      <c r="W35" s="87" t="n">
        <f aca="false">SUM(V35)*J35*5</f>
        <v>0</v>
      </c>
      <c r="X35" s="89" t="n">
        <f aca="false">SUM(J35*AX35*2+K35*AZ35*2)</f>
        <v>0</v>
      </c>
      <c r="Y35" s="91" t="n">
        <f aca="false">SUM(L35*5/100*J35)</f>
        <v>0</v>
      </c>
      <c r="Z35" s="86"/>
      <c r="AA35" s="87"/>
      <c r="AB35" s="86"/>
      <c r="AC35" s="89" t="n">
        <f aca="false">SUM(AB35)*3*H35/5</f>
        <v>0</v>
      </c>
      <c r="AD35" s="86"/>
      <c r="AE35" s="90" t="n">
        <f aca="false">SUM(AD35*H35*(30+4))</f>
        <v>0</v>
      </c>
      <c r="AF35" s="86"/>
      <c r="AG35" s="87" t="n">
        <f aca="false">SUM(AF35*H35*3)</f>
        <v>0</v>
      </c>
      <c r="AH35" s="86"/>
      <c r="AI35" s="89" t="n">
        <f aca="false">SUM(AH35*H35/3)</f>
        <v>0</v>
      </c>
      <c r="AJ35" s="86"/>
      <c r="AK35" s="89" t="n">
        <f aca="false">SUM(AJ35*H35*2/3)</f>
        <v>0</v>
      </c>
      <c r="AL35" s="86"/>
      <c r="AM35" s="87" t="n">
        <f aca="false">SUM(AL35*H35)*1</f>
        <v>0</v>
      </c>
      <c r="AN35" s="86"/>
      <c r="AO35" s="87" t="n">
        <f aca="false">SUM(AN35*J35*2)</f>
        <v>0</v>
      </c>
      <c r="AP35" s="86"/>
      <c r="AQ35" s="89" t="n">
        <f aca="false">SUM(AP35*H35*2)</f>
        <v>0</v>
      </c>
      <c r="AR35" s="86"/>
      <c r="AS35" s="86"/>
      <c r="AT35" s="86"/>
      <c r="AU35" s="89" t="n">
        <f aca="false">AR35*H35/3</f>
        <v>0</v>
      </c>
      <c r="AV35" s="86"/>
      <c r="AW35" s="89" t="n">
        <f aca="false">SUM(J35*AV35*6)</f>
        <v>0</v>
      </c>
      <c r="AX35" s="86"/>
      <c r="AY35" s="89" t="n">
        <f aca="false">AX35*J35*8</f>
        <v>0</v>
      </c>
      <c r="AZ35" s="86"/>
      <c r="BA35" s="89" t="n">
        <f aca="false">SUM(AZ35*K35*5*6)</f>
        <v>0</v>
      </c>
      <c r="BB35" s="86"/>
      <c r="BC35" s="89" t="n">
        <f aca="false">SUM(BB35*K35*4*6)</f>
        <v>0</v>
      </c>
      <c r="BD35" s="86"/>
      <c r="BE35" s="81" t="n">
        <f aca="false">SUM(BD35*50)</f>
        <v>0</v>
      </c>
      <c r="BF35" s="92" t="n">
        <f aca="false">O35+Q35+S35+U35+W35+X35+Y35+AA35+AC35+AE35+AG35+AI35+AK35+AM35+AO35+AQ35+AS35+AU35+AW35+AY35+BA35+BC35+BE35</f>
        <v>0</v>
      </c>
      <c r="BG35" s="92" t="n">
        <f aca="false">BC35+BA35+AY35+AW35+AS35+AQ35+X35+W35+U35+S35+Q35+O35+AU35</f>
        <v>0</v>
      </c>
      <c r="BH35" s="57" t="n">
        <f aca="false">SUM(O35,Q35,S35,W35,X35,Y35,AE35,AG35,AI35,AK35,AM35,AS35,AU35,AY35,BA35,BC35,BE35)</f>
        <v>0</v>
      </c>
      <c r="BI35" s="153" t="n">
        <f aca="false">SUM(O35,Q35,S35,W35,X35,AS35,AU35,AY35,BA35,BC35)</f>
        <v>0</v>
      </c>
      <c r="BJ35" s="2"/>
      <c r="BK35" s="93"/>
      <c r="BL35" s="94"/>
      <c r="BM35" s="158"/>
      <c r="BN35" s="2"/>
      <c r="BO35" s="2"/>
      <c r="BP35" s="96"/>
      <c r="BQ35" s="96"/>
      <c r="BR35" s="96"/>
      <c r="BS35" s="96"/>
      <c r="BT35" s="96"/>
      <c r="BU35" s="96"/>
      <c r="BV35" s="96"/>
      <c r="BW35" s="95"/>
      <c r="BX35" s="86" t="n">
        <f aca="false">SUM(BY35+CA35+CE35+CG35)</f>
        <v>0</v>
      </c>
      <c r="BY35" s="86"/>
      <c r="BZ35" s="87" t="n">
        <f aca="false">SUM(BY35)*BT35</f>
        <v>0</v>
      </c>
      <c r="CA35" s="86"/>
      <c r="CB35" s="87" t="n">
        <f aca="false">BU35*CA35</f>
        <v>0</v>
      </c>
      <c r="CC35" s="86"/>
      <c r="CD35" s="87" t="n">
        <f aca="false">SUM(CC35)*BU35</f>
        <v>0</v>
      </c>
      <c r="CE35" s="86"/>
      <c r="CF35" s="87" t="n">
        <f aca="false">SUM(CE35)*BV35</f>
        <v>0</v>
      </c>
      <c r="CG35" s="86"/>
      <c r="CH35" s="87" t="n">
        <f aca="false">SUM(CG35)*BU35*5</f>
        <v>0</v>
      </c>
      <c r="CI35" s="89" t="n">
        <f aca="false">SUM(BU35*DI35*2+BV35*DK35*2)</f>
        <v>0</v>
      </c>
      <c r="CJ35" s="91" t="n">
        <f aca="false">SUM(BW35*5/100*BU35)</f>
        <v>0</v>
      </c>
      <c r="CK35" s="86"/>
      <c r="CL35" s="87"/>
      <c r="CM35" s="86"/>
      <c r="CN35" s="89" t="n">
        <f aca="false">SUM(CM35)*3*BS35/5</f>
        <v>0</v>
      </c>
      <c r="CO35" s="86"/>
      <c r="CP35" s="90" t="n">
        <f aca="false">SUM(CO35*BS35*(30+4))</f>
        <v>0</v>
      </c>
      <c r="CQ35" s="86"/>
      <c r="CR35" s="87" t="n">
        <f aca="false">SUM(CQ35*BS35*2)</f>
        <v>0</v>
      </c>
      <c r="CS35" s="86"/>
      <c r="CT35" s="89" t="n">
        <f aca="false">SUM(CS35*BS35/3)</f>
        <v>0</v>
      </c>
      <c r="CU35" s="86"/>
      <c r="CV35" s="89" t="n">
        <f aca="false">SUM(CU35*BS35*2/3)</f>
        <v>0</v>
      </c>
      <c r="CW35" s="86"/>
      <c r="CX35" s="87" t="n">
        <f aca="false">SUM(CW35*BS35)*2</f>
        <v>0</v>
      </c>
      <c r="CY35" s="86"/>
      <c r="CZ35" s="87" t="n">
        <f aca="false">SUM(CY35*BU35*2)</f>
        <v>0</v>
      </c>
      <c r="DA35" s="86"/>
      <c r="DB35" s="89" t="n">
        <f aca="false">SUM(DA35*BS35*2)</f>
        <v>0</v>
      </c>
      <c r="DC35" s="86"/>
      <c r="DD35" s="86"/>
      <c r="DE35" s="86"/>
      <c r="DF35" s="89" t="n">
        <f aca="false">SUM(BU35*DC35*6)</f>
        <v>0</v>
      </c>
      <c r="DG35" s="86"/>
      <c r="DH35" s="89" t="n">
        <f aca="false">SUM(DG35*BS35/3)</f>
        <v>0</v>
      </c>
      <c r="DI35" s="86"/>
      <c r="DJ35" s="89" t="n">
        <f aca="false">SUM(BS35*DI35/3)</f>
        <v>0</v>
      </c>
      <c r="DK35" s="86"/>
      <c r="DL35" s="89" t="n">
        <f aca="false">SUM(DK35*BV35*5*6)</f>
        <v>0</v>
      </c>
      <c r="DM35" s="86"/>
      <c r="DN35" s="89" t="n">
        <f aca="false">SUM(DM35*BV35*4*6)</f>
        <v>0</v>
      </c>
      <c r="DO35" s="86"/>
      <c r="DP35" s="81" t="n">
        <f aca="false">SUM(DO35*50)</f>
        <v>0</v>
      </c>
      <c r="DQ35" s="81" t="n">
        <f aca="false">SUM(BZ35,CB35,CD35,CF35,CH35,CI35,CJ35,CL35,CN35,CP35,CR35,CT35,CV35,CX35,CZ35,DB35,DD35,DF35,DH35,DJ35,DL35,DN35,DP35)</f>
        <v>0</v>
      </c>
      <c r="DR35" s="81" t="n">
        <f aca="false">SUM(BZ35,CB35,CD35,CF35,CH35,CI35,DB35,DD35,DF35,DH35,DJ35,DL35,DN35)</f>
        <v>0</v>
      </c>
      <c r="DS35" s="61"/>
      <c r="DT35" s="2"/>
      <c r="DU35" s="2"/>
      <c r="DV35" s="93"/>
      <c r="DW35" s="94"/>
      <c r="DX35" s="158"/>
      <c r="DY35" s="142"/>
      <c r="DZ35" s="2"/>
      <c r="EA35" s="2"/>
      <c r="EB35" s="2"/>
      <c r="EC35" s="2"/>
      <c r="ED35" s="2"/>
      <c r="EE35" s="2"/>
      <c r="EF35" s="2"/>
      <c r="EG35" s="2"/>
      <c r="EH35" s="2" t="n">
        <f aca="false">SUM(L35+BW35)</f>
        <v>0</v>
      </c>
      <c r="EI35" s="2" t="n">
        <f aca="false">SUM(M35+BX35)</f>
        <v>0</v>
      </c>
      <c r="EJ35" s="2" t="n">
        <f aca="false">SUM(N35+BY35)</f>
        <v>0</v>
      </c>
      <c r="EK35" s="67" t="n">
        <f aca="false">O35+BZ35</f>
        <v>0</v>
      </c>
      <c r="EL35" s="2" t="n">
        <f aca="false">SUM(P35+CA35)</f>
        <v>0</v>
      </c>
      <c r="EM35" s="2" t="n">
        <f aca="false">SUM(Q35+CB35)</f>
        <v>0</v>
      </c>
      <c r="EN35" s="2" t="n">
        <f aca="false">SUM(R35+CC35)</f>
        <v>0</v>
      </c>
      <c r="EO35" s="2" t="n">
        <f aca="false">SUM(S35+CD35)</f>
        <v>0</v>
      </c>
      <c r="EP35" s="2" t="n">
        <f aca="false">SUM(T35+CE35)</f>
        <v>0</v>
      </c>
      <c r="EQ35" s="2" t="n">
        <f aca="false">SUM(U35+CF35)</f>
        <v>0</v>
      </c>
      <c r="ER35" s="2" t="n">
        <f aca="false">SUM(V35+CG35)</f>
        <v>0</v>
      </c>
      <c r="ES35" s="2" t="n">
        <f aca="false">SUM(W35+CH35)</f>
        <v>0</v>
      </c>
      <c r="ET35" s="2" t="n">
        <f aca="false">SUM(X35+CI35)</f>
        <v>0</v>
      </c>
      <c r="EU35" s="67" t="n">
        <f aca="false">SUM(Y35+CJ35)</f>
        <v>0</v>
      </c>
      <c r="EV35" s="2" t="n">
        <f aca="false">SUM(Z35+CK35)</f>
        <v>0</v>
      </c>
      <c r="EW35" s="2" t="n">
        <f aca="false">SUM(AA35+CL35)</f>
        <v>0</v>
      </c>
      <c r="EX35" s="2" t="n">
        <f aca="false">SUM(AB35+CM35)</f>
        <v>0</v>
      </c>
      <c r="EY35" s="2" t="n">
        <f aca="false">SUM(AC35+CN35)</f>
        <v>0</v>
      </c>
      <c r="EZ35" s="2" t="n">
        <f aca="false">SUM(AD35+CO35)</f>
        <v>0</v>
      </c>
      <c r="FA35" s="2" t="n">
        <f aca="false">SUM(AE35+CP35)</f>
        <v>0</v>
      </c>
      <c r="FB35" s="2" t="n">
        <f aca="false">SUM(AF35+CQ35)</f>
        <v>0</v>
      </c>
      <c r="FC35" s="2" t="n">
        <f aca="false">SUM(AG35+CR35)</f>
        <v>0</v>
      </c>
      <c r="FD35" s="2" t="n">
        <f aca="false">SUM(AH35+CS35)</f>
        <v>0</v>
      </c>
      <c r="FE35" s="67" t="n">
        <f aca="false">SUM(AI35+CT35)</f>
        <v>0</v>
      </c>
      <c r="FF35" s="2" t="n">
        <f aca="false">SUM(AJ35+CU35)</f>
        <v>0</v>
      </c>
      <c r="FG35" s="2" t="n">
        <f aca="false">SUM(AK35+CV35)</f>
        <v>0</v>
      </c>
      <c r="FH35" s="2" t="n">
        <f aca="false">SUM(AL35+CW35)</f>
        <v>0</v>
      </c>
      <c r="FI35" s="2" t="n">
        <f aca="false">SUM(AM35+CX35)</f>
        <v>0</v>
      </c>
      <c r="FJ35" s="2" t="n">
        <f aca="false">SUM(AN35+CY35)</f>
        <v>0</v>
      </c>
      <c r="FK35" s="2" t="n">
        <f aca="false">SUM(AO35+CZ35)</f>
        <v>0</v>
      </c>
      <c r="FL35" s="2" t="n">
        <f aca="false">SUM(AP35+DA35)</f>
        <v>0</v>
      </c>
      <c r="FM35" s="2" t="n">
        <f aca="false">SUM(AQ35+DB35)</f>
        <v>0</v>
      </c>
      <c r="FN35" s="2"/>
      <c r="FO35" s="97" t="n">
        <f aca="false">SUM(AS35+DD35)</f>
        <v>0</v>
      </c>
      <c r="FP35" s="2" t="n">
        <f aca="false">SUM(AR35+DC35)</f>
        <v>0</v>
      </c>
      <c r="FQ35" s="97" t="n">
        <f aca="false">SUM(AU35+DF35)</f>
        <v>0</v>
      </c>
      <c r="FR35" s="2" t="n">
        <f aca="false">SUM(AV35+DG35)</f>
        <v>0</v>
      </c>
      <c r="FS35" s="2" t="n">
        <f aca="false">SUM(AW35+DH35)</f>
        <v>0</v>
      </c>
      <c r="FT35" s="2" t="n">
        <f aca="false">SUM(AX35+DI35)</f>
        <v>0</v>
      </c>
      <c r="FU35" s="67" t="n">
        <f aca="false">SUM(AY35+DJ35)</f>
        <v>0</v>
      </c>
      <c r="FV35" s="2" t="n">
        <f aca="false">SUM(AZ35+DK35)</f>
        <v>0</v>
      </c>
      <c r="FW35" s="2" t="n">
        <f aca="false">SUM(BA35+DL35)</f>
        <v>0</v>
      </c>
      <c r="FX35" s="2" t="n">
        <f aca="false">SUM(BB35+DM35)</f>
        <v>0</v>
      </c>
      <c r="FY35" s="2" t="n">
        <f aca="false">SUM(BC35+DN35)</f>
        <v>0</v>
      </c>
      <c r="FZ35" s="2" t="n">
        <f aca="false">SUM(BD35+DO35)</f>
        <v>0</v>
      </c>
      <c r="GA35" s="2" t="n">
        <f aca="false">SUM(BE35+DP35)</f>
        <v>0</v>
      </c>
      <c r="GB35" s="98" t="n">
        <f aca="false">SUM(EK35,EM35,EO35,ES35,ET35,EU35,EY35,FA35,FC35,FE35,FG35,FI35,FM35,FO35,FQ35,FS35,FU35,FW35,FY35,GA35)</f>
        <v>0</v>
      </c>
      <c r="GC35" s="99" t="n">
        <f aca="false">SUM(EK35,EM35,EO35,ES35,ET35,FM35,FO35,FQ35,FS35,FU35,FW35,FY35)</f>
        <v>0</v>
      </c>
      <c r="GD35" s="57" t="n">
        <f aca="false">SUM(EK35,EM35,EO35,ES35,ET35,FM35,FO35,FQ35,FS35,FU35,FW35,FY35)</f>
        <v>0</v>
      </c>
      <c r="GE35" s="57" t="n">
        <f aca="false">SUM(EK35,EM35,EO35,EQ35,ES35,ET35,EU35,EW35,EY35,FA35,FC35,FE35,FG35,FI35,FK35,FM35,FO35,FQ35,FS35,FU35,FW35,FY35,GA35)</f>
        <v>0</v>
      </c>
      <c r="GF35" s="48"/>
      <c r="GG35" s="65" t="n">
        <f aca="false">SUM(880-GB35)</f>
        <v>880</v>
      </c>
      <c r="GH35" s="66"/>
      <c r="GI35" s="67" t="n">
        <f aca="false">SUM(DQ35+BF35)</f>
        <v>0</v>
      </c>
      <c r="GJ35" s="67" t="n">
        <f aca="false">SUM(DR35+BG35)</f>
        <v>0</v>
      </c>
      <c r="GK35" s="100"/>
      <c r="GL35" s="101"/>
      <c r="GM35" s="68"/>
      <c r="GN35" s="2"/>
      <c r="GO35" s="69"/>
    </row>
    <row r="36" customFormat="false" ht="24.95" hidden="true" customHeight="true" outlineLevel="0" collapsed="false">
      <c r="A36" s="94"/>
      <c r="B36" s="158"/>
      <c r="C36" s="159"/>
      <c r="D36" s="2"/>
      <c r="E36" s="2"/>
      <c r="F36" s="2"/>
      <c r="G36" s="2"/>
      <c r="H36" s="2"/>
      <c r="I36" s="2"/>
      <c r="J36" s="2"/>
      <c r="K36" s="2"/>
      <c r="L36" s="2"/>
      <c r="M36" s="144" t="n">
        <f aca="false">SUM(N36+P36+T36+V36+AR36*2)</f>
        <v>0</v>
      </c>
      <c r="N36" s="86"/>
      <c r="O36" s="112" t="n">
        <f aca="false">SUM(N36)*I36</f>
        <v>0</v>
      </c>
      <c r="P36" s="86"/>
      <c r="Q36" s="87" t="n">
        <f aca="false">J36*P36</f>
        <v>0</v>
      </c>
      <c r="R36" s="86"/>
      <c r="S36" s="87" t="n">
        <f aca="false">SUM(R36)*J36</f>
        <v>0</v>
      </c>
      <c r="T36" s="86"/>
      <c r="U36" s="87" t="n">
        <f aca="false">SUM(T36)*K36</f>
        <v>0</v>
      </c>
      <c r="V36" s="86"/>
      <c r="W36" s="87" t="n">
        <f aca="false">SUM(V36)*J36*5</f>
        <v>0</v>
      </c>
      <c r="X36" s="89" t="n">
        <f aca="false">SUM(J36*AX36*2+K36*AZ36*2)</f>
        <v>0</v>
      </c>
      <c r="Y36" s="91" t="n">
        <f aca="false">SUM(L36*5/100*J36)</f>
        <v>0</v>
      </c>
      <c r="Z36" s="86"/>
      <c r="AA36" s="87"/>
      <c r="AB36" s="86"/>
      <c r="AC36" s="89" t="n">
        <f aca="false">SUM(AB36)*3*H36/5</f>
        <v>0</v>
      </c>
      <c r="AD36" s="86"/>
      <c r="AE36" s="90" t="n">
        <f aca="false">SUM(AD36*H36*(30+4))</f>
        <v>0</v>
      </c>
      <c r="AF36" s="86"/>
      <c r="AG36" s="87" t="n">
        <f aca="false">SUM(AF36*H36*3)</f>
        <v>0</v>
      </c>
      <c r="AH36" s="86"/>
      <c r="AI36" s="89" t="n">
        <f aca="false">SUM(AH36*H36/3)</f>
        <v>0</v>
      </c>
      <c r="AJ36" s="86"/>
      <c r="AK36" s="89" t="n">
        <f aca="false">SUM(AJ36*H36*2/3)</f>
        <v>0</v>
      </c>
      <c r="AL36" s="86"/>
      <c r="AM36" s="87" t="n">
        <f aca="false">SUM(AL36*H36)*1</f>
        <v>0</v>
      </c>
      <c r="AN36" s="86"/>
      <c r="AO36" s="87" t="n">
        <f aca="false">SUM(AN36*J36*2)</f>
        <v>0</v>
      </c>
      <c r="AP36" s="86"/>
      <c r="AQ36" s="89" t="n">
        <f aca="false">SUM(AP36*H36*2)</f>
        <v>0</v>
      </c>
      <c r="AR36" s="86"/>
      <c r="AS36" s="86"/>
      <c r="AT36" s="86"/>
      <c r="AU36" s="89" t="n">
        <f aca="false">AR36*H36/3</f>
        <v>0</v>
      </c>
      <c r="AV36" s="86"/>
      <c r="AW36" s="89" t="n">
        <f aca="false">SUM(J36*AV36*6)</f>
        <v>0</v>
      </c>
      <c r="AX36" s="86"/>
      <c r="AY36" s="89" t="n">
        <f aca="false">AX36*J36*8</f>
        <v>0</v>
      </c>
      <c r="AZ36" s="86"/>
      <c r="BA36" s="89" t="n">
        <f aca="false">SUM(AZ36*K36*5*6)</f>
        <v>0</v>
      </c>
      <c r="BB36" s="86"/>
      <c r="BC36" s="89" t="n">
        <f aca="false">SUM(BB36*K36*4*6)</f>
        <v>0</v>
      </c>
      <c r="BD36" s="86"/>
      <c r="BE36" s="81" t="n">
        <f aca="false">SUM(BD36*50)</f>
        <v>0</v>
      </c>
      <c r="BF36" s="92" t="n">
        <f aca="false">O36+Q36+S36+U36+W36+X36+Y36+AA36+AC36+AE36+AG36+AI36+AK36+AM36+AO36+AQ36+AS36+AU36+AW36+AY36+BA36+BC36+BE36</f>
        <v>0</v>
      </c>
      <c r="BG36" s="92" t="n">
        <f aca="false">BC36+BA36+AY36+AW36+AS36+AQ36+X36+W36+U36+S36+Q36+O36+AU36</f>
        <v>0</v>
      </c>
      <c r="BH36" s="57" t="n">
        <f aca="false">SUM(O36,Q36,S36,W36,X36,Y36,AE36,AG36,AI36,AK36,AM36,AS36,AU36,AY36,BA36,BC36,BE36)</f>
        <v>0</v>
      </c>
      <c r="BI36" s="153" t="n">
        <f aca="false">SUM(O36,Q36,S36,W36,X36,AS36,AU36,AY36,BA36,BC36)</f>
        <v>0</v>
      </c>
      <c r="BJ36" s="2"/>
      <c r="BK36" s="93"/>
      <c r="BL36" s="94"/>
      <c r="BM36" s="158"/>
      <c r="BN36" s="2"/>
      <c r="BO36" s="2"/>
      <c r="BP36" s="96"/>
      <c r="BQ36" s="96"/>
      <c r="BR36" s="96"/>
      <c r="BS36" s="96"/>
      <c r="BT36" s="96"/>
      <c r="BU36" s="96"/>
      <c r="BV36" s="96"/>
      <c r="BW36" s="157"/>
      <c r="BX36" s="86" t="n">
        <f aca="false">SUM(BY36+CA36+CE36+CG36)</f>
        <v>0</v>
      </c>
      <c r="BY36" s="86"/>
      <c r="BZ36" s="87" t="n">
        <f aca="false">SUM(BY36)*BT36</f>
        <v>0</v>
      </c>
      <c r="CA36" s="86"/>
      <c r="CB36" s="87" t="n">
        <f aca="false">BU36*CA36</f>
        <v>0</v>
      </c>
      <c r="CC36" s="86"/>
      <c r="CD36" s="87" t="n">
        <f aca="false">SUM(CC36)*BU36</f>
        <v>0</v>
      </c>
      <c r="CE36" s="86"/>
      <c r="CF36" s="87" t="n">
        <f aca="false">SUM(CE36)*BV36</f>
        <v>0</v>
      </c>
      <c r="CG36" s="86"/>
      <c r="CH36" s="87" t="n">
        <f aca="false">SUM(CG36)*BU36*5</f>
        <v>0</v>
      </c>
      <c r="CI36" s="89" t="n">
        <f aca="false">SUM(BU36*DI36*2+BV36*DK36*2)</f>
        <v>0</v>
      </c>
      <c r="CJ36" s="91" t="n">
        <f aca="false">SUM(BW36*5/100*BU36)</f>
        <v>0</v>
      </c>
      <c r="CK36" s="86"/>
      <c r="CL36" s="87"/>
      <c r="CM36" s="86"/>
      <c r="CN36" s="89" t="n">
        <f aca="false">SUM(CM36)*3*BS36/5</f>
        <v>0</v>
      </c>
      <c r="CO36" s="86"/>
      <c r="CP36" s="90" t="n">
        <f aca="false">SUM(CO36*BS36*(30+4))</f>
        <v>0</v>
      </c>
      <c r="CQ36" s="86"/>
      <c r="CR36" s="87" t="n">
        <f aca="false">SUM(CQ36*BS36*2)</f>
        <v>0</v>
      </c>
      <c r="CS36" s="86"/>
      <c r="CT36" s="89" t="n">
        <f aca="false">SUM(CS36*BS36/3)</f>
        <v>0</v>
      </c>
      <c r="CU36" s="86"/>
      <c r="CV36" s="89" t="n">
        <f aca="false">SUM(CU36*BS36*2/3)</f>
        <v>0</v>
      </c>
      <c r="CW36" s="86"/>
      <c r="CX36" s="87" t="n">
        <f aca="false">SUM(CW36*BS36)*2</f>
        <v>0</v>
      </c>
      <c r="CY36" s="86"/>
      <c r="CZ36" s="87" t="n">
        <f aca="false">SUM(CY36*BU36*2)</f>
        <v>0</v>
      </c>
      <c r="DA36" s="86"/>
      <c r="DB36" s="89" t="n">
        <f aca="false">SUM(DA36*BS36*2)</f>
        <v>0</v>
      </c>
      <c r="DC36" s="86"/>
      <c r="DD36" s="86"/>
      <c r="DE36" s="86"/>
      <c r="DF36" s="89" t="n">
        <f aca="false">SUM(BU36*DC36*6)</f>
        <v>0</v>
      </c>
      <c r="DG36" s="86"/>
      <c r="DH36" s="89" t="n">
        <f aca="false">SUM(DG36*BS36/3)</f>
        <v>0</v>
      </c>
      <c r="DI36" s="86"/>
      <c r="DJ36" s="89" t="n">
        <f aca="false">SUM(BS36*DI36/3)</f>
        <v>0</v>
      </c>
      <c r="DK36" s="86"/>
      <c r="DL36" s="89" t="n">
        <f aca="false">SUM(DK36*BV36*5*6)</f>
        <v>0</v>
      </c>
      <c r="DM36" s="86"/>
      <c r="DN36" s="89" t="n">
        <f aca="false">SUM(DM36*BV36*4*6)</f>
        <v>0</v>
      </c>
      <c r="DO36" s="86"/>
      <c r="DP36" s="81" t="n">
        <f aca="false">SUM(DO36*50)</f>
        <v>0</v>
      </c>
      <c r="DQ36" s="81" t="n">
        <f aca="false">SUM(BZ36,CB36,CD36,CF36,CH36,CI36,CJ36,CL36,CN36,CP36,CR36,CT36,CV36,CX36,CZ36,DB36,DD36,DF36,DH36,DJ36,DL36,DN36,DP36)</f>
        <v>0</v>
      </c>
      <c r="DR36" s="81" t="n">
        <f aca="false">SUM(BZ36,CB36,CD36,CF36,CH36,CI36,DB36,DD36,DF36,DH36,DJ36,DL36,DN36)</f>
        <v>0</v>
      </c>
      <c r="DS36" s="61"/>
      <c r="DT36" s="2"/>
      <c r="DU36" s="2"/>
      <c r="DV36" s="93"/>
      <c r="DW36" s="94"/>
      <c r="DX36" s="158"/>
      <c r="DY36" s="142"/>
      <c r="DZ36" s="2"/>
      <c r="EA36" s="2"/>
      <c r="EB36" s="2"/>
      <c r="EC36" s="2"/>
      <c r="ED36" s="2"/>
      <c r="EE36" s="2"/>
      <c r="EF36" s="2"/>
      <c r="EG36" s="2"/>
      <c r="EH36" s="2" t="n">
        <f aca="false">SUM(L36+BW36)</f>
        <v>0</v>
      </c>
      <c r="EI36" s="2" t="n">
        <f aca="false">SUM(M36+BX36)</f>
        <v>0</v>
      </c>
      <c r="EJ36" s="2" t="n">
        <f aca="false">SUM(N36+BY36)</f>
        <v>0</v>
      </c>
      <c r="EK36" s="67" t="n">
        <f aca="false">O36+BZ36</f>
        <v>0</v>
      </c>
      <c r="EL36" s="2" t="n">
        <f aca="false">SUM(P36+CA36)</f>
        <v>0</v>
      </c>
      <c r="EM36" s="2" t="n">
        <f aca="false">SUM(Q36+CB36)</f>
        <v>0</v>
      </c>
      <c r="EN36" s="2" t="n">
        <f aca="false">SUM(R36+CC36)</f>
        <v>0</v>
      </c>
      <c r="EO36" s="2" t="n">
        <f aca="false">SUM(S36+CD36)</f>
        <v>0</v>
      </c>
      <c r="EP36" s="2" t="n">
        <f aca="false">SUM(T36+CE36)</f>
        <v>0</v>
      </c>
      <c r="EQ36" s="2" t="n">
        <f aca="false">SUM(U36+CF36)</f>
        <v>0</v>
      </c>
      <c r="ER36" s="2" t="n">
        <f aca="false">SUM(V36+CG36)</f>
        <v>0</v>
      </c>
      <c r="ES36" s="2" t="n">
        <f aca="false">SUM(W36+CH36)</f>
        <v>0</v>
      </c>
      <c r="ET36" s="2" t="n">
        <f aca="false">SUM(X36+CI36)</f>
        <v>0</v>
      </c>
      <c r="EU36" s="67" t="n">
        <f aca="false">SUM(Y36+CJ36)</f>
        <v>0</v>
      </c>
      <c r="EV36" s="2" t="n">
        <f aca="false">SUM(Z36+CK36)</f>
        <v>0</v>
      </c>
      <c r="EW36" s="2" t="n">
        <f aca="false">SUM(AA36+CL36)</f>
        <v>0</v>
      </c>
      <c r="EX36" s="2" t="n">
        <f aca="false">SUM(AB36+CM36)</f>
        <v>0</v>
      </c>
      <c r="EY36" s="2" t="n">
        <f aca="false">SUM(AC36+CN36)</f>
        <v>0</v>
      </c>
      <c r="EZ36" s="2" t="n">
        <f aca="false">SUM(AD36+CO36)</f>
        <v>0</v>
      </c>
      <c r="FA36" s="2" t="n">
        <f aca="false">SUM(AE36+CP36)</f>
        <v>0</v>
      </c>
      <c r="FB36" s="2" t="n">
        <f aca="false">SUM(AF36+CQ36)</f>
        <v>0</v>
      </c>
      <c r="FC36" s="2" t="n">
        <f aca="false">SUM(AG36+CR36)</f>
        <v>0</v>
      </c>
      <c r="FD36" s="2" t="n">
        <f aca="false">SUM(AH36+CS36)</f>
        <v>0</v>
      </c>
      <c r="FE36" s="67" t="n">
        <f aca="false">SUM(AI36+CT36)</f>
        <v>0</v>
      </c>
      <c r="FF36" s="2" t="n">
        <f aca="false">SUM(AJ36+CU36)</f>
        <v>0</v>
      </c>
      <c r="FG36" s="2" t="n">
        <f aca="false">SUM(AK36+CV36)</f>
        <v>0</v>
      </c>
      <c r="FH36" s="2" t="n">
        <f aca="false">SUM(AL36+CW36)</f>
        <v>0</v>
      </c>
      <c r="FI36" s="2" t="n">
        <f aca="false">SUM(AM36+CX36)</f>
        <v>0</v>
      </c>
      <c r="FJ36" s="2" t="n">
        <f aca="false">SUM(AN36+CY36)</f>
        <v>0</v>
      </c>
      <c r="FK36" s="2" t="n">
        <f aca="false">SUM(AO36+CZ36)</f>
        <v>0</v>
      </c>
      <c r="FL36" s="2" t="n">
        <f aca="false">SUM(AP36+DA36)</f>
        <v>0</v>
      </c>
      <c r="FM36" s="2" t="n">
        <f aca="false">SUM(AQ36+DB36)</f>
        <v>0</v>
      </c>
      <c r="FN36" s="2"/>
      <c r="FO36" s="97" t="n">
        <f aca="false">SUM(AS36+DD36)</f>
        <v>0</v>
      </c>
      <c r="FP36" s="2" t="n">
        <f aca="false">SUM(AR36+DC36)</f>
        <v>0</v>
      </c>
      <c r="FQ36" s="97" t="n">
        <f aca="false">SUM(AU36+DF36)</f>
        <v>0</v>
      </c>
      <c r="FR36" s="2" t="n">
        <f aca="false">SUM(AV36+DG36)</f>
        <v>0</v>
      </c>
      <c r="FS36" s="2" t="n">
        <f aca="false">SUM(AW36+DH36)</f>
        <v>0</v>
      </c>
      <c r="FT36" s="2" t="n">
        <f aca="false">SUM(AX36+DI36)</f>
        <v>0</v>
      </c>
      <c r="FU36" s="67" t="n">
        <f aca="false">SUM(AY36+DJ36)</f>
        <v>0</v>
      </c>
      <c r="FV36" s="2" t="n">
        <f aca="false">SUM(AZ36+DK36)</f>
        <v>0</v>
      </c>
      <c r="FW36" s="2" t="n">
        <f aca="false">SUM(BA36+DL36)</f>
        <v>0</v>
      </c>
      <c r="FX36" s="2" t="n">
        <f aca="false">SUM(BB36+DM36)</f>
        <v>0</v>
      </c>
      <c r="FY36" s="2" t="n">
        <f aca="false">SUM(BC36+DN36)</f>
        <v>0</v>
      </c>
      <c r="FZ36" s="2" t="n">
        <f aca="false">SUM(BD36+DO36)</f>
        <v>0</v>
      </c>
      <c r="GA36" s="2" t="n">
        <f aca="false">SUM(BE36+DP36)</f>
        <v>0</v>
      </c>
      <c r="GB36" s="98" t="n">
        <f aca="false">SUM(EK36,EM36,EO36,ES36,ET36,EU36,EY36,FA36,FC36,FE36,FG36,FI36,FM36,FO36,FQ36,FS36,FU36,FW36,FY36,GA36)</f>
        <v>0</v>
      </c>
      <c r="GC36" s="99" t="n">
        <f aca="false">SUM(EK36,EM36,EO36,ES36,ET36,FM36,FO36,FQ36,FS36,FU36,FW36,FY36)</f>
        <v>0</v>
      </c>
      <c r="GD36" s="57" t="n">
        <f aca="false">SUM(EK36,EM36,EO36,ES36,ET36,FM36,FO36,FQ36,FS36,FU36,FW36,FY36)</f>
        <v>0</v>
      </c>
      <c r="GE36" s="57" t="n">
        <f aca="false">SUM(EK36,EM36,EO36,EQ36,ES36,ET36,EU36,EW36,EY36,FA36,FC36,FE36,FG36,FI36,FK36,FM36,FO36,FQ36,FS36,FU36,FW36,FY36,GA36)</f>
        <v>0</v>
      </c>
      <c r="GF36" s="48"/>
      <c r="GG36" s="65" t="n">
        <f aca="false">SUM(880-GB36)</f>
        <v>880</v>
      </c>
      <c r="GH36" s="66"/>
      <c r="GI36" s="67" t="n">
        <f aca="false">SUM(DQ36+BF36)</f>
        <v>0</v>
      </c>
      <c r="GJ36" s="67" t="n">
        <f aca="false">SUM(DR36+BG36)</f>
        <v>0</v>
      </c>
      <c r="GK36" s="100"/>
      <c r="GL36" s="96"/>
      <c r="GM36" s="68"/>
      <c r="GN36" s="2"/>
      <c r="GO36" s="69"/>
    </row>
    <row r="37" customFormat="false" ht="24.95" hidden="true" customHeight="true" outlineLevel="0" collapsed="false">
      <c r="A37" s="94"/>
      <c r="B37" s="158"/>
      <c r="C37" s="159"/>
      <c r="D37" s="2"/>
      <c r="E37" s="2"/>
      <c r="F37" s="2"/>
      <c r="G37" s="2"/>
      <c r="H37" s="2"/>
      <c r="I37" s="2"/>
      <c r="J37" s="2"/>
      <c r="K37" s="2"/>
      <c r="L37" s="2"/>
      <c r="M37" s="144" t="n">
        <f aca="false">SUM(N37+P37+T37+V37+AR37*2)</f>
        <v>0</v>
      </c>
      <c r="N37" s="86"/>
      <c r="O37" s="112" t="n">
        <f aca="false">SUM(N37)*I37</f>
        <v>0</v>
      </c>
      <c r="P37" s="86"/>
      <c r="Q37" s="87" t="n">
        <f aca="false">J37*P37</f>
        <v>0</v>
      </c>
      <c r="R37" s="86"/>
      <c r="S37" s="87" t="n">
        <f aca="false">SUM(R37)*J37</f>
        <v>0</v>
      </c>
      <c r="T37" s="86"/>
      <c r="U37" s="87" t="n">
        <f aca="false">SUM(T37)*K37</f>
        <v>0</v>
      </c>
      <c r="V37" s="86"/>
      <c r="W37" s="87" t="n">
        <f aca="false">SUM(V37)*J37*5</f>
        <v>0</v>
      </c>
      <c r="X37" s="89" t="n">
        <f aca="false">SUM(J37*AX37*2+K37*AZ37*2)</f>
        <v>0</v>
      </c>
      <c r="Y37" s="91" t="n">
        <f aca="false">SUM(L37*5/100*J37)</f>
        <v>0</v>
      </c>
      <c r="Z37" s="86"/>
      <c r="AA37" s="87"/>
      <c r="AB37" s="86"/>
      <c r="AC37" s="89" t="n">
        <f aca="false">SUM(AB37)*3*H37/5</f>
        <v>0</v>
      </c>
      <c r="AD37" s="86"/>
      <c r="AE37" s="90" t="n">
        <f aca="false">SUM(AD37*H37*(30+4))</f>
        <v>0</v>
      </c>
      <c r="AF37" s="86"/>
      <c r="AG37" s="87" t="n">
        <f aca="false">SUM(AF37*H37*3)</f>
        <v>0</v>
      </c>
      <c r="AH37" s="86"/>
      <c r="AI37" s="89" t="n">
        <f aca="false">SUM(AH37*H37/3)</f>
        <v>0</v>
      </c>
      <c r="AJ37" s="86"/>
      <c r="AK37" s="89" t="n">
        <f aca="false">SUM(AJ37*H37*2/3)</f>
        <v>0</v>
      </c>
      <c r="AL37" s="86"/>
      <c r="AM37" s="87" t="n">
        <f aca="false">SUM(AL37*H37)*1</f>
        <v>0</v>
      </c>
      <c r="AN37" s="86"/>
      <c r="AO37" s="87" t="n">
        <f aca="false">SUM(AN37*J37*2)</f>
        <v>0</v>
      </c>
      <c r="AP37" s="86"/>
      <c r="AQ37" s="89" t="n">
        <f aca="false">SUM(AP37*H37*2)</f>
        <v>0</v>
      </c>
      <c r="AR37" s="86"/>
      <c r="AS37" s="86"/>
      <c r="AT37" s="86"/>
      <c r="AU37" s="89" t="n">
        <f aca="false">AR37*H37/3</f>
        <v>0</v>
      </c>
      <c r="AV37" s="86"/>
      <c r="AW37" s="89" t="n">
        <f aca="false">SUM(J37*AV37*6)</f>
        <v>0</v>
      </c>
      <c r="AX37" s="86"/>
      <c r="AY37" s="89" t="n">
        <f aca="false">AX37*J37*8</f>
        <v>0</v>
      </c>
      <c r="AZ37" s="86"/>
      <c r="BA37" s="89" t="n">
        <f aca="false">SUM(AZ37*K37*5*6)</f>
        <v>0</v>
      </c>
      <c r="BB37" s="86"/>
      <c r="BC37" s="89" t="n">
        <f aca="false">SUM(BB37*K37*4*6)</f>
        <v>0</v>
      </c>
      <c r="BD37" s="86"/>
      <c r="BE37" s="81" t="n">
        <f aca="false">SUM(BD37*50)</f>
        <v>0</v>
      </c>
      <c r="BF37" s="92" t="n">
        <f aca="false">O37+Q37+S37+U37+W37+X37+Y37+AA37+AC37+AE37+AG37+AI37+AK37+AM37+AO37+AQ37+AS37+AU37+AW37+AY37+BA37+BC37+BE37</f>
        <v>0</v>
      </c>
      <c r="BG37" s="92" t="n">
        <f aca="false">BC37+BA37+AY37+AW37+AS37+AQ37+X37+W37+U37+S37+Q37+O37+AU37</f>
        <v>0</v>
      </c>
      <c r="BH37" s="57" t="n">
        <f aca="false">SUM(O37,Q37,S37,W37,X37,Y37,AE37,AG37,AI37,AK37,AM37,AS37,AU37,AY37,BA37,BC37,BE37)</f>
        <v>0</v>
      </c>
      <c r="BI37" s="153" t="n">
        <f aca="false">SUM(O37,Q37,S37,W37,X37,AS37,AU37,AY37,BA37,BC37)</f>
        <v>0</v>
      </c>
      <c r="BJ37" s="2"/>
      <c r="BK37" s="93"/>
      <c r="BL37" s="94"/>
      <c r="BM37" s="158"/>
      <c r="BN37" s="2"/>
      <c r="BO37" s="2"/>
      <c r="BP37" s="96"/>
      <c r="BQ37" s="96"/>
      <c r="BR37" s="96"/>
      <c r="BS37" s="96"/>
      <c r="BT37" s="96"/>
      <c r="BU37" s="96"/>
      <c r="BV37" s="96"/>
      <c r="BW37" s="95"/>
      <c r="BX37" s="86" t="n">
        <f aca="false">SUM(BY37+CA37+CE37+CG37)</f>
        <v>0</v>
      </c>
      <c r="BY37" s="86"/>
      <c r="BZ37" s="87" t="n">
        <f aca="false">SUM(BY37)*BT37</f>
        <v>0</v>
      </c>
      <c r="CA37" s="86"/>
      <c r="CB37" s="87" t="n">
        <f aca="false">BU37*CA37</f>
        <v>0</v>
      </c>
      <c r="CC37" s="86"/>
      <c r="CD37" s="87" t="n">
        <f aca="false">SUM(CC37)*BU37</f>
        <v>0</v>
      </c>
      <c r="CE37" s="86"/>
      <c r="CF37" s="87" t="n">
        <f aca="false">SUM(CE37)*BV37</f>
        <v>0</v>
      </c>
      <c r="CG37" s="86"/>
      <c r="CH37" s="87" t="n">
        <f aca="false">SUM(CG37)*BU37*5</f>
        <v>0</v>
      </c>
      <c r="CI37" s="89" t="n">
        <f aca="false">SUM(BU37*DI37*2+BV37*DK37*2)</f>
        <v>0</v>
      </c>
      <c r="CJ37" s="91" t="n">
        <f aca="false">SUM(BW37*5/100*BU37)</f>
        <v>0</v>
      </c>
      <c r="CK37" s="86"/>
      <c r="CL37" s="87"/>
      <c r="CM37" s="86"/>
      <c r="CN37" s="89" t="n">
        <f aca="false">SUM(CM37)*3*BS37/5</f>
        <v>0</v>
      </c>
      <c r="CO37" s="86"/>
      <c r="CP37" s="90" t="n">
        <f aca="false">SUM(CO37*BS37*(30+4))</f>
        <v>0</v>
      </c>
      <c r="CQ37" s="86"/>
      <c r="CR37" s="87" t="n">
        <f aca="false">SUM(CQ37*BS37*2)</f>
        <v>0</v>
      </c>
      <c r="CS37" s="86"/>
      <c r="CT37" s="89" t="n">
        <f aca="false">SUM(CS37*BS37/3)</f>
        <v>0</v>
      </c>
      <c r="CU37" s="86"/>
      <c r="CV37" s="89" t="n">
        <f aca="false">SUM(CU37*BS37*2/3)</f>
        <v>0</v>
      </c>
      <c r="CW37" s="86"/>
      <c r="CX37" s="87" t="n">
        <f aca="false">SUM(CW37*BS37)*2</f>
        <v>0</v>
      </c>
      <c r="CY37" s="86"/>
      <c r="CZ37" s="87" t="n">
        <f aca="false">SUM(CY37*BU37*2)</f>
        <v>0</v>
      </c>
      <c r="DA37" s="86"/>
      <c r="DB37" s="89" t="n">
        <f aca="false">SUM(DA37*BS37*2)</f>
        <v>0</v>
      </c>
      <c r="DC37" s="86"/>
      <c r="DD37" s="86"/>
      <c r="DE37" s="86"/>
      <c r="DF37" s="89" t="n">
        <f aca="false">SUM(BU37*DC37*6)</f>
        <v>0</v>
      </c>
      <c r="DG37" s="86"/>
      <c r="DH37" s="89" t="n">
        <f aca="false">SUM(DG37*BS37/3)</f>
        <v>0</v>
      </c>
      <c r="DI37" s="86"/>
      <c r="DJ37" s="89" t="n">
        <f aca="false">SUM(BS37*DI37/3)</f>
        <v>0</v>
      </c>
      <c r="DK37" s="86"/>
      <c r="DL37" s="89" t="n">
        <f aca="false">SUM(DK37*BV37*5*6)</f>
        <v>0</v>
      </c>
      <c r="DM37" s="86"/>
      <c r="DN37" s="89" t="n">
        <f aca="false">SUM(DM37*BV37*4*6)</f>
        <v>0</v>
      </c>
      <c r="DO37" s="86"/>
      <c r="DP37" s="81" t="n">
        <f aca="false">SUM(DO37*50)</f>
        <v>0</v>
      </c>
      <c r="DQ37" s="81" t="n">
        <f aca="false">SUM(BZ37,CB37,CD37,CF37,CH37,CI37,CJ37,CL37,CN37,CP37,CR37,CT37,CV37,CX37,CZ37,DB37,DD37,DF37,DH37,DJ37,DL37,DN37,DP37)</f>
        <v>0</v>
      </c>
      <c r="DR37" s="81" t="n">
        <f aca="false">SUM(BZ37,CB37,CD37,CF37,CH37,CI37,DB37,DD37,DF37,DH37,DJ37,DL37,DN37)</f>
        <v>0</v>
      </c>
      <c r="DS37" s="61"/>
      <c r="DT37" s="2"/>
      <c r="DU37" s="2"/>
      <c r="DV37" s="93"/>
      <c r="DW37" s="94"/>
      <c r="DX37" s="158"/>
      <c r="DY37" s="142"/>
      <c r="DZ37" s="2"/>
      <c r="EA37" s="2"/>
      <c r="EB37" s="2"/>
      <c r="EC37" s="2"/>
      <c r="ED37" s="2"/>
      <c r="EE37" s="2"/>
      <c r="EF37" s="2"/>
      <c r="EG37" s="2"/>
      <c r="EH37" s="2" t="n">
        <f aca="false">SUM(L37+BW37)</f>
        <v>0</v>
      </c>
      <c r="EI37" s="2" t="n">
        <f aca="false">SUM(M37+BX37)</f>
        <v>0</v>
      </c>
      <c r="EJ37" s="2" t="n">
        <f aca="false">SUM(N37+BY37)</f>
        <v>0</v>
      </c>
      <c r="EK37" s="67" t="n">
        <f aca="false">O37+BZ37</f>
        <v>0</v>
      </c>
      <c r="EL37" s="2" t="n">
        <f aca="false">SUM(P37+CA37)</f>
        <v>0</v>
      </c>
      <c r="EM37" s="2" t="n">
        <f aca="false">SUM(Q37+CB37)</f>
        <v>0</v>
      </c>
      <c r="EN37" s="2" t="n">
        <f aca="false">SUM(R37+CC37)</f>
        <v>0</v>
      </c>
      <c r="EO37" s="2" t="n">
        <f aca="false">SUM(S37+CD37)</f>
        <v>0</v>
      </c>
      <c r="EP37" s="2" t="n">
        <f aca="false">SUM(T37+CE37)</f>
        <v>0</v>
      </c>
      <c r="EQ37" s="2" t="n">
        <f aca="false">SUM(U37+CF37)</f>
        <v>0</v>
      </c>
      <c r="ER37" s="2" t="n">
        <f aca="false">SUM(V37+CG37)</f>
        <v>0</v>
      </c>
      <c r="ES37" s="2" t="n">
        <f aca="false">SUM(W37+CH37)</f>
        <v>0</v>
      </c>
      <c r="ET37" s="2" t="n">
        <f aca="false">SUM(X37+CI37)</f>
        <v>0</v>
      </c>
      <c r="EU37" s="67" t="n">
        <f aca="false">SUM(Y37+CJ37)</f>
        <v>0</v>
      </c>
      <c r="EV37" s="2" t="n">
        <f aca="false">SUM(Z37+CK37)</f>
        <v>0</v>
      </c>
      <c r="EW37" s="2" t="n">
        <f aca="false">SUM(AA37+CL37)</f>
        <v>0</v>
      </c>
      <c r="EX37" s="2" t="n">
        <f aca="false">SUM(AB37+CM37)</f>
        <v>0</v>
      </c>
      <c r="EY37" s="2" t="n">
        <f aca="false">SUM(AC37+CN37)</f>
        <v>0</v>
      </c>
      <c r="EZ37" s="2" t="n">
        <f aca="false">SUM(AD37+CO37)</f>
        <v>0</v>
      </c>
      <c r="FA37" s="2" t="n">
        <f aca="false">SUM(AE37+CP37)</f>
        <v>0</v>
      </c>
      <c r="FB37" s="2" t="n">
        <f aca="false">SUM(AF37+CQ37)</f>
        <v>0</v>
      </c>
      <c r="FC37" s="2" t="n">
        <f aca="false">SUM(AG37+CR37)</f>
        <v>0</v>
      </c>
      <c r="FD37" s="2" t="n">
        <f aca="false">SUM(AH37+CS37)</f>
        <v>0</v>
      </c>
      <c r="FE37" s="67" t="n">
        <f aca="false">SUM(AI37+CT37)</f>
        <v>0</v>
      </c>
      <c r="FF37" s="2" t="n">
        <f aca="false">SUM(AJ37+CU37)</f>
        <v>0</v>
      </c>
      <c r="FG37" s="2" t="n">
        <f aca="false">SUM(AK37+CV37)</f>
        <v>0</v>
      </c>
      <c r="FH37" s="2" t="n">
        <f aca="false">SUM(AL37+CW37)</f>
        <v>0</v>
      </c>
      <c r="FI37" s="2" t="n">
        <f aca="false">SUM(AM37+CX37)</f>
        <v>0</v>
      </c>
      <c r="FJ37" s="2" t="n">
        <f aca="false">SUM(AN37+CY37)</f>
        <v>0</v>
      </c>
      <c r="FK37" s="2" t="n">
        <f aca="false">SUM(AO37+CZ37)</f>
        <v>0</v>
      </c>
      <c r="FL37" s="2" t="n">
        <f aca="false">SUM(AP37+DA37)</f>
        <v>0</v>
      </c>
      <c r="FM37" s="2" t="n">
        <f aca="false">SUM(AQ37+DB37)</f>
        <v>0</v>
      </c>
      <c r="FN37" s="2"/>
      <c r="FO37" s="97" t="n">
        <f aca="false">SUM(AS37+DD37)</f>
        <v>0</v>
      </c>
      <c r="FP37" s="2" t="n">
        <f aca="false">SUM(AR37+DC37)</f>
        <v>0</v>
      </c>
      <c r="FQ37" s="97" t="n">
        <f aca="false">SUM(AU37+DF37)</f>
        <v>0</v>
      </c>
      <c r="FR37" s="2" t="n">
        <f aca="false">SUM(AV37+DG37)</f>
        <v>0</v>
      </c>
      <c r="FS37" s="2" t="n">
        <f aca="false">SUM(AW37+DH37)</f>
        <v>0</v>
      </c>
      <c r="FT37" s="2" t="n">
        <f aca="false">SUM(AX37+DI37)</f>
        <v>0</v>
      </c>
      <c r="FU37" s="67" t="n">
        <f aca="false">SUM(AY37+DJ37)</f>
        <v>0</v>
      </c>
      <c r="FV37" s="2" t="n">
        <f aca="false">SUM(AZ37+DK37)</f>
        <v>0</v>
      </c>
      <c r="FW37" s="2" t="n">
        <f aca="false">SUM(BA37+DL37)</f>
        <v>0</v>
      </c>
      <c r="FX37" s="2" t="n">
        <f aca="false">SUM(BB37+DM37)</f>
        <v>0</v>
      </c>
      <c r="FY37" s="2" t="n">
        <f aca="false">SUM(BC37+DN37)</f>
        <v>0</v>
      </c>
      <c r="FZ37" s="2" t="n">
        <f aca="false">SUM(BD37+DO37)</f>
        <v>0</v>
      </c>
      <c r="GA37" s="2" t="n">
        <f aca="false">SUM(BE37+DP37)</f>
        <v>0</v>
      </c>
      <c r="GB37" s="98" t="n">
        <f aca="false">SUM(EK37,EM37,EO37,ES37,ET37,EU37,EY37,FA37,FC37,FE37,FG37,FI37,FM37,FO37,FQ37,FS37,FU37,FW37,FY37,GA37)</f>
        <v>0</v>
      </c>
      <c r="GC37" s="99" t="n">
        <f aca="false">SUM(EK37,EM37,EO37,ES37,ET37,FM37,FO37,FQ37,FS37,FU37,FW37,FY37)</f>
        <v>0</v>
      </c>
      <c r="GD37" s="57" t="n">
        <f aca="false">SUM(EK37,EM37,EO37,ES37,ET37,FM37,FO37,FQ37,FS37,FU37,FW37,FY37)</f>
        <v>0</v>
      </c>
      <c r="GE37" s="57" t="n">
        <f aca="false">SUM(EK37,EM37,EO37,EQ37,ES37,ET37,EU37,EW37,EY37,FA37,FC37,FE37,FG37,FI37,FK37,FM37,FO37,FQ37,FS37,FU37,FW37,FY37,GA37)</f>
        <v>0</v>
      </c>
      <c r="GF37" s="48"/>
      <c r="GG37" s="65" t="n">
        <f aca="false">SUM(880-GB37)</f>
        <v>880</v>
      </c>
      <c r="GH37" s="66"/>
      <c r="GI37" s="67" t="n">
        <f aca="false">SUM(DQ37+BF37)</f>
        <v>0</v>
      </c>
      <c r="GJ37" s="67" t="n">
        <f aca="false">SUM(DR37+BG37)</f>
        <v>0</v>
      </c>
      <c r="GK37" s="100"/>
      <c r="GL37" s="101"/>
      <c r="GM37" s="68"/>
      <c r="GN37" s="2"/>
      <c r="GO37" s="69"/>
    </row>
    <row r="38" customFormat="false" ht="24.95" hidden="true" customHeight="true" outlineLevel="0" collapsed="false">
      <c r="A38" s="94"/>
      <c r="C38" s="159"/>
      <c r="D38" s="2"/>
      <c r="E38" s="2"/>
      <c r="F38" s="2"/>
      <c r="G38" s="2"/>
      <c r="H38" s="2"/>
      <c r="I38" s="2"/>
      <c r="J38" s="2"/>
      <c r="K38" s="2"/>
      <c r="L38" s="2"/>
      <c r="M38" s="144" t="n">
        <f aca="false">SUM(N38+P38+T38+V38+AR38*2)</f>
        <v>0</v>
      </c>
      <c r="N38" s="86"/>
      <c r="O38" s="112" t="n">
        <f aca="false">SUM(N38)*I38</f>
        <v>0</v>
      </c>
      <c r="P38" s="86"/>
      <c r="Q38" s="87" t="n">
        <f aca="false">J38*P38</f>
        <v>0</v>
      </c>
      <c r="R38" s="86"/>
      <c r="S38" s="87" t="n">
        <f aca="false">SUM(R38)*J38</f>
        <v>0</v>
      </c>
      <c r="T38" s="86"/>
      <c r="U38" s="87" t="n">
        <f aca="false">SUM(T38)*K38</f>
        <v>0</v>
      </c>
      <c r="V38" s="86"/>
      <c r="W38" s="87" t="n">
        <f aca="false">SUM(V38)*J38*5</f>
        <v>0</v>
      </c>
      <c r="X38" s="89" t="n">
        <f aca="false">SUM(J38*AX38*2+K38*AZ38*2)</f>
        <v>0</v>
      </c>
      <c r="Y38" s="91" t="n">
        <f aca="false">SUM(L38*5/100*J38)</f>
        <v>0</v>
      </c>
      <c r="Z38" s="86"/>
      <c r="AA38" s="87"/>
      <c r="AB38" s="86"/>
      <c r="AC38" s="89" t="n">
        <f aca="false">SUM(AB38)*3*H38/5</f>
        <v>0</v>
      </c>
      <c r="AD38" s="86"/>
      <c r="AE38" s="90" t="n">
        <f aca="false">SUM(AD38*H38*(30+4))</f>
        <v>0</v>
      </c>
      <c r="AF38" s="86"/>
      <c r="AG38" s="87" t="n">
        <f aca="false">SUM(AF38*H38*3)</f>
        <v>0</v>
      </c>
      <c r="AH38" s="86"/>
      <c r="AI38" s="89" t="n">
        <f aca="false">SUM(AH38*H38/3)</f>
        <v>0</v>
      </c>
      <c r="AJ38" s="86"/>
      <c r="AK38" s="89" t="n">
        <f aca="false">SUM(AJ38*H38*2/3)</f>
        <v>0</v>
      </c>
      <c r="AL38" s="86"/>
      <c r="AM38" s="87" t="n">
        <f aca="false">SUM(AL38*H38)*1</f>
        <v>0</v>
      </c>
      <c r="AN38" s="86"/>
      <c r="AO38" s="87" t="n">
        <f aca="false">SUM(AN38*J38*2)</f>
        <v>0</v>
      </c>
      <c r="AP38" s="86"/>
      <c r="AQ38" s="89" t="n">
        <f aca="false">SUM(AP38*H38*2)</f>
        <v>0</v>
      </c>
      <c r="AR38" s="86"/>
      <c r="AS38" s="86"/>
      <c r="AT38" s="86"/>
      <c r="AU38" s="89" t="n">
        <f aca="false">AR38*H38/3</f>
        <v>0</v>
      </c>
      <c r="AV38" s="86"/>
      <c r="AW38" s="89" t="n">
        <f aca="false">SUM(J38*AV38*6)</f>
        <v>0</v>
      </c>
      <c r="AX38" s="86"/>
      <c r="AY38" s="89" t="n">
        <f aca="false">AX38*J38*8</f>
        <v>0</v>
      </c>
      <c r="AZ38" s="86"/>
      <c r="BA38" s="89" t="n">
        <f aca="false">SUM(AZ38*K38*5*6)</f>
        <v>0</v>
      </c>
      <c r="BB38" s="86"/>
      <c r="BC38" s="89" t="n">
        <f aca="false">SUM(BB38*K38*4*6)</f>
        <v>0</v>
      </c>
      <c r="BD38" s="86"/>
      <c r="BE38" s="81" t="n">
        <f aca="false">SUM(BD38*50)</f>
        <v>0</v>
      </c>
      <c r="BF38" s="92" t="n">
        <f aca="false">O38+Q38+S38+U38+W38+X38+Y38+AA38+AC38+AE38+AG38+AI38+AK38+AM38+AO38+AQ38+AS38+AU38+AW38+AY38+BA38+BC38+BE38</f>
        <v>0</v>
      </c>
      <c r="BG38" s="92" t="n">
        <f aca="false">BC38+BA38+AY38+AW38+AS38+AQ38+X38+W38+U38+S38+Q38+O38+AU38</f>
        <v>0</v>
      </c>
      <c r="BH38" s="57" t="n">
        <f aca="false">SUM(O38,Q38,S38,W38,X38,Y38,AE38,AG38,AI38,AK38,AM38,AS38,AU38,AY38,BA38,BC38,BE38)</f>
        <v>0</v>
      </c>
      <c r="BI38" s="153" t="n">
        <f aca="false">SUM(O38,Q38,S38,W38,X38,AS38,AU38,AY38,BA38,BC38)</f>
        <v>0</v>
      </c>
      <c r="BJ38" s="2"/>
      <c r="BK38" s="93"/>
      <c r="BL38" s="94"/>
      <c r="BM38" s="2"/>
      <c r="BN38" s="2"/>
      <c r="BO38" s="2"/>
      <c r="BP38" s="96"/>
      <c r="BQ38" s="96"/>
      <c r="BR38" s="96"/>
      <c r="BS38" s="96"/>
      <c r="BT38" s="96"/>
      <c r="BU38" s="96"/>
      <c r="BV38" s="96"/>
      <c r="BW38" s="95"/>
      <c r="BX38" s="86" t="n">
        <f aca="false">SUM(BY38+CA38+CE38+CG38)</f>
        <v>0</v>
      </c>
      <c r="BY38" s="86"/>
      <c r="BZ38" s="87" t="n">
        <f aca="false">SUM(BY38)*BT38</f>
        <v>0</v>
      </c>
      <c r="CA38" s="86"/>
      <c r="CB38" s="87" t="n">
        <f aca="false">BU38*CA38</f>
        <v>0</v>
      </c>
      <c r="CC38" s="86"/>
      <c r="CD38" s="87" t="n">
        <f aca="false">SUM(CC38)*BU38</f>
        <v>0</v>
      </c>
      <c r="CE38" s="86"/>
      <c r="CF38" s="87" t="n">
        <f aca="false">SUM(CE38)*BV38</f>
        <v>0</v>
      </c>
      <c r="CG38" s="86"/>
      <c r="CH38" s="87" t="n">
        <f aca="false">SUM(CG38)*BU38*5</f>
        <v>0</v>
      </c>
      <c r="CI38" s="89" t="n">
        <f aca="false">SUM(BU38*DI38*2+BV38*DK38*2)</f>
        <v>0</v>
      </c>
      <c r="CJ38" s="91" t="n">
        <f aca="false">SUM(BW38*5/100*BU38)</f>
        <v>0</v>
      </c>
      <c r="CK38" s="86"/>
      <c r="CL38" s="87"/>
      <c r="CM38" s="86"/>
      <c r="CN38" s="89" t="n">
        <f aca="false">SUM(CM38)*3*BS38/5</f>
        <v>0</v>
      </c>
      <c r="CO38" s="86"/>
      <c r="CP38" s="90" t="n">
        <f aca="false">SUM(CO38*BS38*(30+4))</f>
        <v>0</v>
      </c>
      <c r="CQ38" s="86"/>
      <c r="CR38" s="87" t="n">
        <f aca="false">SUM(CQ38*BS38*2)</f>
        <v>0</v>
      </c>
      <c r="CS38" s="86"/>
      <c r="CT38" s="89" t="n">
        <f aca="false">SUM(CS38*BS38/3)</f>
        <v>0</v>
      </c>
      <c r="CU38" s="86"/>
      <c r="CV38" s="89" t="n">
        <f aca="false">SUM(CU38*BS38*2/3)</f>
        <v>0</v>
      </c>
      <c r="CW38" s="86"/>
      <c r="CX38" s="87" t="n">
        <f aca="false">SUM(CW38*BS38)*2</f>
        <v>0</v>
      </c>
      <c r="CY38" s="86"/>
      <c r="CZ38" s="87" t="n">
        <f aca="false">SUM(CY38*BU38*2)</f>
        <v>0</v>
      </c>
      <c r="DA38" s="86"/>
      <c r="DB38" s="89" t="n">
        <f aca="false">SUM(DA38*BS38*2)</f>
        <v>0</v>
      </c>
      <c r="DC38" s="86"/>
      <c r="DD38" s="86"/>
      <c r="DE38" s="86"/>
      <c r="DF38" s="89" t="n">
        <f aca="false">SUM(BU38*DC38*6)</f>
        <v>0</v>
      </c>
      <c r="DG38" s="86"/>
      <c r="DH38" s="89" t="n">
        <f aca="false">SUM(DG38*BS38/3)</f>
        <v>0</v>
      </c>
      <c r="DI38" s="86"/>
      <c r="DJ38" s="89" t="n">
        <f aca="false">SUM(BS38*DI38/3)</f>
        <v>0</v>
      </c>
      <c r="DK38" s="86"/>
      <c r="DL38" s="89" t="n">
        <f aca="false">SUM(DK38*BV38*5*6)</f>
        <v>0</v>
      </c>
      <c r="DM38" s="86"/>
      <c r="DN38" s="89" t="n">
        <f aca="false">SUM(DM38*BV38*4*6)</f>
        <v>0</v>
      </c>
      <c r="DO38" s="86"/>
      <c r="DP38" s="81" t="n">
        <f aca="false">SUM(DO38*50)</f>
        <v>0</v>
      </c>
      <c r="DQ38" s="81" t="n">
        <f aca="false">SUM(BZ38,CB38,CD38,CF38,CH38,CI38,CJ38,CL38,CN38,CP38,CR38,CT38,CV38,CX38,CZ38,DB38,DD38,DF38,DH38,DJ38,DL38,DN38,DP38)</f>
        <v>0</v>
      </c>
      <c r="DR38" s="81" t="n">
        <f aca="false">SUM(BZ38,CB38,CD38,CF38,CH38,CI38,DB38,DD38,DF38,DH38,DJ38,DL38,DN38)</f>
        <v>0</v>
      </c>
      <c r="DS38" s="61"/>
      <c r="DT38" s="2"/>
      <c r="DU38" s="2"/>
      <c r="DV38" s="93"/>
      <c r="DW38" s="94"/>
      <c r="DX38" s="2"/>
      <c r="DY38" s="142"/>
      <c r="DZ38" s="2"/>
      <c r="EA38" s="19"/>
      <c r="EB38" s="19"/>
      <c r="EC38" s="19"/>
      <c r="ED38" s="19"/>
      <c r="EE38" s="19"/>
      <c r="EF38" s="19"/>
      <c r="EG38" s="19"/>
      <c r="EH38" s="2" t="n">
        <f aca="false">SUM(L38+BW38)</f>
        <v>0</v>
      </c>
      <c r="EI38" s="2" t="n">
        <f aca="false">SUM(M38+BX38)</f>
        <v>0</v>
      </c>
      <c r="EJ38" s="2" t="n">
        <f aca="false">SUM(N38+BY38)</f>
        <v>0</v>
      </c>
      <c r="EK38" s="67" t="n">
        <f aca="false">O38+BZ38</f>
        <v>0</v>
      </c>
      <c r="EL38" s="2" t="n">
        <f aca="false">SUM(P38+CA38)</f>
        <v>0</v>
      </c>
      <c r="EM38" s="2" t="n">
        <f aca="false">SUM(Q38+CB38)</f>
        <v>0</v>
      </c>
      <c r="EN38" s="2" t="n">
        <f aca="false">SUM(R38+CC38)</f>
        <v>0</v>
      </c>
      <c r="EO38" s="2" t="n">
        <f aca="false">SUM(S38+CD38)</f>
        <v>0</v>
      </c>
      <c r="EP38" s="2" t="n">
        <f aca="false">SUM(T38+CE38)</f>
        <v>0</v>
      </c>
      <c r="EQ38" s="2" t="n">
        <f aca="false">SUM(U38+CF38)</f>
        <v>0</v>
      </c>
      <c r="ER38" s="2" t="n">
        <f aca="false">SUM(V38+CG38)</f>
        <v>0</v>
      </c>
      <c r="ES38" s="2" t="n">
        <f aca="false">SUM(W38+CH38)</f>
        <v>0</v>
      </c>
      <c r="ET38" s="2" t="n">
        <f aca="false">SUM(X38+CI38)</f>
        <v>0</v>
      </c>
      <c r="EU38" s="67" t="n">
        <f aca="false">SUM(Y38+CJ38)</f>
        <v>0</v>
      </c>
      <c r="EV38" s="2" t="n">
        <f aca="false">SUM(Z38+CK38)</f>
        <v>0</v>
      </c>
      <c r="EW38" s="2" t="n">
        <f aca="false">SUM(AA38+CL38)</f>
        <v>0</v>
      </c>
      <c r="EX38" s="2" t="n">
        <f aca="false">SUM(AB38+CM38)</f>
        <v>0</v>
      </c>
      <c r="EY38" s="2" t="n">
        <f aca="false">SUM(AC38+CN38)</f>
        <v>0</v>
      </c>
      <c r="EZ38" s="2" t="n">
        <f aca="false">SUM(AD38+CO38)</f>
        <v>0</v>
      </c>
      <c r="FA38" s="2" t="n">
        <f aca="false">SUM(AE38+CP38)</f>
        <v>0</v>
      </c>
      <c r="FB38" s="2" t="n">
        <f aca="false">SUM(AF38+CQ38)</f>
        <v>0</v>
      </c>
      <c r="FC38" s="2" t="n">
        <f aca="false">SUM(AG38+CR38)</f>
        <v>0</v>
      </c>
      <c r="FD38" s="2" t="n">
        <f aca="false">SUM(AH38+CS38)</f>
        <v>0</v>
      </c>
      <c r="FE38" s="67" t="n">
        <f aca="false">SUM(AI38+CT38)</f>
        <v>0</v>
      </c>
      <c r="FF38" s="2" t="n">
        <f aca="false">SUM(AJ38+CU38)</f>
        <v>0</v>
      </c>
      <c r="FG38" s="2" t="n">
        <f aca="false">SUM(AK38+CV38)</f>
        <v>0</v>
      </c>
      <c r="FH38" s="2" t="n">
        <f aca="false">SUM(AL38+CW38)</f>
        <v>0</v>
      </c>
      <c r="FI38" s="2" t="n">
        <f aca="false">SUM(AM38+CX38)</f>
        <v>0</v>
      </c>
      <c r="FJ38" s="2" t="n">
        <f aca="false">SUM(AN38+CY38)</f>
        <v>0</v>
      </c>
      <c r="FK38" s="2" t="n">
        <f aca="false">SUM(AO38+CZ38)</f>
        <v>0</v>
      </c>
      <c r="FL38" s="2" t="n">
        <f aca="false">SUM(AP38+DA38)</f>
        <v>0</v>
      </c>
      <c r="FM38" s="2" t="n">
        <f aca="false">SUM(AQ38+DB38)</f>
        <v>0</v>
      </c>
      <c r="FN38" s="2"/>
      <c r="FO38" s="97" t="n">
        <f aca="false">SUM(AS38+DD38)</f>
        <v>0</v>
      </c>
      <c r="FP38" s="2" t="n">
        <f aca="false">SUM(AR38+DC38)</f>
        <v>0</v>
      </c>
      <c r="FQ38" s="97" t="n">
        <f aca="false">SUM(AU38+DF38)</f>
        <v>0</v>
      </c>
      <c r="FR38" s="2" t="n">
        <f aca="false">SUM(AV38+DG38)</f>
        <v>0</v>
      </c>
      <c r="FS38" s="2" t="n">
        <f aca="false">SUM(AW38+DH38)</f>
        <v>0</v>
      </c>
      <c r="FT38" s="2" t="n">
        <f aca="false">SUM(AX38+DI38)</f>
        <v>0</v>
      </c>
      <c r="FU38" s="67" t="n">
        <f aca="false">SUM(AY38+DJ38)</f>
        <v>0</v>
      </c>
      <c r="FV38" s="2" t="n">
        <f aca="false">SUM(AZ38+DK38)</f>
        <v>0</v>
      </c>
      <c r="FW38" s="2" t="n">
        <f aca="false">SUM(BA38+DL38)</f>
        <v>0</v>
      </c>
      <c r="FX38" s="2" t="n">
        <f aca="false">SUM(BB38+DM38)</f>
        <v>0</v>
      </c>
      <c r="FY38" s="2" t="n">
        <f aca="false">SUM(BC38+DN38)</f>
        <v>0</v>
      </c>
      <c r="FZ38" s="2" t="n">
        <f aca="false">SUM(BD38+DO38)</f>
        <v>0</v>
      </c>
      <c r="GA38" s="2" t="n">
        <f aca="false">SUM(BE38+DP38)</f>
        <v>0</v>
      </c>
      <c r="GB38" s="98" t="n">
        <f aca="false">SUM(EK38,EM38,EO38,ES38,ET38,EU38,EY38,FA38,FC38,FE38,FG38,FI38,FM38,FO38,FQ38,FS38,FU38,FW38,FY38,GA38)</f>
        <v>0</v>
      </c>
      <c r="GC38" s="99" t="n">
        <f aca="false">SUM(EK38,EM38,EO38,ES38,ET38,FM38,FO38,FQ38,FS38,FU38,FW38,FY38)</f>
        <v>0</v>
      </c>
      <c r="GD38" s="57" t="n">
        <f aca="false">SUM(EK38,EM38,EO38,ES38,ET38,FM38,FO38,FQ38,FS38,FU38,FW38,FY38)</f>
        <v>0</v>
      </c>
      <c r="GE38" s="57" t="n">
        <f aca="false">SUM(EK38,EM38,EO38,EQ38,ES38,ET38,EU38,EW38,EY38,FA38,FC38,FE38,FG38,FI38,FK38,FM38,FO38,FQ38,FS38,FU38,FW38,FY38,GA38)</f>
        <v>0</v>
      </c>
      <c r="GF38" s="48"/>
      <c r="GG38" s="65" t="n">
        <f aca="false">SUM(880-GB38)</f>
        <v>880</v>
      </c>
      <c r="GH38" s="66"/>
      <c r="GI38" s="67" t="n">
        <f aca="false">SUM(DQ38+BF38)</f>
        <v>0</v>
      </c>
      <c r="GJ38" s="67" t="n">
        <f aca="false">SUM(DR38+BG38)</f>
        <v>0</v>
      </c>
      <c r="GK38" s="100"/>
      <c r="GL38" s="101"/>
      <c r="GM38" s="68"/>
      <c r="GN38" s="2"/>
      <c r="GO38" s="69"/>
    </row>
    <row r="39" customFormat="false" ht="24.75" hidden="true" customHeight="true" outlineLevel="0" collapsed="false">
      <c r="A39" s="94"/>
      <c r="C39" s="159"/>
      <c r="D39" s="2"/>
      <c r="E39" s="2"/>
      <c r="F39" s="2"/>
      <c r="G39" s="2"/>
      <c r="H39" s="2"/>
      <c r="I39" s="2"/>
      <c r="J39" s="2"/>
      <c r="K39" s="2"/>
      <c r="L39" s="2"/>
      <c r="M39" s="144" t="n">
        <f aca="false">SUM(N39+P39+T39+V39+AR39*2)</f>
        <v>0</v>
      </c>
      <c r="N39" s="86"/>
      <c r="O39" s="112" t="n">
        <f aca="false">SUM(N39)*I39</f>
        <v>0</v>
      </c>
      <c r="P39" s="86"/>
      <c r="Q39" s="87" t="n">
        <f aca="false">J39*P39</f>
        <v>0</v>
      </c>
      <c r="R39" s="86"/>
      <c r="S39" s="87" t="n">
        <f aca="false">SUM(R39)*J39</f>
        <v>0</v>
      </c>
      <c r="T39" s="86"/>
      <c r="U39" s="87" t="n">
        <f aca="false">SUM(T39)*K39</f>
        <v>0</v>
      </c>
      <c r="V39" s="86"/>
      <c r="W39" s="87" t="n">
        <f aca="false">SUM(V39)*J39*5</f>
        <v>0</v>
      </c>
      <c r="X39" s="89" t="n">
        <f aca="false">SUM(J39*AX39*2+K39*AZ39*2)</f>
        <v>0</v>
      </c>
      <c r="Y39" s="91" t="n">
        <f aca="false">SUM(L39*5/100*J39)</f>
        <v>0</v>
      </c>
      <c r="Z39" s="86"/>
      <c r="AA39" s="87"/>
      <c r="AB39" s="86"/>
      <c r="AC39" s="89" t="n">
        <f aca="false">SUM(AB39)*3*H39/5</f>
        <v>0</v>
      </c>
      <c r="AD39" s="86"/>
      <c r="AE39" s="90" t="n">
        <f aca="false">SUM(AD39*H39*(30+4))</f>
        <v>0</v>
      </c>
      <c r="AF39" s="86"/>
      <c r="AG39" s="87" t="n">
        <f aca="false">SUM(AF39*H39*3)</f>
        <v>0</v>
      </c>
      <c r="AH39" s="86"/>
      <c r="AI39" s="89" t="n">
        <f aca="false">SUM(AH39*H39/3)</f>
        <v>0</v>
      </c>
      <c r="AJ39" s="86"/>
      <c r="AK39" s="89" t="n">
        <f aca="false">SUM(AJ39*H39*2/3)</f>
        <v>0</v>
      </c>
      <c r="AL39" s="86"/>
      <c r="AM39" s="87" t="n">
        <f aca="false">SUM(AL39*H39)*1</f>
        <v>0</v>
      </c>
      <c r="AN39" s="86"/>
      <c r="AO39" s="87" t="n">
        <f aca="false">SUM(AN39*J39*2)</f>
        <v>0</v>
      </c>
      <c r="AP39" s="86"/>
      <c r="AQ39" s="89" t="n">
        <f aca="false">SUM(AP39*H39*2)</f>
        <v>0</v>
      </c>
      <c r="AR39" s="86"/>
      <c r="AS39" s="86"/>
      <c r="AT39" s="86"/>
      <c r="AU39" s="89" t="n">
        <f aca="false">AR39*H39/3</f>
        <v>0</v>
      </c>
      <c r="AV39" s="86"/>
      <c r="AW39" s="89" t="n">
        <f aca="false">SUM(J39*AV39*6)</f>
        <v>0</v>
      </c>
      <c r="AX39" s="86"/>
      <c r="AY39" s="89" t="n">
        <f aca="false">AX39*J39*8</f>
        <v>0</v>
      </c>
      <c r="AZ39" s="86"/>
      <c r="BA39" s="89" t="n">
        <f aca="false">SUM(AZ39*K39*5*6)</f>
        <v>0</v>
      </c>
      <c r="BB39" s="86"/>
      <c r="BC39" s="89" t="n">
        <f aca="false">SUM(BB39*K39*4*6)</f>
        <v>0</v>
      </c>
      <c r="BD39" s="86"/>
      <c r="BE39" s="81" t="n">
        <f aca="false">SUM(BD39*50)</f>
        <v>0</v>
      </c>
      <c r="BF39" s="92" t="n">
        <f aca="false">O39+Q39+S39+U39+W39+X39+Y39+AA39+AC39+AE39+AG39+AI39+AK39+AM39+AO39+AQ39+AS39+AU39+AW39+AY39+BA39+BC39+BE39</f>
        <v>0</v>
      </c>
      <c r="BG39" s="92" t="n">
        <f aca="false">BC39+BA39+AY39+AW39+AS39+AQ39+X39+W39+U39+S39+Q39+O39+AU39</f>
        <v>0</v>
      </c>
      <c r="BH39" s="57" t="n">
        <f aca="false">SUM(O39,Q39,S39,W39,X39,Y39,AE39,AG39,AI39,AK39,AM39,AS39,AU39,AY39,BA39,BC39,BE39)</f>
        <v>0</v>
      </c>
      <c r="BI39" s="153" t="n">
        <f aca="false">SUM(O39,Q39,S39,W39,X39,AS39,AU39,AY39,BA39,BC39)</f>
        <v>0</v>
      </c>
      <c r="BJ39" s="2"/>
      <c r="BK39" s="93"/>
      <c r="BL39" s="94"/>
      <c r="BM39" s="2"/>
      <c r="BN39" s="2"/>
      <c r="BO39" s="2"/>
      <c r="BP39" s="96"/>
      <c r="BQ39" s="96"/>
      <c r="BR39" s="96"/>
      <c r="BS39" s="96"/>
      <c r="BT39" s="96"/>
      <c r="BU39" s="96"/>
      <c r="BV39" s="96"/>
      <c r="BW39" s="95"/>
      <c r="BX39" s="86" t="n">
        <f aca="false">SUM(BY39+CA39+CE39+CG39)</f>
        <v>0</v>
      </c>
      <c r="BY39" s="86"/>
      <c r="BZ39" s="87" t="n">
        <f aca="false">SUM(BY39)*BT39</f>
        <v>0</v>
      </c>
      <c r="CA39" s="86"/>
      <c r="CB39" s="87" t="n">
        <f aca="false">BU39*CA39</f>
        <v>0</v>
      </c>
      <c r="CC39" s="86"/>
      <c r="CD39" s="87" t="n">
        <f aca="false">SUM(CC39)*BU39</f>
        <v>0</v>
      </c>
      <c r="CE39" s="86"/>
      <c r="CF39" s="87" t="n">
        <f aca="false">SUM(CE39)*BV39</f>
        <v>0</v>
      </c>
      <c r="CG39" s="86"/>
      <c r="CH39" s="87" t="n">
        <f aca="false">SUM(CG39)*BU39*5</f>
        <v>0</v>
      </c>
      <c r="CI39" s="89" t="n">
        <f aca="false">SUM(BU39*DI39*2+BV39*DK39*2)</f>
        <v>0</v>
      </c>
      <c r="CJ39" s="91" t="n">
        <f aca="false">SUM(BW39*5/100*BU39)</f>
        <v>0</v>
      </c>
      <c r="CK39" s="86"/>
      <c r="CL39" s="87"/>
      <c r="CM39" s="86"/>
      <c r="CN39" s="89" t="n">
        <f aca="false">SUM(CM39)*3*BS39/5</f>
        <v>0</v>
      </c>
      <c r="CO39" s="86"/>
      <c r="CP39" s="90" t="n">
        <f aca="false">SUM(CO39*BS39*(30+4))</f>
        <v>0</v>
      </c>
      <c r="CQ39" s="86"/>
      <c r="CR39" s="87" t="n">
        <f aca="false">SUM(CQ39*BS39*2)</f>
        <v>0</v>
      </c>
      <c r="CS39" s="86"/>
      <c r="CT39" s="89" t="n">
        <f aca="false">SUM(CS39*BS39/3)</f>
        <v>0</v>
      </c>
      <c r="CU39" s="86"/>
      <c r="CV39" s="89" t="n">
        <f aca="false">SUM(CU39*BS39*2/3)</f>
        <v>0</v>
      </c>
      <c r="CW39" s="86"/>
      <c r="CX39" s="87" t="n">
        <f aca="false">SUM(CW39*BS39)*2</f>
        <v>0</v>
      </c>
      <c r="CY39" s="86"/>
      <c r="CZ39" s="87" t="n">
        <f aca="false">SUM(CY39*BU39*2)</f>
        <v>0</v>
      </c>
      <c r="DA39" s="86"/>
      <c r="DB39" s="89" t="n">
        <f aca="false">SUM(DA39*BS39*2)</f>
        <v>0</v>
      </c>
      <c r="DC39" s="86"/>
      <c r="DD39" s="86"/>
      <c r="DE39" s="86"/>
      <c r="DF39" s="89" t="n">
        <f aca="false">SUM(BU39*DC39*6)</f>
        <v>0</v>
      </c>
      <c r="DG39" s="86"/>
      <c r="DH39" s="89" t="n">
        <f aca="false">SUM(DG39*BS39/3)</f>
        <v>0</v>
      </c>
      <c r="DI39" s="86"/>
      <c r="DJ39" s="89" t="n">
        <f aca="false">SUM(BS39*DI39/3)</f>
        <v>0</v>
      </c>
      <c r="DK39" s="86"/>
      <c r="DL39" s="89" t="n">
        <f aca="false">SUM(DK39*BV39*5*6)</f>
        <v>0</v>
      </c>
      <c r="DM39" s="86"/>
      <c r="DN39" s="89" t="n">
        <f aca="false">SUM(DM39*BV39*4*6)</f>
        <v>0</v>
      </c>
      <c r="DO39" s="86"/>
      <c r="DP39" s="81" t="n">
        <f aca="false">SUM(DO39*50)</f>
        <v>0</v>
      </c>
      <c r="DQ39" s="81" t="n">
        <f aca="false">SUM(BZ39,CB39,CD39,CF39,CH39,CI39,CJ39,CL39,CN39,CP39,CR39,CT39,CV39,CX39,CZ39,DB39,DD39,DF39,DH39,DJ39,DL39,DN39,DP39)</f>
        <v>0</v>
      </c>
      <c r="DR39" s="81" t="n">
        <f aca="false">SUM(BZ39,CB39,CD39,CF39,CH39,CI39,DB39,DD39,DF39,DH39,DJ39,DL39,DN39)</f>
        <v>0</v>
      </c>
      <c r="DS39" s="61"/>
      <c r="DT39" s="2"/>
      <c r="DU39" s="2"/>
      <c r="DV39" s="93"/>
      <c r="DW39" s="94"/>
      <c r="DX39" s="2"/>
      <c r="DY39" s="142"/>
      <c r="DZ39" s="2"/>
      <c r="EA39" s="19"/>
      <c r="EB39" s="19"/>
      <c r="EC39" s="19"/>
      <c r="ED39" s="19"/>
      <c r="EE39" s="19"/>
      <c r="EF39" s="19"/>
      <c r="EG39" s="19"/>
      <c r="EH39" s="2" t="n">
        <f aca="false">SUM(L39+BW39)</f>
        <v>0</v>
      </c>
      <c r="EI39" s="2" t="n">
        <f aca="false">SUM(M39+BX39)</f>
        <v>0</v>
      </c>
      <c r="EJ39" s="2" t="n">
        <f aca="false">SUM(N39+BY39)</f>
        <v>0</v>
      </c>
      <c r="EK39" s="67" t="n">
        <f aca="false">O39+BZ39</f>
        <v>0</v>
      </c>
      <c r="EL39" s="2" t="n">
        <f aca="false">SUM(P39+CA39)</f>
        <v>0</v>
      </c>
      <c r="EM39" s="2" t="n">
        <f aca="false">SUM(Q39+CB39)</f>
        <v>0</v>
      </c>
      <c r="EN39" s="2" t="n">
        <f aca="false">SUM(R39+CC39)</f>
        <v>0</v>
      </c>
      <c r="EO39" s="2" t="n">
        <f aca="false">SUM(S39+CD39)</f>
        <v>0</v>
      </c>
      <c r="EP39" s="2" t="n">
        <f aca="false">SUM(T39+CE39)</f>
        <v>0</v>
      </c>
      <c r="EQ39" s="2" t="n">
        <f aca="false">SUM(U39+CF39)</f>
        <v>0</v>
      </c>
      <c r="ER39" s="2" t="n">
        <f aca="false">SUM(V39+CG39)</f>
        <v>0</v>
      </c>
      <c r="ES39" s="2" t="n">
        <f aca="false">SUM(W39+CH39)</f>
        <v>0</v>
      </c>
      <c r="ET39" s="2" t="n">
        <f aca="false">SUM(X39+CI39)</f>
        <v>0</v>
      </c>
      <c r="EU39" s="67" t="n">
        <f aca="false">SUM(Y39+CJ39)</f>
        <v>0</v>
      </c>
      <c r="EV39" s="2" t="n">
        <f aca="false">SUM(Z39+CK39)</f>
        <v>0</v>
      </c>
      <c r="EW39" s="2" t="n">
        <f aca="false">SUM(AA39+CL39)</f>
        <v>0</v>
      </c>
      <c r="EX39" s="2" t="n">
        <f aca="false">SUM(AB39+CM39)</f>
        <v>0</v>
      </c>
      <c r="EY39" s="2" t="n">
        <f aca="false">SUM(AC39+CN39)</f>
        <v>0</v>
      </c>
      <c r="EZ39" s="2" t="n">
        <f aca="false">SUM(AD39+CO39)</f>
        <v>0</v>
      </c>
      <c r="FA39" s="2" t="n">
        <f aca="false">SUM(AE39+CP39)</f>
        <v>0</v>
      </c>
      <c r="FB39" s="2" t="n">
        <f aca="false">SUM(AF39+CQ39)</f>
        <v>0</v>
      </c>
      <c r="FC39" s="2" t="n">
        <f aca="false">SUM(AG39+CR39)</f>
        <v>0</v>
      </c>
      <c r="FD39" s="2" t="n">
        <f aca="false">SUM(AH39+CS39)</f>
        <v>0</v>
      </c>
      <c r="FE39" s="67" t="n">
        <f aca="false">SUM(AI39+CT39)</f>
        <v>0</v>
      </c>
      <c r="FF39" s="2" t="n">
        <f aca="false">SUM(AJ39+CU39)</f>
        <v>0</v>
      </c>
      <c r="FG39" s="2" t="n">
        <f aca="false">SUM(AK39+CV39)</f>
        <v>0</v>
      </c>
      <c r="FH39" s="2" t="n">
        <f aca="false">SUM(AL39+CW39)</f>
        <v>0</v>
      </c>
      <c r="FI39" s="2" t="n">
        <f aca="false">SUM(AM39+CX39)</f>
        <v>0</v>
      </c>
      <c r="FJ39" s="2" t="n">
        <f aca="false">SUM(AN39+CY39)</f>
        <v>0</v>
      </c>
      <c r="FK39" s="2" t="n">
        <f aca="false">SUM(AO39+CZ39)</f>
        <v>0</v>
      </c>
      <c r="FL39" s="2" t="n">
        <f aca="false">SUM(AP39+DA39)</f>
        <v>0</v>
      </c>
      <c r="FM39" s="2" t="n">
        <f aca="false">SUM(AQ39+DB39)</f>
        <v>0</v>
      </c>
      <c r="FN39" s="2"/>
      <c r="FO39" s="97" t="n">
        <f aca="false">SUM(AS39+DD39)</f>
        <v>0</v>
      </c>
      <c r="FP39" s="2" t="n">
        <f aca="false">SUM(AR39+DC39)</f>
        <v>0</v>
      </c>
      <c r="FQ39" s="97" t="n">
        <f aca="false">SUM(AU39+DF39)</f>
        <v>0</v>
      </c>
      <c r="FR39" s="2" t="n">
        <f aca="false">SUM(AV39+DG39)</f>
        <v>0</v>
      </c>
      <c r="FS39" s="2" t="n">
        <f aca="false">SUM(AW39+DH39)</f>
        <v>0</v>
      </c>
      <c r="FT39" s="2" t="n">
        <f aca="false">SUM(AX39+DI39)</f>
        <v>0</v>
      </c>
      <c r="FU39" s="67" t="n">
        <f aca="false">SUM(AY39+DJ39)</f>
        <v>0</v>
      </c>
      <c r="FV39" s="2" t="n">
        <f aca="false">SUM(AZ39+DK39)</f>
        <v>0</v>
      </c>
      <c r="FW39" s="2" t="n">
        <f aca="false">SUM(BA39+DL39)</f>
        <v>0</v>
      </c>
      <c r="FX39" s="2" t="n">
        <f aca="false">SUM(BB39+DM39)</f>
        <v>0</v>
      </c>
      <c r="FY39" s="2" t="n">
        <f aca="false">SUM(BC39+DN39)</f>
        <v>0</v>
      </c>
      <c r="FZ39" s="2" t="n">
        <f aca="false">SUM(BD39+DO39)</f>
        <v>0</v>
      </c>
      <c r="GA39" s="2" t="n">
        <f aca="false">SUM(BE39+DP39)</f>
        <v>0</v>
      </c>
      <c r="GB39" s="98" t="n">
        <f aca="false">SUM(EK39,EM39,EO39,ES39,ET39,EU39,EY39,FA39,FC39,FE39,FG39,FI39,FM39,FO39,FQ39,FS39,FU39,FW39,FY39,GA39)</f>
        <v>0</v>
      </c>
      <c r="GC39" s="99" t="n">
        <f aca="false">SUM(EK39,EM39,EO39,ES39,ET39,FM39,FO39,FQ39,FS39,FU39,FW39,FY39)</f>
        <v>0</v>
      </c>
      <c r="GD39" s="57" t="n">
        <f aca="false">SUM(EK39,EM39,EO39,ES39,ET39,FM39,FO39,FQ39,FS39,FU39,FW39,FY39)</f>
        <v>0</v>
      </c>
      <c r="GE39" s="57" t="n">
        <f aca="false">SUM(EK39,EM39,EO39,EQ39,ES39,ET39,EU39,EW39,EY39,FA39,FC39,FE39,FG39,FI39,FK39,FM39,FO39,FQ39,FS39,FU39,FW39,FY39,GA39)</f>
        <v>0</v>
      </c>
      <c r="GF39" s="160"/>
      <c r="GG39" s="65" t="n">
        <f aca="false">SUM(880-GB39)</f>
        <v>880</v>
      </c>
      <c r="GH39" s="66"/>
      <c r="GI39" s="67" t="n">
        <f aca="false">SUM(DQ39+BF39)</f>
        <v>0</v>
      </c>
      <c r="GJ39" s="67" t="n">
        <f aca="false">SUM(DR39+BG39)</f>
        <v>0</v>
      </c>
      <c r="GK39" s="100"/>
      <c r="GL39" s="101"/>
      <c r="GM39" s="68"/>
      <c r="GN39" s="2"/>
      <c r="GO39" s="69"/>
    </row>
    <row r="40" customFormat="false" ht="24.95" hidden="true" customHeight="true" outlineLevel="0" collapsed="false">
      <c r="A40" s="94"/>
      <c r="C40" s="161"/>
      <c r="D40" s="2"/>
      <c r="E40" s="2"/>
      <c r="F40" s="2"/>
      <c r="G40" s="2"/>
      <c r="H40" s="2"/>
      <c r="I40" s="2"/>
      <c r="J40" s="2"/>
      <c r="K40" s="2"/>
      <c r="L40" s="2"/>
      <c r="M40" s="144" t="n">
        <f aca="false">SUM(N40+P40+T40+V40+AR40*2)</f>
        <v>0</v>
      </c>
      <c r="N40" s="86"/>
      <c r="O40" s="112" t="n">
        <f aca="false">SUM(N40)*I40</f>
        <v>0</v>
      </c>
      <c r="P40" s="86"/>
      <c r="Q40" s="87" t="n">
        <f aca="false">J40*P40</f>
        <v>0</v>
      </c>
      <c r="R40" s="86"/>
      <c r="S40" s="87" t="n">
        <f aca="false">SUM(R40)*J40</f>
        <v>0</v>
      </c>
      <c r="T40" s="86"/>
      <c r="U40" s="87" t="n">
        <f aca="false">SUM(T40)*K40</f>
        <v>0</v>
      </c>
      <c r="V40" s="86"/>
      <c r="W40" s="87" t="n">
        <f aca="false">SUM(V40)*J40*5</f>
        <v>0</v>
      </c>
      <c r="X40" s="89" t="n">
        <f aca="false">SUM(J40*AX40*2+K40*AZ40*2)</f>
        <v>0</v>
      </c>
      <c r="Y40" s="91" t="n">
        <f aca="false">SUM(L40*5/100*J40)</f>
        <v>0</v>
      </c>
      <c r="Z40" s="86"/>
      <c r="AA40" s="87"/>
      <c r="AB40" s="86"/>
      <c r="AC40" s="89" t="n">
        <f aca="false">SUM(AB40)*3*H40/5</f>
        <v>0</v>
      </c>
      <c r="AD40" s="86"/>
      <c r="AE40" s="90" t="n">
        <f aca="false">SUM(AD40*H40*(30+4))</f>
        <v>0</v>
      </c>
      <c r="AF40" s="86"/>
      <c r="AG40" s="87" t="n">
        <f aca="false">SUM(AF40*H40*3)</f>
        <v>0</v>
      </c>
      <c r="AH40" s="86"/>
      <c r="AI40" s="89" t="n">
        <f aca="false">SUM(AH40*H40/3)</f>
        <v>0</v>
      </c>
      <c r="AJ40" s="86"/>
      <c r="AK40" s="89" t="n">
        <f aca="false">SUM(AJ40*H40*2/3)</f>
        <v>0</v>
      </c>
      <c r="AL40" s="86"/>
      <c r="AM40" s="87" t="n">
        <f aca="false">SUM(AL40*H40)*1</f>
        <v>0</v>
      </c>
      <c r="AN40" s="86"/>
      <c r="AO40" s="87" t="n">
        <f aca="false">SUM(AN40*J40*2)</f>
        <v>0</v>
      </c>
      <c r="AP40" s="86"/>
      <c r="AQ40" s="89" t="n">
        <f aca="false">SUM(AP40*H40*2)</f>
        <v>0</v>
      </c>
      <c r="AR40" s="86"/>
      <c r="AS40" s="86"/>
      <c r="AT40" s="86"/>
      <c r="AU40" s="89" t="n">
        <f aca="false">AR40*H40/3</f>
        <v>0</v>
      </c>
      <c r="AV40" s="86"/>
      <c r="AW40" s="89" t="n">
        <f aca="false">SUM(J40*AV40*6)</f>
        <v>0</v>
      </c>
      <c r="AX40" s="86"/>
      <c r="AY40" s="89" t="n">
        <f aca="false">AX40*J40*8</f>
        <v>0</v>
      </c>
      <c r="AZ40" s="86"/>
      <c r="BA40" s="89" t="n">
        <f aca="false">SUM(AZ40*K40*5*6)</f>
        <v>0</v>
      </c>
      <c r="BB40" s="86"/>
      <c r="BC40" s="89" t="n">
        <f aca="false">SUM(BB40*K40*4*6)</f>
        <v>0</v>
      </c>
      <c r="BD40" s="86"/>
      <c r="BE40" s="81" t="n">
        <f aca="false">SUM(BD40*50)</f>
        <v>0</v>
      </c>
      <c r="BF40" s="92" t="n">
        <f aca="false">O40+Q40+S40+U40+W40+X40+Y40+AA40+AC40+AE40+AG40+AI40+AK40+AM40+AO40+AQ40+AS40+AU40+AW40+AY40+BA40+BC40+BE40</f>
        <v>0</v>
      </c>
      <c r="BG40" s="92" t="n">
        <f aca="false">BC40+BA40+AY40+AW40+AS40+AQ40+X40+W40+U40+S40+Q40+O40+AU40</f>
        <v>0</v>
      </c>
      <c r="BH40" s="57" t="n">
        <f aca="false">SUM(O40,Q40,S40,W40,X40,Y40,AE40,AG40,AI40,AK40,AM40,AS40,AU40,AY40,BA40,BC40,BE40)</f>
        <v>0</v>
      </c>
      <c r="BI40" s="153" t="n">
        <f aca="false">SUM(O40,Q40,S40,W40,X40,AS40,AU40,AY40,BA40,BC40)</f>
        <v>0</v>
      </c>
      <c r="BJ40" s="2"/>
      <c r="BK40" s="93"/>
      <c r="BL40" s="94"/>
      <c r="BM40" s="2"/>
      <c r="BN40" s="2"/>
      <c r="BO40" s="2"/>
      <c r="BP40" s="96"/>
      <c r="BQ40" s="96"/>
      <c r="BR40" s="96"/>
      <c r="BS40" s="96"/>
      <c r="BT40" s="96"/>
      <c r="BU40" s="96"/>
      <c r="BV40" s="96"/>
      <c r="BW40" s="95"/>
      <c r="BX40" s="86" t="n">
        <f aca="false">SUM(BY40+CA40+CE40+CG40)</f>
        <v>0</v>
      </c>
      <c r="BY40" s="86"/>
      <c r="BZ40" s="87" t="n">
        <f aca="false">SUM(BY40)*BT40</f>
        <v>0</v>
      </c>
      <c r="CA40" s="86"/>
      <c r="CB40" s="87" t="n">
        <f aca="false">BU40*CA40</f>
        <v>0</v>
      </c>
      <c r="CC40" s="86"/>
      <c r="CD40" s="87" t="n">
        <f aca="false">SUM(CC40)*BU40</f>
        <v>0</v>
      </c>
      <c r="CE40" s="86"/>
      <c r="CF40" s="87" t="n">
        <f aca="false">SUM(CE40)*BV40</f>
        <v>0</v>
      </c>
      <c r="CG40" s="86"/>
      <c r="CH40" s="87" t="n">
        <f aca="false">SUM(CG40)*BU40*5</f>
        <v>0</v>
      </c>
      <c r="CI40" s="89" t="n">
        <f aca="false">SUM(BU40*DI40*2+BV40*DK40*2)</f>
        <v>0</v>
      </c>
      <c r="CJ40" s="91" t="n">
        <f aca="false">SUM(BW40*5/100*BU40)</f>
        <v>0</v>
      </c>
      <c r="CK40" s="86"/>
      <c r="CL40" s="87"/>
      <c r="CM40" s="86"/>
      <c r="CN40" s="89" t="n">
        <f aca="false">SUM(CM40)*3*BS40/5</f>
        <v>0</v>
      </c>
      <c r="CO40" s="86"/>
      <c r="CP40" s="90" t="n">
        <f aca="false">SUM(CO40*BS40*(30+4))</f>
        <v>0</v>
      </c>
      <c r="CQ40" s="86"/>
      <c r="CR40" s="87" t="n">
        <f aca="false">SUM(CQ40*BS40*2)</f>
        <v>0</v>
      </c>
      <c r="CS40" s="86"/>
      <c r="CT40" s="89" t="n">
        <f aca="false">SUM(CS40*BS40/3)</f>
        <v>0</v>
      </c>
      <c r="CU40" s="86"/>
      <c r="CV40" s="89" t="n">
        <f aca="false">SUM(CU40*BS40*2/3)</f>
        <v>0</v>
      </c>
      <c r="CW40" s="86"/>
      <c r="CX40" s="87" t="n">
        <f aca="false">SUM(CW40*BS40)*2</f>
        <v>0</v>
      </c>
      <c r="CY40" s="86"/>
      <c r="CZ40" s="87" t="n">
        <f aca="false">SUM(CY40*BU40*2)</f>
        <v>0</v>
      </c>
      <c r="DA40" s="86"/>
      <c r="DB40" s="89" t="n">
        <f aca="false">SUM(DA40*BS40*2)</f>
        <v>0</v>
      </c>
      <c r="DC40" s="86"/>
      <c r="DD40" s="86"/>
      <c r="DE40" s="86"/>
      <c r="DF40" s="89" t="n">
        <f aca="false">SUM(BU40*DC40*6)</f>
        <v>0</v>
      </c>
      <c r="DG40" s="86"/>
      <c r="DH40" s="89" t="n">
        <f aca="false">SUM(DG40*BS40/3)</f>
        <v>0</v>
      </c>
      <c r="DI40" s="86"/>
      <c r="DJ40" s="89" t="n">
        <f aca="false">SUM(BS40*DI40/3)</f>
        <v>0</v>
      </c>
      <c r="DK40" s="86"/>
      <c r="DL40" s="89" t="n">
        <f aca="false">SUM(DK40*BV40*5*6)</f>
        <v>0</v>
      </c>
      <c r="DM40" s="86"/>
      <c r="DN40" s="89" t="n">
        <f aca="false">SUM(DM40*BV40*4*6)</f>
        <v>0</v>
      </c>
      <c r="DO40" s="86"/>
      <c r="DP40" s="81" t="n">
        <f aca="false">SUM(DO40*50)</f>
        <v>0</v>
      </c>
      <c r="DQ40" s="81" t="n">
        <f aca="false">SUM(BZ40,CB40,CD40,CF40,CH40,CI40,CJ40,CL40,CN40,CP40,CR40,CT40,CV40,CX40,CZ40,DB40,DD40,DF40,DH40,DJ40,DL40,DN40,DP40)</f>
        <v>0</v>
      </c>
      <c r="DR40" s="81" t="n">
        <f aca="false">SUM(BZ40,CB40,CD40,CF40,CH40,CI40,DB40,DD40,DF40,DH40,DJ40,DL40,DN40)</f>
        <v>0</v>
      </c>
      <c r="DS40" s="61"/>
      <c r="DT40" s="2"/>
      <c r="DU40" s="2"/>
      <c r="DV40" s="93"/>
      <c r="DW40" s="94"/>
      <c r="DX40" s="2"/>
      <c r="DY40" s="162"/>
      <c r="DZ40" s="2"/>
      <c r="EA40" s="2"/>
      <c r="EB40" s="2"/>
      <c r="EC40" s="2"/>
      <c r="ED40" s="2"/>
      <c r="EE40" s="2"/>
      <c r="EF40" s="2"/>
      <c r="EG40" s="2"/>
      <c r="EH40" s="2" t="n">
        <f aca="false">SUM(L40+BW40)</f>
        <v>0</v>
      </c>
      <c r="EI40" s="2" t="n">
        <f aca="false">SUM(M40+BX40)</f>
        <v>0</v>
      </c>
      <c r="EJ40" s="2" t="n">
        <f aca="false">SUM(N40+BY40)</f>
        <v>0</v>
      </c>
      <c r="EK40" s="67" t="n">
        <f aca="false">O40+BZ40</f>
        <v>0</v>
      </c>
      <c r="EL40" s="2" t="n">
        <f aca="false">SUM(P40+CA40)</f>
        <v>0</v>
      </c>
      <c r="EM40" s="2" t="n">
        <f aca="false">SUM(Q40+CB40)</f>
        <v>0</v>
      </c>
      <c r="EN40" s="2" t="n">
        <f aca="false">SUM(R40+CC40)</f>
        <v>0</v>
      </c>
      <c r="EO40" s="2" t="n">
        <f aca="false">SUM(S40+CD40)</f>
        <v>0</v>
      </c>
      <c r="EP40" s="2" t="n">
        <f aca="false">SUM(T40+CE40)</f>
        <v>0</v>
      </c>
      <c r="EQ40" s="2" t="n">
        <f aca="false">SUM(U40+CF40)</f>
        <v>0</v>
      </c>
      <c r="ER40" s="2" t="n">
        <f aca="false">SUM(V40+CG40)</f>
        <v>0</v>
      </c>
      <c r="ES40" s="2" t="n">
        <f aca="false">SUM(W40+CH40)</f>
        <v>0</v>
      </c>
      <c r="ET40" s="2" t="n">
        <f aca="false">SUM(X40+CI40)</f>
        <v>0</v>
      </c>
      <c r="EU40" s="67" t="n">
        <f aca="false">SUM(Y40+CJ40)</f>
        <v>0</v>
      </c>
      <c r="EV40" s="2" t="n">
        <f aca="false">SUM(Z40+CK40)</f>
        <v>0</v>
      </c>
      <c r="EW40" s="2" t="n">
        <f aca="false">SUM(AA40+CL40)</f>
        <v>0</v>
      </c>
      <c r="EX40" s="2" t="n">
        <f aca="false">SUM(AB40+CM40)</f>
        <v>0</v>
      </c>
      <c r="EY40" s="2" t="n">
        <f aca="false">SUM(AC40+CN40)</f>
        <v>0</v>
      </c>
      <c r="EZ40" s="2" t="n">
        <f aca="false">SUM(AD40+CO40)</f>
        <v>0</v>
      </c>
      <c r="FA40" s="2" t="n">
        <f aca="false">SUM(AE40+CP40)</f>
        <v>0</v>
      </c>
      <c r="FB40" s="2" t="n">
        <f aca="false">SUM(AF40+CQ40)</f>
        <v>0</v>
      </c>
      <c r="FC40" s="2" t="n">
        <f aca="false">SUM(AG40+CR40)</f>
        <v>0</v>
      </c>
      <c r="FD40" s="2" t="n">
        <f aca="false">SUM(AH40+CS40)</f>
        <v>0</v>
      </c>
      <c r="FE40" s="67" t="n">
        <f aca="false">SUM(AI40+CT40)</f>
        <v>0</v>
      </c>
      <c r="FF40" s="2" t="n">
        <f aca="false">SUM(AJ40+CU40)</f>
        <v>0</v>
      </c>
      <c r="FG40" s="2" t="n">
        <f aca="false">SUM(AK40+CV40)</f>
        <v>0</v>
      </c>
      <c r="FH40" s="2" t="n">
        <f aca="false">SUM(AL40+CW40)</f>
        <v>0</v>
      </c>
      <c r="FI40" s="2" t="n">
        <f aca="false">SUM(AM40+CX40)</f>
        <v>0</v>
      </c>
      <c r="FJ40" s="2" t="n">
        <f aca="false">SUM(AN40+CY40)</f>
        <v>0</v>
      </c>
      <c r="FK40" s="2" t="n">
        <f aca="false">SUM(AO40+CZ40)</f>
        <v>0</v>
      </c>
      <c r="FL40" s="2" t="n">
        <f aca="false">SUM(AP40+DA40)</f>
        <v>0</v>
      </c>
      <c r="FM40" s="2" t="n">
        <f aca="false">SUM(AQ40+DB40)</f>
        <v>0</v>
      </c>
      <c r="FN40" s="2"/>
      <c r="FO40" s="97" t="n">
        <f aca="false">SUM(AS40+DD40)</f>
        <v>0</v>
      </c>
      <c r="FP40" s="2" t="n">
        <f aca="false">SUM(AR40+DC40)</f>
        <v>0</v>
      </c>
      <c r="FQ40" s="97" t="n">
        <f aca="false">SUM(AU40+DF40)</f>
        <v>0</v>
      </c>
      <c r="FR40" s="2" t="n">
        <f aca="false">SUM(AV40+DG40)</f>
        <v>0</v>
      </c>
      <c r="FS40" s="2" t="n">
        <f aca="false">SUM(AW40+DH40)</f>
        <v>0</v>
      </c>
      <c r="FT40" s="2" t="n">
        <f aca="false">SUM(AX40+DI40)</f>
        <v>0</v>
      </c>
      <c r="FU40" s="67" t="n">
        <f aca="false">SUM(AY40+DJ40)</f>
        <v>0</v>
      </c>
      <c r="FV40" s="2" t="n">
        <f aca="false">SUM(AZ40+DK40)</f>
        <v>0</v>
      </c>
      <c r="FW40" s="2" t="n">
        <f aca="false">SUM(BA40+DL40)</f>
        <v>0</v>
      </c>
      <c r="FX40" s="2" t="n">
        <f aca="false">SUM(BB40+DM40)</f>
        <v>0</v>
      </c>
      <c r="FY40" s="2" t="n">
        <f aca="false">SUM(BC40+DN40)</f>
        <v>0</v>
      </c>
      <c r="FZ40" s="2" t="n">
        <f aca="false">SUM(BD40+DO40)</f>
        <v>0</v>
      </c>
      <c r="GA40" s="2" t="n">
        <f aca="false">SUM(BE40+DP40)</f>
        <v>0</v>
      </c>
      <c r="GB40" s="98" t="n">
        <f aca="false">SUM(EK40,EM40,EO40,ES40,ET40,EU40,EY40,FA40,FC40,FE40,FG40,FI40,FM40,FO40,FQ40,FS40,FU40,FW40,FY40,GA40)</f>
        <v>0</v>
      </c>
      <c r="GC40" s="99" t="n">
        <f aca="false">SUM(EK40,EM40,EO40,ES40,ET40,FM40,FO40,FQ40,FS40,FU40,FW40,FY40)</f>
        <v>0</v>
      </c>
      <c r="GD40" s="57" t="n">
        <f aca="false">SUM(EK40,EM40,EO40,ES40,ET40,FM40,FO40,FQ40,FS40,FU40,FW40,FY40)</f>
        <v>0</v>
      </c>
      <c r="GE40" s="57" t="n">
        <f aca="false">SUM(EK40,EM40,EO40,EQ40,ES40,ET40,EU40,EW40,EY40,FA40,FC40,FE40,FG40,FI40,FK40,FM40,FO40,FQ40,FS40,FU40,FW40,FY40,GA40)</f>
        <v>0</v>
      </c>
      <c r="GF40" s="27"/>
      <c r="GG40" s="65" t="n">
        <f aca="false">SUM(880-GB40)</f>
        <v>880</v>
      </c>
      <c r="GH40" s="66"/>
      <c r="GI40" s="67" t="n">
        <f aca="false">SUM(DQ40+BF40)</f>
        <v>0</v>
      </c>
      <c r="GJ40" s="67" t="n">
        <f aca="false">SUM(DR40+BG40)</f>
        <v>0</v>
      </c>
      <c r="GK40" s="100"/>
      <c r="GL40" s="101"/>
      <c r="GM40" s="68"/>
      <c r="GN40" s="2"/>
      <c r="GO40" s="69"/>
    </row>
    <row r="41" customFormat="false" ht="19.5" hidden="false" customHeight="true" outlineLevel="0" collapsed="false">
      <c r="A41" s="140" t="n">
        <v>3</v>
      </c>
      <c r="B41" s="136" t="s">
        <v>95</v>
      </c>
      <c r="C41" s="137" t="s">
        <v>88</v>
      </c>
      <c r="D41" s="48" t="n">
        <v>1</v>
      </c>
      <c r="E41" s="48"/>
      <c r="F41" s="48"/>
      <c r="G41" s="48"/>
      <c r="H41" s="48"/>
      <c r="I41" s="48"/>
      <c r="J41" s="48"/>
      <c r="K41" s="48"/>
      <c r="L41" s="48" t="n">
        <f aca="false">SUM(L42:L50)</f>
        <v>54</v>
      </c>
      <c r="M41" s="75" t="n">
        <f aca="false">SUM(N41+P41+T41+V41+AR41*2)</f>
        <v>32</v>
      </c>
      <c r="N41" s="48" t="n">
        <f aca="false">SUM(N42:N50)</f>
        <v>8</v>
      </c>
      <c r="O41" s="52" t="n">
        <f aca="false">SUM(O42:O50)</f>
        <v>8</v>
      </c>
      <c r="P41" s="48" t="n">
        <f aca="false">SUM(P42:P50)</f>
        <v>18</v>
      </c>
      <c r="Q41" s="48" t="n">
        <f aca="false">SUM(Q42:Q50)</f>
        <v>54</v>
      </c>
      <c r="R41" s="48" t="n">
        <f aca="false">SUM(R42:R50)</f>
        <v>26</v>
      </c>
      <c r="S41" s="48" t="n">
        <f aca="false">SUM(S42:S50)</f>
        <v>72</v>
      </c>
      <c r="T41" s="48" t="n">
        <f aca="false">SUM(T42:T50)</f>
        <v>0</v>
      </c>
      <c r="U41" s="48" t="n">
        <f aca="false">SUM(U42:U50)</f>
        <v>0</v>
      </c>
      <c r="V41" s="48" t="n">
        <f aca="false">SUM(V42:V50)</f>
        <v>0</v>
      </c>
      <c r="W41" s="48" t="n">
        <f aca="false">SUM(W42:W50)</f>
        <v>0</v>
      </c>
      <c r="X41" s="48" t="n">
        <f aca="false">SUM(X42:X50)</f>
        <v>0</v>
      </c>
      <c r="Y41" s="48" t="n">
        <f aca="false">SUM(Y42:Y50)</f>
        <v>23.7</v>
      </c>
      <c r="Z41" s="48" t="n">
        <f aca="false">SUM(Z42:Z50)</f>
        <v>0</v>
      </c>
      <c r="AA41" s="48" t="n">
        <f aca="false">SUM(AA42:AA50)</f>
        <v>0</v>
      </c>
      <c r="AB41" s="48" t="n">
        <f aca="false">SUM(AB42:AB50)</f>
        <v>0</v>
      </c>
      <c r="AC41" s="48" t="n">
        <f aca="false">SUM(AC42:AC50)</f>
        <v>0</v>
      </c>
      <c r="AD41" s="48" t="n">
        <f aca="false">SUM(AD42:AD50)</f>
        <v>1</v>
      </c>
      <c r="AE41" s="48" t="n">
        <f aca="false">SUM(AE42:AE50)</f>
        <v>75</v>
      </c>
      <c r="AF41" s="48" t="n">
        <f aca="false">SUM(AF42:AF50)</f>
        <v>0</v>
      </c>
      <c r="AG41" s="48" t="n">
        <f aca="false">SUM(AG42:AG50)</f>
        <v>0</v>
      </c>
      <c r="AH41" s="48" t="n">
        <f aca="false">SUM(AH42:AH50)</f>
        <v>1</v>
      </c>
      <c r="AI41" s="52" t="n">
        <f aca="false">SUM(AI42:AI50)</f>
        <v>10.3333333333333</v>
      </c>
      <c r="AJ41" s="48" t="n">
        <f aca="false">SUM(AJ42:AJ50)</f>
        <v>0</v>
      </c>
      <c r="AK41" s="48" t="n">
        <f aca="false">SUM(AK42:AK50)</f>
        <v>0</v>
      </c>
      <c r="AL41" s="48" t="n">
        <f aca="false">SUM(AL42:AL50)</f>
        <v>1</v>
      </c>
      <c r="AM41" s="48" t="n">
        <f aca="false">SUM(AM42:AM50)</f>
        <v>74</v>
      </c>
      <c r="AN41" s="48" t="n">
        <f aca="false">SUM(AN42:AN50)</f>
        <v>0</v>
      </c>
      <c r="AO41" s="48" t="n">
        <f aca="false">SUM(AO42:AO50)</f>
        <v>0</v>
      </c>
      <c r="AP41" s="48" t="n">
        <f aca="false">SUM(AP42:AP50)</f>
        <v>0</v>
      </c>
      <c r="AQ41" s="48" t="n">
        <f aca="false">SUM(AQ42:AQ50)</f>
        <v>0</v>
      </c>
      <c r="AR41" s="48" t="n">
        <f aca="false">SUM(AR42:AR50)</f>
        <v>3</v>
      </c>
      <c r="AS41" s="48" t="n">
        <f aca="false">SUM(AS42:AS50)</f>
        <v>66</v>
      </c>
      <c r="AT41" s="48" t="n">
        <f aca="false">SUM(AT42:AT50)</f>
        <v>0</v>
      </c>
      <c r="AU41" s="52" t="n">
        <f aca="false">SUM(AU42:AU50)</f>
        <v>0</v>
      </c>
      <c r="AV41" s="48" t="n">
        <f aca="false">SUM(AV42:AV50)</f>
        <v>0</v>
      </c>
      <c r="AW41" s="48" t="n">
        <f aca="false">SUM(AW42:AW50)</f>
        <v>0</v>
      </c>
      <c r="AX41" s="51" t="n">
        <f aca="false">SUM(AX42:AX50)</f>
        <v>1</v>
      </c>
      <c r="AY41" s="48" t="n">
        <f aca="false">SUM(AY42:AY50)</f>
        <v>10.3333333333333</v>
      </c>
      <c r="AZ41" s="48" t="n">
        <f aca="false">SUM(AZ42:AZ50)</f>
        <v>0</v>
      </c>
      <c r="BA41" s="48" t="n">
        <f aca="false">SUM(BA42:BA50)</f>
        <v>0</v>
      </c>
      <c r="BB41" s="48" t="n">
        <f aca="false">SUM(BB42:BB50)</f>
        <v>0</v>
      </c>
      <c r="BC41" s="48" t="n">
        <f aca="false">SUM(BC42:BC50)</f>
        <v>0</v>
      </c>
      <c r="BD41" s="48" t="n">
        <f aca="false">SUM(BD42:BD50)</f>
        <v>0</v>
      </c>
      <c r="BE41" s="48" t="n">
        <f aca="false">SUM(BE42:BE50)</f>
        <v>0</v>
      </c>
      <c r="BF41" s="52" t="n">
        <v>378.4</v>
      </c>
      <c r="BG41" s="52" t="n">
        <v>210.3</v>
      </c>
      <c r="BH41" s="163" t="n">
        <f aca="false">SUM(BH42:BH50)</f>
        <v>393.366666666667</v>
      </c>
      <c r="BI41" s="52" t="n">
        <f aca="false">SUM(BI42:BJ56)</f>
        <v>210.333333333333</v>
      </c>
      <c r="BJ41" s="48"/>
      <c r="BK41" s="139"/>
      <c r="BL41" s="140" t="n">
        <v>3</v>
      </c>
      <c r="BM41" s="136" t="s">
        <v>95</v>
      </c>
      <c r="BN41" s="48" t="s">
        <v>88</v>
      </c>
      <c r="BO41" s="48" t="n">
        <v>1</v>
      </c>
      <c r="BP41" s="48"/>
      <c r="BQ41" s="48"/>
      <c r="BR41" s="48"/>
      <c r="BS41" s="48"/>
      <c r="BT41" s="48"/>
      <c r="BU41" s="48"/>
      <c r="BV41" s="48"/>
      <c r="BW41" s="48" t="n">
        <f aca="false">SUM(BW42:BW56)</f>
        <v>72</v>
      </c>
      <c r="BX41" s="48" t="n">
        <f aca="false">SUM(BX42:BX56)</f>
        <v>70</v>
      </c>
      <c r="BY41" s="48" t="n">
        <f aca="false">SUM(BY42:BY56)</f>
        <v>14</v>
      </c>
      <c r="BZ41" s="52" t="n">
        <f aca="false">SUM(BZ42:BZ56)</f>
        <v>14</v>
      </c>
      <c r="CA41" s="48" t="n">
        <f aca="false">SUM(CA42:CA56)</f>
        <v>36</v>
      </c>
      <c r="CB41" s="164" t="n">
        <f aca="false">SUM(CB42:CB56)</f>
        <v>110</v>
      </c>
      <c r="CC41" s="48" t="n">
        <f aca="false">SUM(CC42:CC56)</f>
        <v>20</v>
      </c>
      <c r="CD41" s="52" t="n">
        <f aca="false">SUM(CD42:CD56)</f>
        <v>44</v>
      </c>
      <c r="CE41" s="48" t="n">
        <f aca="false">SUM(CE42:CE56)</f>
        <v>0</v>
      </c>
      <c r="CF41" s="48" t="n">
        <f aca="false">SUM(CF42:CF56)</f>
        <v>0</v>
      </c>
      <c r="CG41" s="48" t="n">
        <f aca="false">SUM(CG42:CG56)</f>
        <v>0</v>
      </c>
      <c r="CH41" s="48" t="n">
        <f aca="false">SUM(CH42:CH56)</f>
        <v>0</v>
      </c>
      <c r="CI41" s="48" t="n">
        <f aca="false">SUM(CI42:CI56)</f>
        <v>0</v>
      </c>
      <c r="CJ41" s="52" t="n">
        <f aca="false">SUM(CJ42:CJ56)</f>
        <v>29.7</v>
      </c>
      <c r="CK41" s="48" t="n">
        <f aca="false">SUM(CK42:CK56)</f>
        <v>0</v>
      </c>
      <c r="CL41" s="48" t="n">
        <f aca="false">SUM(CL42:CL56)</f>
        <v>0</v>
      </c>
      <c r="CM41" s="48" t="n">
        <f aca="false">SUM(CM42:CM56)</f>
        <v>0</v>
      </c>
      <c r="CN41" s="48" t="n">
        <f aca="false">SUM(CN42:CN56)</f>
        <v>0</v>
      </c>
      <c r="CO41" s="48" t="n">
        <f aca="false">SUM(CO42:CO56)</f>
        <v>1</v>
      </c>
      <c r="CP41" s="52" t="n">
        <f aca="false">SUM(CP42:CP56)</f>
        <v>60</v>
      </c>
      <c r="CQ41" s="48" t="n">
        <f aca="false">SUM(CQ42:CQ56)</f>
        <v>0</v>
      </c>
      <c r="CR41" s="48" t="n">
        <f aca="false">SUM(CR42:CR56)</f>
        <v>0</v>
      </c>
      <c r="CS41" s="48" t="n">
        <f aca="false">SUM(CS42:CS56)</f>
        <v>2</v>
      </c>
      <c r="CT41" s="48" t="n">
        <f aca="false">SUM(CT42:CT56)</f>
        <v>53</v>
      </c>
      <c r="CU41" s="48" t="n">
        <f aca="false">SUM(CU42:CU56)</f>
        <v>0</v>
      </c>
      <c r="CV41" s="48" t="n">
        <f aca="false">SUM(CV42:CV56)</f>
        <v>0</v>
      </c>
      <c r="CW41" s="48" t="n">
        <f aca="false">SUM(CW42:CW56)</f>
        <v>0</v>
      </c>
      <c r="CX41" s="48" t="n">
        <f aca="false">SUM(CX42:CX56)</f>
        <v>0</v>
      </c>
      <c r="CY41" s="48" t="n">
        <f aca="false">SUM(CY42:CY56)</f>
        <v>0</v>
      </c>
      <c r="CZ41" s="48" t="n">
        <f aca="false">SUM(CZ42:CZ56)</f>
        <v>0</v>
      </c>
      <c r="DA41" s="48" t="n">
        <f aca="false">SUM(DA42:DA56)</f>
        <v>0</v>
      </c>
      <c r="DB41" s="48" t="n">
        <f aca="false">SUM(DB42:DB56)</f>
        <v>0</v>
      </c>
      <c r="DC41" s="48" t="n">
        <f aca="false">SUM(DC42:DC56)</f>
        <v>2</v>
      </c>
      <c r="DD41" s="48" t="n">
        <f aca="false">SUM(DD42:DD56)</f>
        <v>24</v>
      </c>
      <c r="DE41" s="48" t="n">
        <f aca="false">SUM(DE42:DE56)</f>
        <v>0</v>
      </c>
      <c r="DF41" s="48" t="n">
        <f aca="false">SUM(DF42:DF56)</f>
        <v>0</v>
      </c>
      <c r="DG41" s="48" t="n">
        <f aca="false">SUM(DG42:DG56)</f>
        <v>0</v>
      </c>
      <c r="DH41" s="48" t="n">
        <f aca="false">SUM(DH42:DH56)</f>
        <v>0</v>
      </c>
      <c r="DI41" s="48" t="n">
        <f aca="false">SUM(DI42:DI56)</f>
        <v>4</v>
      </c>
      <c r="DJ41" s="48" t="n">
        <f aca="false">SUM(DJ42:DJ56)</f>
        <v>103</v>
      </c>
      <c r="DK41" s="48" t="n">
        <f aca="false">SUM(DK42:DK56)</f>
        <v>4</v>
      </c>
      <c r="DL41" s="48" t="n">
        <f aca="false">SUM(DL42:DL56)</f>
        <v>48</v>
      </c>
      <c r="DM41" s="48" t="n">
        <f aca="false">SUM(DM42:DM56)</f>
        <v>0</v>
      </c>
      <c r="DN41" s="48" t="n">
        <f aca="false">SUM(DN42:DN56)</f>
        <v>0</v>
      </c>
      <c r="DO41" s="48" t="n">
        <f aca="false">SUM(DO42:DO56)</f>
        <v>0</v>
      </c>
      <c r="DP41" s="48" t="n">
        <f aca="false">SUM(DP42:DP56)</f>
        <v>0</v>
      </c>
      <c r="DQ41" s="52" t="n">
        <f aca="false">SUM(DQ42:DQ56)</f>
        <v>485.7</v>
      </c>
      <c r="DR41" s="52" t="n">
        <f aca="false">SUM(DR42:DR56)</f>
        <v>343</v>
      </c>
      <c r="DS41" s="61"/>
      <c r="DT41" s="48"/>
      <c r="DU41" s="48"/>
      <c r="DV41" s="139"/>
      <c r="DW41" s="140" t="n">
        <v>3</v>
      </c>
      <c r="DX41" s="136" t="s">
        <v>95</v>
      </c>
      <c r="DY41" s="136" t="s">
        <v>88</v>
      </c>
      <c r="DZ41" s="48" t="n">
        <v>1</v>
      </c>
      <c r="EA41" s="48"/>
      <c r="EB41" s="48"/>
      <c r="EC41" s="48"/>
      <c r="ED41" s="48"/>
      <c r="EE41" s="48"/>
      <c r="EF41" s="48"/>
      <c r="EG41" s="48"/>
      <c r="EH41" s="48" t="n">
        <f aca="false">SUM(EH42:EH56)</f>
        <v>126</v>
      </c>
      <c r="EI41" s="48" t="n">
        <f aca="false">SUM(EI42:EI56)</f>
        <v>122</v>
      </c>
      <c r="EJ41" s="48" t="n">
        <f aca="false">SUM(EJ42:EJ56)</f>
        <v>22</v>
      </c>
      <c r="EK41" s="52" t="n">
        <f aca="false">SUM(EK42:EK56)</f>
        <v>22</v>
      </c>
      <c r="EL41" s="48" t="n">
        <f aca="false">SUM(EL42:EL56)</f>
        <v>54</v>
      </c>
      <c r="EM41" s="48" t="n">
        <f aca="false">SUM(EM42:EM56)</f>
        <v>164</v>
      </c>
      <c r="EN41" s="48" t="n">
        <f aca="false">SUM(EN42:EN56)</f>
        <v>46</v>
      </c>
      <c r="EO41" s="48" t="n">
        <f aca="false">SUM(EO42:EO56)</f>
        <v>116</v>
      </c>
      <c r="EP41" s="48" t="n">
        <f aca="false">SUM(EP42:EP56)</f>
        <v>0</v>
      </c>
      <c r="EQ41" s="48" t="n">
        <f aca="false">SUM(EQ42:EQ56)</f>
        <v>0</v>
      </c>
      <c r="ER41" s="48" t="n">
        <f aca="false">SUM(ER42:ER56)</f>
        <v>0</v>
      </c>
      <c r="ES41" s="48" t="n">
        <f aca="false">SUM(ES42:ES56)</f>
        <v>0</v>
      </c>
      <c r="ET41" s="48" t="n">
        <f aca="false">SUM(ET42:ET56)</f>
        <v>0</v>
      </c>
      <c r="EU41" s="52" t="n">
        <f aca="false">SUM(EU42:EU56)</f>
        <v>53.4</v>
      </c>
      <c r="EV41" s="48" t="n">
        <f aca="false">SUM(EV42:EV56)</f>
        <v>0</v>
      </c>
      <c r="EW41" s="48" t="n">
        <f aca="false">SUM(EW42:EW56)</f>
        <v>0</v>
      </c>
      <c r="EX41" s="48" t="n">
        <f aca="false">SUM(EX42:EX56)</f>
        <v>0</v>
      </c>
      <c r="EY41" s="48" t="n">
        <f aca="false">SUM(EY42:EY56)</f>
        <v>0</v>
      </c>
      <c r="EZ41" s="48" t="n">
        <f aca="false">SUM(EZ42:EZ56)</f>
        <v>2</v>
      </c>
      <c r="FA41" s="48" t="n">
        <f aca="false">SUM(FA42:FA56)</f>
        <v>135</v>
      </c>
      <c r="FB41" s="48" t="n">
        <f aca="false">SUM(FB42:FB56)</f>
        <v>0</v>
      </c>
      <c r="FC41" s="48" t="n">
        <f aca="false">SUM(FC42:FC56)</f>
        <v>0</v>
      </c>
      <c r="FD41" s="48" t="n">
        <f aca="false">SUM(FD42:FD56)</f>
        <v>3</v>
      </c>
      <c r="FE41" s="52" t="n">
        <f aca="false">SUM(FE42:FE56)</f>
        <v>63.3333333333333</v>
      </c>
      <c r="FF41" s="48" t="n">
        <f aca="false">SUM(FF42:FF56)</f>
        <v>0</v>
      </c>
      <c r="FG41" s="48" t="n">
        <f aca="false">SUM(FG42:FG56)</f>
        <v>0</v>
      </c>
      <c r="FH41" s="48" t="n">
        <f aca="false">SUM(FH42:FH56)</f>
        <v>1</v>
      </c>
      <c r="FI41" s="48" t="n">
        <f aca="false">SUM(FI42:FI56)</f>
        <v>74</v>
      </c>
      <c r="FJ41" s="48" t="n">
        <f aca="false">SUM(FJ42:FJ56)</f>
        <v>0</v>
      </c>
      <c r="FK41" s="48" t="n">
        <f aca="false">SUM(FK42:FK56)</f>
        <v>0</v>
      </c>
      <c r="FL41" s="48" t="n">
        <f aca="false">SUM(FL42:FL56)</f>
        <v>0</v>
      </c>
      <c r="FM41" s="48" t="n">
        <f aca="false">SUM(FM42:FM56)</f>
        <v>0</v>
      </c>
      <c r="FN41" s="48" t="n">
        <f aca="false">SUM(FN42:FN56)</f>
        <v>0</v>
      </c>
      <c r="FO41" s="48" t="n">
        <f aca="false">SUM(FO42:FO56)</f>
        <v>90</v>
      </c>
      <c r="FP41" s="48" t="n">
        <f aca="false">SUM(FP42:FP56)</f>
        <v>5</v>
      </c>
      <c r="FQ41" s="48" t="n">
        <f aca="false">SUM(FQ42:FQ56)</f>
        <v>0</v>
      </c>
      <c r="FR41" s="48" t="n">
        <f aca="false">SUM(FR42:FR56)</f>
        <v>0</v>
      </c>
      <c r="FS41" s="48" t="n">
        <f aca="false">SUM(FS42:FS56)</f>
        <v>0</v>
      </c>
      <c r="FT41" s="48" t="n">
        <f aca="false">SUM(FT42:FT56)</f>
        <v>5</v>
      </c>
      <c r="FU41" s="52" t="n">
        <f aca="false">SUM(FU42:FU56)</f>
        <v>113.333333333333</v>
      </c>
      <c r="FV41" s="48" t="n">
        <f aca="false">SUM(FV42:FV56)</f>
        <v>4</v>
      </c>
      <c r="FW41" s="48" t="n">
        <f aca="false">SUM(FW42:FW56)</f>
        <v>48</v>
      </c>
      <c r="FX41" s="48" t="n">
        <f aca="false">SUM(FX42:FX56)</f>
        <v>0</v>
      </c>
      <c r="FY41" s="48" t="n">
        <f aca="false">SUM(FY42:FY56)</f>
        <v>0</v>
      </c>
      <c r="FZ41" s="48" t="n">
        <f aca="false">SUM(FZ42:FZ56)</f>
        <v>0</v>
      </c>
      <c r="GA41" s="48" t="n">
        <f aca="false">SUM(GA42:GA56)</f>
        <v>0</v>
      </c>
      <c r="GB41" s="141" t="n">
        <f aca="false">SUM(GB42:GB56)</f>
        <v>879.066666666667</v>
      </c>
      <c r="GC41" s="165" t="n">
        <f aca="false">SUM(GC42:GC56)</f>
        <v>553.333333333333</v>
      </c>
      <c r="GD41" s="57" t="n">
        <f aca="false">SUM(EK41,EM41,EO41,ES41,ET41,FM41,FO41,FQ41,FS41,FU41,FW41,FY41)</f>
        <v>553.333333333333</v>
      </c>
      <c r="GE41" s="57" t="n">
        <f aca="false">SUM(EK41,EM41,EO41,EQ41,ES41,ET41,EU41,EW41,EY41,FA41,FC41,FE41,FG41,FI41,FK41,FM41,FO41,FQ41,FS41,FU41,FW41,FY41,GA41)</f>
        <v>879.066666666667</v>
      </c>
      <c r="GF41" s="48"/>
      <c r="GG41" s="65" t="n">
        <f aca="false">SUM(880-GB41)</f>
        <v>0.933333333333394</v>
      </c>
      <c r="GH41" s="66"/>
      <c r="GI41" s="67" t="n">
        <f aca="false">SUM(DQ41+BF41)</f>
        <v>864.1</v>
      </c>
      <c r="GJ41" s="67" t="n">
        <f aca="false">SUM(DR41+BG41)</f>
        <v>553.3</v>
      </c>
      <c r="GK41" s="142"/>
      <c r="GL41" s="142"/>
      <c r="GM41" s="68"/>
      <c r="GN41" s="2"/>
      <c r="GO41" s="69"/>
    </row>
    <row r="42" customFormat="false" ht="27.75" hidden="true" customHeight="true" outlineLevel="0" collapsed="false">
      <c r="A42" s="94"/>
      <c r="B42" s="100"/>
      <c r="C42" s="166"/>
      <c r="D42" s="96"/>
      <c r="E42" s="101"/>
      <c r="F42" s="101"/>
      <c r="G42" s="101"/>
      <c r="H42" s="101"/>
      <c r="I42" s="101"/>
      <c r="J42" s="101"/>
      <c r="K42" s="101"/>
      <c r="L42" s="112"/>
      <c r="M42" s="108" t="n">
        <f aca="false">SUM(N42+P42+R42+T42+V42)</f>
        <v>0</v>
      </c>
      <c r="N42" s="86"/>
      <c r="O42" s="109" t="n">
        <f aca="false">SUM(N42)*I42</f>
        <v>0</v>
      </c>
      <c r="P42" s="86"/>
      <c r="Q42" s="109" t="n">
        <f aca="false">J42*P42</f>
        <v>0</v>
      </c>
      <c r="R42" s="86"/>
      <c r="S42" s="109" t="n">
        <f aca="false">SUM(R42)*J42</f>
        <v>0</v>
      </c>
      <c r="T42" s="86"/>
      <c r="U42" s="109" t="n">
        <f aca="false">SUM(T42)*K42</f>
        <v>0</v>
      </c>
      <c r="V42" s="86"/>
      <c r="W42" s="109" t="n">
        <f aca="false">SUM(V42)*J42*5</f>
        <v>0</v>
      </c>
      <c r="X42" s="92" t="n">
        <v>0</v>
      </c>
      <c r="Y42" s="92" t="n">
        <f aca="false">SUM(L42*15/100*J42)</f>
        <v>0</v>
      </c>
      <c r="Z42" s="86"/>
      <c r="AA42" s="109"/>
      <c r="AB42" s="86"/>
      <c r="AC42" s="92" t="n">
        <f aca="false">SUM(AB42)*3*H42/5</f>
        <v>0</v>
      </c>
      <c r="AD42" s="86"/>
      <c r="AE42" s="90" t="n">
        <f aca="false">SUM(AD42*H42*(30+4))</f>
        <v>0</v>
      </c>
      <c r="AF42" s="86"/>
      <c r="AG42" s="109" t="n">
        <f aca="false">SUM(AF42*H42*3)</f>
        <v>0</v>
      </c>
      <c r="AH42" s="86"/>
      <c r="AI42" s="92" t="n">
        <f aca="false">SUM(AH42*H42/3)</f>
        <v>0</v>
      </c>
      <c r="AJ42" s="86"/>
      <c r="AK42" s="92" t="n">
        <f aca="false">SUM(AJ42*H42*2/3)</f>
        <v>0</v>
      </c>
      <c r="AL42" s="86"/>
      <c r="AM42" s="109" t="n">
        <f aca="false">SUM(AL42*H42)*2</f>
        <v>0</v>
      </c>
      <c r="AN42" s="86"/>
      <c r="AO42" s="109" t="n">
        <f aca="false">SUM(AN42*J42*2)</f>
        <v>0</v>
      </c>
      <c r="AP42" s="86"/>
      <c r="AQ42" s="92" t="n">
        <f aca="false">SUM(AP42*H42*2)</f>
        <v>0</v>
      </c>
      <c r="AR42" s="86"/>
      <c r="AS42" s="92" t="n">
        <f aca="false">SUM(H42*AP42*8)</f>
        <v>0</v>
      </c>
      <c r="AT42" s="86"/>
      <c r="AU42" s="92"/>
      <c r="AV42" s="86"/>
      <c r="AW42" s="92" t="n">
        <f aca="false">AV42*H42/3</f>
        <v>0</v>
      </c>
      <c r="AX42" s="86"/>
      <c r="AY42" s="109" t="n">
        <f aca="false">SUM(J42*AX42*6)</f>
        <v>0</v>
      </c>
      <c r="AZ42" s="86"/>
      <c r="BA42" s="92" t="n">
        <f aca="false">H42*AZ42/3</f>
        <v>0</v>
      </c>
      <c r="BB42" s="86"/>
      <c r="BC42" s="92" t="n">
        <f aca="false">SUM(BB42*K42*5*6)</f>
        <v>0</v>
      </c>
      <c r="BD42" s="86"/>
      <c r="BE42" s="92" t="n">
        <f aca="false">SUM(BD42*K42*4*6)</f>
        <v>0</v>
      </c>
      <c r="BF42" s="92" t="n">
        <f aca="false">O42+Q42+S42+U42+W42+X42+Y42+AA42+AC42+AE42+AG42+AI42+AK42+AM42+AO42+AQ42+AS42+AU42+AW42+AY42+BA42+BC42+BE42</f>
        <v>0</v>
      </c>
      <c r="BG42" s="92" t="n">
        <f aca="false">BC42+BA42+AY42+AW42+AS42+AQ42+X42+W42+U42+S42+Q42+O42+AU42</f>
        <v>0</v>
      </c>
      <c r="BH42" s="145" t="n">
        <f aca="false">SUM(O42,Q42,S42,W42,X42,Y42,AE42,AG42,AI42,AK42,AM42,AS42,AU42,AY42,BA42,BC42,BE42)</f>
        <v>0</v>
      </c>
      <c r="BI42" s="146" t="n">
        <f aca="false">SUM(O42,Q42,S42,W42,X42,AS42,AU42,AY42,BA42,BC42)</f>
        <v>0</v>
      </c>
      <c r="BJ42" s="95"/>
      <c r="BK42" s="93"/>
      <c r="BL42" s="94"/>
      <c r="BM42" s="100"/>
      <c r="BN42" s="101"/>
      <c r="BO42" s="96"/>
      <c r="BP42" s="101"/>
      <c r="BQ42" s="101"/>
      <c r="BR42" s="101"/>
      <c r="BS42" s="101"/>
      <c r="BT42" s="101"/>
      <c r="BU42" s="101"/>
      <c r="BV42" s="101"/>
      <c r="BW42" s="85"/>
      <c r="BX42" s="86" t="n">
        <f aca="false">SUM(BY42+CA42+CE42+CG42)</f>
        <v>0</v>
      </c>
      <c r="BY42" s="86"/>
      <c r="BZ42" s="87" t="n">
        <f aca="false">SUM(BY42)*BT42</f>
        <v>0</v>
      </c>
      <c r="CA42" s="86"/>
      <c r="CB42" s="87" t="n">
        <f aca="false">BU42*CA42</f>
        <v>0</v>
      </c>
      <c r="CC42" s="86"/>
      <c r="CD42" s="87" t="n">
        <f aca="false">SUM(CC42)*BU42</f>
        <v>0</v>
      </c>
      <c r="CE42" s="86"/>
      <c r="CF42" s="87" t="n">
        <f aca="false">SUM(CE42)*BV42</f>
        <v>0</v>
      </c>
      <c r="CG42" s="86"/>
      <c r="CH42" s="87" t="n">
        <f aca="false">SUM(CG42)*BU42*5</f>
        <v>0</v>
      </c>
      <c r="CI42" s="89" t="n">
        <f aca="false">SUM(BU42*DI42*2+BV42*DK42*2)</f>
        <v>0</v>
      </c>
      <c r="CJ42" s="91" t="n">
        <f aca="false">SUM(BW42*15/100*BU42)</f>
        <v>0</v>
      </c>
      <c r="CK42" s="88"/>
      <c r="CL42" s="81"/>
      <c r="CM42" s="88"/>
      <c r="CN42" s="89" t="n">
        <f aca="false">SUM(CM42)*3*BS42/5</f>
        <v>0</v>
      </c>
      <c r="CO42" s="88"/>
      <c r="CP42" s="90" t="n">
        <f aca="false">SUM(CO42*BS42*(30+4))</f>
        <v>0</v>
      </c>
      <c r="CQ42" s="86"/>
      <c r="CR42" s="87" t="n">
        <f aca="false">SUM(CQ42*BS42*3)</f>
        <v>0</v>
      </c>
      <c r="CS42" s="86"/>
      <c r="CT42" s="89" t="n">
        <f aca="false">SUM(CS42*BS42/3)</f>
        <v>0</v>
      </c>
      <c r="CU42" s="86"/>
      <c r="CV42" s="89" t="n">
        <f aca="false">SUM(CU42*BS42*2/3)</f>
        <v>0</v>
      </c>
      <c r="CW42" s="88"/>
      <c r="CX42" s="87" t="n">
        <f aca="false">SUM(CW42*BS42)*2</f>
        <v>0</v>
      </c>
      <c r="CY42" s="86"/>
      <c r="CZ42" s="87" t="n">
        <f aca="false">SUM(CY42*BU42)</f>
        <v>0</v>
      </c>
      <c r="DA42" s="86"/>
      <c r="DB42" s="89" t="n">
        <f aca="false">SUM(DA42*BS42*2)</f>
        <v>0</v>
      </c>
      <c r="DC42" s="86"/>
      <c r="DD42" s="91" t="n">
        <f aca="false">DC42*BV42*6</f>
        <v>0</v>
      </c>
      <c r="DE42" s="86"/>
      <c r="DF42" s="92" t="n">
        <f aca="false">DE42*BS42/3</f>
        <v>0</v>
      </c>
      <c r="DG42" s="86"/>
      <c r="DH42" s="89" t="n">
        <f aca="false">SUM(DG42*BS42/3)</f>
        <v>0</v>
      </c>
      <c r="DI42" s="86"/>
      <c r="DJ42" s="89" t="n">
        <f aca="false">DI42*BS42/3</f>
        <v>0</v>
      </c>
      <c r="DK42" s="86"/>
      <c r="DL42" s="89" t="n">
        <f aca="false">SUM(DK42*BV42*5*6)</f>
        <v>0</v>
      </c>
      <c r="DM42" s="86"/>
      <c r="DN42" s="89" t="n">
        <f aca="false">SUM(DM42*BV42*4*6)</f>
        <v>0</v>
      </c>
      <c r="DO42" s="86"/>
      <c r="DP42" s="81" t="n">
        <f aca="false">SUM(DO42*50)</f>
        <v>0</v>
      </c>
      <c r="DQ42" s="81" t="n">
        <f aca="false">SUM(DP42+CZ42+DN42+DL42+DJ42+DH42+DF42+DB42+CV42+CX42+CT42+CR42+CP42+CN42+CL42+CJ42+CI42+CH42+CF42+CB42+BZ42+CD42)</f>
        <v>0</v>
      </c>
      <c r="DR42" s="81" t="n">
        <f aca="false">SUM(BZ42+CB42+CF42+CH42+CI42+DF42+DH42+DJ42+DL42+DN42+CD42+DB42)</f>
        <v>0</v>
      </c>
      <c r="DS42" s="61"/>
      <c r="DT42" s="2"/>
      <c r="DU42" s="2"/>
      <c r="DV42" s="93"/>
      <c r="DW42" s="94"/>
      <c r="DX42" s="95"/>
      <c r="DY42" s="96"/>
      <c r="DZ42" s="96"/>
      <c r="EA42" s="2"/>
      <c r="EB42" s="2"/>
      <c r="EC42" s="2"/>
      <c r="ED42" s="2"/>
      <c r="EE42" s="2"/>
      <c r="EF42" s="2"/>
      <c r="EG42" s="2"/>
      <c r="EH42" s="2" t="n">
        <f aca="false">SUM(L42+BW42)</f>
        <v>0</v>
      </c>
      <c r="EI42" s="2" t="n">
        <f aca="false">SUM(M42+BX42)</f>
        <v>0</v>
      </c>
      <c r="EJ42" s="2" t="n">
        <f aca="false">SUM(N42+BY42)</f>
        <v>0</v>
      </c>
      <c r="EK42" s="67" t="n">
        <f aca="false">O42+BZ42</f>
        <v>0</v>
      </c>
      <c r="EL42" s="2" t="n">
        <f aca="false">SUM(P42+CA42)</f>
        <v>0</v>
      </c>
      <c r="EM42" s="2" t="n">
        <f aca="false">SUM(Q42+CB42)</f>
        <v>0</v>
      </c>
      <c r="EN42" s="2" t="n">
        <f aca="false">SUM(R42+CC42)</f>
        <v>0</v>
      </c>
      <c r="EO42" s="2" t="n">
        <f aca="false">SUM(S42+CD42)</f>
        <v>0</v>
      </c>
      <c r="EP42" s="2" t="n">
        <f aca="false">SUM(T42+CE42)</f>
        <v>0</v>
      </c>
      <c r="EQ42" s="2" t="n">
        <f aca="false">SUM(U42+CF42)</f>
        <v>0</v>
      </c>
      <c r="ER42" s="2" t="n">
        <f aca="false">SUM(V42+CG42)</f>
        <v>0</v>
      </c>
      <c r="ES42" s="2" t="n">
        <f aca="false">SUM(W42+CH42)</f>
        <v>0</v>
      </c>
      <c r="ET42" s="2" t="n">
        <f aca="false">SUM(X42+CI42)</f>
        <v>0</v>
      </c>
      <c r="EU42" s="67" t="n">
        <f aca="false">SUM(Y42+CJ42)</f>
        <v>0</v>
      </c>
      <c r="EV42" s="2" t="n">
        <f aca="false">SUM(Z42+CK42)</f>
        <v>0</v>
      </c>
      <c r="EW42" s="2" t="n">
        <f aca="false">SUM(AA42+CL42)</f>
        <v>0</v>
      </c>
      <c r="EX42" s="2" t="n">
        <f aca="false">SUM(AB42+CM42)</f>
        <v>0</v>
      </c>
      <c r="EY42" s="2" t="n">
        <f aca="false">SUM(AC42+CN42)</f>
        <v>0</v>
      </c>
      <c r="EZ42" s="2" t="n">
        <f aca="false">SUM(AD42+CO42)</f>
        <v>0</v>
      </c>
      <c r="FA42" s="2" t="n">
        <f aca="false">SUM(AE42+CP42)</f>
        <v>0</v>
      </c>
      <c r="FB42" s="2" t="n">
        <f aca="false">SUM(AF42+CQ42)</f>
        <v>0</v>
      </c>
      <c r="FC42" s="2" t="n">
        <f aca="false">SUM(AG42+CR42)</f>
        <v>0</v>
      </c>
      <c r="FD42" s="2" t="n">
        <f aca="false">SUM(AH42+CS42)</f>
        <v>0</v>
      </c>
      <c r="FE42" s="67" t="n">
        <f aca="false">SUM(AI42+CT42)</f>
        <v>0</v>
      </c>
      <c r="FF42" s="2" t="n">
        <f aca="false">SUM(AJ42+CU42)</f>
        <v>0</v>
      </c>
      <c r="FG42" s="2" t="n">
        <f aca="false">SUM(AK42+CV42)</f>
        <v>0</v>
      </c>
      <c r="FH42" s="2" t="n">
        <f aca="false">SUM(AL42+CW42)</f>
        <v>0</v>
      </c>
      <c r="FI42" s="2" t="n">
        <f aca="false">SUM(AM42+CX42)</f>
        <v>0</v>
      </c>
      <c r="FJ42" s="2" t="n">
        <f aca="false">SUM(AN42+CY42)</f>
        <v>0</v>
      </c>
      <c r="FK42" s="2" t="n">
        <f aca="false">SUM(AO42+CZ42)</f>
        <v>0</v>
      </c>
      <c r="FL42" s="2" t="n">
        <f aca="false">SUM(AP42+DA42)</f>
        <v>0</v>
      </c>
      <c r="FM42" s="2" t="n">
        <f aca="false">SUM(AQ42+DB42)</f>
        <v>0</v>
      </c>
      <c r="FN42" s="2"/>
      <c r="FO42" s="97" t="n">
        <f aca="false">SUM(AS42+DD42)</f>
        <v>0</v>
      </c>
      <c r="FP42" s="2" t="n">
        <f aca="false">SUM(AR42+DC42)</f>
        <v>0</v>
      </c>
      <c r="FQ42" s="97" t="n">
        <f aca="false">SUM(AU42+DF42)</f>
        <v>0</v>
      </c>
      <c r="FR42" s="2" t="n">
        <f aca="false">SUM(AV42+DG42)</f>
        <v>0</v>
      </c>
      <c r="FS42" s="2" t="n">
        <f aca="false">SUM(AW42+DH42)</f>
        <v>0</v>
      </c>
      <c r="FT42" s="2" t="n">
        <f aca="false">SUM(AX42+DI42)</f>
        <v>0</v>
      </c>
      <c r="FU42" s="67" t="n">
        <f aca="false">SUM(AY42+DJ42)</f>
        <v>0</v>
      </c>
      <c r="FV42" s="2" t="n">
        <f aca="false">SUM(AZ42+DK42)</f>
        <v>0</v>
      </c>
      <c r="FW42" s="2" t="n">
        <f aca="false">SUM(BA42+DL42)</f>
        <v>0</v>
      </c>
      <c r="FX42" s="2" t="n">
        <f aca="false">SUM(BB42+DM42)</f>
        <v>0</v>
      </c>
      <c r="FY42" s="2" t="n">
        <f aca="false">SUM(BC42+DN42)</f>
        <v>0</v>
      </c>
      <c r="FZ42" s="2" t="n">
        <f aca="false">SUM(BD42+DO42)</f>
        <v>0</v>
      </c>
      <c r="GA42" s="2" t="n">
        <f aca="false">SUM(BE42+DP42)</f>
        <v>0</v>
      </c>
      <c r="GB42" s="98" t="n">
        <f aca="false">SUM(EK42,EM42,EO42,ES42,ET42,EU42,EY42,FA42,FC42,FE42,FG42,FI42,FM42,FO42,FQ42,FS42,FU42,FW42,FY42,GA42)</f>
        <v>0</v>
      </c>
      <c r="GC42" s="99" t="n">
        <f aca="false">SUM(EK42,EM42,EO42,ES42,ET42,FM42,FO42,FQ42,FS42,FU42,FW42,FY42)</f>
        <v>0</v>
      </c>
      <c r="GD42" s="57" t="n">
        <f aca="false">SUM(EK42,EM42,EO42,ES42,ET42,FM42,FO42,FQ42,FS42,FU42,FW42,FY42)</f>
        <v>0</v>
      </c>
      <c r="GE42" s="57" t="n">
        <f aca="false">SUM(EK42,EM42,EO42,EQ42,ES42,ET42,EU42,EW42,EY42,FA42,FC42,FE42,FG42,FI42,FK42,FM42,FO42,FQ42,FS42,FU42,FW42,FY42,GA42)</f>
        <v>0</v>
      </c>
      <c r="GF42" s="17"/>
      <c r="GG42" s="65" t="n">
        <f aca="false">SUM(880-GB42)</f>
        <v>880</v>
      </c>
      <c r="GH42" s="66"/>
      <c r="GI42" s="67" t="n">
        <f aca="false">SUM(DQ42+BF42)</f>
        <v>0</v>
      </c>
      <c r="GJ42" s="67" t="n">
        <f aca="false">SUM(DR42+BG42)</f>
        <v>0</v>
      </c>
      <c r="GK42" s="100"/>
      <c r="GL42" s="101"/>
      <c r="GM42" s="68"/>
      <c r="GN42" s="2"/>
      <c r="GO42" s="69"/>
    </row>
    <row r="43" customFormat="false" ht="19.5" hidden="true" customHeight="true" outlineLevel="0" collapsed="false">
      <c r="A43" s="94"/>
      <c r="B43" s="100" t="s">
        <v>96</v>
      </c>
      <c r="C43" s="166" t="s">
        <v>97</v>
      </c>
      <c r="D43" s="96" t="s">
        <v>98</v>
      </c>
      <c r="E43" s="101" t="s">
        <v>99</v>
      </c>
      <c r="F43" s="101" t="s">
        <v>100</v>
      </c>
      <c r="G43" s="101" t="n">
        <v>5</v>
      </c>
      <c r="H43" s="101" t="n">
        <v>31</v>
      </c>
      <c r="I43" s="101" t="n">
        <v>1</v>
      </c>
      <c r="J43" s="101" t="n">
        <v>2</v>
      </c>
      <c r="K43" s="101" t="n">
        <v>4</v>
      </c>
      <c r="L43" s="112" t="n">
        <v>16</v>
      </c>
      <c r="M43" s="108" t="n">
        <v>16</v>
      </c>
      <c r="N43" s="86" t="n">
        <v>4</v>
      </c>
      <c r="O43" s="109" t="n">
        <v>4</v>
      </c>
      <c r="P43" s="86" t="n">
        <v>12</v>
      </c>
      <c r="Q43" s="109" t="n">
        <v>24</v>
      </c>
      <c r="R43" s="86"/>
      <c r="S43" s="109" t="n">
        <v>0</v>
      </c>
      <c r="T43" s="86"/>
      <c r="U43" s="109" t="n">
        <v>0</v>
      </c>
      <c r="V43" s="86"/>
      <c r="W43" s="109" t="n">
        <v>0</v>
      </c>
      <c r="X43" s="92" t="n">
        <v>0</v>
      </c>
      <c r="Y43" s="92" t="n">
        <v>4.8</v>
      </c>
      <c r="Z43" s="86"/>
      <c r="AA43" s="109"/>
      <c r="AB43" s="86"/>
      <c r="AC43" s="92" t="n">
        <v>0</v>
      </c>
      <c r="AD43" s="86"/>
      <c r="AE43" s="90" t="n">
        <v>0</v>
      </c>
      <c r="AF43" s="86"/>
      <c r="AG43" s="109" t="n">
        <v>0</v>
      </c>
      <c r="AH43" s="86" t="n">
        <v>1</v>
      </c>
      <c r="AI43" s="92" t="n">
        <v>10.3333333333333</v>
      </c>
      <c r="AJ43" s="86"/>
      <c r="AK43" s="92" t="n">
        <v>0</v>
      </c>
      <c r="AL43" s="86"/>
      <c r="AM43" s="109" t="n">
        <v>0</v>
      </c>
      <c r="AN43" s="86"/>
      <c r="AO43" s="109" t="n">
        <v>0</v>
      </c>
      <c r="AP43" s="86"/>
      <c r="AQ43" s="92" t="n">
        <v>0</v>
      </c>
      <c r="AR43" s="86"/>
      <c r="AS43" s="92" t="n">
        <v>0</v>
      </c>
      <c r="AT43" s="86"/>
      <c r="AU43" s="92" t="n">
        <v>0</v>
      </c>
      <c r="AV43" s="86"/>
      <c r="AW43" s="109" t="n">
        <v>0</v>
      </c>
      <c r="AX43" s="86" t="n">
        <v>1</v>
      </c>
      <c r="AY43" s="92" t="n">
        <v>10.3333333333333</v>
      </c>
      <c r="AZ43" s="86"/>
      <c r="BA43" s="92" t="n">
        <v>0</v>
      </c>
      <c r="BB43" s="86"/>
      <c r="BC43" s="92" t="n">
        <v>0</v>
      </c>
      <c r="BD43" s="86"/>
      <c r="BE43" s="110" t="n">
        <v>0</v>
      </c>
      <c r="BF43" s="92" t="n">
        <f aca="false">O43+Q43+S43+U43+W43+X43+Y43+AA43+AC43+AE43+AG43+AI43+AK43+AM43+AO43+AQ43+AS43+AU43+AW43+AY43+BA43+BC43+BE43</f>
        <v>53.4666666666667</v>
      </c>
      <c r="BG43" s="92" t="n">
        <f aca="false">BC43+BA43+AY43+AW43+AS43+AQ43+X43+W43+U43+S43+Q43+O43+AU43</f>
        <v>38.3333333333333</v>
      </c>
      <c r="BH43" s="57" t="n">
        <f aca="false">SUM(O43,Q43,S43,W43,X43,Y43,AE43,AG43,AI43,AK43,AM43,AS43,AU43,AY43,BA43,BC43,BE43)</f>
        <v>53.4666666666667</v>
      </c>
      <c r="BI43" s="153" t="n">
        <f aca="false">SUM(O43,Q43,S43,W43,X43,AS43,AU43,AY43,BA43,BC43)</f>
        <v>38.3333333333333</v>
      </c>
      <c r="BJ43" s="95"/>
      <c r="BK43" s="93"/>
      <c r="BL43" s="94"/>
      <c r="BM43" s="100" t="s">
        <v>101</v>
      </c>
      <c r="BN43" s="101" t="s">
        <v>67</v>
      </c>
      <c r="BO43" s="96" t="s">
        <v>102</v>
      </c>
      <c r="BP43" s="101" t="s">
        <v>99</v>
      </c>
      <c r="BQ43" s="101" t="s">
        <v>103</v>
      </c>
      <c r="BR43" s="101" t="n">
        <v>10</v>
      </c>
      <c r="BS43" s="101" t="n">
        <v>84</v>
      </c>
      <c r="BT43" s="101" t="n">
        <v>1</v>
      </c>
      <c r="BU43" s="101" t="n">
        <v>3</v>
      </c>
      <c r="BV43" s="101" t="n">
        <f aca="false">SUM(BU43)*2</f>
        <v>6</v>
      </c>
      <c r="BW43" s="112" t="n">
        <v>12</v>
      </c>
      <c r="BX43" s="108" t="n">
        <f aca="false">SUM(BY43+CA43+CC43+CE43+CG43)</f>
        <v>12</v>
      </c>
      <c r="BY43" s="86" t="n">
        <v>4</v>
      </c>
      <c r="BZ43" s="109" t="n">
        <f aca="false">SUM(BY43)*BT43</f>
        <v>4</v>
      </c>
      <c r="CA43" s="86" t="n">
        <v>6</v>
      </c>
      <c r="CB43" s="109" t="n">
        <f aca="false">BU43*CA43</f>
        <v>18</v>
      </c>
      <c r="CC43" s="86" t="n">
        <v>2</v>
      </c>
      <c r="CD43" s="109" t="n">
        <f aca="false">SUM(CC43)*BU43</f>
        <v>6</v>
      </c>
      <c r="CE43" s="86"/>
      <c r="CF43" s="109" t="n">
        <f aca="false">SUM(CE43)*BV43</f>
        <v>0</v>
      </c>
      <c r="CG43" s="86"/>
      <c r="CH43" s="109" t="n">
        <f aca="false">SUM(CG43)*BU43*5</f>
        <v>0</v>
      </c>
      <c r="CI43" s="92" t="n">
        <v>0</v>
      </c>
      <c r="CJ43" s="92" t="n">
        <f aca="false">SUM(BW43*15/100*BU43)</f>
        <v>5.4</v>
      </c>
      <c r="CK43" s="86"/>
      <c r="CL43" s="109"/>
      <c r="CM43" s="86"/>
      <c r="CN43" s="92" t="n">
        <f aca="false">SUM(CM43)*3*BS43/5</f>
        <v>0</v>
      </c>
      <c r="CO43" s="86"/>
      <c r="CP43" s="90" t="n">
        <f aca="false">SUM(CO43*BS43*(30+4))</f>
        <v>0</v>
      </c>
      <c r="CQ43" s="86"/>
      <c r="CR43" s="109" t="n">
        <f aca="false">SUM(CQ43*BS43*3)</f>
        <v>0</v>
      </c>
      <c r="CS43" s="86" t="n">
        <v>1</v>
      </c>
      <c r="CT43" s="92" t="n">
        <f aca="false">SUM(CS43*BS43/3)</f>
        <v>28</v>
      </c>
      <c r="CU43" s="86"/>
      <c r="CV43" s="92" t="n">
        <f aca="false">SUM(CU43*BS43*2/3)</f>
        <v>0</v>
      </c>
      <c r="CW43" s="86"/>
      <c r="CX43" s="109" t="n">
        <f aca="false">SUM(CW43*BS43)*2</f>
        <v>0</v>
      </c>
      <c r="CY43" s="86"/>
      <c r="CZ43" s="109" t="n">
        <f aca="false">SUM(CY43*BU43*2)</f>
        <v>0</v>
      </c>
      <c r="DA43" s="86"/>
      <c r="DB43" s="92" t="n">
        <f aca="false">SUM(DA43*BS43*2)</f>
        <v>0</v>
      </c>
      <c r="DC43" s="86"/>
      <c r="DD43" s="92" t="n">
        <f aca="false">BU43*DC43*8</f>
        <v>0</v>
      </c>
      <c r="DE43" s="86"/>
      <c r="DF43" s="92" t="n">
        <f aca="false">DE43*BS43/3</f>
        <v>0</v>
      </c>
      <c r="DG43" s="86"/>
      <c r="DH43" s="109" t="n">
        <f aca="false">SUM(BU43*DG43*6)</f>
        <v>0</v>
      </c>
      <c r="DI43" s="86" t="n">
        <v>1</v>
      </c>
      <c r="DJ43" s="92" t="n">
        <f aca="false">DI43*BU43*8</f>
        <v>24</v>
      </c>
      <c r="DK43" s="86"/>
      <c r="DL43" s="92" t="n">
        <f aca="false">SUM(DK43*BV43*5*6)</f>
        <v>0</v>
      </c>
      <c r="DM43" s="86"/>
      <c r="DN43" s="92" t="n">
        <f aca="false">SUM(DM43*BV43*4*6)</f>
        <v>0</v>
      </c>
      <c r="DO43" s="86"/>
      <c r="DP43" s="110" t="n">
        <f aca="false">SUM(DO43*50)</f>
        <v>0</v>
      </c>
      <c r="DQ43" s="92" t="n">
        <f aca="false">BZ43+CB43+CD43+CF43+CH43+CI43+CJ43+CL43+CN43+CP43+CR43+CT43+CV43+CX43+CZ43+DB43+DD43+DF43+DH43+DJ43+DL43+DN43+DP43</f>
        <v>85.4</v>
      </c>
      <c r="DR43" s="92" t="n">
        <f aca="false">DN43+DL43+DJ43+DH43+DD43+DB43+CI43+CH43+CF43+CD43+CB43+BZ43</f>
        <v>52</v>
      </c>
      <c r="DS43" s="61"/>
      <c r="DT43" s="92" t="n">
        <f aca="false">DP43+DN43+DL43+DJ43+DF43+DB43+CI43+CH43+CF43+CD43+CB43+BZ43</f>
        <v>52</v>
      </c>
      <c r="DU43" s="2"/>
      <c r="DV43" s="93"/>
      <c r="DW43" s="94"/>
      <c r="DX43" s="95"/>
      <c r="DY43" s="96"/>
      <c r="DZ43" s="96"/>
      <c r="EA43" s="2"/>
      <c r="EB43" s="2"/>
      <c r="EC43" s="2"/>
      <c r="ED43" s="2"/>
      <c r="EE43" s="2"/>
      <c r="EF43" s="2"/>
      <c r="EG43" s="2"/>
      <c r="EH43" s="2" t="n">
        <f aca="false">SUM(L43+BW43)</f>
        <v>28</v>
      </c>
      <c r="EI43" s="2" t="n">
        <f aca="false">SUM(M43+BX43)</f>
        <v>28</v>
      </c>
      <c r="EJ43" s="2" t="n">
        <f aca="false">SUM(N43+BY43)</f>
        <v>8</v>
      </c>
      <c r="EK43" s="67" t="n">
        <f aca="false">O43+BZ43</f>
        <v>8</v>
      </c>
      <c r="EL43" s="2" t="n">
        <f aca="false">SUM(P43+CA43)</f>
        <v>18</v>
      </c>
      <c r="EM43" s="2" t="n">
        <f aca="false">SUM(Q43+CB43)</f>
        <v>42</v>
      </c>
      <c r="EN43" s="2" t="n">
        <f aca="false">SUM(R43+CC43)</f>
        <v>2</v>
      </c>
      <c r="EO43" s="2" t="n">
        <f aca="false">SUM(S43+CD43)</f>
        <v>6</v>
      </c>
      <c r="EP43" s="2" t="n">
        <f aca="false">SUM(T43+CE43)</f>
        <v>0</v>
      </c>
      <c r="EQ43" s="2" t="n">
        <f aca="false">SUM(U43+CF43)</f>
        <v>0</v>
      </c>
      <c r="ER43" s="2" t="n">
        <f aca="false">SUM(V43+CG43)</f>
        <v>0</v>
      </c>
      <c r="ES43" s="2" t="n">
        <f aca="false">SUM(W43+CH43)</f>
        <v>0</v>
      </c>
      <c r="ET43" s="2" t="n">
        <f aca="false">SUM(X43+CI43)</f>
        <v>0</v>
      </c>
      <c r="EU43" s="67" t="n">
        <f aca="false">SUM(Y43+CJ43)</f>
        <v>10.2</v>
      </c>
      <c r="EV43" s="2" t="n">
        <f aca="false">SUM(Z43+CK43)</f>
        <v>0</v>
      </c>
      <c r="EW43" s="2" t="n">
        <f aca="false">SUM(AA43+CL43)</f>
        <v>0</v>
      </c>
      <c r="EX43" s="2" t="n">
        <f aca="false">SUM(AB43+CM43)</f>
        <v>0</v>
      </c>
      <c r="EY43" s="2" t="n">
        <f aca="false">SUM(AC43+CN43)</f>
        <v>0</v>
      </c>
      <c r="EZ43" s="2" t="n">
        <f aca="false">SUM(AD43+CO43)</f>
        <v>0</v>
      </c>
      <c r="FA43" s="2" t="n">
        <f aca="false">SUM(AE43+CP43)</f>
        <v>0</v>
      </c>
      <c r="FB43" s="2" t="n">
        <f aca="false">SUM(AF43+CQ43)</f>
        <v>0</v>
      </c>
      <c r="FC43" s="2" t="n">
        <f aca="false">SUM(AG43+CR43)</f>
        <v>0</v>
      </c>
      <c r="FD43" s="2" t="n">
        <f aca="false">SUM(AH43+CS43)</f>
        <v>2</v>
      </c>
      <c r="FE43" s="67" t="n">
        <f aca="false">SUM(AI43+CT43)</f>
        <v>38.3333333333333</v>
      </c>
      <c r="FF43" s="2" t="n">
        <f aca="false">SUM(AJ43+CU43)</f>
        <v>0</v>
      </c>
      <c r="FG43" s="2" t="n">
        <f aca="false">SUM(AK43+CV43)</f>
        <v>0</v>
      </c>
      <c r="FH43" s="2" t="n">
        <f aca="false">SUM(AL43+CW43)</f>
        <v>0</v>
      </c>
      <c r="FI43" s="2" t="n">
        <f aca="false">SUM(AM43+CX43)</f>
        <v>0</v>
      </c>
      <c r="FJ43" s="2" t="n">
        <f aca="false">SUM(AN43+CY43)</f>
        <v>0</v>
      </c>
      <c r="FK43" s="2" t="n">
        <f aca="false">SUM(AO43+CZ43)</f>
        <v>0</v>
      </c>
      <c r="FL43" s="2" t="n">
        <f aca="false">SUM(AP43+DA43)</f>
        <v>0</v>
      </c>
      <c r="FM43" s="2" t="n">
        <f aca="false">SUM(AQ43+DB43)</f>
        <v>0</v>
      </c>
      <c r="FN43" s="2"/>
      <c r="FO43" s="97" t="n">
        <f aca="false">SUM(AS43+DD43)</f>
        <v>0</v>
      </c>
      <c r="FP43" s="2" t="n">
        <f aca="false">SUM(AR43+DC43)</f>
        <v>0</v>
      </c>
      <c r="FQ43" s="97" t="n">
        <f aca="false">SUM(AU43+DF43)</f>
        <v>0</v>
      </c>
      <c r="FR43" s="2" t="n">
        <f aca="false">SUM(AV43+DG43)</f>
        <v>0</v>
      </c>
      <c r="FS43" s="2" t="n">
        <f aca="false">SUM(AW43+DH43)</f>
        <v>0</v>
      </c>
      <c r="FT43" s="2" t="n">
        <f aca="false">SUM(AX43+DI43)</f>
        <v>2</v>
      </c>
      <c r="FU43" s="67" t="n">
        <f aca="false">SUM(AY43+DJ43)</f>
        <v>34.3333333333333</v>
      </c>
      <c r="FV43" s="2" t="n">
        <f aca="false">SUM(AZ43+DK43)</f>
        <v>0</v>
      </c>
      <c r="FW43" s="2" t="n">
        <f aca="false">SUM(BA43+DL43)</f>
        <v>0</v>
      </c>
      <c r="FX43" s="2" t="n">
        <f aca="false">SUM(BB43+DM43)</f>
        <v>0</v>
      </c>
      <c r="FY43" s="2" t="n">
        <f aca="false">SUM(BC43+DN43)</f>
        <v>0</v>
      </c>
      <c r="FZ43" s="2" t="n">
        <f aca="false">SUM(BD43+DO43)</f>
        <v>0</v>
      </c>
      <c r="GA43" s="2" t="n">
        <f aca="false">SUM(BE43+DP43)</f>
        <v>0</v>
      </c>
      <c r="GB43" s="98" t="n">
        <f aca="false">SUM(EK43,EM43,EO43,ES43,ET43,EU43,EY43,FA43,FC43,FE43,FG43,FI43,FM43,FO43,FQ43,FS43,FU43,FW43,FY43,GA43)</f>
        <v>138.866666666667</v>
      </c>
      <c r="GC43" s="99" t="n">
        <f aca="false">SUM(EK43,EM43,EO43,ES43,ET43,FM43,FO43,FQ43,FS43,FU43,FW43,FY43)</f>
        <v>90.3333333333334</v>
      </c>
      <c r="GD43" s="57" t="n">
        <f aca="false">SUM(EK43,EM43,EO43,ES43,ET43,FM43,FO43,FQ43,FS43,FU43,FW43,FY43)</f>
        <v>90.3333333333334</v>
      </c>
      <c r="GE43" s="57" t="n">
        <f aca="false">SUM(EK43,EM43,EO43,EQ43,ES43,ET43,EU43,EW43,EY43,FA43,FC43,FE43,FG43,FI43,FK43,FM43,FO43,FQ43,FS43,FU43,FW43,FY43,GA43)</f>
        <v>138.866666666667</v>
      </c>
      <c r="GF43" s="48"/>
      <c r="GG43" s="65" t="n">
        <f aca="false">SUM(880-GB43)</f>
        <v>741.133333333333</v>
      </c>
      <c r="GH43" s="66"/>
      <c r="GI43" s="67" t="n">
        <f aca="false">SUM(DQ43+BF43)</f>
        <v>138.866666666667</v>
      </c>
      <c r="GJ43" s="67" t="n">
        <f aca="false">SUM(DR43+BG43)</f>
        <v>90.3333333333334</v>
      </c>
      <c r="GK43" s="100"/>
      <c r="GL43" s="101"/>
      <c r="GM43" s="68"/>
      <c r="GN43" s="2"/>
      <c r="GO43" s="69"/>
    </row>
    <row r="44" customFormat="false" ht="19.5" hidden="true" customHeight="true" outlineLevel="0" collapsed="false">
      <c r="A44" s="94"/>
      <c r="B44" s="100" t="s">
        <v>104</v>
      </c>
      <c r="C44" s="166" t="s">
        <v>67</v>
      </c>
      <c r="D44" s="96" t="s">
        <v>102</v>
      </c>
      <c r="E44" s="101" t="s">
        <v>99</v>
      </c>
      <c r="F44" s="107" t="s">
        <v>105</v>
      </c>
      <c r="G44" s="96" t="n">
        <v>7</v>
      </c>
      <c r="H44" s="101" t="n">
        <v>118</v>
      </c>
      <c r="I44" s="101" t="n">
        <v>1</v>
      </c>
      <c r="J44" s="101" t="n">
        <v>5</v>
      </c>
      <c r="K44" s="101" t="n">
        <v>10</v>
      </c>
      <c r="L44" s="100" t="n">
        <v>10</v>
      </c>
      <c r="M44" s="108" t="n">
        <v>10</v>
      </c>
      <c r="N44" s="86" t="n">
        <v>4</v>
      </c>
      <c r="O44" s="109" t="n">
        <v>4</v>
      </c>
      <c r="P44" s="86" t="n">
        <v>6</v>
      </c>
      <c r="Q44" s="109" t="n">
        <v>30</v>
      </c>
      <c r="R44" s="86"/>
      <c r="S44" s="109" t="n">
        <v>0</v>
      </c>
      <c r="T44" s="86"/>
      <c r="U44" s="109" t="n">
        <v>0</v>
      </c>
      <c r="V44" s="86"/>
      <c r="W44" s="109" t="n">
        <v>0</v>
      </c>
      <c r="X44" s="92" t="n">
        <v>0</v>
      </c>
      <c r="Y44" s="113" t="n">
        <v>7.5</v>
      </c>
      <c r="Z44" s="86"/>
      <c r="AA44" s="109"/>
      <c r="AB44" s="86"/>
      <c r="AC44" s="92" t="n">
        <v>0</v>
      </c>
      <c r="AD44" s="86"/>
      <c r="AE44" s="90" t="n">
        <v>0</v>
      </c>
      <c r="AF44" s="86"/>
      <c r="AG44" s="109" t="n">
        <v>0</v>
      </c>
      <c r="AH44" s="86"/>
      <c r="AI44" s="92" t="n">
        <v>0</v>
      </c>
      <c r="AJ44" s="86"/>
      <c r="AK44" s="92" t="n">
        <v>0</v>
      </c>
      <c r="AL44" s="86"/>
      <c r="AM44" s="109" t="n">
        <v>0</v>
      </c>
      <c r="AN44" s="86"/>
      <c r="AO44" s="109" t="n">
        <v>0</v>
      </c>
      <c r="AP44" s="86"/>
      <c r="AQ44" s="92" t="n">
        <v>0</v>
      </c>
      <c r="AR44" s="86" t="n">
        <v>1</v>
      </c>
      <c r="AS44" s="92" t="n">
        <v>30</v>
      </c>
      <c r="AT44" s="86"/>
      <c r="AU44" s="92" t="n">
        <v>0</v>
      </c>
      <c r="AV44" s="86"/>
      <c r="AW44" s="109" t="n">
        <v>0</v>
      </c>
      <c r="AX44" s="86"/>
      <c r="AY44" s="92" t="n">
        <v>0</v>
      </c>
      <c r="AZ44" s="86"/>
      <c r="BA44" s="92" t="n">
        <v>0</v>
      </c>
      <c r="BB44" s="86"/>
      <c r="BC44" s="92" t="n">
        <v>0</v>
      </c>
      <c r="BD44" s="86"/>
      <c r="BE44" s="110" t="n">
        <v>0</v>
      </c>
      <c r="BF44" s="92" t="n">
        <f aca="false">O44+Q44+S44+U44+W44+X44+Y44+AA44+AC44+AE44+AG44+AI44+AK44+AM44+AO44+AQ44+AS44+AU44+AW44+AY44+BA44+BC44+BE44</f>
        <v>71.5</v>
      </c>
      <c r="BG44" s="92" t="n">
        <f aca="false">BC44+BA44+AY44+AW44+AS44+AQ44+X44+W44+U44+S44+Q44+O44+AU44</f>
        <v>64</v>
      </c>
      <c r="BH44" s="57" t="n">
        <f aca="false">SUM(O44,Q44,S44,W44,X44,Y44,AE44,AG44,AI44,AK44,AM44,AS44,AU44,AY44,BA44,BC44,BE44)</f>
        <v>71.5</v>
      </c>
      <c r="BI44" s="153" t="n">
        <f aca="false">SUM(O44,Q44,S44,W44,X44,AS44,AU44,AY44,BA44,BC44)</f>
        <v>64</v>
      </c>
      <c r="BJ44" s="2"/>
      <c r="BK44" s="93"/>
      <c r="BL44" s="94"/>
      <c r="BM44" s="100" t="s">
        <v>106</v>
      </c>
      <c r="BN44" s="101" t="s">
        <v>67</v>
      </c>
      <c r="BO44" s="96" t="s">
        <v>102</v>
      </c>
      <c r="BP44" s="101" t="s">
        <v>99</v>
      </c>
      <c r="BQ44" s="101" t="s">
        <v>107</v>
      </c>
      <c r="BR44" s="101" t="n">
        <v>10</v>
      </c>
      <c r="BS44" s="101" t="n">
        <v>45</v>
      </c>
      <c r="BT44" s="101" t="n">
        <v>1</v>
      </c>
      <c r="BU44" s="101" t="n">
        <v>2</v>
      </c>
      <c r="BV44" s="101" t="n">
        <v>1</v>
      </c>
      <c r="BW44" s="112" t="n">
        <v>18</v>
      </c>
      <c r="BX44" s="108" t="n">
        <f aca="false">SUM(BY44+CA44+CC44+CE44+CG44)</f>
        <v>18</v>
      </c>
      <c r="BY44" s="86" t="n">
        <v>2</v>
      </c>
      <c r="BZ44" s="109" t="n">
        <f aca="false">SUM(BY44)*BT44</f>
        <v>2</v>
      </c>
      <c r="CA44" s="86"/>
      <c r="CB44" s="109" t="n">
        <f aca="false">BU44*CA44</f>
        <v>0</v>
      </c>
      <c r="CC44" s="86" t="n">
        <v>16</v>
      </c>
      <c r="CD44" s="109" t="n">
        <f aca="false">SUM(CC44)*BU44</f>
        <v>32</v>
      </c>
      <c r="CE44" s="86"/>
      <c r="CF44" s="109" t="n">
        <f aca="false">SUM(CE44)*BV44</f>
        <v>0</v>
      </c>
      <c r="CG44" s="86"/>
      <c r="CH44" s="109" t="n">
        <f aca="false">SUM(CG44)*BU44*5</f>
        <v>0</v>
      </c>
      <c r="CI44" s="92" t="n">
        <f aca="false">SUM(BU44*DI44*2+BV44*DK44*2)</f>
        <v>0</v>
      </c>
      <c r="CJ44" s="92" t="n">
        <f aca="false">SUM(BW44*15/100*BU44)</f>
        <v>5.4</v>
      </c>
      <c r="CK44" s="86"/>
      <c r="CL44" s="109"/>
      <c r="CM44" s="86"/>
      <c r="CN44" s="92" t="n">
        <f aca="false">SUM(CM44)*3*BS44/5</f>
        <v>0</v>
      </c>
      <c r="CO44" s="86"/>
      <c r="CP44" s="90" t="n">
        <f aca="false">SUM(CO44*BS44*(30+4))</f>
        <v>0</v>
      </c>
      <c r="CQ44" s="86"/>
      <c r="CR44" s="109" t="n">
        <f aca="false">SUM(CQ44*BS44*3)</f>
        <v>0</v>
      </c>
      <c r="CS44" s="86"/>
      <c r="CT44" s="92" t="n">
        <f aca="false">SUM(CS44*BS44/3)</f>
        <v>0</v>
      </c>
      <c r="CU44" s="86"/>
      <c r="CV44" s="92" t="n">
        <f aca="false">SUM(CU44*BS44*2/3)</f>
        <v>0</v>
      </c>
      <c r="CW44" s="86"/>
      <c r="CX44" s="109" t="n">
        <f aca="false">SUM(CW44*BS44)*2</f>
        <v>0</v>
      </c>
      <c r="CY44" s="86"/>
      <c r="CZ44" s="109" t="n">
        <f aca="false">SUM(CY44*BU44)</f>
        <v>0</v>
      </c>
      <c r="DA44" s="86"/>
      <c r="DB44" s="92" t="n">
        <f aca="false">SUM(DA44*BS44*2)</f>
        <v>0</v>
      </c>
      <c r="DC44" s="86" t="n">
        <v>1</v>
      </c>
      <c r="DD44" s="92" t="n">
        <f aca="false">DC44*BU44*6</f>
        <v>12</v>
      </c>
      <c r="DE44" s="86"/>
      <c r="DF44" s="92" t="n">
        <f aca="false">DE44*BS44/3</f>
        <v>0</v>
      </c>
      <c r="DG44" s="86"/>
      <c r="DH44" s="109" t="n">
        <f aca="false">SUM(BU44*DG44*6)</f>
        <v>0</v>
      </c>
      <c r="DI44" s="86"/>
      <c r="DJ44" s="92" t="n">
        <f aca="false">SUM(DI44*BS44/3)</f>
        <v>0</v>
      </c>
      <c r="DK44" s="86"/>
      <c r="DL44" s="92" t="n">
        <f aca="false">SUM(DK44*BV44*5*6)</f>
        <v>0</v>
      </c>
      <c r="DM44" s="86"/>
      <c r="DN44" s="92" t="n">
        <f aca="false">SUM(DM44*BV44*4*6)</f>
        <v>0</v>
      </c>
      <c r="DO44" s="86"/>
      <c r="DP44" s="110" t="n">
        <f aca="false">SUM(DO44*50)</f>
        <v>0</v>
      </c>
      <c r="DQ44" s="92" t="n">
        <f aca="false">BZ44+CB44+CD44+CF44+CH44+CI44+CJ44+CL44+CN44+CP44+CR44+CT44+CV44+CX44+CZ44+DB44+DD44+DF44+DH44+DJ44+DL44+DN44+DP44</f>
        <v>51.4</v>
      </c>
      <c r="DR44" s="92" t="n">
        <f aca="false">DN44+DL44+DJ44+DH44+DD44+DB44+CI44+CH44+CF44+CD44+CB44+BZ44</f>
        <v>46</v>
      </c>
      <c r="DS44" s="61"/>
      <c r="DT44" s="92" t="n">
        <f aca="false">DP44+DN44+DL44+DJ44+DF44+DB44+CI44+CH44+CF44+CD44+CB44+BZ44</f>
        <v>34</v>
      </c>
      <c r="DU44" s="2"/>
      <c r="DV44" s="93"/>
      <c r="DW44" s="94"/>
      <c r="DX44" s="95"/>
      <c r="DY44" s="96"/>
      <c r="DZ44" s="96"/>
      <c r="EA44" s="2"/>
      <c r="EB44" s="2"/>
      <c r="EC44" s="2"/>
      <c r="ED44" s="2"/>
      <c r="EE44" s="2"/>
      <c r="EF44" s="2"/>
      <c r="EG44" s="2"/>
      <c r="EH44" s="2" t="n">
        <f aca="false">SUM(L44+BW44)</f>
        <v>28</v>
      </c>
      <c r="EI44" s="2" t="n">
        <f aca="false">SUM(M44+BX44)</f>
        <v>28</v>
      </c>
      <c r="EJ44" s="2" t="n">
        <f aca="false">SUM(N44+BY44)</f>
        <v>6</v>
      </c>
      <c r="EK44" s="67" t="n">
        <f aca="false">O44+BZ44</f>
        <v>6</v>
      </c>
      <c r="EL44" s="2" t="n">
        <f aca="false">SUM(P44+CA44)</f>
        <v>6</v>
      </c>
      <c r="EM44" s="2" t="n">
        <f aca="false">SUM(Q44+CB44)</f>
        <v>30</v>
      </c>
      <c r="EN44" s="2" t="n">
        <f aca="false">SUM(R44+CC44)</f>
        <v>16</v>
      </c>
      <c r="EO44" s="2" t="n">
        <f aca="false">SUM(S44+CD44)</f>
        <v>32</v>
      </c>
      <c r="EP44" s="2" t="n">
        <f aca="false">SUM(T44+CE44)</f>
        <v>0</v>
      </c>
      <c r="EQ44" s="2" t="n">
        <f aca="false">SUM(U44+CF44)</f>
        <v>0</v>
      </c>
      <c r="ER44" s="2" t="n">
        <f aca="false">SUM(V44+CG44)</f>
        <v>0</v>
      </c>
      <c r="ES44" s="2" t="n">
        <f aca="false">SUM(W44+CH44)</f>
        <v>0</v>
      </c>
      <c r="ET44" s="2" t="n">
        <f aca="false">SUM(X44+CI44)</f>
        <v>0</v>
      </c>
      <c r="EU44" s="67" t="n">
        <f aca="false">SUM(Y44+CJ44)</f>
        <v>12.9</v>
      </c>
      <c r="EV44" s="2" t="n">
        <f aca="false">SUM(Z44+CK44)</f>
        <v>0</v>
      </c>
      <c r="EW44" s="2" t="n">
        <f aca="false">SUM(AA44+CL44)</f>
        <v>0</v>
      </c>
      <c r="EX44" s="2" t="n">
        <f aca="false">SUM(AB44+CM44)</f>
        <v>0</v>
      </c>
      <c r="EY44" s="2" t="n">
        <f aca="false">SUM(AC44+CN44)</f>
        <v>0</v>
      </c>
      <c r="EZ44" s="2" t="n">
        <f aca="false">SUM(AD44+CO44)</f>
        <v>0</v>
      </c>
      <c r="FA44" s="2" t="n">
        <f aca="false">SUM(AE44+CP44)</f>
        <v>0</v>
      </c>
      <c r="FB44" s="2" t="n">
        <f aca="false">SUM(AF44+CQ44)</f>
        <v>0</v>
      </c>
      <c r="FC44" s="2" t="n">
        <f aca="false">SUM(AG44+CR44)</f>
        <v>0</v>
      </c>
      <c r="FD44" s="2" t="n">
        <f aca="false">SUM(AH44+CS44)</f>
        <v>0</v>
      </c>
      <c r="FE44" s="67" t="n">
        <f aca="false">SUM(AI44+CT44)</f>
        <v>0</v>
      </c>
      <c r="FF44" s="2" t="n">
        <f aca="false">SUM(AJ44+CU44)</f>
        <v>0</v>
      </c>
      <c r="FG44" s="2" t="n">
        <f aca="false">SUM(AK44+CV44)</f>
        <v>0</v>
      </c>
      <c r="FH44" s="2" t="n">
        <f aca="false">SUM(AL44+CW44)</f>
        <v>0</v>
      </c>
      <c r="FI44" s="2" t="n">
        <f aca="false">SUM(AM44+CX44)</f>
        <v>0</v>
      </c>
      <c r="FJ44" s="2" t="n">
        <f aca="false">SUM(AN44+CY44)</f>
        <v>0</v>
      </c>
      <c r="FK44" s="2" t="n">
        <f aca="false">SUM(AO44+CZ44)</f>
        <v>0</v>
      </c>
      <c r="FL44" s="2" t="n">
        <f aca="false">SUM(AP44+DA44)</f>
        <v>0</v>
      </c>
      <c r="FM44" s="2" t="n">
        <f aca="false">SUM(AQ44+DB44)</f>
        <v>0</v>
      </c>
      <c r="FN44" s="2"/>
      <c r="FO44" s="97" t="n">
        <f aca="false">SUM(AS44+DD44)</f>
        <v>42</v>
      </c>
      <c r="FP44" s="2" t="n">
        <f aca="false">SUM(AR44+DC44)</f>
        <v>2</v>
      </c>
      <c r="FQ44" s="97" t="n">
        <f aca="false">SUM(AU44+DF44)</f>
        <v>0</v>
      </c>
      <c r="FR44" s="2" t="n">
        <f aca="false">SUM(AV44+DG44)</f>
        <v>0</v>
      </c>
      <c r="FS44" s="2" t="n">
        <f aca="false">SUM(AW44+DH44)</f>
        <v>0</v>
      </c>
      <c r="FT44" s="2" t="n">
        <f aca="false">SUM(AX44+DI44)</f>
        <v>0</v>
      </c>
      <c r="FU44" s="67" t="n">
        <f aca="false">SUM(AY44+DJ44)</f>
        <v>0</v>
      </c>
      <c r="FV44" s="2" t="n">
        <f aca="false">SUM(AZ44+DK44)</f>
        <v>0</v>
      </c>
      <c r="FW44" s="2" t="n">
        <f aca="false">SUM(BA44+DL44)</f>
        <v>0</v>
      </c>
      <c r="FX44" s="2" t="n">
        <f aca="false">SUM(BB44+DM44)</f>
        <v>0</v>
      </c>
      <c r="FY44" s="2" t="n">
        <f aca="false">SUM(BC44+DN44)</f>
        <v>0</v>
      </c>
      <c r="FZ44" s="2" t="n">
        <f aca="false">SUM(BD44+DO44)</f>
        <v>0</v>
      </c>
      <c r="GA44" s="2" t="n">
        <f aca="false">SUM(BE44+DP44)</f>
        <v>0</v>
      </c>
      <c r="GB44" s="98" t="n">
        <f aca="false">SUM(EK44,EM44,EO44,ES44,ET44,EU44,EY44,FA44,FC44,FE44,FG44,FI44,FM44,FO44,FQ44,FS44,FU44,FW44,FY44,GA44)</f>
        <v>122.9</v>
      </c>
      <c r="GC44" s="99" t="n">
        <f aca="false">SUM(EK44,EM44,EO44,ES44,ET44,FM44,FO44,FQ44,FS44,FU44,FW44,FY44)</f>
        <v>110</v>
      </c>
      <c r="GD44" s="57" t="n">
        <f aca="false">SUM(EK44,EM44,EO44,ES44,ET44,FM44,FO44,FQ44,FS44,FU44,FW44,FY44)</f>
        <v>110</v>
      </c>
      <c r="GE44" s="57" t="n">
        <f aca="false">SUM(EK44,EM44,EO44,EQ44,ES44,ET44,EU44,EW44,EY44,FA44,FC44,FE44,FG44,FI44,FK44,FM44,FO44,FQ44,FS44,FU44,FW44,FY44,GA44)</f>
        <v>122.9</v>
      </c>
      <c r="GF44" s="48"/>
      <c r="GG44" s="65" t="n">
        <f aca="false">SUM(880-GB44)</f>
        <v>757.1</v>
      </c>
      <c r="GH44" s="66"/>
      <c r="GI44" s="67" t="n">
        <f aca="false">SUM(DQ44+BF44)</f>
        <v>122.9</v>
      </c>
      <c r="GJ44" s="67" t="n">
        <f aca="false">SUM(DR44+BG44)</f>
        <v>110</v>
      </c>
      <c r="GK44" s="95"/>
      <c r="GL44" s="101"/>
      <c r="GM44" s="68"/>
      <c r="GN44" s="2"/>
      <c r="GO44" s="69"/>
    </row>
    <row r="45" customFormat="false" ht="66" hidden="true" customHeight="true" outlineLevel="0" collapsed="false">
      <c r="A45" s="94"/>
      <c r="B45" s="119" t="s">
        <v>108</v>
      </c>
      <c r="C45" s="166" t="s">
        <v>67</v>
      </c>
      <c r="D45" s="96" t="s">
        <v>102</v>
      </c>
      <c r="E45" s="101" t="s">
        <v>99</v>
      </c>
      <c r="F45" s="101" t="s">
        <v>109</v>
      </c>
      <c r="G45" s="96" t="n">
        <v>11</v>
      </c>
      <c r="H45" s="101" t="n">
        <v>50</v>
      </c>
      <c r="I45" s="101" t="n">
        <v>1</v>
      </c>
      <c r="J45" s="101" t="n">
        <v>2</v>
      </c>
      <c r="K45" s="101" t="n">
        <f aca="false">SUM(J45)*2</f>
        <v>4</v>
      </c>
      <c r="L45" s="112" t="n">
        <v>18</v>
      </c>
      <c r="M45" s="108" t="n">
        <f aca="false">SUM(N45+P45+R45+T45+V45)</f>
        <v>16</v>
      </c>
      <c r="N45" s="86"/>
      <c r="O45" s="109" t="n">
        <f aca="false">SUM(N45)*I45</f>
        <v>0</v>
      </c>
      <c r="P45" s="86"/>
      <c r="Q45" s="109" t="n">
        <f aca="false">J45*P45</f>
        <v>0</v>
      </c>
      <c r="R45" s="86" t="n">
        <v>16</v>
      </c>
      <c r="S45" s="109" t="n">
        <f aca="false">SUM(R45)*J45</f>
        <v>32</v>
      </c>
      <c r="T45" s="86"/>
      <c r="U45" s="109" t="n">
        <f aca="false">SUM(T45)*K45</f>
        <v>0</v>
      </c>
      <c r="V45" s="86"/>
      <c r="W45" s="109" t="n">
        <f aca="false">SUM(V45)*J45*5</f>
        <v>0</v>
      </c>
      <c r="X45" s="92" t="n">
        <f aca="false">SUM(J45*AX45*2+K45*AZ45*2)</f>
        <v>0</v>
      </c>
      <c r="Y45" s="92" t="n">
        <f aca="false">SUM(L45*15/100*J45)</f>
        <v>5.4</v>
      </c>
      <c r="Z45" s="86"/>
      <c r="AA45" s="109"/>
      <c r="AB45" s="86"/>
      <c r="AC45" s="92" t="n">
        <f aca="false">SUM(AB45)*3*H45/5</f>
        <v>0</v>
      </c>
      <c r="AD45" s="86"/>
      <c r="AE45" s="90" t="n">
        <f aca="false">SUM(AD45*H45*(30+4))</f>
        <v>0</v>
      </c>
      <c r="AF45" s="86"/>
      <c r="AG45" s="109" t="n">
        <f aca="false">SUM(AF45*H45*3)</f>
        <v>0</v>
      </c>
      <c r="AH45" s="86"/>
      <c r="AI45" s="92" t="n">
        <f aca="false">SUM(AH45*H45/3)</f>
        <v>0</v>
      </c>
      <c r="AJ45" s="86"/>
      <c r="AK45" s="92" t="n">
        <f aca="false">SUM(AJ45*H45*2/3)</f>
        <v>0</v>
      </c>
      <c r="AL45" s="86"/>
      <c r="AM45" s="109" t="n">
        <f aca="false">SUM(AL45*H45*2)</f>
        <v>0</v>
      </c>
      <c r="AN45" s="86"/>
      <c r="AO45" s="109" t="n">
        <f aca="false">SUM(AN45*J45)</f>
        <v>0</v>
      </c>
      <c r="AP45" s="86"/>
      <c r="AQ45" s="92" t="n">
        <f aca="false">SUM(AP45*H45*2)</f>
        <v>0</v>
      </c>
      <c r="AR45" s="86" t="n">
        <v>1</v>
      </c>
      <c r="AS45" s="92" t="n">
        <f aca="false">AR45*J45*6</f>
        <v>12</v>
      </c>
      <c r="AT45" s="86"/>
      <c r="AU45" s="92" t="n">
        <f aca="false">AT45*H45/3</f>
        <v>0</v>
      </c>
      <c r="AV45" s="86"/>
      <c r="AW45" s="109" t="n">
        <f aca="false">SUM(J45*AV45*6)</f>
        <v>0</v>
      </c>
      <c r="AX45" s="86"/>
      <c r="AY45" s="92" t="n">
        <f aca="false">SUM(AX45*H45/3)</f>
        <v>0</v>
      </c>
      <c r="AZ45" s="86"/>
      <c r="BA45" s="92" t="n">
        <f aca="false">SUM(AZ45*K45*3*6)</f>
        <v>0</v>
      </c>
      <c r="BB45" s="86"/>
      <c r="BC45" s="92" t="n">
        <f aca="false">SUM(BB45*K45*4*6)</f>
        <v>0</v>
      </c>
      <c r="BD45" s="86"/>
      <c r="BE45" s="110" t="n">
        <f aca="false">SUM(BD45*50)</f>
        <v>0</v>
      </c>
      <c r="BF45" s="92" t="n">
        <f aca="false">O45+Q45+S45+U45+W45+X45+Y45+AA45+AC45+AE45+AG45+AI45+AK45+AM45+AO45+AQ45+AS45+AU45+AW45+AY45+BA45+BC45+BE45</f>
        <v>49.4</v>
      </c>
      <c r="BG45" s="92" t="n">
        <f aca="false">BC45+BA45+AY45+AW45+AS45+AQ45+X45+W45+U45+S45+Q45+O45+AU45</f>
        <v>44</v>
      </c>
      <c r="BH45" s="57" t="n">
        <f aca="false">SUM(O45,Q45,S45,W45,X45,Y45,AE45,AG45,AI45,AK45,AM45,AS45,AU45,AY45,BA45,BC45,BE45)</f>
        <v>49.4</v>
      </c>
      <c r="BI45" s="153" t="n">
        <f aca="false">SUM(O45,Q45,S45,W45,X45,AS45,AU45,AY45,BA45,BC45)</f>
        <v>44</v>
      </c>
      <c r="BJ45" s="2"/>
      <c r="BK45" s="93"/>
      <c r="BL45" s="94"/>
      <c r="BM45" s="100" t="s">
        <v>60</v>
      </c>
      <c r="BN45" s="101" t="s">
        <v>67</v>
      </c>
      <c r="BO45" s="101" t="s">
        <v>102</v>
      </c>
      <c r="BP45" s="101" t="s">
        <v>99</v>
      </c>
      <c r="BQ45" s="101" t="s">
        <v>110</v>
      </c>
      <c r="BR45" s="101" t="n">
        <v>6</v>
      </c>
      <c r="BS45" s="101" t="n">
        <v>125</v>
      </c>
      <c r="BT45" s="101" t="n">
        <v>1</v>
      </c>
      <c r="BU45" s="101" t="n">
        <v>5</v>
      </c>
      <c r="BV45" s="101" t="n">
        <f aca="false">SUM(BU45)*2</f>
        <v>10</v>
      </c>
      <c r="BW45" s="112" t="n">
        <v>10</v>
      </c>
      <c r="BX45" s="108" t="n">
        <f aca="false">SUM(BY45+CA45+CC45+CE45+CG45)</f>
        <v>10</v>
      </c>
      <c r="BY45" s="86" t="n">
        <v>2</v>
      </c>
      <c r="BZ45" s="109" t="n">
        <f aca="false">SUM(BY45)*BT45</f>
        <v>2</v>
      </c>
      <c r="CA45" s="86" t="n">
        <v>8</v>
      </c>
      <c r="CB45" s="109" t="n">
        <f aca="false">BU45*CA45</f>
        <v>40</v>
      </c>
      <c r="CC45" s="86"/>
      <c r="CD45" s="109" t="n">
        <f aca="false">SUM(CC45)*BU45</f>
        <v>0</v>
      </c>
      <c r="CE45" s="86"/>
      <c r="CF45" s="109" t="n">
        <f aca="false">SUM(CE45)*BV45</f>
        <v>0</v>
      </c>
      <c r="CG45" s="86"/>
      <c r="CH45" s="109" t="n">
        <f aca="false">SUM(CG45)*BU45*5</f>
        <v>0</v>
      </c>
      <c r="CI45" s="92" t="n">
        <v>0</v>
      </c>
      <c r="CJ45" s="92" t="n">
        <f aca="false">SUM(BW45*15/100*BU45)</f>
        <v>7.5</v>
      </c>
      <c r="CK45" s="86"/>
      <c r="CL45" s="109"/>
      <c r="CM45" s="86"/>
      <c r="CN45" s="92" t="n">
        <f aca="false">SUM(CM45)*3*BS45/5</f>
        <v>0</v>
      </c>
      <c r="CO45" s="86"/>
      <c r="CP45" s="90" t="n">
        <f aca="false">SUM(CO45*BS45*(30+4))</f>
        <v>0</v>
      </c>
      <c r="CQ45" s="86"/>
      <c r="CR45" s="109" t="n">
        <f aca="false">SUM(CQ45*BS45*3)</f>
        <v>0</v>
      </c>
      <c r="CS45" s="86"/>
      <c r="CT45" s="92" t="n">
        <f aca="false">SUM(CS45*BS45/3)</f>
        <v>0</v>
      </c>
      <c r="CU45" s="86"/>
      <c r="CV45" s="92" t="n">
        <f aca="false">SUM(CU45*BS45*2/3)</f>
        <v>0</v>
      </c>
      <c r="CW45" s="86"/>
      <c r="CX45" s="109" t="n">
        <f aca="false">SUM(CW45*BS45)*2</f>
        <v>0</v>
      </c>
      <c r="CY45" s="86"/>
      <c r="CZ45" s="109" t="n">
        <f aca="false">SUM(CY45*BU45)</f>
        <v>0</v>
      </c>
      <c r="DA45" s="86"/>
      <c r="DB45" s="92" t="n">
        <f aca="false">SUM(DA45*BS45*2)</f>
        <v>0</v>
      </c>
      <c r="DC45" s="86"/>
      <c r="DD45" s="92" t="n">
        <f aca="false">SUM(BU45*DC45*6)</f>
        <v>0</v>
      </c>
      <c r="DE45" s="86"/>
      <c r="DF45" s="92" t="n">
        <f aca="false">DE45*BS45/3</f>
        <v>0</v>
      </c>
      <c r="DG45" s="86"/>
      <c r="DH45" s="109" t="n">
        <f aca="false">SUM(DG45*BS45/3)</f>
        <v>0</v>
      </c>
      <c r="DI45" s="86" t="n">
        <v>1</v>
      </c>
      <c r="DJ45" s="92" t="n">
        <f aca="false">SUM(BU45*DI45*8)</f>
        <v>40</v>
      </c>
      <c r="DK45" s="86"/>
      <c r="DL45" s="92" t="n">
        <f aca="false">SUM(DK45*BV45*5*6)</f>
        <v>0</v>
      </c>
      <c r="DM45" s="86"/>
      <c r="DN45" s="92" t="n">
        <f aca="false">SUM(DM45*BV45*4*6)</f>
        <v>0</v>
      </c>
      <c r="DO45" s="86"/>
      <c r="DP45" s="110" t="n">
        <f aca="false">SUM(DO45*50)</f>
        <v>0</v>
      </c>
      <c r="DQ45" s="92" t="n">
        <f aca="false">BZ45+CB45+CD45+CF45+CH45+CI45+CJ45+CL45+CN45+CP45+CR45+CT45+CV45+CX45+CZ45+DB45+DD45+DF45+DH45+DJ45+DL45+DN45+DP45</f>
        <v>89.5</v>
      </c>
      <c r="DR45" s="92" t="n">
        <f aca="false">DN45+DL45+DJ45+DH45+DD45+DB45+CI45+CH45+CF45+CD45+CB45+BZ45</f>
        <v>82</v>
      </c>
      <c r="DS45" s="61"/>
      <c r="DT45" s="2"/>
      <c r="DU45" s="2"/>
      <c r="DV45" s="93"/>
      <c r="DW45" s="94"/>
      <c r="DX45" s="114"/>
      <c r="DY45" s="115"/>
      <c r="DZ45" s="115"/>
      <c r="EA45" s="2"/>
      <c r="EB45" s="2"/>
      <c r="EC45" s="2"/>
      <c r="ED45" s="2"/>
      <c r="EE45" s="2"/>
      <c r="EF45" s="2"/>
      <c r="EG45" s="2"/>
      <c r="EH45" s="2" t="n">
        <f aca="false">SUM(L45+BW45)</f>
        <v>28</v>
      </c>
      <c r="EI45" s="2" t="n">
        <f aca="false">SUM(M45+BX45)</f>
        <v>26</v>
      </c>
      <c r="EJ45" s="2" t="n">
        <f aca="false">SUM(N45+BY45)</f>
        <v>2</v>
      </c>
      <c r="EK45" s="67" t="n">
        <f aca="false">O45+BZ45</f>
        <v>2</v>
      </c>
      <c r="EL45" s="2" t="n">
        <f aca="false">SUM(P45+CA45)</f>
        <v>8</v>
      </c>
      <c r="EM45" s="2" t="n">
        <f aca="false">SUM(Q45+CB45)</f>
        <v>40</v>
      </c>
      <c r="EN45" s="2" t="n">
        <f aca="false">SUM(R45+CC45)</f>
        <v>16</v>
      </c>
      <c r="EO45" s="2" t="n">
        <f aca="false">SUM(S45+CD45)</f>
        <v>32</v>
      </c>
      <c r="EP45" s="2" t="n">
        <f aca="false">SUM(T45+CE45)</f>
        <v>0</v>
      </c>
      <c r="EQ45" s="2" t="n">
        <f aca="false">SUM(U45+CF45)</f>
        <v>0</v>
      </c>
      <c r="ER45" s="2" t="n">
        <f aca="false">SUM(V45+CG45)</f>
        <v>0</v>
      </c>
      <c r="ES45" s="2" t="n">
        <f aca="false">SUM(W45+CH45)</f>
        <v>0</v>
      </c>
      <c r="ET45" s="2" t="n">
        <f aca="false">SUM(X45+CI45)</f>
        <v>0</v>
      </c>
      <c r="EU45" s="67" t="n">
        <f aca="false">SUM(Y45+CJ45)</f>
        <v>12.9</v>
      </c>
      <c r="EV45" s="2" t="n">
        <f aca="false">SUM(Z45+CK45)</f>
        <v>0</v>
      </c>
      <c r="EW45" s="2" t="n">
        <f aca="false">SUM(AA45+CL45)</f>
        <v>0</v>
      </c>
      <c r="EX45" s="2" t="n">
        <f aca="false">SUM(AB45+CM45)</f>
        <v>0</v>
      </c>
      <c r="EY45" s="2" t="n">
        <f aca="false">SUM(AC45+CN45)</f>
        <v>0</v>
      </c>
      <c r="EZ45" s="2" t="n">
        <f aca="false">SUM(AD45+CO45)</f>
        <v>0</v>
      </c>
      <c r="FA45" s="2" t="n">
        <f aca="false">SUM(AE45+CP45)</f>
        <v>0</v>
      </c>
      <c r="FB45" s="2" t="n">
        <f aca="false">SUM(AF45+CQ45)</f>
        <v>0</v>
      </c>
      <c r="FC45" s="2" t="n">
        <f aca="false">SUM(AG45+CR45)</f>
        <v>0</v>
      </c>
      <c r="FD45" s="2" t="n">
        <f aca="false">SUM(AH45+CS45)</f>
        <v>0</v>
      </c>
      <c r="FE45" s="67" t="n">
        <f aca="false">SUM(AI45+CT45)</f>
        <v>0</v>
      </c>
      <c r="FF45" s="2" t="n">
        <f aca="false">SUM(AJ45+CU45)</f>
        <v>0</v>
      </c>
      <c r="FG45" s="2" t="n">
        <f aca="false">SUM(AK45+CV45)</f>
        <v>0</v>
      </c>
      <c r="FH45" s="2" t="n">
        <f aca="false">SUM(AL45+CW45)</f>
        <v>0</v>
      </c>
      <c r="FI45" s="2" t="n">
        <f aca="false">SUM(AM45+CX45)</f>
        <v>0</v>
      </c>
      <c r="FJ45" s="2" t="n">
        <f aca="false">SUM(AN45+CY45)</f>
        <v>0</v>
      </c>
      <c r="FK45" s="2" t="n">
        <f aca="false">SUM(AO45+CZ45)</f>
        <v>0</v>
      </c>
      <c r="FL45" s="2" t="n">
        <f aca="false">SUM(AP45+DA45)</f>
        <v>0</v>
      </c>
      <c r="FM45" s="2" t="n">
        <f aca="false">SUM(AQ45+DB45)</f>
        <v>0</v>
      </c>
      <c r="FN45" s="2"/>
      <c r="FO45" s="97" t="n">
        <f aca="false">SUM(AS45+DD45)</f>
        <v>12</v>
      </c>
      <c r="FP45" s="2" t="n">
        <f aca="false">SUM(AR45+DC45)</f>
        <v>1</v>
      </c>
      <c r="FQ45" s="97" t="n">
        <f aca="false">SUM(AU45+DF45)</f>
        <v>0</v>
      </c>
      <c r="FR45" s="2" t="n">
        <f aca="false">SUM(AV45+DG45)</f>
        <v>0</v>
      </c>
      <c r="FS45" s="2" t="n">
        <f aca="false">SUM(AW45+DH45)</f>
        <v>0</v>
      </c>
      <c r="FT45" s="2" t="n">
        <f aca="false">SUM(AX45+DI45)</f>
        <v>1</v>
      </c>
      <c r="FU45" s="67" t="n">
        <f aca="false">SUM(AY45+DJ45)</f>
        <v>40</v>
      </c>
      <c r="FV45" s="2" t="n">
        <f aca="false">SUM(AZ45+DK45)</f>
        <v>0</v>
      </c>
      <c r="FW45" s="2" t="n">
        <f aca="false">SUM(BA45+DL45)</f>
        <v>0</v>
      </c>
      <c r="FX45" s="2" t="n">
        <f aca="false">SUM(BB45+DM45)</f>
        <v>0</v>
      </c>
      <c r="FY45" s="2" t="n">
        <f aca="false">SUM(BC45+DN45)</f>
        <v>0</v>
      </c>
      <c r="FZ45" s="2" t="n">
        <f aca="false">SUM(BD45+DO45)</f>
        <v>0</v>
      </c>
      <c r="GA45" s="2" t="n">
        <f aca="false">SUM(BE45+DP45)</f>
        <v>0</v>
      </c>
      <c r="GB45" s="98" t="n">
        <f aca="false">SUM(EK45,EM45,EO45,ES45,ET45,EU45,EY45,FA45,FC45,FE45,FG45,FI45,FM45,FO45,FQ45,FS45,FU45,FW45,FY45,GA45)</f>
        <v>138.9</v>
      </c>
      <c r="GC45" s="99" t="n">
        <f aca="false">SUM(EK45,EM45,EO45,ES45,ET45,FM45,FO45,FQ45,FS45,FU45,FW45,FY45)</f>
        <v>126</v>
      </c>
      <c r="GD45" s="57" t="n">
        <f aca="false">SUM(EK45,EM45,EO45,ES45,ET45,FM45,FO45,FQ45,FS45,FU45,FW45,FY45)</f>
        <v>126</v>
      </c>
      <c r="GE45" s="57" t="n">
        <f aca="false">SUM(EK45,EM45,EO45,EQ45,ES45,ET45,EU45,EW45,EY45,FA45,FC45,FE45,FG45,FI45,FK45,FM45,FO45,FQ45,FS45,FU45,FW45,FY45,GA45)</f>
        <v>138.9</v>
      </c>
      <c r="GF45" s="48"/>
      <c r="GG45" s="65" t="n">
        <f aca="false">SUM(880-GB45)</f>
        <v>741.1</v>
      </c>
      <c r="GH45" s="66"/>
      <c r="GI45" s="67" t="n">
        <f aca="false">SUM(DQ45+BF45)</f>
        <v>138.9</v>
      </c>
      <c r="GJ45" s="67" t="n">
        <f aca="false">SUM(DR45+BG45)</f>
        <v>126</v>
      </c>
      <c r="GK45" s="100"/>
      <c r="GL45" s="101"/>
      <c r="GM45" s="68"/>
      <c r="GN45" s="2"/>
      <c r="GO45" s="69"/>
    </row>
    <row r="46" customFormat="false" ht="53.25" hidden="true" customHeight="true" outlineLevel="0" collapsed="false">
      <c r="A46" s="94"/>
      <c r="B46" s="119" t="s">
        <v>111</v>
      </c>
      <c r="C46" s="167" t="s">
        <v>67</v>
      </c>
      <c r="D46" s="107" t="s">
        <v>98</v>
      </c>
      <c r="E46" s="107" t="s">
        <v>99</v>
      </c>
      <c r="F46" s="107" t="s">
        <v>112</v>
      </c>
      <c r="G46" s="107" t="n">
        <v>5</v>
      </c>
      <c r="H46" s="101" t="n">
        <v>37</v>
      </c>
      <c r="I46" s="101" t="n">
        <v>1</v>
      </c>
      <c r="J46" s="101" t="n">
        <v>4</v>
      </c>
      <c r="K46" s="101" t="n">
        <f aca="false">J46*2</f>
        <v>8</v>
      </c>
      <c r="L46" s="101" t="n">
        <v>10</v>
      </c>
      <c r="M46" s="108" t="n">
        <f aca="false">SUM(N46+P46+R46+T46+V46)</f>
        <v>10</v>
      </c>
      <c r="N46" s="86"/>
      <c r="O46" s="109" t="n">
        <f aca="false">SUM(N46)*I46</f>
        <v>0</v>
      </c>
      <c r="P46" s="86"/>
      <c r="Q46" s="109" t="n">
        <f aca="false">J46*P46</f>
        <v>0</v>
      </c>
      <c r="R46" s="86" t="n">
        <v>10</v>
      </c>
      <c r="S46" s="109" t="n">
        <f aca="false">SUM(R46)*J46</f>
        <v>40</v>
      </c>
      <c r="T46" s="86"/>
      <c r="U46" s="109" t="n">
        <f aca="false">SUM(T46)*K46</f>
        <v>0</v>
      </c>
      <c r="V46" s="86"/>
      <c r="W46" s="109" t="n">
        <f aca="false">SUM(V46)*J46*5</f>
        <v>0</v>
      </c>
      <c r="X46" s="92" t="n">
        <f aca="false">SUM(J46*AX46*2+K46*AZ46*2)</f>
        <v>0</v>
      </c>
      <c r="Y46" s="113" t="n">
        <f aca="false">SUM(L46*15/100*J46)</f>
        <v>6</v>
      </c>
      <c r="Z46" s="86"/>
      <c r="AA46" s="109"/>
      <c r="AB46" s="86"/>
      <c r="AC46" s="92" t="n">
        <f aca="false">SUM(AB46)*3*H46/5</f>
        <v>0</v>
      </c>
      <c r="AD46" s="86"/>
      <c r="AE46" s="90" t="n">
        <f aca="false">SUM(AD46*H46*(30+4))</f>
        <v>0</v>
      </c>
      <c r="AF46" s="86"/>
      <c r="AG46" s="109" t="n">
        <f aca="false">SUM(AF46*H46*3)</f>
        <v>0</v>
      </c>
      <c r="AH46" s="86"/>
      <c r="AI46" s="92" t="n">
        <f aca="false">SUM(AH46*H46/3)</f>
        <v>0</v>
      </c>
      <c r="AJ46" s="86"/>
      <c r="AK46" s="92" t="n">
        <f aca="false">SUM(AJ46*H46*2/3)</f>
        <v>0</v>
      </c>
      <c r="AL46" s="168" t="n">
        <v>1</v>
      </c>
      <c r="AM46" s="109" t="n">
        <f aca="false">SUM(AL46*H46)*2</f>
        <v>74</v>
      </c>
      <c r="AN46" s="86"/>
      <c r="AO46" s="109" t="n">
        <f aca="false">SUM(AN46*J46)</f>
        <v>0</v>
      </c>
      <c r="AP46" s="86"/>
      <c r="AQ46" s="92" t="n">
        <f aca="false">SUM(AP46*H46*2)</f>
        <v>0</v>
      </c>
      <c r="AR46" s="86" t="n">
        <v>1</v>
      </c>
      <c r="AS46" s="92" t="n">
        <f aca="false">AR46*J46*6</f>
        <v>24</v>
      </c>
      <c r="AT46" s="86"/>
      <c r="AU46" s="92" t="n">
        <f aca="false">AT46*H46/3</f>
        <v>0</v>
      </c>
      <c r="AV46" s="86"/>
      <c r="AW46" s="109" t="n">
        <f aca="false">SUM(J46*AV46*6)</f>
        <v>0</v>
      </c>
      <c r="AX46" s="86"/>
      <c r="AY46" s="92" t="n">
        <f aca="false">SUM(AX46*H46/3)</f>
        <v>0</v>
      </c>
      <c r="AZ46" s="86"/>
      <c r="BA46" s="92" t="n">
        <f aca="false">SUM(AZ46*K46*5*6)</f>
        <v>0</v>
      </c>
      <c r="BB46" s="86"/>
      <c r="BC46" s="92" t="n">
        <f aca="false">SUM(BB46*K46*4*6)</f>
        <v>0</v>
      </c>
      <c r="BD46" s="86"/>
      <c r="BE46" s="110" t="n">
        <f aca="false">SUM(BD46*50)</f>
        <v>0</v>
      </c>
      <c r="BF46" s="92" t="n">
        <f aca="false">O46+Q46+S46+U46+W46+X46+Y46+AA46+AC46+AE46+AG46+AI46+AK46+AM46+AO46+AQ46+AS46+AU46+AW46+AY46+BA46+BC46+BE46</f>
        <v>144</v>
      </c>
      <c r="BG46" s="92" t="n">
        <f aca="false">BC46+BA46+AY46+AW46+AS46+AQ46+X46+W46+U46+S46+Q46+O46+AU46</f>
        <v>64</v>
      </c>
      <c r="BH46" s="57" t="n">
        <f aca="false">SUM(O46,Q46,S46,W46,X46,Y46,AE46,AG46,AI46,AK46,AM46,AS46,AU46,AY46,BA46,BC46,BE46)</f>
        <v>144</v>
      </c>
      <c r="BI46" s="153" t="n">
        <f aca="false">SUM(O46,Q46,S46,W46,X46,AS46,AU46,AY46,BA46,BC46)</f>
        <v>64</v>
      </c>
      <c r="BJ46" s="2"/>
      <c r="BK46" s="93"/>
      <c r="BL46" s="94"/>
      <c r="BM46" s="119" t="s">
        <v>113</v>
      </c>
      <c r="BN46" s="96" t="s">
        <v>114</v>
      </c>
      <c r="BO46" s="96" t="s">
        <v>102</v>
      </c>
      <c r="BP46" s="101" t="s">
        <v>99</v>
      </c>
      <c r="BQ46" s="101" t="s">
        <v>115</v>
      </c>
      <c r="BR46" s="96" t="n">
        <v>2</v>
      </c>
      <c r="BS46" s="101" t="n">
        <v>45</v>
      </c>
      <c r="BT46" s="101" t="n">
        <v>1</v>
      </c>
      <c r="BU46" s="101" t="n">
        <v>2</v>
      </c>
      <c r="BV46" s="101" t="n">
        <f aca="false">SUM(BU46)*2</f>
        <v>4</v>
      </c>
      <c r="BW46" s="112" t="n">
        <v>10</v>
      </c>
      <c r="BX46" s="108" t="n">
        <f aca="false">SUM(BY46+CA46+CC46+CE46+CG46)</f>
        <v>10</v>
      </c>
      <c r="BY46" s="86" t="n">
        <v>2</v>
      </c>
      <c r="BZ46" s="109" t="n">
        <f aca="false">SUM(BY46)*BT46</f>
        <v>2</v>
      </c>
      <c r="CA46" s="86" t="n">
        <v>8</v>
      </c>
      <c r="CB46" s="109" t="n">
        <f aca="false">BU46*CA46</f>
        <v>16</v>
      </c>
      <c r="CC46" s="86"/>
      <c r="CD46" s="109" t="n">
        <f aca="false">SUM(CC46)*BU46</f>
        <v>0</v>
      </c>
      <c r="CE46" s="86"/>
      <c r="CF46" s="109" t="n">
        <f aca="false">SUM(CE46)*BV46</f>
        <v>0</v>
      </c>
      <c r="CG46" s="86"/>
      <c r="CH46" s="109" t="n">
        <f aca="false">SUM(CG46)*BU46*5</f>
        <v>0</v>
      </c>
      <c r="CI46" s="92" t="n">
        <v>0</v>
      </c>
      <c r="CJ46" s="92" t="n">
        <f aca="false">SUM(BW46*15/100*BU46)</f>
        <v>3</v>
      </c>
      <c r="CK46" s="86"/>
      <c r="CL46" s="109"/>
      <c r="CM46" s="86"/>
      <c r="CN46" s="92" t="n">
        <f aca="false">SUM(CM46)*3*BS46/5</f>
        <v>0</v>
      </c>
      <c r="CO46" s="86"/>
      <c r="CP46" s="90" t="n">
        <f aca="false">SUM(CO46*BS46*(30+4))</f>
        <v>0</v>
      </c>
      <c r="CQ46" s="86"/>
      <c r="CR46" s="109" t="n">
        <f aca="false">SUM(CQ46*BS46*3)</f>
        <v>0</v>
      </c>
      <c r="CS46" s="86"/>
      <c r="CT46" s="92" t="n">
        <f aca="false">SUM(CS46*BS46/3)</f>
        <v>0</v>
      </c>
      <c r="CU46" s="86"/>
      <c r="CV46" s="92" t="n">
        <f aca="false">SUM(CU46*BS46*2/3)</f>
        <v>0</v>
      </c>
      <c r="CW46" s="86"/>
      <c r="CX46" s="109" t="n">
        <f aca="false">SUM(CW46*BS46)*2</f>
        <v>0</v>
      </c>
      <c r="CY46" s="86"/>
      <c r="CZ46" s="109" t="n">
        <f aca="false">SUM(CY46*BU46)</f>
        <v>0</v>
      </c>
      <c r="DA46" s="86"/>
      <c r="DB46" s="92" t="n">
        <f aca="false">SUM(DA46*BS46*2)</f>
        <v>0</v>
      </c>
      <c r="DC46" s="86"/>
      <c r="DD46" s="92" t="n">
        <f aca="false">SUM(BU46*DC46*6)</f>
        <v>0</v>
      </c>
      <c r="DE46" s="86"/>
      <c r="DF46" s="92" t="n">
        <f aca="false">DE46*BS46/3</f>
        <v>0</v>
      </c>
      <c r="DG46" s="86"/>
      <c r="DH46" s="109" t="n">
        <f aca="false">SUM(DG46*BS46/3)</f>
        <v>0</v>
      </c>
      <c r="DI46" s="86" t="n">
        <v>1</v>
      </c>
      <c r="DJ46" s="92" t="n">
        <f aca="false">DI46*BS46/3</f>
        <v>15</v>
      </c>
      <c r="DK46" s="86"/>
      <c r="DL46" s="92" t="n">
        <f aca="false">SUM(DK46*BV46*5*6)</f>
        <v>0</v>
      </c>
      <c r="DM46" s="86"/>
      <c r="DN46" s="92" t="n">
        <f aca="false">SUM(DM46*BV46*4*6)</f>
        <v>0</v>
      </c>
      <c r="DO46" s="86"/>
      <c r="DP46" s="110" t="n">
        <f aca="false">SUM(DO46*50)</f>
        <v>0</v>
      </c>
      <c r="DQ46" s="92" t="n">
        <f aca="false">BZ46+CB46+CD46+CF46+CH46+CI46+CJ46+CL46+CN46+CP46+CR46+CT46+CV46+CX46+CZ46+DB46+DD46+DF46+DH46+DJ46+DL46+DN46+DP46</f>
        <v>36</v>
      </c>
      <c r="DR46" s="92" t="n">
        <f aca="false">DN46+DL46+DJ46+DH46+DD46+DB46+CI46+CH46+CF46+CD46+CB46+BZ46</f>
        <v>33</v>
      </c>
      <c r="DS46" s="61"/>
      <c r="DT46" s="2"/>
      <c r="DU46" s="2"/>
      <c r="DV46" s="93"/>
      <c r="DW46" s="94"/>
      <c r="DX46" s="142"/>
      <c r="DY46" s="142"/>
      <c r="DZ46" s="2"/>
      <c r="EA46" s="2"/>
      <c r="EB46" s="2"/>
      <c r="EC46" s="2"/>
      <c r="ED46" s="2"/>
      <c r="EE46" s="2"/>
      <c r="EF46" s="2"/>
      <c r="EG46" s="2"/>
      <c r="EH46" s="2" t="n">
        <f aca="false">SUM(L46+BW46)</f>
        <v>20</v>
      </c>
      <c r="EI46" s="2" t="n">
        <f aca="false">SUM(M46+BX46)</f>
        <v>20</v>
      </c>
      <c r="EJ46" s="2" t="n">
        <f aca="false">SUM(N46+BY46)</f>
        <v>2</v>
      </c>
      <c r="EK46" s="67" t="n">
        <f aca="false">O46+BZ46</f>
        <v>2</v>
      </c>
      <c r="EL46" s="2" t="n">
        <f aca="false">SUM(P46+CA46)</f>
        <v>8</v>
      </c>
      <c r="EM46" s="2" t="n">
        <f aca="false">SUM(Q46+CB46)</f>
        <v>16</v>
      </c>
      <c r="EN46" s="2" t="n">
        <f aca="false">SUM(R46+CC46)</f>
        <v>10</v>
      </c>
      <c r="EO46" s="2" t="n">
        <f aca="false">SUM(S46+CD46)</f>
        <v>40</v>
      </c>
      <c r="EP46" s="2" t="n">
        <f aca="false">SUM(T46+CE46)</f>
        <v>0</v>
      </c>
      <c r="EQ46" s="2" t="n">
        <f aca="false">SUM(U46+CF46)</f>
        <v>0</v>
      </c>
      <c r="ER46" s="2" t="n">
        <f aca="false">SUM(V46+CG46)</f>
        <v>0</v>
      </c>
      <c r="ES46" s="2" t="n">
        <f aca="false">SUM(W46+CH46)</f>
        <v>0</v>
      </c>
      <c r="ET46" s="2" t="n">
        <f aca="false">SUM(X46+CI46)</f>
        <v>0</v>
      </c>
      <c r="EU46" s="67" t="n">
        <f aca="false">SUM(Y46+CJ46)</f>
        <v>9</v>
      </c>
      <c r="EV46" s="2" t="n">
        <f aca="false">SUM(Z46+CK46)</f>
        <v>0</v>
      </c>
      <c r="EW46" s="2" t="n">
        <f aca="false">SUM(AA46+CL46)</f>
        <v>0</v>
      </c>
      <c r="EX46" s="2" t="n">
        <f aca="false">SUM(AB46+CM46)</f>
        <v>0</v>
      </c>
      <c r="EY46" s="2" t="n">
        <f aca="false">SUM(AC46+CN46)</f>
        <v>0</v>
      </c>
      <c r="EZ46" s="2" t="n">
        <f aca="false">SUM(AD46+CO46)</f>
        <v>0</v>
      </c>
      <c r="FA46" s="2" t="n">
        <f aca="false">SUM(AE46+CP46)</f>
        <v>0</v>
      </c>
      <c r="FB46" s="2" t="n">
        <f aca="false">SUM(AF46+CQ46)</f>
        <v>0</v>
      </c>
      <c r="FC46" s="2" t="n">
        <f aca="false">SUM(AG46+CR46)</f>
        <v>0</v>
      </c>
      <c r="FD46" s="2" t="n">
        <f aca="false">SUM(AH46+CS46)</f>
        <v>0</v>
      </c>
      <c r="FE46" s="67" t="n">
        <f aca="false">SUM(AI46+CT46)</f>
        <v>0</v>
      </c>
      <c r="FF46" s="2" t="n">
        <f aca="false">SUM(AJ46+CU46)</f>
        <v>0</v>
      </c>
      <c r="FG46" s="2" t="n">
        <f aca="false">SUM(AK46+CV46)</f>
        <v>0</v>
      </c>
      <c r="FH46" s="2" t="n">
        <f aca="false">SUM(AL46+CW46)</f>
        <v>1</v>
      </c>
      <c r="FI46" s="2" t="n">
        <f aca="false">SUM(AM46+CX46)</f>
        <v>74</v>
      </c>
      <c r="FJ46" s="2" t="n">
        <f aca="false">SUM(AN46+CY46)</f>
        <v>0</v>
      </c>
      <c r="FK46" s="2" t="n">
        <f aca="false">SUM(AO46+CZ46)</f>
        <v>0</v>
      </c>
      <c r="FL46" s="2" t="n">
        <f aca="false">SUM(AP46+DA46)</f>
        <v>0</v>
      </c>
      <c r="FM46" s="2" t="n">
        <f aca="false">SUM(AQ46+DB46)</f>
        <v>0</v>
      </c>
      <c r="FN46" s="2"/>
      <c r="FO46" s="97" t="n">
        <f aca="false">SUM(AS46+DD46)</f>
        <v>24</v>
      </c>
      <c r="FP46" s="2" t="n">
        <f aca="false">SUM(AR46+DC46)</f>
        <v>1</v>
      </c>
      <c r="FQ46" s="97" t="n">
        <f aca="false">SUM(AU46+DF46)</f>
        <v>0</v>
      </c>
      <c r="FR46" s="2" t="n">
        <f aca="false">SUM(AV46+DG46)</f>
        <v>0</v>
      </c>
      <c r="FS46" s="2" t="n">
        <f aca="false">SUM(AW46+DH46)</f>
        <v>0</v>
      </c>
      <c r="FT46" s="2" t="n">
        <f aca="false">SUM(AX46+DI46)</f>
        <v>1</v>
      </c>
      <c r="FU46" s="67" t="n">
        <f aca="false">SUM(AY46+DJ46)</f>
        <v>15</v>
      </c>
      <c r="FV46" s="2" t="n">
        <f aca="false">SUM(AZ46+DK46)</f>
        <v>0</v>
      </c>
      <c r="FW46" s="2" t="n">
        <f aca="false">SUM(BA46+DL46)</f>
        <v>0</v>
      </c>
      <c r="FX46" s="2" t="n">
        <f aca="false">SUM(BB46+DM46)</f>
        <v>0</v>
      </c>
      <c r="FY46" s="2" t="n">
        <f aca="false">SUM(BC46+DN46)</f>
        <v>0</v>
      </c>
      <c r="FZ46" s="2" t="n">
        <f aca="false">SUM(BD46+DO46)</f>
        <v>0</v>
      </c>
      <c r="GA46" s="2" t="n">
        <f aca="false">SUM(BE46+DP46)</f>
        <v>0</v>
      </c>
      <c r="GB46" s="98" t="n">
        <f aca="false">SUM(EK46,EM46,EO46,ES46,ET46,EU46,EY46,FA46,FC46,FE46,FG46,FI46,FM46,FO46,FQ46,FS46,FU46,FW46,FY46,GA46)</f>
        <v>180</v>
      </c>
      <c r="GC46" s="99" t="n">
        <f aca="false">SUM(EK46,EM46,EO46,ES46,ET46,FM46,FO46,FQ46,FS46,FU46,FW46,FY46)</f>
        <v>97</v>
      </c>
      <c r="GD46" s="57" t="n">
        <f aca="false">SUM(EK46,EM46,EO46,ES46,ET46,FM46,FO46,FQ46,FS46,FU46,FW46,FY46)</f>
        <v>97</v>
      </c>
      <c r="GE46" s="57" t="n">
        <f aca="false">SUM(EK46,EM46,EO46,EQ46,ES46,ET46,EU46,EW46,EY46,FA46,FC46,FE46,FG46,FI46,FK46,FM46,FO46,FQ46,FS46,FU46,FW46,FY46,GA46)</f>
        <v>180</v>
      </c>
      <c r="GF46" s="48"/>
      <c r="GG46" s="65" t="n">
        <f aca="false">SUM(880-GB46)</f>
        <v>700</v>
      </c>
      <c r="GH46" s="66"/>
      <c r="GI46" s="67" t="n">
        <f aca="false">SUM(DQ46+BF46)</f>
        <v>180</v>
      </c>
      <c r="GJ46" s="67" t="n">
        <f aca="false">SUM(DR46+BG46)</f>
        <v>97</v>
      </c>
      <c r="GK46" s="100"/>
      <c r="GL46" s="101"/>
      <c r="GM46" s="68"/>
      <c r="GN46" s="2"/>
      <c r="GO46" s="69"/>
    </row>
    <row r="47" customFormat="false" ht="24.75" hidden="true" customHeight="true" outlineLevel="0" collapsed="false">
      <c r="A47" s="94"/>
      <c r="B47" s="119"/>
      <c r="C47" s="167"/>
      <c r="D47" s="107"/>
      <c r="E47" s="107"/>
      <c r="F47" s="107"/>
      <c r="G47" s="107"/>
      <c r="H47" s="101"/>
      <c r="I47" s="101"/>
      <c r="J47" s="101"/>
      <c r="K47" s="101"/>
      <c r="L47" s="169"/>
      <c r="M47" s="108" t="n">
        <f aca="false">SUM(N47+P47+R47+T47+V47)</f>
        <v>0</v>
      </c>
      <c r="N47" s="86"/>
      <c r="O47" s="109" t="n">
        <f aca="false">SUM(N47)*I47</f>
        <v>0</v>
      </c>
      <c r="P47" s="86"/>
      <c r="Q47" s="109" t="n">
        <f aca="false">J47*P47</f>
        <v>0</v>
      </c>
      <c r="R47" s="86"/>
      <c r="S47" s="109" t="n">
        <f aca="false">SUM(R47)*J47</f>
        <v>0</v>
      </c>
      <c r="T47" s="86"/>
      <c r="U47" s="109" t="n">
        <f aca="false">SUM(T47)*K47</f>
        <v>0</v>
      </c>
      <c r="V47" s="86"/>
      <c r="W47" s="109" t="n">
        <f aca="false">SUM(V47)*J47*5</f>
        <v>0</v>
      </c>
      <c r="X47" s="92" t="n">
        <f aca="false">SUM(J47*AX47*2+K47*AZ47*2)</f>
        <v>0</v>
      </c>
      <c r="Y47" s="113" t="n">
        <f aca="false">SUM(L47*15/100*J47)</f>
        <v>0</v>
      </c>
      <c r="Z47" s="86"/>
      <c r="AA47" s="109"/>
      <c r="AB47" s="86"/>
      <c r="AC47" s="92" t="n">
        <f aca="false">SUM(AB47)*3*H47/5</f>
        <v>0</v>
      </c>
      <c r="AD47" s="86"/>
      <c r="AE47" s="90" t="n">
        <f aca="false">SUM(AD47*H47*(30+4))</f>
        <v>0</v>
      </c>
      <c r="AF47" s="86"/>
      <c r="AG47" s="109" t="n">
        <f aca="false">SUM(AF47*H47*3)</f>
        <v>0</v>
      </c>
      <c r="AH47" s="86"/>
      <c r="AI47" s="92" t="n">
        <f aca="false">SUM(AH47*H47/3)</f>
        <v>0</v>
      </c>
      <c r="AJ47" s="86"/>
      <c r="AK47" s="92" t="n">
        <f aca="false">SUM(AJ47*H47*2/3)</f>
        <v>0</v>
      </c>
      <c r="AL47" s="168"/>
      <c r="AM47" s="109" t="n">
        <f aca="false">SUM(AL47*H47)*2</f>
        <v>0</v>
      </c>
      <c r="AN47" s="86"/>
      <c r="AO47" s="109" t="n">
        <f aca="false">SUM(AN47*J47)</f>
        <v>0</v>
      </c>
      <c r="AP47" s="86"/>
      <c r="AQ47" s="92" t="n">
        <f aca="false">SUM(AP47*H47*2)</f>
        <v>0</v>
      </c>
      <c r="AR47" s="86"/>
      <c r="AS47" s="92" t="n">
        <f aca="false">AR47*J47*6</f>
        <v>0</v>
      </c>
      <c r="AT47" s="86"/>
      <c r="AU47" s="92" t="n">
        <f aca="false">AT47*H47/3</f>
        <v>0</v>
      </c>
      <c r="AV47" s="86"/>
      <c r="AW47" s="109" t="n">
        <f aca="false">SUM(J47*AV47*6)</f>
        <v>0</v>
      </c>
      <c r="AX47" s="86"/>
      <c r="AY47" s="92" t="n">
        <f aca="false">SUM(AX47*H47/3)</f>
        <v>0</v>
      </c>
      <c r="AZ47" s="86"/>
      <c r="BA47" s="92" t="n">
        <f aca="false">SUM(AZ47*K47*5*6)</f>
        <v>0</v>
      </c>
      <c r="BB47" s="86"/>
      <c r="BC47" s="92" t="n">
        <f aca="false">SUM(BB47*K47*4*6)</f>
        <v>0</v>
      </c>
      <c r="BD47" s="86"/>
      <c r="BE47" s="110" t="n">
        <f aca="false">SUM(BD47*50)</f>
        <v>0</v>
      </c>
      <c r="BF47" s="92" t="n">
        <f aca="false">O47+Q47+S47+U47+W47+X47+Y47+AA47+AC47+AE47+AG47+AI47+AK47+AM47+AO47+AQ47+AS47+AU47+AW47+AY47+BA47+BC47+BE47</f>
        <v>0</v>
      </c>
      <c r="BG47" s="92" t="n">
        <f aca="false">BC47+BA47+AY47+AW47+AS47+AQ47+X47+W47+U47+S47+Q47+O47+AU47</f>
        <v>0</v>
      </c>
      <c r="BH47" s="57" t="n">
        <f aca="false">SUM(O47,Q47,S47,W47,X47,Y47,AE47,AG47,AI47,AK47,AM47,AS47,AU47,AY47,BA47,BC47,BE47)</f>
        <v>0</v>
      </c>
      <c r="BI47" s="153" t="n">
        <f aca="false">SUM(O47,Q47,S47,W47,X47,AS47,AU47,AY47,BA47,BC47)</f>
        <v>0</v>
      </c>
      <c r="BJ47" s="2"/>
      <c r="BK47" s="93"/>
      <c r="BL47" s="94"/>
      <c r="BM47" s="100" t="s">
        <v>116</v>
      </c>
      <c r="BN47" s="101" t="s">
        <v>61</v>
      </c>
      <c r="BO47" s="96" t="s">
        <v>102</v>
      </c>
      <c r="BP47" s="101" t="s">
        <v>99</v>
      </c>
      <c r="BQ47" s="101" t="s">
        <v>117</v>
      </c>
      <c r="BR47" s="96" t="n">
        <v>8</v>
      </c>
      <c r="BS47" s="101" t="n">
        <v>39</v>
      </c>
      <c r="BT47" s="101" t="n">
        <v>1</v>
      </c>
      <c r="BU47" s="101" t="n">
        <v>2</v>
      </c>
      <c r="BV47" s="101" t="n">
        <v>4</v>
      </c>
      <c r="BW47" s="100" t="n">
        <v>10</v>
      </c>
      <c r="BX47" s="108" t="n">
        <v>10</v>
      </c>
      <c r="BY47" s="86" t="n">
        <v>4</v>
      </c>
      <c r="BZ47" s="109" t="n">
        <v>4</v>
      </c>
      <c r="CA47" s="86" t="n">
        <v>6</v>
      </c>
      <c r="CB47" s="109" t="n">
        <v>12</v>
      </c>
      <c r="CC47" s="86"/>
      <c r="CD47" s="109" t="n">
        <v>0</v>
      </c>
      <c r="CE47" s="86"/>
      <c r="CF47" s="109" t="n">
        <v>0</v>
      </c>
      <c r="CG47" s="86"/>
      <c r="CH47" s="109" t="n">
        <v>0</v>
      </c>
      <c r="CI47" s="92" t="n">
        <v>0</v>
      </c>
      <c r="CJ47" s="92" t="n">
        <v>3</v>
      </c>
      <c r="CK47" s="86"/>
      <c r="CL47" s="109"/>
      <c r="CM47" s="86"/>
      <c r="CN47" s="92" t="n">
        <v>0</v>
      </c>
      <c r="CO47" s="86"/>
      <c r="CP47" s="90" t="n">
        <v>0</v>
      </c>
      <c r="CQ47" s="86"/>
      <c r="CR47" s="109" t="n">
        <v>0</v>
      </c>
      <c r="CS47" s="86"/>
      <c r="CT47" s="92" t="n">
        <v>0</v>
      </c>
      <c r="CU47" s="86"/>
      <c r="CV47" s="92" t="n">
        <v>0</v>
      </c>
      <c r="CW47" s="86"/>
      <c r="CX47" s="109" t="n">
        <v>0</v>
      </c>
      <c r="CY47" s="86"/>
      <c r="CZ47" s="109" t="n">
        <v>0</v>
      </c>
      <c r="DA47" s="86"/>
      <c r="DB47" s="92" t="n">
        <v>0</v>
      </c>
      <c r="DC47" s="86" t="n">
        <v>1</v>
      </c>
      <c r="DD47" s="92" t="n">
        <v>12</v>
      </c>
      <c r="DE47" s="86"/>
      <c r="DF47" s="92" t="n">
        <v>0</v>
      </c>
      <c r="DG47" s="86"/>
      <c r="DH47" s="109" t="n">
        <v>0</v>
      </c>
      <c r="DI47" s="86"/>
      <c r="DJ47" s="92" t="n">
        <v>0</v>
      </c>
      <c r="DK47" s="86"/>
      <c r="DL47" s="92" t="n">
        <v>0</v>
      </c>
      <c r="DM47" s="86"/>
      <c r="DN47" s="92" t="n">
        <v>0</v>
      </c>
      <c r="DO47" s="86"/>
      <c r="DP47" s="110" t="n">
        <v>0</v>
      </c>
      <c r="DQ47" s="81" t="n">
        <f aca="false">SUM(BZ47,CB47,CD47,CF47,CH47,CI47,CJ47,CL47,CN47,CP47,CR47,CT47,CV47,CX47,CZ47,DB47,DD47,DF47,DH47,DJ47,DL47,DN47,DP47)</f>
        <v>31</v>
      </c>
      <c r="DR47" s="81" t="n">
        <f aca="false">SUM(BZ47,CB47,CD47,CF47,CH47,CI47,DB47,DD47,DF47,DH47,DJ47,DL47,DN47)</f>
        <v>28</v>
      </c>
      <c r="DS47" s="61"/>
      <c r="DT47" s="2"/>
      <c r="DU47" s="2"/>
      <c r="DV47" s="93"/>
      <c r="DW47" s="94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 t="n">
        <f aca="false">SUM(L47+BW47)</f>
        <v>10</v>
      </c>
      <c r="EI47" s="2" t="n">
        <f aca="false">SUM(M47+BX47)</f>
        <v>10</v>
      </c>
      <c r="EJ47" s="2" t="n">
        <f aca="false">SUM(N47+BY47)</f>
        <v>4</v>
      </c>
      <c r="EK47" s="67" t="n">
        <f aca="false">O47+BZ47</f>
        <v>4</v>
      </c>
      <c r="EL47" s="2" t="n">
        <f aca="false">SUM(P47+CA47)</f>
        <v>6</v>
      </c>
      <c r="EM47" s="2" t="n">
        <f aca="false">SUM(Q47+CB47)</f>
        <v>12</v>
      </c>
      <c r="EN47" s="2" t="n">
        <f aca="false">SUM(R47+CC47)</f>
        <v>0</v>
      </c>
      <c r="EO47" s="2" t="n">
        <f aca="false">SUM(S47+CD47)</f>
        <v>0</v>
      </c>
      <c r="EP47" s="2" t="n">
        <f aca="false">SUM(T47+CE47)</f>
        <v>0</v>
      </c>
      <c r="EQ47" s="2" t="n">
        <f aca="false">SUM(U47+CF47)</f>
        <v>0</v>
      </c>
      <c r="ER47" s="2" t="n">
        <f aca="false">SUM(V47+CG47)</f>
        <v>0</v>
      </c>
      <c r="ES47" s="2" t="n">
        <f aca="false">SUM(W47+CH47)</f>
        <v>0</v>
      </c>
      <c r="ET47" s="2" t="n">
        <f aca="false">SUM(X47+CI47)</f>
        <v>0</v>
      </c>
      <c r="EU47" s="67" t="n">
        <f aca="false">SUM(Y47+CJ47)</f>
        <v>3</v>
      </c>
      <c r="EV47" s="2" t="n">
        <f aca="false">SUM(Z47+CK47)</f>
        <v>0</v>
      </c>
      <c r="EW47" s="2" t="n">
        <f aca="false">SUM(AA47+CL47)</f>
        <v>0</v>
      </c>
      <c r="EX47" s="2" t="n">
        <f aca="false">SUM(AB47+CM47)</f>
        <v>0</v>
      </c>
      <c r="EY47" s="2" t="n">
        <f aca="false">SUM(AC47+CN47)</f>
        <v>0</v>
      </c>
      <c r="EZ47" s="2" t="n">
        <f aca="false">SUM(AD47+CO47)</f>
        <v>0</v>
      </c>
      <c r="FA47" s="2" t="n">
        <f aca="false">SUM(AE47+CP47)</f>
        <v>0</v>
      </c>
      <c r="FB47" s="2" t="n">
        <f aca="false">SUM(AF47+CQ47)</f>
        <v>0</v>
      </c>
      <c r="FC47" s="2" t="n">
        <f aca="false">SUM(AG47+CR47)</f>
        <v>0</v>
      </c>
      <c r="FD47" s="2" t="n">
        <f aca="false">SUM(AH47+CS47)</f>
        <v>0</v>
      </c>
      <c r="FE47" s="67" t="n">
        <f aca="false">SUM(AI47+CT47)</f>
        <v>0</v>
      </c>
      <c r="FF47" s="2" t="n">
        <f aca="false">SUM(AJ47+CU47)</f>
        <v>0</v>
      </c>
      <c r="FG47" s="2" t="n">
        <f aca="false">SUM(AK47+CV47)</f>
        <v>0</v>
      </c>
      <c r="FH47" s="2" t="n">
        <f aca="false">SUM(AL47+CW47)</f>
        <v>0</v>
      </c>
      <c r="FI47" s="2" t="n">
        <f aca="false">SUM(AM47+CX47)</f>
        <v>0</v>
      </c>
      <c r="FJ47" s="2" t="n">
        <f aca="false">SUM(AN47+CY47)</f>
        <v>0</v>
      </c>
      <c r="FK47" s="2" t="n">
        <f aca="false">SUM(AO47+CZ47)</f>
        <v>0</v>
      </c>
      <c r="FL47" s="2" t="n">
        <f aca="false">SUM(AP47+DA47)</f>
        <v>0</v>
      </c>
      <c r="FM47" s="2" t="n">
        <f aca="false">SUM(AQ47+DB47)</f>
        <v>0</v>
      </c>
      <c r="FN47" s="2"/>
      <c r="FO47" s="97" t="n">
        <f aca="false">SUM(AS47+DD47)</f>
        <v>12</v>
      </c>
      <c r="FP47" s="2" t="n">
        <f aca="false">SUM(AR47+DC47)</f>
        <v>1</v>
      </c>
      <c r="FQ47" s="97" t="n">
        <f aca="false">SUM(AU47+DF47)</f>
        <v>0</v>
      </c>
      <c r="FR47" s="2" t="n">
        <f aca="false">SUM(AV47+DG47)</f>
        <v>0</v>
      </c>
      <c r="FS47" s="2" t="n">
        <f aca="false">SUM(AW47+DH47)</f>
        <v>0</v>
      </c>
      <c r="FT47" s="2" t="n">
        <f aca="false">SUM(AX47+DI47)</f>
        <v>0</v>
      </c>
      <c r="FU47" s="67" t="n">
        <f aca="false">SUM(AY47+DJ47)</f>
        <v>0</v>
      </c>
      <c r="FV47" s="2" t="n">
        <f aca="false">SUM(AZ47+DK47)</f>
        <v>0</v>
      </c>
      <c r="FW47" s="2" t="n">
        <f aca="false">SUM(BA47+DL47)</f>
        <v>0</v>
      </c>
      <c r="FX47" s="2" t="n">
        <f aca="false">SUM(BB47+DM47)</f>
        <v>0</v>
      </c>
      <c r="FY47" s="2" t="n">
        <f aca="false">SUM(BC47+DN47)</f>
        <v>0</v>
      </c>
      <c r="FZ47" s="2" t="n">
        <f aca="false">SUM(BD47+DO47)</f>
        <v>0</v>
      </c>
      <c r="GA47" s="2" t="n">
        <f aca="false">SUM(BE47+DP47)</f>
        <v>0</v>
      </c>
      <c r="GB47" s="98" t="n">
        <f aca="false">SUM(EK47,EM47,EO47,ES47,ET47,EU47,EY47,FA47,FC47,FE47,FG47,FI47,FM47,FO47,FQ47,FS47,FU47,FW47,FY47,GA47)</f>
        <v>31</v>
      </c>
      <c r="GC47" s="99" t="n">
        <f aca="false">SUM(EK47,EM47,EO47,ES47,ET47,FM47,FO47,FQ47,FS47,FU47,FW47,FY47)</f>
        <v>28</v>
      </c>
      <c r="GD47" s="57" t="n">
        <f aca="false">SUM(EK47,EM47,EO47,ES47,ET47,FM47,FO47,FQ47,FS47,FU47,FW47,FY47)</f>
        <v>28</v>
      </c>
      <c r="GE47" s="57" t="n">
        <f aca="false">SUM(EK47,EM47,EO47,EQ47,ES47,ET47,EU47,EW47,EY47,FA47,FC47,FE47,FG47,FI47,FK47,FM47,FO47,FQ47,FS47,FU47,FW47,FY47,GA47)</f>
        <v>31</v>
      </c>
      <c r="GF47" s="48"/>
      <c r="GG47" s="65" t="n">
        <f aca="false">SUM(880-GB47)</f>
        <v>849</v>
      </c>
      <c r="GH47" s="66"/>
      <c r="GI47" s="67" t="e">
        <f aca="false">SUM(#REF!+BF47)</f>
        <v>#REF!</v>
      </c>
      <c r="GJ47" s="67" t="e">
        <f aca="false">SUM(#REF!+BG47)</f>
        <v>#REF!</v>
      </c>
      <c r="GK47" s="100"/>
      <c r="GL47" s="101"/>
      <c r="GM47" s="68"/>
      <c r="GN47" s="2"/>
      <c r="GO47" s="69"/>
    </row>
    <row r="48" customFormat="false" ht="42" hidden="true" customHeight="true" outlineLevel="0" collapsed="false">
      <c r="A48" s="94"/>
      <c r="B48" s="100" t="s">
        <v>86</v>
      </c>
      <c r="C48" s="101" t="s">
        <v>114</v>
      </c>
      <c r="D48" s="96" t="s">
        <v>102</v>
      </c>
      <c r="E48" s="101" t="s">
        <v>99</v>
      </c>
      <c r="F48" s="101" t="s">
        <v>118</v>
      </c>
      <c r="G48" s="96" t="n">
        <v>11</v>
      </c>
      <c r="H48" s="101" t="n">
        <v>5</v>
      </c>
      <c r="I48" s="101" t="n">
        <v>1</v>
      </c>
      <c r="J48" s="101" t="n">
        <v>1</v>
      </c>
      <c r="K48" s="101" t="n">
        <v>1</v>
      </c>
      <c r="L48" s="100"/>
      <c r="M48" s="108" t="n">
        <f aca="false">SUM(N48+P48+R48+T48+V48)</f>
        <v>0</v>
      </c>
      <c r="N48" s="86"/>
      <c r="O48" s="109" t="n">
        <f aca="false">SUM(N48)*I48</f>
        <v>0</v>
      </c>
      <c r="P48" s="86"/>
      <c r="Q48" s="109" t="n">
        <f aca="false">P48*J48</f>
        <v>0</v>
      </c>
      <c r="R48" s="86"/>
      <c r="S48" s="109" t="n">
        <f aca="false">SUM(R48)*J48</f>
        <v>0</v>
      </c>
      <c r="T48" s="86"/>
      <c r="U48" s="109" t="n">
        <f aca="false">SUM(T48)*K48</f>
        <v>0</v>
      </c>
      <c r="V48" s="86"/>
      <c r="W48" s="109" t="n">
        <f aca="false">SUM(V48)*J48*5</f>
        <v>0</v>
      </c>
      <c r="X48" s="92" t="n">
        <v>0</v>
      </c>
      <c r="Y48" s="113" t="n">
        <f aca="false">SUM(L48*15/100*J48)</f>
        <v>0</v>
      </c>
      <c r="Z48" s="86"/>
      <c r="AA48" s="109"/>
      <c r="AB48" s="86"/>
      <c r="AC48" s="92" t="n">
        <f aca="false">AB48*K48*8</f>
        <v>0</v>
      </c>
      <c r="AD48" s="86" t="n">
        <v>1</v>
      </c>
      <c r="AE48" s="90" t="n">
        <f aca="false">SUM(AD48*H48*(15))</f>
        <v>75</v>
      </c>
      <c r="AF48" s="86"/>
      <c r="AG48" s="109" t="n">
        <f aca="false">SUM(AF48*H48*3)</f>
        <v>0</v>
      </c>
      <c r="AH48" s="109"/>
      <c r="AI48" s="92" t="n">
        <f aca="false">SUM(AH48*H48/3)</f>
        <v>0</v>
      </c>
      <c r="AJ48" s="86"/>
      <c r="AK48" s="92" t="n">
        <f aca="false">SUM(AJ48*H48*2/3)</f>
        <v>0</v>
      </c>
      <c r="AL48" s="86"/>
      <c r="AM48" s="109" t="n">
        <f aca="false">SUM(AL48*H48)</f>
        <v>0</v>
      </c>
      <c r="AN48" s="86"/>
      <c r="AO48" s="109" t="n">
        <f aca="false">SUM(AN48*J48)</f>
        <v>0</v>
      </c>
      <c r="AP48" s="86"/>
      <c r="AQ48" s="92" t="n">
        <f aca="false">SUM(AP48*H48*2)</f>
        <v>0</v>
      </c>
      <c r="AR48" s="86"/>
      <c r="AS48" s="92" t="n">
        <f aca="false">SUM(J48*AR48*6)</f>
        <v>0</v>
      </c>
      <c r="AT48" s="86"/>
      <c r="AU48" s="92" t="n">
        <f aca="false">AT48*H48/3</f>
        <v>0</v>
      </c>
      <c r="AV48" s="109"/>
      <c r="AW48" s="109" t="n">
        <f aca="false">SUM(AV48*H48/3)</f>
        <v>0</v>
      </c>
      <c r="AX48" s="86"/>
      <c r="AY48" s="92" t="n">
        <f aca="false">SUM(J48*AX48*8)</f>
        <v>0</v>
      </c>
      <c r="AZ48" s="109"/>
      <c r="BA48" s="92" t="n">
        <f aca="false">AZ48*H48*2/3*3</f>
        <v>0</v>
      </c>
      <c r="BB48" s="86"/>
      <c r="BC48" s="92" t="n">
        <f aca="false">SUM(BB48*K48*4*6)</f>
        <v>0</v>
      </c>
      <c r="BD48" s="86"/>
      <c r="BE48" s="110" t="n">
        <f aca="false">SUM(BD48*50)</f>
        <v>0</v>
      </c>
      <c r="BF48" s="92" t="n">
        <f aca="false">O48+Q48+S48+U48+W48+X48+Y48+AA48+AC48+AE48+AG48+AI48+AK48+AM48+AO48+AQ48+AS48+AU48+AW48+AY48+BA48+BC48+BE48</f>
        <v>75</v>
      </c>
      <c r="BG48" s="92" t="n">
        <f aca="false">BC48+BA48+AY48+AW48+AS48+AQ48+X48+W48+U48+S48+Q48+O48+AU48</f>
        <v>0</v>
      </c>
      <c r="BH48" s="57" t="n">
        <f aca="false">SUM(O48,Q48,S48,W48,X48,Y48,AE48,AG48,AI48,AK48,AM48,AS48,AU48,AY48,BA48,BC48,BE48)</f>
        <v>75</v>
      </c>
      <c r="BI48" s="153" t="n">
        <f aca="false">SUM(O48,Q48,S48,W48,X48,AS48,AU48,AY48,BA48,BC48)</f>
        <v>0</v>
      </c>
      <c r="BJ48" s="2"/>
      <c r="BK48" s="93"/>
      <c r="BL48" s="94"/>
      <c r="BM48" s="100" t="s">
        <v>101</v>
      </c>
      <c r="BN48" s="101" t="s">
        <v>67</v>
      </c>
      <c r="BO48" s="107" t="s">
        <v>102</v>
      </c>
      <c r="BP48" s="101" t="s">
        <v>99</v>
      </c>
      <c r="BQ48" s="101" t="s">
        <v>119</v>
      </c>
      <c r="BR48" s="96" t="n">
        <v>4</v>
      </c>
      <c r="BS48" s="101" t="n">
        <v>75</v>
      </c>
      <c r="BT48" s="101" t="n">
        <v>1</v>
      </c>
      <c r="BU48" s="101" t="n">
        <v>3</v>
      </c>
      <c r="BV48" s="101" t="n">
        <f aca="false">SUM(BU48)*2</f>
        <v>6</v>
      </c>
      <c r="BW48" s="112" t="n">
        <v>12</v>
      </c>
      <c r="BX48" s="108" t="n">
        <f aca="false">SUM(BY48+CA48+CC48+CE48+CG48)</f>
        <v>10</v>
      </c>
      <c r="BY48" s="86"/>
      <c r="BZ48" s="109" t="n">
        <f aca="false">SUM(BY48)*BT48</f>
        <v>0</v>
      </c>
      <c r="CA48" s="86" t="n">
        <v>8</v>
      </c>
      <c r="CB48" s="109" t="n">
        <f aca="false">BU48*CA48</f>
        <v>24</v>
      </c>
      <c r="CC48" s="86" t="n">
        <v>2</v>
      </c>
      <c r="CD48" s="109" t="n">
        <f aca="false">SUM(CC48)*BU48</f>
        <v>6</v>
      </c>
      <c r="CE48" s="86"/>
      <c r="CF48" s="109" t="n">
        <f aca="false">SUM(CE48)*BV48</f>
        <v>0</v>
      </c>
      <c r="CG48" s="86"/>
      <c r="CH48" s="109" t="n">
        <f aca="false">SUM(CG48)*BU48*5</f>
        <v>0</v>
      </c>
      <c r="CI48" s="92" t="n">
        <v>0</v>
      </c>
      <c r="CJ48" s="92" t="n">
        <f aca="false">SUM(BW48*15/100*BU48)</f>
        <v>5.4</v>
      </c>
      <c r="CK48" s="86"/>
      <c r="CL48" s="109"/>
      <c r="CM48" s="86"/>
      <c r="CN48" s="92" t="n">
        <f aca="false">SUM(CM48)*3*BS48/5</f>
        <v>0</v>
      </c>
      <c r="CO48" s="86"/>
      <c r="CP48" s="90" t="n">
        <f aca="false">SUM(CO48*BS48*(30+4))</f>
        <v>0</v>
      </c>
      <c r="CQ48" s="86"/>
      <c r="CR48" s="109" t="n">
        <f aca="false">SUM(CQ48*BS48*3)</f>
        <v>0</v>
      </c>
      <c r="CS48" s="86" t="n">
        <v>1</v>
      </c>
      <c r="CT48" s="92" t="n">
        <f aca="false">SUM(CS48*BS48/3)</f>
        <v>25</v>
      </c>
      <c r="CU48" s="86"/>
      <c r="CV48" s="92" t="n">
        <f aca="false">SUM(CU48*BS48*2/3)</f>
        <v>0</v>
      </c>
      <c r="CW48" s="86"/>
      <c r="CX48" s="109" t="n">
        <f aca="false">SUM(CW48*BS48)*2</f>
        <v>0</v>
      </c>
      <c r="CY48" s="86"/>
      <c r="CZ48" s="109" t="n">
        <f aca="false">SUM(CY48*BU48*2)</f>
        <v>0</v>
      </c>
      <c r="DA48" s="86"/>
      <c r="DB48" s="92" t="n">
        <f aca="false">SUM(DA48*BS48*2)</f>
        <v>0</v>
      </c>
      <c r="DC48" s="86"/>
      <c r="DD48" s="92" t="n">
        <f aca="false">SUM(DC48*BS48/3)</f>
        <v>0</v>
      </c>
      <c r="DE48" s="86"/>
      <c r="DF48" s="92" t="n">
        <f aca="false">DE48*BS48/3</f>
        <v>0</v>
      </c>
      <c r="DG48" s="86"/>
      <c r="DH48" s="109" t="n">
        <f aca="false">SUM(BU48*DG48*6)</f>
        <v>0</v>
      </c>
      <c r="DI48" s="86" t="n">
        <v>1</v>
      </c>
      <c r="DJ48" s="92" t="n">
        <f aca="false">SUM(BU48*DI48*8)</f>
        <v>24</v>
      </c>
      <c r="DK48" s="86"/>
      <c r="DL48" s="92" t="n">
        <f aca="false">SUM(DK48*BV48*5*6)</f>
        <v>0</v>
      </c>
      <c r="DM48" s="86"/>
      <c r="DN48" s="92" t="n">
        <f aca="false">SUM(DM48*BV48*4*6)</f>
        <v>0</v>
      </c>
      <c r="DO48" s="86"/>
      <c r="DP48" s="110" t="n">
        <f aca="false">SUM(DO48*50)</f>
        <v>0</v>
      </c>
      <c r="DQ48" s="92" t="n">
        <f aca="false">BZ48+CB48+CD48+CF48+CH48+CI48+CJ48+CL48+CN48+CP48+CR48+CT48+CV48+CX48+CZ48+DB48+DD48+DF48+DH48+DJ48+DL48+DN48+DP48</f>
        <v>84.4</v>
      </c>
      <c r="DR48" s="92" t="n">
        <f aca="false">DN48+DL48+DJ48+DH48+DD48+DB48+CI48+CH48+CF48+CD48+CB48+BZ48</f>
        <v>54</v>
      </c>
      <c r="DS48" s="61"/>
      <c r="DT48" s="2"/>
      <c r="DU48" s="2"/>
      <c r="DV48" s="93"/>
      <c r="DW48" s="94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 t="n">
        <f aca="false">SUM(L48+BW48)</f>
        <v>12</v>
      </c>
      <c r="EI48" s="2" t="n">
        <f aca="false">SUM(M48+BX48)</f>
        <v>10</v>
      </c>
      <c r="EJ48" s="2" t="n">
        <f aca="false">SUM(N48+BY48)</f>
        <v>0</v>
      </c>
      <c r="EK48" s="67" t="n">
        <f aca="false">O48+BZ48</f>
        <v>0</v>
      </c>
      <c r="EL48" s="2" t="n">
        <f aca="false">SUM(P48+CA48)</f>
        <v>8</v>
      </c>
      <c r="EM48" s="2" t="n">
        <f aca="false">SUM(Q48+CB48)</f>
        <v>24</v>
      </c>
      <c r="EN48" s="2" t="n">
        <f aca="false">SUM(R48+CC48)</f>
        <v>2</v>
      </c>
      <c r="EO48" s="2" t="n">
        <f aca="false">SUM(S48+CD48)</f>
        <v>6</v>
      </c>
      <c r="EP48" s="2" t="n">
        <f aca="false">SUM(T48+CE48)</f>
        <v>0</v>
      </c>
      <c r="EQ48" s="2" t="n">
        <f aca="false">SUM(U48+CF48)</f>
        <v>0</v>
      </c>
      <c r="ER48" s="2" t="n">
        <f aca="false">SUM(V48+CG48)</f>
        <v>0</v>
      </c>
      <c r="ES48" s="2" t="n">
        <f aca="false">SUM(W48+CH48)</f>
        <v>0</v>
      </c>
      <c r="ET48" s="2" t="n">
        <f aca="false">SUM(X48+CI48)</f>
        <v>0</v>
      </c>
      <c r="EU48" s="67" t="n">
        <f aca="false">SUM(Y48+CJ48)</f>
        <v>5.4</v>
      </c>
      <c r="EV48" s="2" t="n">
        <f aca="false">SUM(Z48+CK48)</f>
        <v>0</v>
      </c>
      <c r="EW48" s="2" t="n">
        <f aca="false">SUM(AA48+CL48)</f>
        <v>0</v>
      </c>
      <c r="EX48" s="2" t="n">
        <f aca="false">SUM(AB48+CM48)</f>
        <v>0</v>
      </c>
      <c r="EY48" s="2" t="n">
        <f aca="false">SUM(AC48+CN48)</f>
        <v>0</v>
      </c>
      <c r="EZ48" s="2" t="n">
        <f aca="false">SUM(AD48+CO48)</f>
        <v>1</v>
      </c>
      <c r="FA48" s="2" t="n">
        <f aca="false">SUM(AE48+CP48)</f>
        <v>75</v>
      </c>
      <c r="FB48" s="2" t="n">
        <f aca="false">SUM(AF48+CQ48)</f>
        <v>0</v>
      </c>
      <c r="FC48" s="2" t="n">
        <f aca="false">SUM(AG48+CR48)</f>
        <v>0</v>
      </c>
      <c r="FD48" s="2" t="n">
        <f aca="false">SUM(AH48+CS48)</f>
        <v>1</v>
      </c>
      <c r="FE48" s="67" t="n">
        <f aca="false">SUM(AI48+CT48)</f>
        <v>25</v>
      </c>
      <c r="FF48" s="2" t="n">
        <f aca="false">SUM(AJ48+CU48)</f>
        <v>0</v>
      </c>
      <c r="FG48" s="2" t="n">
        <f aca="false">SUM(AK48+CV48)</f>
        <v>0</v>
      </c>
      <c r="FH48" s="2" t="n">
        <f aca="false">SUM(AL48+CW48)</f>
        <v>0</v>
      </c>
      <c r="FI48" s="2" t="n">
        <f aca="false">SUM(AM48+CX48)</f>
        <v>0</v>
      </c>
      <c r="FJ48" s="2" t="n">
        <f aca="false">SUM(AN48+CY48)</f>
        <v>0</v>
      </c>
      <c r="FK48" s="2" t="n">
        <f aca="false">SUM(AO48+CZ48)</f>
        <v>0</v>
      </c>
      <c r="FL48" s="2" t="n">
        <f aca="false">SUM(AP48+DA48)</f>
        <v>0</v>
      </c>
      <c r="FM48" s="2" t="n">
        <f aca="false">SUM(AQ48+DB48)</f>
        <v>0</v>
      </c>
      <c r="FN48" s="2"/>
      <c r="FO48" s="97" t="n">
        <f aca="false">SUM(AS48+DD48)</f>
        <v>0</v>
      </c>
      <c r="FP48" s="2" t="n">
        <f aca="false">SUM(AR48+DC48)</f>
        <v>0</v>
      </c>
      <c r="FQ48" s="97" t="n">
        <f aca="false">SUM(AU48+DF48)</f>
        <v>0</v>
      </c>
      <c r="FR48" s="2" t="n">
        <f aca="false">SUM(AV48+DG48)</f>
        <v>0</v>
      </c>
      <c r="FS48" s="2" t="n">
        <f aca="false">SUM(AW48+DH48)</f>
        <v>0</v>
      </c>
      <c r="FT48" s="2" t="n">
        <f aca="false">SUM(AX48+DI48)</f>
        <v>1</v>
      </c>
      <c r="FU48" s="67" t="n">
        <f aca="false">SUM(AY48+DJ48)</f>
        <v>24</v>
      </c>
      <c r="FV48" s="2" t="n">
        <f aca="false">SUM(AZ48+DK48)</f>
        <v>0</v>
      </c>
      <c r="FW48" s="2" t="n">
        <f aca="false">SUM(BA48+DL48)</f>
        <v>0</v>
      </c>
      <c r="FX48" s="2" t="n">
        <f aca="false">SUM(BB48+DM48)</f>
        <v>0</v>
      </c>
      <c r="FY48" s="2" t="n">
        <f aca="false">SUM(BC48+DN48)</f>
        <v>0</v>
      </c>
      <c r="FZ48" s="2" t="n">
        <f aca="false">SUM(BD48+DO48)</f>
        <v>0</v>
      </c>
      <c r="GA48" s="2" t="n">
        <f aca="false">SUM(BE48+DP48)</f>
        <v>0</v>
      </c>
      <c r="GB48" s="98" t="n">
        <f aca="false">SUM(EK48,EM48,EO48,ES48,ET48,EU48,EY48,FA48,FC48,FE48,FG48,FI48,FM48,FO48,FQ48,FS48,FU48,FW48,FY48,GA48)</f>
        <v>159.4</v>
      </c>
      <c r="GC48" s="99" t="n">
        <f aca="false">SUM(EK48,EM48,EO48,ES48,ET48,FM48,FO48,FQ48,FS48,FU48,FW48,FY48)</f>
        <v>54</v>
      </c>
      <c r="GD48" s="57" t="n">
        <f aca="false">SUM(EK48,EM48,EO48,ES48,ET48,FM48,FO48,FQ48,FS48,FU48,FW48,FY48)</f>
        <v>54</v>
      </c>
      <c r="GE48" s="57" t="n">
        <f aca="false">SUM(EK48,EM48,EO48,EQ48,ES48,ET48,EU48,EW48,EY48,FA48,FC48,FE48,FG48,FI48,FK48,FM48,FO48,FQ48,FS48,FU48,FW48,FY48,GA48)</f>
        <v>159.4</v>
      </c>
      <c r="GF48" s="48"/>
      <c r="GG48" s="65" t="n">
        <f aca="false">SUM(880-GB48)</f>
        <v>720.6</v>
      </c>
      <c r="GH48" s="66"/>
      <c r="GI48" s="67" t="n">
        <f aca="false">SUM(DQ48+BF48)</f>
        <v>159.4</v>
      </c>
      <c r="GJ48" s="67" t="n">
        <f aca="false">SUM(DR48+BG48)</f>
        <v>54</v>
      </c>
      <c r="GK48" s="100"/>
      <c r="GL48" s="101"/>
      <c r="GM48" s="68"/>
      <c r="GN48" s="2"/>
      <c r="GO48" s="69"/>
    </row>
    <row r="49" customFormat="false" ht="24.75" hidden="true" customHeight="true" outlineLevel="0" collapsed="false">
      <c r="A49" s="94"/>
      <c r="C49" s="155"/>
      <c r="D49" s="2"/>
      <c r="E49" s="2"/>
      <c r="F49" s="2"/>
      <c r="G49" s="2"/>
      <c r="H49" s="2"/>
      <c r="I49" s="2"/>
      <c r="J49" s="2"/>
      <c r="K49" s="2"/>
      <c r="L49" s="2"/>
      <c r="M49" s="86" t="n">
        <f aca="false">SUM(N49+P49+T49+V49+AR49*2)</f>
        <v>0</v>
      </c>
      <c r="N49" s="86"/>
      <c r="O49" s="87"/>
      <c r="P49" s="86"/>
      <c r="Q49" s="87"/>
      <c r="R49" s="86"/>
      <c r="S49" s="87"/>
      <c r="T49" s="86"/>
      <c r="U49" s="87"/>
      <c r="V49" s="86"/>
      <c r="W49" s="87"/>
      <c r="X49" s="89"/>
      <c r="Y49" s="91"/>
      <c r="Z49" s="86"/>
      <c r="AA49" s="87"/>
      <c r="AB49" s="86"/>
      <c r="AC49" s="89"/>
      <c r="AD49" s="86"/>
      <c r="AE49" s="90"/>
      <c r="AF49" s="86"/>
      <c r="AG49" s="87"/>
      <c r="AH49" s="86"/>
      <c r="AI49" s="89"/>
      <c r="AJ49" s="86"/>
      <c r="AK49" s="89"/>
      <c r="AL49" s="86"/>
      <c r="AM49" s="87"/>
      <c r="AN49" s="86"/>
      <c r="AO49" s="87"/>
      <c r="AP49" s="86"/>
      <c r="AQ49" s="89"/>
      <c r="AR49" s="86"/>
      <c r="AS49" s="86"/>
      <c r="AT49" s="86"/>
      <c r="AU49" s="89"/>
      <c r="AV49" s="86"/>
      <c r="AW49" s="89"/>
      <c r="AX49" s="86"/>
      <c r="AY49" s="89"/>
      <c r="AZ49" s="86"/>
      <c r="BA49" s="89"/>
      <c r="BB49" s="86"/>
      <c r="BC49" s="89"/>
      <c r="BD49" s="86"/>
      <c r="BE49" s="81"/>
      <c r="BF49" s="81" t="n">
        <f aca="false">SUM(AO49+BE49+BC49+BA49+AY49+AW49+AU49+AQ49+AK49+AM49+AI49+AG49+AE49+AC49+AA49+Y49+X49+W49+U49+Q49+O49+S49)</f>
        <v>0</v>
      </c>
      <c r="BG49" s="92" t="n">
        <f aca="false">BC49+BA49+AY49+AW49+AS49+AQ49+X49+W49+U49+S49+Q49+O49+AU49</f>
        <v>0</v>
      </c>
      <c r="BH49" s="57" t="n">
        <f aca="false">SUM(O49,Q49,S49,W49,X49,Y49,AE49,AG49,AI49,AK49,AM49,AS49,AU49,AY49,BA49,BC49,BE49)</f>
        <v>0</v>
      </c>
      <c r="BI49" s="153" t="n">
        <f aca="false">SUM(O49,Q49,S49,W49,X49,AS49,AU49,AY49,BA49,BC49)</f>
        <v>0</v>
      </c>
      <c r="BJ49" s="2"/>
      <c r="BK49" s="93"/>
      <c r="BL49" s="94"/>
      <c r="BM49" s="100" t="s">
        <v>86</v>
      </c>
      <c r="BN49" s="101" t="s">
        <v>114</v>
      </c>
      <c r="BO49" s="96" t="s">
        <v>102</v>
      </c>
      <c r="BP49" s="101" t="s">
        <v>99</v>
      </c>
      <c r="BQ49" s="101" t="s">
        <v>118</v>
      </c>
      <c r="BR49" s="96" t="n">
        <v>11</v>
      </c>
      <c r="BS49" s="101" t="n">
        <v>4</v>
      </c>
      <c r="BT49" s="101" t="n">
        <v>1</v>
      </c>
      <c r="BU49" s="101" t="n">
        <v>1</v>
      </c>
      <c r="BV49" s="101" t="n">
        <v>1</v>
      </c>
      <c r="BW49" s="100"/>
      <c r="BX49" s="108" t="n">
        <f aca="false">SUM(BY49+CA49+CC49+CE49+CG49)</f>
        <v>0</v>
      </c>
      <c r="BY49" s="86"/>
      <c r="BZ49" s="109" t="n">
        <f aca="false">SUM(BY49)*BT49</f>
        <v>0</v>
      </c>
      <c r="CA49" s="86"/>
      <c r="CB49" s="109" t="n">
        <f aca="false">CA49*BU49</f>
        <v>0</v>
      </c>
      <c r="CC49" s="86"/>
      <c r="CD49" s="109" t="n">
        <f aca="false">SUM(CC49)*BU49</f>
        <v>0</v>
      </c>
      <c r="CE49" s="86"/>
      <c r="CF49" s="109" t="n">
        <f aca="false">SUM(CE49)*BV49</f>
        <v>0</v>
      </c>
      <c r="CG49" s="86"/>
      <c r="CH49" s="109" t="n">
        <f aca="false">SUM(CG49)*BU49*5</f>
        <v>0</v>
      </c>
      <c r="CI49" s="92" t="n">
        <v>0</v>
      </c>
      <c r="CJ49" s="113" t="n">
        <f aca="false">SUM(BW49*15/100*BU49)</f>
        <v>0</v>
      </c>
      <c r="CK49" s="86"/>
      <c r="CL49" s="109"/>
      <c r="CM49" s="86"/>
      <c r="CN49" s="92" t="n">
        <f aca="false">CM49*BV49*8</f>
        <v>0</v>
      </c>
      <c r="CO49" s="86" t="n">
        <v>1</v>
      </c>
      <c r="CP49" s="90" t="n">
        <f aca="false">SUM(CO49*BS49*(15))</f>
        <v>60</v>
      </c>
      <c r="CQ49" s="86"/>
      <c r="CR49" s="109" t="n">
        <f aca="false">SUM(CQ49*BS49*3)</f>
        <v>0</v>
      </c>
      <c r="CS49" s="109"/>
      <c r="CT49" s="92" t="n">
        <f aca="false">SUM(CS49*BS49/3)</f>
        <v>0</v>
      </c>
      <c r="CU49" s="86"/>
      <c r="CV49" s="92" t="n">
        <f aca="false">SUM(CU49*BS49*2/3)</f>
        <v>0</v>
      </c>
      <c r="CW49" s="86"/>
      <c r="CX49" s="109" t="n">
        <f aca="false">SUM(CW49*BS49)</f>
        <v>0</v>
      </c>
      <c r="CY49" s="86"/>
      <c r="CZ49" s="109" t="n">
        <f aca="false">SUM(CY49*BU49)</f>
        <v>0</v>
      </c>
      <c r="DA49" s="86"/>
      <c r="DB49" s="92" t="n">
        <f aca="false">SUM(DA49*BS49*2)</f>
        <v>0</v>
      </c>
      <c r="DC49" s="86"/>
      <c r="DD49" s="92" t="n">
        <f aca="false">SUM(BU49*DC49*6)</f>
        <v>0</v>
      </c>
      <c r="DE49" s="86"/>
      <c r="DF49" s="92" t="n">
        <f aca="false">DE49*BS49/3</f>
        <v>0</v>
      </c>
      <c r="DG49" s="109"/>
      <c r="DH49" s="109" t="n">
        <f aca="false">SUM(DG49*BS49/3)</f>
        <v>0</v>
      </c>
      <c r="DI49" s="86"/>
      <c r="DJ49" s="92" t="n">
        <f aca="false">SUM(BU49*DI49*8)</f>
        <v>0</v>
      </c>
      <c r="DK49" s="109"/>
      <c r="DL49" s="92" t="n">
        <f aca="false">DK49*BS49*2/3*3</f>
        <v>0</v>
      </c>
      <c r="DM49" s="86"/>
      <c r="DN49" s="92" t="n">
        <f aca="false">SUM(DM49*BV49*4*6)</f>
        <v>0</v>
      </c>
      <c r="DO49" s="86"/>
      <c r="DP49" s="110" t="n">
        <f aca="false">SUM(DO49*50)</f>
        <v>0</v>
      </c>
      <c r="DQ49" s="92" t="n">
        <f aca="false">BZ49+CB49+CD49+CF49+CH49+CI49+CJ49+CL49+CN49+CP49+CR49+CT49+CV49+CX49+CZ49+DB49+DD49+DF49+DH49+DJ49+DL49+DN49+DP49</f>
        <v>60</v>
      </c>
      <c r="DR49" s="92" t="n">
        <f aca="false">DN49+DL49+DJ49+DH49+DD49+DB49+CI49+CH49+CF49+CD49+CB49+BZ49</f>
        <v>0</v>
      </c>
      <c r="DS49" s="61"/>
      <c r="DT49" s="2"/>
      <c r="DU49" s="2"/>
      <c r="DV49" s="93"/>
      <c r="DW49" s="94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 t="n">
        <f aca="false">SUM(L49+BW49)</f>
        <v>0</v>
      </c>
      <c r="EI49" s="2" t="n">
        <f aca="false">SUM(M49+BX49)</f>
        <v>0</v>
      </c>
      <c r="EJ49" s="2" t="n">
        <f aca="false">SUM(N49+BY49)</f>
        <v>0</v>
      </c>
      <c r="EK49" s="67" t="n">
        <f aca="false">O49+BZ49</f>
        <v>0</v>
      </c>
      <c r="EL49" s="2" t="n">
        <f aca="false">SUM(P49+CA49)</f>
        <v>0</v>
      </c>
      <c r="EM49" s="2" t="n">
        <f aca="false">SUM(Q49+CB49)</f>
        <v>0</v>
      </c>
      <c r="EN49" s="2" t="n">
        <f aca="false">SUM(R49+CC49)</f>
        <v>0</v>
      </c>
      <c r="EO49" s="2" t="n">
        <f aca="false">SUM(S49+CD49)</f>
        <v>0</v>
      </c>
      <c r="EP49" s="2" t="n">
        <f aca="false">SUM(T49+CE49)</f>
        <v>0</v>
      </c>
      <c r="EQ49" s="2" t="n">
        <f aca="false">SUM(U49+CF49)</f>
        <v>0</v>
      </c>
      <c r="ER49" s="2" t="n">
        <f aca="false">SUM(V49+CG49)</f>
        <v>0</v>
      </c>
      <c r="ES49" s="2" t="n">
        <f aca="false">SUM(W49+CH49)</f>
        <v>0</v>
      </c>
      <c r="ET49" s="2" t="n">
        <f aca="false">SUM(X49+CI49)</f>
        <v>0</v>
      </c>
      <c r="EU49" s="67" t="n">
        <f aca="false">SUM(Y49+CJ49)</f>
        <v>0</v>
      </c>
      <c r="EV49" s="2" t="n">
        <f aca="false">SUM(Z49+CK49)</f>
        <v>0</v>
      </c>
      <c r="EW49" s="2" t="n">
        <f aca="false">SUM(AA49+CL49)</f>
        <v>0</v>
      </c>
      <c r="EX49" s="2" t="n">
        <f aca="false">SUM(AB49+CM49)</f>
        <v>0</v>
      </c>
      <c r="EY49" s="2" t="n">
        <f aca="false">SUM(AC49+CN49)</f>
        <v>0</v>
      </c>
      <c r="EZ49" s="2" t="n">
        <f aca="false">SUM(AD49+CO49)</f>
        <v>1</v>
      </c>
      <c r="FA49" s="2" t="n">
        <f aca="false">SUM(AE49+CP49)</f>
        <v>60</v>
      </c>
      <c r="FB49" s="2" t="n">
        <f aca="false">SUM(AF49+CQ49)</f>
        <v>0</v>
      </c>
      <c r="FC49" s="2" t="n">
        <f aca="false">SUM(AG49+CR49)</f>
        <v>0</v>
      </c>
      <c r="FD49" s="2" t="n">
        <f aca="false">SUM(AH49+CS49)</f>
        <v>0</v>
      </c>
      <c r="FE49" s="67" t="n">
        <f aca="false">SUM(AI49+CT49)</f>
        <v>0</v>
      </c>
      <c r="FF49" s="2" t="n">
        <f aca="false">SUM(AJ49+CU49)</f>
        <v>0</v>
      </c>
      <c r="FG49" s="2" t="n">
        <f aca="false">SUM(AK49+CV49)</f>
        <v>0</v>
      </c>
      <c r="FH49" s="2" t="n">
        <f aca="false">SUM(AL49+CW49)</f>
        <v>0</v>
      </c>
      <c r="FI49" s="2" t="n">
        <f aca="false">SUM(AM49+CX49)</f>
        <v>0</v>
      </c>
      <c r="FJ49" s="2" t="n">
        <f aca="false">SUM(AN49+CY49)</f>
        <v>0</v>
      </c>
      <c r="FK49" s="2" t="n">
        <f aca="false">SUM(AO49+CZ49)</f>
        <v>0</v>
      </c>
      <c r="FL49" s="2" t="n">
        <f aca="false">SUM(AP49+DA49)</f>
        <v>0</v>
      </c>
      <c r="FM49" s="2" t="n">
        <f aca="false">SUM(AQ49+DB49)</f>
        <v>0</v>
      </c>
      <c r="FN49" s="2"/>
      <c r="FO49" s="97" t="n">
        <f aca="false">SUM(AS49+DD49)</f>
        <v>0</v>
      </c>
      <c r="FP49" s="2" t="n">
        <f aca="false">SUM(AR49+DC49)</f>
        <v>0</v>
      </c>
      <c r="FQ49" s="97" t="n">
        <f aca="false">SUM(AU49+DF49)</f>
        <v>0</v>
      </c>
      <c r="FR49" s="2" t="n">
        <f aca="false">SUM(AV49+DG49)</f>
        <v>0</v>
      </c>
      <c r="FS49" s="2" t="n">
        <f aca="false">SUM(AW49+DH49)</f>
        <v>0</v>
      </c>
      <c r="FT49" s="2" t="n">
        <f aca="false">SUM(AX49+DI49)</f>
        <v>0</v>
      </c>
      <c r="FU49" s="67" t="n">
        <f aca="false">SUM(AY49+DJ49)</f>
        <v>0</v>
      </c>
      <c r="FV49" s="2" t="n">
        <f aca="false">SUM(AZ49+DK49)</f>
        <v>0</v>
      </c>
      <c r="FW49" s="2" t="n">
        <f aca="false">SUM(BA49+DL49)</f>
        <v>0</v>
      </c>
      <c r="FX49" s="2" t="n">
        <f aca="false">SUM(BB49+DM49)</f>
        <v>0</v>
      </c>
      <c r="FY49" s="2" t="n">
        <f aca="false">SUM(BC49+DN49)</f>
        <v>0</v>
      </c>
      <c r="FZ49" s="2" t="n">
        <f aca="false">SUM(BD49+DO49)</f>
        <v>0</v>
      </c>
      <c r="GA49" s="2" t="n">
        <f aca="false">SUM(BE49+DP49)</f>
        <v>0</v>
      </c>
      <c r="GB49" s="98" t="n">
        <f aca="false">SUM(EK49,EM49,EO49,ES49,ET49,EU49,EY49,FA49,FC49,FE49,FG49,FI49,FM49,FO49,FQ49,FS49,FU49,FW49,FY49,GA49)</f>
        <v>60</v>
      </c>
      <c r="GC49" s="99" t="n">
        <f aca="false">SUM(EK49,EM49,EO49,ES49,ET49,FM49,FO49,FQ49,FS49,FU49,FW49,FY49)</f>
        <v>0</v>
      </c>
      <c r="GD49" s="57" t="n">
        <f aca="false">SUM(EK49,EM49,EO49,ES49,ET49,FM49,FO49,FQ49,FS49,FU49,FW49,FY49)</f>
        <v>0</v>
      </c>
      <c r="GE49" s="57" t="n">
        <f aca="false">SUM(EK49,EM49,EO49,EQ49,ES49,ET49,EU49,EW49,EY49,FA49,FC49,FE49,FG49,FI49,FK49,FM49,FO49,FQ49,FS49,FU49,FW49,FY49,GA49)</f>
        <v>60</v>
      </c>
      <c r="GF49" s="48"/>
      <c r="GG49" s="65" t="n">
        <f aca="false">SUM(880-GB49)</f>
        <v>820</v>
      </c>
      <c r="GH49" s="66"/>
      <c r="GI49" s="67" t="n">
        <f aca="false">SUM(DQ49+BF49)</f>
        <v>60</v>
      </c>
      <c r="GJ49" s="67" t="n">
        <f aca="false">SUM(DR49+BG49)</f>
        <v>0</v>
      </c>
      <c r="GK49" s="100"/>
      <c r="GL49" s="101"/>
      <c r="GM49" s="68"/>
      <c r="GN49" s="2"/>
      <c r="GO49" s="69"/>
    </row>
    <row r="50" customFormat="false" ht="39" hidden="true" customHeight="true" outlineLevel="0" collapsed="false">
      <c r="A50" s="94"/>
      <c r="C50" s="155"/>
      <c r="D50" s="2"/>
      <c r="E50" s="2"/>
      <c r="F50" s="2"/>
      <c r="G50" s="2"/>
      <c r="H50" s="2"/>
      <c r="I50" s="2"/>
      <c r="J50" s="2"/>
      <c r="K50" s="2"/>
      <c r="L50" s="2"/>
      <c r="M50" s="86" t="n">
        <f aca="false">SUM(N50+P50+T50+V50+AR50*2)</f>
        <v>0</v>
      </c>
      <c r="N50" s="86"/>
      <c r="O50" s="87"/>
      <c r="P50" s="86"/>
      <c r="Q50" s="87"/>
      <c r="R50" s="86"/>
      <c r="S50" s="87"/>
      <c r="T50" s="86"/>
      <c r="U50" s="87"/>
      <c r="V50" s="86"/>
      <c r="W50" s="87"/>
      <c r="X50" s="89"/>
      <c r="Y50" s="91"/>
      <c r="Z50" s="86"/>
      <c r="AA50" s="87"/>
      <c r="AB50" s="86"/>
      <c r="AC50" s="89"/>
      <c r="AD50" s="86"/>
      <c r="AE50" s="90"/>
      <c r="AF50" s="86"/>
      <c r="AG50" s="87"/>
      <c r="AH50" s="86"/>
      <c r="AI50" s="89"/>
      <c r="AJ50" s="86"/>
      <c r="AK50" s="89"/>
      <c r="AL50" s="86"/>
      <c r="AM50" s="87"/>
      <c r="AN50" s="86"/>
      <c r="AO50" s="87"/>
      <c r="AP50" s="86"/>
      <c r="AQ50" s="89"/>
      <c r="AR50" s="86"/>
      <c r="AS50" s="86"/>
      <c r="AT50" s="86"/>
      <c r="AU50" s="89"/>
      <c r="AV50" s="86"/>
      <c r="AW50" s="89"/>
      <c r="AX50" s="86"/>
      <c r="AY50" s="89"/>
      <c r="AZ50" s="86"/>
      <c r="BA50" s="89"/>
      <c r="BB50" s="86"/>
      <c r="BC50" s="89"/>
      <c r="BD50" s="86"/>
      <c r="BE50" s="81"/>
      <c r="BF50" s="81" t="n">
        <f aca="false">SUM(AO50+BE50+BC50+BA50+AY50+AW50+AU50+AQ50+AK50+AM50+AI50+AG50+AE50+AC50+AA50+Y50+X50+W50+U50+Q50+O50+S50)</f>
        <v>0</v>
      </c>
      <c r="BG50" s="92" t="n">
        <f aca="false">BC50+BA50+AY50+AW50+AS50+AQ50+X50+W50+U50+S50+Q50+O50+AU50</f>
        <v>0</v>
      </c>
      <c r="BH50" s="57" t="n">
        <f aca="false">SUM(O50,Q50,S50,W50,X50,Y50,AE50,AG50,AI50,AK50,AM50,AS50,AU50,AY50,BA50,BC50,BE50)</f>
        <v>0</v>
      </c>
      <c r="BI50" s="153" t="n">
        <f aca="false">SUM(O50,Q50,S50,W50,X50,AS50,AU50,AY50,BA50,BC50)</f>
        <v>0</v>
      </c>
      <c r="BJ50" s="2"/>
      <c r="BK50" s="93"/>
      <c r="BL50" s="94"/>
      <c r="BM50" s="170"/>
      <c r="BN50" s="2"/>
      <c r="BO50" s="2"/>
      <c r="BP50" s="96"/>
      <c r="BQ50" s="96"/>
      <c r="BR50" s="96"/>
      <c r="BS50" s="96"/>
      <c r="BT50" s="96"/>
      <c r="BU50" s="96"/>
      <c r="BV50" s="96"/>
      <c r="BW50" s="157"/>
      <c r="BX50" s="87" t="n">
        <f aca="false">SUM(BY50+CA50+CC50+CE50+CG50)</f>
        <v>0</v>
      </c>
      <c r="BY50" s="86"/>
      <c r="BZ50" s="87" t="n">
        <f aca="false">SUM(BY50)*BT50</f>
        <v>0</v>
      </c>
      <c r="CA50" s="86"/>
      <c r="CB50" s="87" t="n">
        <f aca="false">BU50*CA50</f>
        <v>0</v>
      </c>
      <c r="CC50" s="86"/>
      <c r="CD50" s="87" t="n">
        <f aca="false">SUM(CC50)*BU50</f>
        <v>0</v>
      </c>
      <c r="CE50" s="86"/>
      <c r="CF50" s="87" t="n">
        <f aca="false">SUM(CE50)*BV50</f>
        <v>0</v>
      </c>
      <c r="CG50" s="86"/>
      <c r="CH50" s="87" t="n">
        <f aca="false">SUM(CG50)*BU50*5</f>
        <v>0</v>
      </c>
      <c r="CI50" s="89" t="n">
        <f aca="false">SUM(BU50*DI50*2+BV50*DK50*2)</f>
        <v>0</v>
      </c>
      <c r="CJ50" s="91" t="n">
        <f aca="false">SUM(BW50*15/100*BU50)</f>
        <v>0</v>
      </c>
      <c r="CK50" s="88"/>
      <c r="CL50" s="81"/>
      <c r="CM50" s="88"/>
      <c r="CN50" s="89" t="n">
        <f aca="false">SUM(CM50)*3*BS50/5</f>
        <v>0</v>
      </c>
      <c r="CO50" s="88"/>
      <c r="CP50" s="90" t="n">
        <f aca="false">SUM(CO50*BS50*(30+4))</f>
        <v>0</v>
      </c>
      <c r="CQ50" s="86"/>
      <c r="CR50" s="87" t="n">
        <f aca="false">SUM(CQ50*BS50*3)</f>
        <v>0</v>
      </c>
      <c r="CS50" s="86"/>
      <c r="CT50" s="89" t="n">
        <f aca="false">SUM(CS50*BS50/3)</f>
        <v>0</v>
      </c>
      <c r="CU50" s="86"/>
      <c r="CV50" s="89" t="n">
        <f aca="false">SUM(CU50*BS50*2/3)</f>
        <v>0</v>
      </c>
      <c r="CW50" s="88"/>
      <c r="CX50" s="87" t="n">
        <f aca="false">SUM(CW50*BS50)*2</f>
        <v>0</v>
      </c>
      <c r="CY50" s="86"/>
      <c r="CZ50" s="87" t="n">
        <f aca="false">SUM(CY50*BU50)</f>
        <v>0</v>
      </c>
      <c r="DA50" s="86"/>
      <c r="DB50" s="89" t="n">
        <f aca="false">SUM(DA50*BS50*2)</f>
        <v>0</v>
      </c>
      <c r="DC50" s="86"/>
      <c r="DD50" s="86"/>
      <c r="DE50" s="86"/>
      <c r="DF50" s="89" t="n">
        <f aca="false">SUM(BU50*DC50*6)</f>
        <v>0</v>
      </c>
      <c r="DG50" s="86"/>
      <c r="DH50" s="89" t="n">
        <f aca="false">SUM(DG50*BS50/3)</f>
        <v>0</v>
      </c>
      <c r="DI50" s="86"/>
      <c r="DJ50" s="89" t="n">
        <f aca="false">DI50*BS50/3</f>
        <v>0</v>
      </c>
      <c r="DK50" s="86"/>
      <c r="DL50" s="89" t="n">
        <f aca="false">SUM(DK50*BV50*5*6)</f>
        <v>0</v>
      </c>
      <c r="DM50" s="86"/>
      <c r="DN50" s="89" t="n">
        <f aca="false">SUM(DM50*BV50*4*6)</f>
        <v>0</v>
      </c>
      <c r="DO50" s="86"/>
      <c r="DP50" s="81" t="n">
        <f aca="false">SUM(DO50*50)</f>
        <v>0</v>
      </c>
      <c r="DQ50" s="89" t="n">
        <f aca="false">SUM(CZ50+DP50+DN50+DL50+DJ50+DH50+DF50+DB50+CV50+CX50+CT50+CR50+CP50+CN50+CL50+CJ50+CI50+CH50+CF50+CD50+BZ50+CB50)</f>
        <v>0</v>
      </c>
      <c r="DR50" s="89" t="n">
        <f aca="false">SUM(BZ50+CD50+CF50+CH50+CI50+DF50+DH50+DJ50+DL50+DN50+DB50+CB50)</f>
        <v>0</v>
      </c>
      <c r="DS50" s="61"/>
      <c r="DT50" s="2"/>
      <c r="DU50" s="2"/>
      <c r="DV50" s="93"/>
      <c r="DW50" s="94"/>
      <c r="DX50" s="2"/>
      <c r="DY50" s="2"/>
      <c r="DZ50" s="2"/>
      <c r="EA50" s="19"/>
      <c r="EB50" s="19"/>
      <c r="EC50" s="19"/>
      <c r="ED50" s="19"/>
      <c r="EE50" s="19"/>
      <c r="EF50" s="19"/>
      <c r="EG50" s="19"/>
      <c r="EH50" s="2" t="n">
        <f aca="false">SUM(L50+BW50)</f>
        <v>0</v>
      </c>
      <c r="EI50" s="2" t="n">
        <f aca="false">SUM(M50+BX50)</f>
        <v>0</v>
      </c>
      <c r="EJ50" s="2" t="n">
        <f aca="false">SUM(N50+BY50)</f>
        <v>0</v>
      </c>
      <c r="EK50" s="67" t="n">
        <f aca="false">O50+BZ50</f>
        <v>0</v>
      </c>
      <c r="EL50" s="2" t="n">
        <f aca="false">SUM(P50+CA50)</f>
        <v>0</v>
      </c>
      <c r="EM50" s="2" t="n">
        <f aca="false">SUM(Q50+CB50)</f>
        <v>0</v>
      </c>
      <c r="EN50" s="2" t="n">
        <f aca="false">SUM(R50+CC50)</f>
        <v>0</v>
      </c>
      <c r="EO50" s="2" t="n">
        <f aca="false">SUM(S50+CD50)</f>
        <v>0</v>
      </c>
      <c r="EP50" s="2" t="n">
        <f aca="false">SUM(T50+CE50)</f>
        <v>0</v>
      </c>
      <c r="EQ50" s="2" t="n">
        <f aca="false">SUM(U50+CF50)</f>
        <v>0</v>
      </c>
      <c r="ER50" s="2" t="n">
        <f aca="false">SUM(V50+CG50)</f>
        <v>0</v>
      </c>
      <c r="ES50" s="2" t="n">
        <f aca="false">SUM(W50+CH50)</f>
        <v>0</v>
      </c>
      <c r="ET50" s="2" t="n">
        <f aca="false">SUM(X50+CI50)</f>
        <v>0</v>
      </c>
      <c r="EU50" s="67" t="n">
        <f aca="false">SUM(Y50+CJ50)</f>
        <v>0</v>
      </c>
      <c r="EV50" s="2" t="n">
        <f aca="false">SUM(Z50+CK50)</f>
        <v>0</v>
      </c>
      <c r="EW50" s="2" t="n">
        <f aca="false">SUM(AA50+CL50)</f>
        <v>0</v>
      </c>
      <c r="EX50" s="2" t="n">
        <f aca="false">SUM(AB50+CM50)</f>
        <v>0</v>
      </c>
      <c r="EY50" s="2" t="n">
        <f aca="false">SUM(AC50+CN50)</f>
        <v>0</v>
      </c>
      <c r="EZ50" s="2" t="n">
        <f aca="false">SUM(AD50+CO50)</f>
        <v>0</v>
      </c>
      <c r="FA50" s="2" t="n">
        <f aca="false">SUM(AE50+CP50)</f>
        <v>0</v>
      </c>
      <c r="FB50" s="2" t="n">
        <f aca="false">SUM(AF50+CQ50)</f>
        <v>0</v>
      </c>
      <c r="FC50" s="2" t="n">
        <f aca="false">SUM(AG50+CR50)</f>
        <v>0</v>
      </c>
      <c r="FD50" s="2" t="n">
        <f aca="false">SUM(AH50+CS50)</f>
        <v>0</v>
      </c>
      <c r="FE50" s="67" t="n">
        <f aca="false">SUM(AI50+CT50)</f>
        <v>0</v>
      </c>
      <c r="FF50" s="2" t="n">
        <f aca="false">SUM(AJ50+CU50)</f>
        <v>0</v>
      </c>
      <c r="FG50" s="2" t="n">
        <f aca="false">SUM(AK50+CV50)</f>
        <v>0</v>
      </c>
      <c r="FH50" s="2" t="n">
        <f aca="false">SUM(AL50+CW50)</f>
        <v>0</v>
      </c>
      <c r="FI50" s="2" t="n">
        <f aca="false">SUM(AM50+CX50)</f>
        <v>0</v>
      </c>
      <c r="FJ50" s="2" t="n">
        <f aca="false">SUM(AN50+CY50)</f>
        <v>0</v>
      </c>
      <c r="FK50" s="2" t="n">
        <f aca="false">SUM(AO50+CZ50)</f>
        <v>0</v>
      </c>
      <c r="FL50" s="2" t="n">
        <f aca="false">SUM(AP50+DA50)</f>
        <v>0</v>
      </c>
      <c r="FM50" s="2" t="n">
        <f aca="false">SUM(AQ50+DB50)</f>
        <v>0</v>
      </c>
      <c r="FN50" s="2"/>
      <c r="FO50" s="97" t="n">
        <f aca="false">SUM(AS50+DD50)</f>
        <v>0</v>
      </c>
      <c r="FP50" s="2" t="n">
        <f aca="false">SUM(AR50+DC50)</f>
        <v>0</v>
      </c>
      <c r="FQ50" s="97" t="n">
        <f aca="false">SUM(AU50+DF50)</f>
        <v>0</v>
      </c>
      <c r="FR50" s="2" t="n">
        <f aca="false">SUM(AV50+DG50)</f>
        <v>0</v>
      </c>
      <c r="FS50" s="2" t="n">
        <f aca="false">SUM(AW50+DH50)</f>
        <v>0</v>
      </c>
      <c r="FT50" s="2" t="n">
        <f aca="false">SUM(AX50+DI50)</f>
        <v>0</v>
      </c>
      <c r="FU50" s="67" t="n">
        <f aca="false">SUM(AY50+DJ50)</f>
        <v>0</v>
      </c>
      <c r="FV50" s="2" t="n">
        <f aca="false">SUM(AZ50+DK50)</f>
        <v>0</v>
      </c>
      <c r="FW50" s="2" t="n">
        <f aca="false">SUM(BA50+DL50)</f>
        <v>0</v>
      </c>
      <c r="FX50" s="2" t="n">
        <f aca="false">SUM(BB50+DM50)</f>
        <v>0</v>
      </c>
      <c r="FY50" s="2" t="n">
        <f aca="false">SUM(BC50+DN50)</f>
        <v>0</v>
      </c>
      <c r="FZ50" s="2" t="n">
        <f aca="false">SUM(BD50+DO50)</f>
        <v>0</v>
      </c>
      <c r="GA50" s="2" t="n">
        <f aca="false">SUM(BE50+DP50)</f>
        <v>0</v>
      </c>
      <c r="GB50" s="98" t="n">
        <f aca="false">SUM(EK50,EM50,EO50,ES50,ET50,EU50,EY50,FA50,FC50,FE50,FG50,FI50,FM50,FO50,FQ50,FS50,FU50,FW50,FY50,GA50)</f>
        <v>0</v>
      </c>
      <c r="GC50" s="99" t="n">
        <f aca="false">SUM(EK50,EM50,EO50,ES50,ET50,FM50,FO50,FQ50,FS50,FU50,FW50,FY50)</f>
        <v>0</v>
      </c>
      <c r="GD50" s="57" t="n">
        <f aca="false">SUM(EK50,EM50,EO50,ES50,ET50,FM50,FO50,FQ50,FS50,FU50,FW50,FY50)</f>
        <v>0</v>
      </c>
      <c r="GE50" s="57" t="n">
        <f aca="false">SUM(EK50,EM50,EO50,EQ50,ES50,ET50,EU50,EW50,EY50,FA50,FC50,FE50,FG50,FI50,FK50,FM50,FO50,FQ50,FS50,FU50,FW50,FY50,GA50)</f>
        <v>0</v>
      </c>
      <c r="GF50" s="48"/>
      <c r="GG50" s="65" t="n">
        <f aca="false">SUM(880-GB50)</f>
        <v>880</v>
      </c>
      <c r="GH50" s="66"/>
      <c r="GI50" s="67" t="n">
        <f aca="false">SUM(DQ50+BF50)</f>
        <v>0</v>
      </c>
      <c r="GJ50" s="67" t="n">
        <f aca="false">SUM(DR50+BG50)</f>
        <v>0</v>
      </c>
      <c r="GK50" s="100"/>
      <c r="GL50" s="101"/>
      <c r="GM50" s="68"/>
      <c r="GN50" s="2"/>
      <c r="GO50" s="69"/>
    </row>
    <row r="51" customFormat="false" ht="24.95" hidden="true" customHeight="true" outlineLevel="0" collapsed="false">
      <c r="A51" s="94"/>
      <c r="C51" s="155"/>
      <c r="D51" s="2"/>
      <c r="E51" s="2"/>
      <c r="F51" s="2"/>
      <c r="G51" s="2"/>
      <c r="H51" s="2"/>
      <c r="I51" s="2"/>
      <c r="J51" s="2"/>
      <c r="K51" s="2"/>
      <c r="L51" s="2"/>
      <c r="M51" s="86" t="n">
        <f aca="false">SUM(N51+P51+T51+V51+AR51*2)</f>
        <v>0</v>
      </c>
      <c r="N51" s="86"/>
      <c r="O51" s="87"/>
      <c r="P51" s="86"/>
      <c r="Q51" s="87"/>
      <c r="R51" s="86"/>
      <c r="S51" s="87"/>
      <c r="T51" s="86"/>
      <c r="U51" s="87"/>
      <c r="V51" s="86"/>
      <c r="W51" s="87"/>
      <c r="X51" s="89"/>
      <c r="Y51" s="91"/>
      <c r="Z51" s="86"/>
      <c r="AA51" s="87"/>
      <c r="AB51" s="86"/>
      <c r="AC51" s="89"/>
      <c r="AD51" s="86"/>
      <c r="AE51" s="90"/>
      <c r="AF51" s="86"/>
      <c r="AG51" s="87"/>
      <c r="AH51" s="86"/>
      <c r="AI51" s="89"/>
      <c r="AJ51" s="86"/>
      <c r="AK51" s="89"/>
      <c r="AL51" s="86"/>
      <c r="AM51" s="87"/>
      <c r="AN51" s="86"/>
      <c r="AO51" s="87"/>
      <c r="AP51" s="86"/>
      <c r="AQ51" s="89"/>
      <c r="AR51" s="86"/>
      <c r="AS51" s="86"/>
      <c r="AT51" s="86"/>
      <c r="AU51" s="89"/>
      <c r="AV51" s="86"/>
      <c r="AW51" s="89"/>
      <c r="AX51" s="86"/>
      <c r="AY51" s="89"/>
      <c r="AZ51" s="86"/>
      <c r="BA51" s="89"/>
      <c r="BB51" s="86"/>
      <c r="BC51" s="89"/>
      <c r="BD51" s="86"/>
      <c r="BE51" s="81"/>
      <c r="BF51" s="81" t="n">
        <f aca="false">SUM(AO51+BE51+BC51+BA51+AY51+AW51+AU51+AQ51+AK51+AM51+AI51+AG51+AE51+AC51+AA51+Y51+X51+W51+U51+Q51+O51+S51)</f>
        <v>0</v>
      </c>
      <c r="BG51" s="92" t="n">
        <f aca="false">BC51+BA51+AY51+AW51+AS51+AQ51+X51+W51+U51+S51+Q51+O51+AU51</f>
        <v>0</v>
      </c>
      <c r="BH51" s="57" t="n">
        <f aca="false">SUM(O51,Q51,S51,W51,X51,Y51,AE51,AG51,AI51,AK51,AM51,AS51,AU51,AY51,BA51,BC51,BE51)</f>
        <v>0</v>
      </c>
      <c r="BI51" s="153" t="n">
        <f aca="false">SUM(O51,Q51,S51,W51,X51,AS51,AU51,AY51,BA51,BC51)</f>
        <v>0</v>
      </c>
      <c r="BJ51" s="2"/>
      <c r="BK51" s="93"/>
      <c r="BL51" s="94"/>
      <c r="BM51" s="100" t="s">
        <v>77</v>
      </c>
      <c r="BN51" s="101" t="s">
        <v>114</v>
      </c>
      <c r="BO51" s="96" t="s">
        <v>102</v>
      </c>
      <c r="BP51" s="101" t="s">
        <v>99</v>
      </c>
      <c r="BQ51" s="101" t="s">
        <v>118</v>
      </c>
      <c r="BR51" s="96" t="n">
        <v>12</v>
      </c>
      <c r="BS51" s="101" t="n">
        <v>15</v>
      </c>
      <c r="BT51" s="101" t="n">
        <v>1</v>
      </c>
      <c r="BU51" s="101" t="n">
        <v>1</v>
      </c>
      <c r="BV51" s="101" t="n">
        <v>1</v>
      </c>
      <c r="BW51" s="100"/>
      <c r="BX51" s="108" t="n">
        <f aca="false">SUM(BY51+CA51+CC51+CE51+CG51)</f>
        <v>0</v>
      </c>
      <c r="BY51" s="86"/>
      <c r="BZ51" s="109" t="n">
        <f aca="false">SUM(BY51)*BT51</f>
        <v>0</v>
      </c>
      <c r="CA51" s="86"/>
      <c r="CB51" s="109" t="n">
        <f aca="false">CA51*BU51</f>
        <v>0</v>
      </c>
      <c r="CC51" s="86"/>
      <c r="CD51" s="109" t="n">
        <f aca="false">SUM(CC51)*BU51</f>
        <v>0</v>
      </c>
      <c r="CE51" s="86"/>
      <c r="CF51" s="109" t="n">
        <f aca="false">SUM(CE51)*BV51</f>
        <v>0</v>
      </c>
      <c r="CG51" s="86"/>
      <c r="CH51" s="109" t="n">
        <f aca="false">SUM(CG51)*BU51*5</f>
        <v>0</v>
      </c>
      <c r="CI51" s="92" t="n">
        <v>0</v>
      </c>
      <c r="CJ51" s="113" t="n">
        <f aca="false">SUM(BW51*15/100*BU51)</f>
        <v>0</v>
      </c>
      <c r="CK51" s="86"/>
      <c r="CL51" s="109"/>
      <c r="CM51" s="86"/>
      <c r="CN51" s="92" t="n">
        <f aca="false">CM51*BV51*8</f>
        <v>0</v>
      </c>
      <c r="CO51" s="86"/>
      <c r="CP51" s="90" t="n">
        <f aca="false">SUM(CO51*BS51*(10))</f>
        <v>0</v>
      </c>
      <c r="CQ51" s="86"/>
      <c r="CR51" s="109" t="n">
        <f aca="false">SUM(CQ51*BS51*3)</f>
        <v>0</v>
      </c>
      <c r="CS51" s="109"/>
      <c r="CT51" s="92" t="n">
        <f aca="false">SUM(CS51*BS51/3)</f>
        <v>0</v>
      </c>
      <c r="CU51" s="86"/>
      <c r="CV51" s="92" t="n">
        <f aca="false">SUM(CU51*BS51*2/3)</f>
        <v>0</v>
      </c>
      <c r="CW51" s="86"/>
      <c r="CX51" s="109" t="n">
        <f aca="false">SUM(CW51*BS51)</f>
        <v>0</v>
      </c>
      <c r="CY51" s="86"/>
      <c r="CZ51" s="109" t="n">
        <f aca="false">SUM(CY51*BU51)</f>
        <v>0</v>
      </c>
      <c r="DA51" s="86"/>
      <c r="DB51" s="92" t="n">
        <f aca="false">SUM(DA51*BS51*2)</f>
        <v>0</v>
      </c>
      <c r="DC51" s="86"/>
      <c r="DD51" s="92" t="n">
        <f aca="false">SUM(BU51*DC51*6)</f>
        <v>0</v>
      </c>
      <c r="DE51" s="86"/>
      <c r="DF51" s="92" t="n">
        <f aca="false">DE51*BS51/3</f>
        <v>0</v>
      </c>
      <c r="DG51" s="109"/>
      <c r="DH51" s="109" t="n">
        <f aca="false">SUM(DG51*BS51/3)</f>
        <v>0</v>
      </c>
      <c r="DI51" s="86"/>
      <c r="DJ51" s="92" t="n">
        <f aca="false">SUM(BU51*DI51*8)</f>
        <v>0</v>
      </c>
      <c r="DK51" s="109" t="n">
        <v>2</v>
      </c>
      <c r="DL51" s="92" t="n">
        <f aca="false">DK51*BU51*8*1</f>
        <v>16</v>
      </c>
      <c r="DM51" s="86"/>
      <c r="DN51" s="92" t="n">
        <f aca="false">SUM(DM51*BV51*4*6)</f>
        <v>0</v>
      </c>
      <c r="DO51" s="86"/>
      <c r="DP51" s="110" t="n">
        <f aca="false">SUM(DO51*50)</f>
        <v>0</v>
      </c>
      <c r="DQ51" s="92" t="n">
        <f aca="false">BZ51+CB51+CD51+CF51+CH51+CI51+CJ51+CL51+CN51+CP51+CR51+CT51+CV51+CX51+CZ51+DB51+DD51+DF51+DH51+DJ51+DL51+DN51+DP51</f>
        <v>16</v>
      </c>
      <c r="DR51" s="92" t="n">
        <f aca="false">DN51+DL51+DJ51+DH51+DD51+DB51+CI51+CH51+CF51+CD51+CB51+BZ51</f>
        <v>16</v>
      </c>
      <c r="DS51" s="61"/>
      <c r="DT51" s="2"/>
      <c r="DU51" s="2"/>
      <c r="DV51" s="93"/>
      <c r="DW51" s="94"/>
      <c r="DX51" s="2"/>
      <c r="DY51" s="2"/>
      <c r="DZ51" s="2"/>
      <c r="EA51" s="19"/>
      <c r="EB51" s="19"/>
      <c r="EC51" s="19"/>
      <c r="ED51" s="19"/>
      <c r="EE51" s="19"/>
      <c r="EF51" s="19"/>
      <c r="EG51" s="19"/>
      <c r="EH51" s="2" t="n">
        <f aca="false">SUM(L51+BW51)</f>
        <v>0</v>
      </c>
      <c r="EI51" s="2" t="n">
        <f aca="false">SUM(M51+BX51)</f>
        <v>0</v>
      </c>
      <c r="EJ51" s="2" t="n">
        <f aca="false">SUM(N51+BY51)</f>
        <v>0</v>
      </c>
      <c r="EK51" s="67" t="n">
        <f aca="false">O51+BZ51</f>
        <v>0</v>
      </c>
      <c r="EL51" s="2" t="n">
        <f aca="false">SUM(P51+CA51)</f>
        <v>0</v>
      </c>
      <c r="EM51" s="2" t="n">
        <f aca="false">SUM(Q51+CB51)</f>
        <v>0</v>
      </c>
      <c r="EN51" s="2" t="n">
        <f aca="false">SUM(R51+CC51)</f>
        <v>0</v>
      </c>
      <c r="EO51" s="2" t="n">
        <f aca="false">SUM(S51+CD51)</f>
        <v>0</v>
      </c>
      <c r="EP51" s="2" t="n">
        <f aca="false">SUM(T51+CE51)</f>
        <v>0</v>
      </c>
      <c r="EQ51" s="2" t="n">
        <f aca="false">SUM(U51+CF51)</f>
        <v>0</v>
      </c>
      <c r="ER51" s="2" t="n">
        <f aca="false">SUM(V51+CG51)</f>
        <v>0</v>
      </c>
      <c r="ES51" s="2" t="n">
        <f aca="false">SUM(W51+CH51)</f>
        <v>0</v>
      </c>
      <c r="ET51" s="2" t="n">
        <f aca="false">SUM(X51+CI51)</f>
        <v>0</v>
      </c>
      <c r="EU51" s="67" t="n">
        <f aca="false">SUM(Y51+CJ51)</f>
        <v>0</v>
      </c>
      <c r="EV51" s="2" t="n">
        <f aca="false">SUM(Z51+CK51)</f>
        <v>0</v>
      </c>
      <c r="EW51" s="2" t="n">
        <f aca="false">SUM(AA51+CL51)</f>
        <v>0</v>
      </c>
      <c r="EX51" s="2" t="n">
        <f aca="false">SUM(AB51+CM51)</f>
        <v>0</v>
      </c>
      <c r="EY51" s="2" t="n">
        <f aca="false">SUM(AC51+CN51)</f>
        <v>0</v>
      </c>
      <c r="EZ51" s="2" t="n">
        <f aca="false">SUM(AD51+CO51)</f>
        <v>0</v>
      </c>
      <c r="FA51" s="2" t="n">
        <f aca="false">SUM(AE51+CP51)</f>
        <v>0</v>
      </c>
      <c r="FB51" s="2" t="n">
        <f aca="false">SUM(AF51+CQ51)</f>
        <v>0</v>
      </c>
      <c r="FC51" s="2" t="n">
        <f aca="false">SUM(AG51+CR51)</f>
        <v>0</v>
      </c>
      <c r="FD51" s="2" t="n">
        <f aca="false">SUM(AH51+CS51)</f>
        <v>0</v>
      </c>
      <c r="FE51" s="67" t="n">
        <f aca="false">SUM(AI51+CT51)</f>
        <v>0</v>
      </c>
      <c r="FF51" s="2" t="n">
        <f aca="false">SUM(AJ51+CU51)</f>
        <v>0</v>
      </c>
      <c r="FG51" s="2" t="n">
        <f aca="false">SUM(AK51+CV51)</f>
        <v>0</v>
      </c>
      <c r="FH51" s="2" t="n">
        <f aca="false">SUM(AL51+CW51)</f>
        <v>0</v>
      </c>
      <c r="FI51" s="2" t="n">
        <f aca="false">SUM(AM51+CX51)</f>
        <v>0</v>
      </c>
      <c r="FJ51" s="2" t="n">
        <f aca="false">SUM(AN51+CY51)</f>
        <v>0</v>
      </c>
      <c r="FK51" s="2" t="n">
        <f aca="false">SUM(AO51+CZ51)</f>
        <v>0</v>
      </c>
      <c r="FL51" s="2" t="n">
        <f aca="false">SUM(AP51+DA51)</f>
        <v>0</v>
      </c>
      <c r="FM51" s="2" t="n">
        <f aca="false">SUM(AQ51+DB51)</f>
        <v>0</v>
      </c>
      <c r="FN51" s="2"/>
      <c r="FO51" s="97" t="n">
        <f aca="false">SUM(AS51+DD51)</f>
        <v>0</v>
      </c>
      <c r="FP51" s="2" t="n">
        <f aca="false">SUM(AR51+DC51)</f>
        <v>0</v>
      </c>
      <c r="FQ51" s="97" t="n">
        <f aca="false">SUM(AU51+DF51)</f>
        <v>0</v>
      </c>
      <c r="FR51" s="2" t="n">
        <f aca="false">SUM(AV51+DG51)</f>
        <v>0</v>
      </c>
      <c r="FS51" s="2" t="n">
        <f aca="false">SUM(AW51+DH51)</f>
        <v>0</v>
      </c>
      <c r="FT51" s="2" t="n">
        <f aca="false">SUM(AX51+DI51)</f>
        <v>0</v>
      </c>
      <c r="FU51" s="67" t="n">
        <f aca="false">SUM(AY51+DJ51)</f>
        <v>0</v>
      </c>
      <c r="FV51" s="2" t="n">
        <f aca="false">SUM(AZ51+DK51)</f>
        <v>2</v>
      </c>
      <c r="FW51" s="2" t="n">
        <f aca="false">SUM(BA51+DL51)</f>
        <v>16</v>
      </c>
      <c r="FX51" s="2" t="n">
        <f aca="false">SUM(BB51+DM51)</f>
        <v>0</v>
      </c>
      <c r="FY51" s="2" t="n">
        <f aca="false">SUM(BC51+DN51)</f>
        <v>0</v>
      </c>
      <c r="FZ51" s="2" t="n">
        <f aca="false">SUM(BD51+DO51)</f>
        <v>0</v>
      </c>
      <c r="GA51" s="2" t="n">
        <f aca="false">SUM(BE51+DP51)</f>
        <v>0</v>
      </c>
      <c r="GB51" s="98" t="n">
        <f aca="false">SUM(EK51,EM51,EO51,ES51,ET51,EU51,EY51,FA51,FC51,FE51,FG51,FI51,FM51,FO51,FQ51,FS51,FU51,FW51,FY51,GA51)</f>
        <v>16</v>
      </c>
      <c r="GC51" s="99" t="n">
        <f aca="false">SUM(EK51,EM51,EO51,ES51,ET51,FM51,FO51,FQ51,FS51,FU51,FW51,FY51)</f>
        <v>16</v>
      </c>
      <c r="GD51" s="57" t="n">
        <f aca="false">SUM(EK51,EM51,EO51,ES51,ET51,FM51,FO51,FQ51,FS51,FU51,FW51,FY51)</f>
        <v>16</v>
      </c>
      <c r="GE51" s="57" t="n">
        <f aca="false">SUM(EK51,EM51,EO51,EQ51,ES51,ET51,EU51,EW51,EY51,FA51,FC51,FE51,FG51,FI51,FK51,FM51,FO51,FQ51,FS51,FU51,FW51,FY51,GA51)</f>
        <v>16</v>
      </c>
      <c r="GF51" s="160"/>
      <c r="GG51" s="65" t="n">
        <f aca="false">SUM(880-GB51)</f>
        <v>864</v>
      </c>
      <c r="GH51" s="66"/>
      <c r="GI51" s="67" t="n">
        <f aca="false">SUM(DQ51+BF51)</f>
        <v>16</v>
      </c>
      <c r="GJ51" s="67" t="n">
        <f aca="false">SUM(DR51+BG51)</f>
        <v>16</v>
      </c>
      <c r="GK51" s="100"/>
      <c r="GL51" s="101"/>
      <c r="GM51" s="68"/>
      <c r="GN51" s="2"/>
      <c r="GO51" s="69"/>
    </row>
    <row r="52" customFormat="false" ht="24.95" hidden="true" customHeight="true" outlineLevel="0" collapsed="false">
      <c r="A52" s="94"/>
      <c r="C52" s="155"/>
      <c r="D52" s="2"/>
      <c r="E52" s="2"/>
      <c r="F52" s="2"/>
      <c r="G52" s="2"/>
      <c r="H52" s="2"/>
      <c r="I52" s="2"/>
      <c r="J52" s="2"/>
      <c r="K52" s="2"/>
      <c r="L52" s="2"/>
      <c r="M52" s="86" t="n">
        <f aca="false">SUM(N52+P52+T52+V52+AR52*2)</f>
        <v>0</v>
      </c>
      <c r="N52" s="86"/>
      <c r="O52" s="87"/>
      <c r="P52" s="86"/>
      <c r="Q52" s="87"/>
      <c r="R52" s="86"/>
      <c r="S52" s="87"/>
      <c r="T52" s="86"/>
      <c r="U52" s="87"/>
      <c r="V52" s="86"/>
      <c r="W52" s="87"/>
      <c r="X52" s="89"/>
      <c r="Y52" s="91"/>
      <c r="Z52" s="86"/>
      <c r="AA52" s="87"/>
      <c r="AB52" s="86"/>
      <c r="AC52" s="89"/>
      <c r="AD52" s="86"/>
      <c r="AE52" s="90"/>
      <c r="AF52" s="86"/>
      <c r="AG52" s="87"/>
      <c r="AH52" s="86"/>
      <c r="AI52" s="89"/>
      <c r="AJ52" s="86"/>
      <c r="AK52" s="89"/>
      <c r="AL52" s="86"/>
      <c r="AM52" s="87"/>
      <c r="AN52" s="86"/>
      <c r="AO52" s="87"/>
      <c r="AP52" s="86"/>
      <c r="AQ52" s="89"/>
      <c r="AR52" s="86"/>
      <c r="AS52" s="86"/>
      <c r="AT52" s="86"/>
      <c r="AU52" s="89"/>
      <c r="AV52" s="86"/>
      <c r="AW52" s="89"/>
      <c r="AX52" s="86"/>
      <c r="AY52" s="89"/>
      <c r="AZ52" s="86"/>
      <c r="BA52" s="89"/>
      <c r="BB52" s="86"/>
      <c r="BC52" s="89"/>
      <c r="BD52" s="86"/>
      <c r="BE52" s="81"/>
      <c r="BF52" s="81" t="n">
        <f aca="false">SUM(AO52+BE52+BC52+BA52+AY52+AW52+AU52+AQ52+AK52+AM52+AI52+AG52+AE52+AC52+AA52+Y52+X52+W52+U52+Q52+O52+S52)</f>
        <v>0</v>
      </c>
      <c r="BG52" s="92" t="n">
        <f aca="false">BC52+BA52+AY52+AW52+AS52+AQ52+X52+W52+U52+S52+Q52+O52+AU52</f>
        <v>0</v>
      </c>
      <c r="BH52" s="57" t="n">
        <f aca="false">SUM(O52,Q52,S52,W52,X52,Y52,AE52,AG52,AI52,AK52,AM52,AS52,AU52,AY52,BA52,BC52,BE52)</f>
        <v>0</v>
      </c>
      <c r="BI52" s="153" t="n">
        <f aca="false">SUM(O52,Q52,S52,W52,X52,AS52,AU52,AY52,BA52,BC52)</f>
        <v>0</v>
      </c>
      <c r="BJ52" s="2"/>
      <c r="BK52" s="93"/>
      <c r="BL52" s="94"/>
      <c r="BM52" s="100" t="s">
        <v>77</v>
      </c>
      <c r="BN52" s="107" t="s">
        <v>114</v>
      </c>
      <c r="BO52" s="107" t="s">
        <v>102</v>
      </c>
      <c r="BP52" s="107" t="s">
        <v>99</v>
      </c>
      <c r="BQ52" s="107" t="s">
        <v>120</v>
      </c>
      <c r="BR52" s="107" t="n">
        <v>8</v>
      </c>
      <c r="BS52" s="101" t="n">
        <v>37</v>
      </c>
      <c r="BT52" s="101" t="n">
        <v>1</v>
      </c>
      <c r="BU52" s="101" t="n">
        <v>2</v>
      </c>
      <c r="BV52" s="101" t="n">
        <v>2</v>
      </c>
      <c r="BW52" s="100"/>
      <c r="BX52" s="108" t="n">
        <f aca="false">SUM(BY52+CA52+CC52+CE52+CG52)</f>
        <v>0</v>
      </c>
      <c r="BY52" s="86"/>
      <c r="BZ52" s="109" t="n">
        <f aca="false">SUM(BY52)*BT52</f>
        <v>0</v>
      </c>
      <c r="CA52" s="86"/>
      <c r="CB52" s="109" t="n">
        <f aca="false">CA52*BU52</f>
        <v>0</v>
      </c>
      <c r="CC52" s="86"/>
      <c r="CD52" s="109" t="n">
        <f aca="false">SUM(CC52)*BU52</f>
        <v>0</v>
      </c>
      <c r="CE52" s="86"/>
      <c r="CF52" s="109" t="n">
        <f aca="false">SUM(CE52)*BV52</f>
        <v>0</v>
      </c>
      <c r="CG52" s="86"/>
      <c r="CH52" s="109" t="n">
        <f aca="false">SUM(CG52)*BU52*5</f>
        <v>0</v>
      </c>
      <c r="CI52" s="92" t="n">
        <v>0</v>
      </c>
      <c r="CJ52" s="113" t="n">
        <f aca="false">SUM(BW52*15/100*BU52)</f>
        <v>0</v>
      </c>
      <c r="CK52" s="86"/>
      <c r="CL52" s="109"/>
      <c r="CM52" s="86"/>
      <c r="CN52" s="92" t="n">
        <f aca="false">CM52*BV52*8</f>
        <v>0</v>
      </c>
      <c r="CO52" s="86"/>
      <c r="CP52" s="90" t="n">
        <f aca="false">SUM(CO52*BS52*(30+4))</f>
        <v>0</v>
      </c>
      <c r="CQ52" s="86"/>
      <c r="CR52" s="109" t="n">
        <f aca="false">SUM(CQ52*BS52*3)</f>
        <v>0</v>
      </c>
      <c r="CS52" s="109"/>
      <c r="CT52" s="92" t="n">
        <f aca="false">SUM(CS52*BS52/3)</f>
        <v>0</v>
      </c>
      <c r="CU52" s="86"/>
      <c r="CV52" s="92" t="n">
        <f aca="false">SUM(CU52*BS52*2/3)</f>
        <v>0</v>
      </c>
      <c r="CW52" s="86"/>
      <c r="CX52" s="109" t="n">
        <f aca="false">SUM(CW52*BS52)</f>
        <v>0</v>
      </c>
      <c r="CY52" s="86"/>
      <c r="CZ52" s="109" t="n">
        <f aca="false">SUM(CY52*BU52)</f>
        <v>0</v>
      </c>
      <c r="DA52" s="86"/>
      <c r="DB52" s="92" t="n">
        <f aca="false">SUM(DA52*BS52*2)</f>
        <v>0</v>
      </c>
      <c r="DC52" s="86"/>
      <c r="DD52" s="92" t="n">
        <f aca="false">SUM(BU52*DC52*6)</f>
        <v>0</v>
      </c>
      <c r="DE52" s="86"/>
      <c r="DF52" s="92" t="n">
        <f aca="false">DE52*BS52/3</f>
        <v>0</v>
      </c>
      <c r="DG52" s="109"/>
      <c r="DH52" s="109" t="n">
        <f aca="false">SUM(DG52*BS52/3)</f>
        <v>0</v>
      </c>
      <c r="DI52" s="86"/>
      <c r="DJ52" s="92" t="n">
        <f aca="false">DI52*BS52/3</f>
        <v>0</v>
      </c>
      <c r="DK52" s="109" t="n">
        <v>2</v>
      </c>
      <c r="DL52" s="92" t="n">
        <f aca="false">1*DK52*BU52:BU99*8</f>
        <v>32</v>
      </c>
      <c r="DM52" s="86"/>
      <c r="DN52" s="92" t="n">
        <f aca="false">SUM(DM52*BV52*4*6)</f>
        <v>0</v>
      </c>
      <c r="DO52" s="86"/>
      <c r="DP52" s="110" t="n">
        <f aca="false">SUM(DO52*50)</f>
        <v>0</v>
      </c>
      <c r="DQ52" s="92" t="n">
        <f aca="false">BZ52+CB52+CD52+CF52+CH52+CI52+CJ52+CL52+CN52+CP52+CR52+CT52+CV52+CX52+CZ52+DB52+DD52+DF52+DH52+DJ52+DL52+DN52+DP52</f>
        <v>32</v>
      </c>
      <c r="DR52" s="92" t="n">
        <f aca="false">DN52+DL52+DJ52+DH52+DD52+DB52+CI52+CH52+CF52+CD52+CB52+BZ52</f>
        <v>32</v>
      </c>
      <c r="DS52" s="61"/>
      <c r="DT52" s="2"/>
      <c r="DU52" s="2"/>
      <c r="DV52" s="93"/>
      <c r="DW52" s="94"/>
      <c r="DX52" s="2"/>
      <c r="DY52" s="2"/>
      <c r="DZ52" s="2"/>
      <c r="EA52" s="19"/>
      <c r="EB52" s="19"/>
      <c r="EC52" s="19"/>
      <c r="ED52" s="19"/>
      <c r="EE52" s="19"/>
      <c r="EF52" s="19"/>
      <c r="EG52" s="19"/>
      <c r="EH52" s="2" t="n">
        <f aca="false">SUM(L52+BW52)</f>
        <v>0</v>
      </c>
      <c r="EI52" s="2" t="n">
        <f aca="false">SUM(M52+BX52)</f>
        <v>0</v>
      </c>
      <c r="EJ52" s="2" t="n">
        <f aca="false">SUM(N52+BY52)</f>
        <v>0</v>
      </c>
      <c r="EK52" s="67" t="n">
        <f aca="false">O52+BZ52</f>
        <v>0</v>
      </c>
      <c r="EL52" s="2" t="n">
        <f aca="false">SUM(P52+CA52)</f>
        <v>0</v>
      </c>
      <c r="EM52" s="2" t="n">
        <f aca="false">SUM(Q52+CB52)</f>
        <v>0</v>
      </c>
      <c r="EN52" s="2" t="n">
        <f aca="false">SUM(R52+CC52)</f>
        <v>0</v>
      </c>
      <c r="EO52" s="2" t="n">
        <f aca="false">SUM(S52+CD52)</f>
        <v>0</v>
      </c>
      <c r="EP52" s="2" t="n">
        <f aca="false">SUM(T52+CE52)</f>
        <v>0</v>
      </c>
      <c r="EQ52" s="2" t="n">
        <f aca="false">SUM(U52+CF52)</f>
        <v>0</v>
      </c>
      <c r="ER52" s="2" t="n">
        <f aca="false">SUM(V52+CG52)</f>
        <v>0</v>
      </c>
      <c r="ES52" s="2" t="n">
        <f aca="false">SUM(W52+CH52)</f>
        <v>0</v>
      </c>
      <c r="ET52" s="2" t="n">
        <f aca="false">SUM(X52+CI52)</f>
        <v>0</v>
      </c>
      <c r="EU52" s="67" t="n">
        <f aca="false">SUM(Y52+CJ52)</f>
        <v>0</v>
      </c>
      <c r="EV52" s="2" t="n">
        <f aca="false">SUM(Z52+CK52)</f>
        <v>0</v>
      </c>
      <c r="EW52" s="2" t="n">
        <f aca="false">SUM(AA52+CL52)</f>
        <v>0</v>
      </c>
      <c r="EX52" s="2" t="n">
        <f aca="false">SUM(AB52+CM52)</f>
        <v>0</v>
      </c>
      <c r="EY52" s="2" t="n">
        <f aca="false">SUM(AC52+CN52)</f>
        <v>0</v>
      </c>
      <c r="EZ52" s="2" t="n">
        <f aca="false">SUM(AD52+CO52)</f>
        <v>0</v>
      </c>
      <c r="FA52" s="2" t="n">
        <f aca="false">SUM(AE52+CP52)</f>
        <v>0</v>
      </c>
      <c r="FB52" s="2" t="n">
        <f aca="false">SUM(AF52+CQ52)</f>
        <v>0</v>
      </c>
      <c r="FC52" s="2" t="n">
        <f aca="false">SUM(AG52+CR52)</f>
        <v>0</v>
      </c>
      <c r="FD52" s="2" t="n">
        <f aca="false">SUM(AH52+CS52)</f>
        <v>0</v>
      </c>
      <c r="FE52" s="67" t="n">
        <f aca="false">SUM(AI52+CT52)</f>
        <v>0</v>
      </c>
      <c r="FF52" s="2" t="n">
        <f aca="false">SUM(AJ52+CU52)</f>
        <v>0</v>
      </c>
      <c r="FG52" s="2" t="n">
        <f aca="false">SUM(AK52+CV52)</f>
        <v>0</v>
      </c>
      <c r="FH52" s="2" t="n">
        <f aca="false">SUM(AL52+CW52)</f>
        <v>0</v>
      </c>
      <c r="FI52" s="2" t="n">
        <f aca="false">SUM(AM52+CX52)</f>
        <v>0</v>
      </c>
      <c r="FJ52" s="2" t="n">
        <f aca="false">SUM(AN52+CY52)</f>
        <v>0</v>
      </c>
      <c r="FK52" s="2" t="n">
        <f aca="false">SUM(AO52+CZ52)</f>
        <v>0</v>
      </c>
      <c r="FL52" s="2" t="n">
        <f aca="false">SUM(AP52+DA52)</f>
        <v>0</v>
      </c>
      <c r="FM52" s="2" t="n">
        <f aca="false">SUM(AQ52+DB52)</f>
        <v>0</v>
      </c>
      <c r="FN52" s="2"/>
      <c r="FO52" s="97" t="n">
        <f aca="false">SUM(AS52+DD52)</f>
        <v>0</v>
      </c>
      <c r="FP52" s="2" t="n">
        <f aca="false">SUM(AR52+DC52)</f>
        <v>0</v>
      </c>
      <c r="FQ52" s="97" t="n">
        <f aca="false">SUM(AU52+DF52)</f>
        <v>0</v>
      </c>
      <c r="FR52" s="2" t="n">
        <f aca="false">SUM(AV52+DG52)</f>
        <v>0</v>
      </c>
      <c r="FS52" s="2" t="n">
        <f aca="false">SUM(AW52+DH52)</f>
        <v>0</v>
      </c>
      <c r="FT52" s="2" t="n">
        <f aca="false">SUM(AX52+DI52)</f>
        <v>0</v>
      </c>
      <c r="FU52" s="67" t="n">
        <f aca="false">SUM(AY52+DJ52)</f>
        <v>0</v>
      </c>
      <c r="FV52" s="2" t="n">
        <f aca="false">SUM(AZ52+DK52)</f>
        <v>2</v>
      </c>
      <c r="FW52" s="2" t="n">
        <f aca="false">SUM(BA52+DL52)</f>
        <v>32</v>
      </c>
      <c r="FX52" s="2" t="n">
        <f aca="false">SUM(BB52+DM52)</f>
        <v>0</v>
      </c>
      <c r="FY52" s="2" t="n">
        <f aca="false">SUM(BC52+DN52)</f>
        <v>0</v>
      </c>
      <c r="FZ52" s="2" t="n">
        <f aca="false">SUM(BD52+DO52)</f>
        <v>0</v>
      </c>
      <c r="GA52" s="2" t="n">
        <f aca="false">SUM(BE52+DP52)</f>
        <v>0</v>
      </c>
      <c r="GB52" s="98" t="n">
        <f aca="false">SUM(EK52,EM52,EO52,ES52,ET52,EU52,EY52,FA52,FC52,FE52,FG52,FI52,FM52,FO52,FQ52,FS52,FU52,FW52,FY52,GA52)</f>
        <v>32</v>
      </c>
      <c r="GC52" s="99" t="n">
        <f aca="false">SUM(EK52,EM52,EO52,ES52,ET52,FM52,FO52,FQ52,FS52,FU52,FW52,FY52)</f>
        <v>32</v>
      </c>
      <c r="GD52" s="57" t="n">
        <f aca="false">SUM(EK52,EM52,EO52,ES52,ET52,FM52,FO52,FQ52,FS52,FU52,FW52,FY52)</f>
        <v>32</v>
      </c>
      <c r="GE52" s="57" t="n">
        <f aca="false">SUM(EK52,EM52,EO52,EQ52,ES52,ET52,EU52,EW52,EY52,FA52,FC52,FE52,FG52,FI52,FK52,FM52,FO52,FQ52,FS52,FU52,FW52,FY52,GA52)</f>
        <v>32</v>
      </c>
      <c r="GF52" s="160"/>
      <c r="GG52" s="65" t="n">
        <f aca="false">SUM(880-GB52)</f>
        <v>848</v>
      </c>
      <c r="GH52" s="66"/>
      <c r="GI52" s="67" t="n">
        <f aca="false">SUM(DQ52+BF52)</f>
        <v>32</v>
      </c>
      <c r="GJ52" s="67" t="n">
        <f aca="false">SUM(DR52+BG52)</f>
        <v>32</v>
      </c>
      <c r="GK52" s="100"/>
      <c r="GL52" s="96"/>
      <c r="GM52" s="68"/>
      <c r="GN52" s="2"/>
      <c r="GO52" s="69"/>
    </row>
    <row r="53" customFormat="false" ht="24.95" hidden="true" customHeight="true" outlineLevel="0" collapsed="false">
      <c r="A53" s="94"/>
      <c r="C53" s="155"/>
      <c r="D53" s="2"/>
      <c r="E53" s="2"/>
      <c r="F53" s="2"/>
      <c r="G53" s="2"/>
      <c r="H53" s="2"/>
      <c r="I53" s="2"/>
      <c r="J53" s="2"/>
      <c r="K53" s="2"/>
      <c r="L53" s="2"/>
      <c r="M53" s="86" t="n">
        <f aca="false">SUM(N53+P53+T53+V53+AR53*2)</f>
        <v>0</v>
      </c>
      <c r="N53" s="86"/>
      <c r="O53" s="87"/>
      <c r="P53" s="86"/>
      <c r="Q53" s="87"/>
      <c r="R53" s="86"/>
      <c r="S53" s="87"/>
      <c r="T53" s="86"/>
      <c r="U53" s="87"/>
      <c r="V53" s="86"/>
      <c r="W53" s="87"/>
      <c r="X53" s="89"/>
      <c r="Y53" s="91"/>
      <c r="Z53" s="86"/>
      <c r="AA53" s="87"/>
      <c r="AB53" s="86"/>
      <c r="AC53" s="89"/>
      <c r="AD53" s="86"/>
      <c r="AE53" s="90"/>
      <c r="AF53" s="86"/>
      <c r="AG53" s="87"/>
      <c r="AH53" s="86"/>
      <c r="AI53" s="89"/>
      <c r="AJ53" s="86"/>
      <c r="AK53" s="89"/>
      <c r="AL53" s="86"/>
      <c r="AM53" s="87"/>
      <c r="AN53" s="86"/>
      <c r="AO53" s="87"/>
      <c r="AP53" s="86"/>
      <c r="AQ53" s="89"/>
      <c r="AR53" s="86"/>
      <c r="AS53" s="86"/>
      <c r="AT53" s="86"/>
      <c r="AU53" s="89"/>
      <c r="AV53" s="86"/>
      <c r="AW53" s="89"/>
      <c r="AX53" s="86"/>
      <c r="AY53" s="89"/>
      <c r="AZ53" s="86"/>
      <c r="BA53" s="89"/>
      <c r="BB53" s="86"/>
      <c r="BC53" s="89"/>
      <c r="BD53" s="86"/>
      <c r="BE53" s="81"/>
      <c r="BF53" s="81" t="n">
        <f aca="false">SUM(AO53+BE53+BC53+BA53+AY53+AW53+AU53+AQ53+AK53+AM53+AI53+AG53+AE53+AC53+AA53+Y53+X53+W53+U53+Q53+O53+S53)</f>
        <v>0</v>
      </c>
      <c r="BG53" s="92" t="n">
        <f aca="false">BC53+BA53+AY53+AW53+AS53+AQ53+X53+W53+U53+S53+Q53+O53+AU53</f>
        <v>0</v>
      </c>
      <c r="BH53" s="57" t="n">
        <f aca="false">SUM(O53,Q53,S53,W53,X53,Y53,AE53,AG53,AI53,AK53,AM53,AS53,AU53,AY53,BA53,BC53,BE53)</f>
        <v>0</v>
      </c>
      <c r="BI53" s="153" t="n">
        <f aca="false">SUM(O53,Q53,S53,W53,X53,AS53,AU53,AY53,BA53,BC53)</f>
        <v>0</v>
      </c>
      <c r="BJ53" s="2"/>
      <c r="BK53" s="93"/>
      <c r="BL53" s="94"/>
      <c r="BM53" s="95"/>
      <c r="BN53" s="2"/>
      <c r="BO53" s="2"/>
      <c r="BP53" s="107"/>
      <c r="BQ53" s="107"/>
      <c r="BR53" s="107"/>
      <c r="BS53" s="107"/>
      <c r="BT53" s="107"/>
      <c r="BU53" s="107"/>
      <c r="BV53" s="107"/>
      <c r="BW53" s="95"/>
      <c r="BX53" s="87" t="n">
        <f aca="false">SUM(BY53+CA53+CC53+CE53+CG53)</f>
        <v>0</v>
      </c>
      <c r="BY53" s="86"/>
      <c r="BZ53" s="87" t="n">
        <f aca="false">SUM(BY53)*BT53</f>
        <v>0</v>
      </c>
      <c r="CA53" s="86"/>
      <c r="CB53" s="87" t="n">
        <f aca="false">BU53*CA53</f>
        <v>0</v>
      </c>
      <c r="CC53" s="86"/>
      <c r="CD53" s="87" t="n">
        <f aca="false">SUM(CC53)*BU53</f>
        <v>0</v>
      </c>
      <c r="CE53" s="86"/>
      <c r="CF53" s="87" t="n">
        <f aca="false">SUM(CE53)*BV53</f>
        <v>0</v>
      </c>
      <c r="CG53" s="86"/>
      <c r="CH53" s="87" t="n">
        <f aca="false">SUM(CG53)*BU53*5</f>
        <v>0</v>
      </c>
      <c r="CI53" s="89" t="n">
        <f aca="false">SUM(BU53*DI53*2+BV53*DK53*2)</f>
        <v>0</v>
      </c>
      <c r="CJ53" s="91" t="n">
        <f aca="false">SUM(BW53*15/100*BU53)</f>
        <v>0</v>
      </c>
      <c r="CK53" s="88"/>
      <c r="CL53" s="81"/>
      <c r="CM53" s="88"/>
      <c r="CN53" s="89" t="n">
        <f aca="false">SUM(CM53)*3*BS53/5</f>
        <v>0</v>
      </c>
      <c r="CO53" s="88"/>
      <c r="CP53" s="90" t="n">
        <f aca="false">SUM(CO53*BS53*(30+4))</f>
        <v>0</v>
      </c>
      <c r="CQ53" s="86"/>
      <c r="CR53" s="87" t="n">
        <f aca="false">SUM(CQ53*BS53*3)</f>
        <v>0</v>
      </c>
      <c r="CS53" s="86"/>
      <c r="CT53" s="89" t="n">
        <f aca="false">SUM(CS53*BS53/3)</f>
        <v>0</v>
      </c>
      <c r="CU53" s="86"/>
      <c r="CV53" s="89" t="n">
        <f aca="false">SUM(CU53*BS53*2/3)</f>
        <v>0</v>
      </c>
      <c r="CW53" s="88"/>
      <c r="CX53" s="87" t="n">
        <f aca="false">SUM(CW53*BS53)*2</f>
        <v>0</v>
      </c>
      <c r="CY53" s="86"/>
      <c r="CZ53" s="87" t="n">
        <f aca="false">SUM(CY53*BU53)</f>
        <v>0</v>
      </c>
      <c r="DA53" s="86"/>
      <c r="DB53" s="89" t="n">
        <f aca="false">SUM(DA53*BS53*2)</f>
        <v>0</v>
      </c>
      <c r="DC53" s="86"/>
      <c r="DD53" s="86"/>
      <c r="DE53" s="86"/>
      <c r="DF53" s="89" t="n">
        <f aca="false">SUM(BU53*DC53*6)</f>
        <v>0</v>
      </c>
      <c r="DG53" s="86"/>
      <c r="DH53" s="89" t="n">
        <f aca="false">SUM(DG53*BS53/3)</f>
        <v>0</v>
      </c>
      <c r="DI53" s="86"/>
      <c r="DJ53" s="89" t="n">
        <f aca="false">DI53*BS53/3</f>
        <v>0</v>
      </c>
      <c r="DK53" s="86"/>
      <c r="DL53" s="89" t="n">
        <f aca="false">SUM(DK53*BV53*5*6)</f>
        <v>0</v>
      </c>
      <c r="DM53" s="86"/>
      <c r="DN53" s="89" t="n">
        <f aca="false">SUM(DM53*BV53*4*6)</f>
        <v>0</v>
      </c>
      <c r="DO53" s="86"/>
      <c r="DP53" s="81" t="n">
        <f aca="false">SUM(DO53*50)</f>
        <v>0</v>
      </c>
      <c r="DQ53" s="89" t="n">
        <f aca="false">SUM(CZ53+DP53+DN53+DL53+DJ53+DH53+DF53+DB53+CV53+CX53+CT53+CR53+CP53+CN53+CL53+CJ53+CI53+CH53+CF53+CD53+BZ53+CB53)</f>
        <v>0</v>
      </c>
      <c r="DR53" s="89" t="n">
        <f aca="false">SUM(BZ53+CD53+CF53+CH53+CI53+DF53+DH53+DJ53+DL53+DN53+DB53+CB53)</f>
        <v>0</v>
      </c>
      <c r="DS53" s="61"/>
      <c r="DT53" s="2"/>
      <c r="DU53" s="2"/>
      <c r="DV53" s="93"/>
      <c r="DW53" s="94"/>
      <c r="DX53" s="2"/>
      <c r="DY53" s="2"/>
      <c r="DZ53" s="2"/>
      <c r="EA53" s="19"/>
      <c r="EB53" s="19"/>
      <c r="EC53" s="19"/>
      <c r="ED53" s="19"/>
      <c r="EE53" s="19"/>
      <c r="EF53" s="19"/>
      <c r="EG53" s="19"/>
      <c r="EH53" s="2" t="n">
        <f aca="false">SUM(L53+BW53)</f>
        <v>0</v>
      </c>
      <c r="EI53" s="2" t="n">
        <f aca="false">SUM(M53+BX53)</f>
        <v>0</v>
      </c>
      <c r="EJ53" s="2" t="n">
        <f aca="false">SUM(N53+BY53)</f>
        <v>0</v>
      </c>
      <c r="EK53" s="67" t="n">
        <f aca="false">O53+BZ53</f>
        <v>0</v>
      </c>
      <c r="EL53" s="2" t="n">
        <f aca="false">SUM(P53+CA53)</f>
        <v>0</v>
      </c>
      <c r="EM53" s="2" t="n">
        <f aca="false">SUM(Q53+CB53)</f>
        <v>0</v>
      </c>
      <c r="EN53" s="2" t="n">
        <f aca="false">SUM(R53+CC53)</f>
        <v>0</v>
      </c>
      <c r="EO53" s="2" t="n">
        <f aca="false">SUM(S53+CD53)</f>
        <v>0</v>
      </c>
      <c r="EP53" s="2" t="n">
        <f aca="false">SUM(T53+CE53)</f>
        <v>0</v>
      </c>
      <c r="EQ53" s="2" t="n">
        <f aca="false">SUM(U53+CF53)</f>
        <v>0</v>
      </c>
      <c r="ER53" s="2" t="n">
        <f aca="false">SUM(V53+CG53)</f>
        <v>0</v>
      </c>
      <c r="ES53" s="2" t="n">
        <f aca="false">SUM(W53+CH53)</f>
        <v>0</v>
      </c>
      <c r="ET53" s="2" t="n">
        <f aca="false">SUM(X53+CI53)</f>
        <v>0</v>
      </c>
      <c r="EU53" s="67" t="n">
        <f aca="false">SUM(Y53+CJ53)</f>
        <v>0</v>
      </c>
      <c r="EV53" s="2" t="n">
        <f aca="false">SUM(Z53+CK53)</f>
        <v>0</v>
      </c>
      <c r="EW53" s="2" t="n">
        <f aca="false">SUM(AA53+CL53)</f>
        <v>0</v>
      </c>
      <c r="EX53" s="2" t="n">
        <f aca="false">SUM(AB53+CM53)</f>
        <v>0</v>
      </c>
      <c r="EY53" s="2" t="n">
        <f aca="false">SUM(AC53+CN53)</f>
        <v>0</v>
      </c>
      <c r="EZ53" s="2" t="n">
        <f aca="false">SUM(AD53+CO53)</f>
        <v>0</v>
      </c>
      <c r="FA53" s="2" t="n">
        <f aca="false">SUM(AE53+CP53)</f>
        <v>0</v>
      </c>
      <c r="FB53" s="2" t="n">
        <f aca="false">SUM(AF53+CQ53)</f>
        <v>0</v>
      </c>
      <c r="FC53" s="2" t="n">
        <f aca="false">SUM(AG53+CR53)</f>
        <v>0</v>
      </c>
      <c r="FD53" s="2" t="n">
        <f aca="false">SUM(AH53+CS53)</f>
        <v>0</v>
      </c>
      <c r="FE53" s="67" t="n">
        <f aca="false">SUM(AI53+CT53)</f>
        <v>0</v>
      </c>
      <c r="FF53" s="2" t="n">
        <f aca="false">SUM(AJ53+CU53)</f>
        <v>0</v>
      </c>
      <c r="FG53" s="2" t="n">
        <f aca="false">SUM(AK53+CV53)</f>
        <v>0</v>
      </c>
      <c r="FH53" s="2" t="n">
        <f aca="false">SUM(AL53+CW53)</f>
        <v>0</v>
      </c>
      <c r="FI53" s="2" t="n">
        <f aca="false">SUM(AM53+CX53)</f>
        <v>0</v>
      </c>
      <c r="FJ53" s="2" t="n">
        <f aca="false">SUM(AN53+CY53)</f>
        <v>0</v>
      </c>
      <c r="FK53" s="2" t="n">
        <f aca="false">SUM(AO53+CZ53)</f>
        <v>0</v>
      </c>
      <c r="FL53" s="2" t="n">
        <f aca="false">SUM(AP53+DA53)</f>
        <v>0</v>
      </c>
      <c r="FM53" s="2" t="n">
        <f aca="false">SUM(AQ53+DB53)</f>
        <v>0</v>
      </c>
      <c r="FN53" s="2"/>
      <c r="FO53" s="97" t="n">
        <f aca="false">SUM(AS53+DD53)</f>
        <v>0</v>
      </c>
      <c r="FP53" s="2" t="n">
        <f aca="false">SUM(AR53+DC53)</f>
        <v>0</v>
      </c>
      <c r="FQ53" s="97" t="n">
        <f aca="false">SUM(AU53+DF53)</f>
        <v>0</v>
      </c>
      <c r="FR53" s="2" t="n">
        <f aca="false">SUM(AV53+DG53)</f>
        <v>0</v>
      </c>
      <c r="FS53" s="2" t="n">
        <f aca="false">SUM(AW53+DH53)</f>
        <v>0</v>
      </c>
      <c r="FT53" s="2" t="n">
        <f aca="false">SUM(AX53+DI53)</f>
        <v>0</v>
      </c>
      <c r="FU53" s="67" t="n">
        <f aca="false">SUM(AY53+DJ53)</f>
        <v>0</v>
      </c>
      <c r="FV53" s="2" t="n">
        <f aca="false">SUM(AZ53+DK53)</f>
        <v>0</v>
      </c>
      <c r="FW53" s="2" t="n">
        <f aca="false">SUM(BA53+DL53)</f>
        <v>0</v>
      </c>
      <c r="FX53" s="2" t="n">
        <f aca="false">SUM(BB53+DM53)</f>
        <v>0</v>
      </c>
      <c r="FY53" s="2" t="n">
        <f aca="false">SUM(BC53+DN53)</f>
        <v>0</v>
      </c>
      <c r="FZ53" s="2" t="n">
        <f aca="false">SUM(BD53+DO53)</f>
        <v>0</v>
      </c>
      <c r="GA53" s="2" t="n">
        <f aca="false">SUM(BE53+DP53)</f>
        <v>0</v>
      </c>
      <c r="GB53" s="98" t="n">
        <f aca="false">SUM(EK53,EM53,EO53,ES53,ET53,EU53,EY53,FA53,FC53,FE53,FG53,FI53,FM53,FO53,FQ53,FS53,FU53,FW53,FY53,GA53)</f>
        <v>0</v>
      </c>
      <c r="GC53" s="99" t="n">
        <f aca="false">SUM(EK53,EM53,EO53,ES53,ET53,FM53,FO53,FQ53,FS53,FU53,FW53,FY53)</f>
        <v>0</v>
      </c>
      <c r="GD53" s="57" t="n">
        <f aca="false">SUM(EK53,EM53,EO53,ES53,ET53,FM53,FO53,FQ53,FS53,FU53,FW53,FY53)</f>
        <v>0</v>
      </c>
      <c r="GE53" s="57" t="n">
        <f aca="false">SUM(EK53,EM53,EO53,EQ53,ES53,ET53,EU53,EW53,EY53,FA53,FC53,FE53,FG53,FI53,FK53,FM53,FO53,FQ53,FS53,FU53,FW53,FY53,GA53)</f>
        <v>0</v>
      </c>
      <c r="GF53" s="160"/>
      <c r="GG53" s="65" t="n">
        <f aca="false">SUM(880-GB53)</f>
        <v>880</v>
      </c>
      <c r="GH53" s="66"/>
      <c r="GI53" s="67" t="n">
        <f aca="false">SUM(DQ53+BF53)</f>
        <v>0</v>
      </c>
      <c r="GJ53" s="67" t="n">
        <f aca="false">SUM(DR53+BG53)</f>
        <v>0</v>
      </c>
      <c r="GK53" s="100"/>
      <c r="GL53" s="96"/>
      <c r="GM53" s="68"/>
      <c r="GN53" s="2"/>
      <c r="GO53" s="69"/>
    </row>
    <row r="54" customFormat="false" ht="24.95" hidden="true" customHeight="true" outlineLevel="0" collapsed="false">
      <c r="A54" s="94"/>
      <c r="C54" s="155"/>
      <c r="D54" s="2"/>
      <c r="E54" s="2"/>
      <c r="F54" s="2"/>
      <c r="G54" s="2"/>
      <c r="H54" s="2"/>
      <c r="I54" s="2"/>
      <c r="J54" s="2"/>
      <c r="K54" s="2"/>
      <c r="L54" s="2"/>
      <c r="M54" s="86" t="n">
        <f aca="false">SUM(N54+P54+T54+V54+AR54*2)</f>
        <v>0</v>
      </c>
      <c r="N54" s="86"/>
      <c r="O54" s="87"/>
      <c r="P54" s="86"/>
      <c r="Q54" s="87"/>
      <c r="R54" s="86"/>
      <c r="S54" s="87"/>
      <c r="T54" s="86"/>
      <c r="U54" s="87"/>
      <c r="V54" s="86"/>
      <c r="W54" s="87"/>
      <c r="X54" s="89"/>
      <c r="Y54" s="91"/>
      <c r="Z54" s="86"/>
      <c r="AA54" s="87"/>
      <c r="AB54" s="86"/>
      <c r="AC54" s="89"/>
      <c r="AD54" s="86"/>
      <c r="AE54" s="90"/>
      <c r="AF54" s="86"/>
      <c r="AG54" s="87"/>
      <c r="AH54" s="86"/>
      <c r="AI54" s="89"/>
      <c r="AJ54" s="86"/>
      <c r="AK54" s="89"/>
      <c r="AL54" s="86"/>
      <c r="AM54" s="87"/>
      <c r="AN54" s="86"/>
      <c r="AO54" s="87"/>
      <c r="AP54" s="86"/>
      <c r="AQ54" s="89"/>
      <c r="AR54" s="86"/>
      <c r="AS54" s="86"/>
      <c r="AT54" s="86"/>
      <c r="AU54" s="89"/>
      <c r="AV54" s="86"/>
      <c r="AW54" s="89"/>
      <c r="AX54" s="86"/>
      <c r="AY54" s="89"/>
      <c r="AZ54" s="86"/>
      <c r="BA54" s="89"/>
      <c r="BB54" s="86"/>
      <c r="BC54" s="89"/>
      <c r="BD54" s="86"/>
      <c r="BE54" s="81"/>
      <c r="BF54" s="81" t="n">
        <f aca="false">SUM(AO54+BE54+BC54+BA54+AY54+AW54+AU54+AQ54+AK54+AM54+AI54+AG54+AE54+AC54+AA54+Y54+X54+W54+U54+Q54+O54+S54)</f>
        <v>0</v>
      </c>
      <c r="BG54" s="92" t="n">
        <f aca="false">BC54+BA54+AY54+AW54+AS54+AQ54+X54+W54+U54+S54+Q54+O54+AU54</f>
        <v>0</v>
      </c>
      <c r="BH54" s="57" t="n">
        <f aca="false">SUM(O54,Q54,S54,W54,X54,Y54,AE54,AG54,AI54,AK54,AM54,AS54,AU54,AY54,BA54,BC54,BE54)</f>
        <v>0</v>
      </c>
      <c r="BI54" s="153" t="n">
        <f aca="false">SUM(O54,Q54,S54,W54,X54,AS54,AU54,AY54,BA54,BC54)</f>
        <v>0</v>
      </c>
      <c r="BJ54" s="2"/>
      <c r="BK54" s="93"/>
      <c r="BL54" s="94"/>
      <c r="BM54" s="95"/>
      <c r="BN54" s="2"/>
      <c r="BO54" s="2"/>
      <c r="BP54" s="96"/>
      <c r="BQ54" s="96"/>
      <c r="BR54" s="96"/>
      <c r="BS54" s="107"/>
      <c r="BT54" s="96"/>
      <c r="BU54" s="96"/>
      <c r="BV54" s="96"/>
      <c r="BW54" s="95"/>
      <c r="BX54" s="87" t="n">
        <f aca="false">SUM(BY54+CA54+CC54+CE54+CG54)</f>
        <v>0</v>
      </c>
      <c r="BY54" s="86"/>
      <c r="BZ54" s="87" t="n">
        <f aca="false">SUM(BY54)*BT54</f>
        <v>0</v>
      </c>
      <c r="CA54" s="86"/>
      <c r="CB54" s="87" t="n">
        <f aca="false">BU54*CA54</f>
        <v>0</v>
      </c>
      <c r="CC54" s="86"/>
      <c r="CD54" s="87" t="n">
        <f aca="false">SUM(CC54)*BU54</f>
        <v>0</v>
      </c>
      <c r="CE54" s="86"/>
      <c r="CF54" s="87" t="n">
        <f aca="false">SUM(CE54)*BV54</f>
        <v>0</v>
      </c>
      <c r="CG54" s="86"/>
      <c r="CH54" s="87" t="n">
        <f aca="false">SUM(CG54)*BU54*5</f>
        <v>0</v>
      </c>
      <c r="CI54" s="89" t="n">
        <f aca="false">SUM(BU54*DI54*2+BV54*DK54*2)</f>
        <v>0</v>
      </c>
      <c r="CJ54" s="91" t="n">
        <f aca="false">SUM(BW54*15/100*BU54)</f>
        <v>0</v>
      </c>
      <c r="CK54" s="88"/>
      <c r="CL54" s="81"/>
      <c r="CM54" s="88"/>
      <c r="CN54" s="89" t="n">
        <f aca="false">SUM(CM54)*3*BS54/5</f>
        <v>0</v>
      </c>
      <c r="CO54" s="88"/>
      <c r="CP54" s="90" t="n">
        <f aca="false">SUM(CO54*BS54*(30+4))</f>
        <v>0</v>
      </c>
      <c r="CQ54" s="86"/>
      <c r="CR54" s="87" t="n">
        <f aca="false">SUM(CQ54*BS54*3)</f>
        <v>0</v>
      </c>
      <c r="CS54" s="86"/>
      <c r="CT54" s="89" t="n">
        <f aca="false">SUM(CS54*BS54/3)</f>
        <v>0</v>
      </c>
      <c r="CU54" s="86"/>
      <c r="CV54" s="89" t="n">
        <f aca="false">SUM(CU54*BS54*2/3)</f>
        <v>0</v>
      </c>
      <c r="CW54" s="88"/>
      <c r="CX54" s="87" t="n">
        <f aca="false">SUM(CW54*BS54)*2</f>
        <v>0</v>
      </c>
      <c r="CY54" s="86"/>
      <c r="CZ54" s="87" t="n">
        <f aca="false">SUM(CY54*BU54)</f>
        <v>0</v>
      </c>
      <c r="DA54" s="86"/>
      <c r="DB54" s="89" t="n">
        <f aca="false">SUM(DA54*BS54*2)</f>
        <v>0</v>
      </c>
      <c r="DC54" s="86"/>
      <c r="DD54" s="86"/>
      <c r="DE54" s="86"/>
      <c r="DF54" s="89" t="n">
        <f aca="false">SUM(BU54*DC54*6)</f>
        <v>0</v>
      </c>
      <c r="DG54" s="86"/>
      <c r="DH54" s="89" t="n">
        <f aca="false">SUM(DG54*BS54/3)</f>
        <v>0</v>
      </c>
      <c r="DI54" s="86"/>
      <c r="DJ54" s="89" t="n">
        <f aca="false">DI54*BS54/3</f>
        <v>0</v>
      </c>
      <c r="DK54" s="86"/>
      <c r="DL54" s="89" t="n">
        <f aca="false">SUM(DK54*BV54*5*6)</f>
        <v>0</v>
      </c>
      <c r="DM54" s="86"/>
      <c r="DN54" s="89" t="n">
        <f aca="false">SUM(DM54*BV54*4*6)</f>
        <v>0</v>
      </c>
      <c r="DO54" s="86"/>
      <c r="DP54" s="81" t="n">
        <f aca="false">SUM(DO54*50)</f>
        <v>0</v>
      </c>
      <c r="DQ54" s="89" t="n">
        <f aca="false">SUM(CZ54+DP54+DN54+DL54+DJ54+DH54+DF54+DB54+CV54+CX54+CT54+CR54+CP54+CN54+CL54+CJ54+CI54+CH54+CF54+CD54+BZ54+CB54)</f>
        <v>0</v>
      </c>
      <c r="DR54" s="89" t="n">
        <f aca="false">SUM(BZ54+CD54+CF54+CH54+CI54+DF54+DH54+DJ54+DL54+DN54+DB54+CB54)</f>
        <v>0</v>
      </c>
      <c r="DS54" s="61"/>
      <c r="DT54" s="2"/>
      <c r="DU54" s="2"/>
      <c r="DV54" s="93"/>
      <c r="DW54" s="94"/>
      <c r="DX54" s="2"/>
      <c r="DY54" s="2"/>
      <c r="DZ54" s="2"/>
      <c r="EA54" s="19"/>
      <c r="EB54" s="19"/>
      <c r="EC54" s="19"/>
      <c r="ED54" s="19"/>
      <c r="EE54" s="19"/>
      <c r="EF54" s="19"/>
      <c r="EG54" s="19"/>
      <c r="EH54" s="2" t="n">
        <f aca="false">SUM(L54+BW54)</f>
        <v>0</v>
      </c>
      <c r="EI54" s="2" t="n">
        <f aca="false">SUM(M54+BX54)</f>
        <v>0</v>
      </c>
      <c r="EJ54" s="2" t="n">
        <f aca="false">SUM(N54+BY54)</f>
        <v>0</v>
      </c>
      <c r="EK54" s="67" t="n">
        <f aca="false">O54+BZ54</f>
        <v>0</v>
      </c>
      <c r="EL54" s="2" t="n">
        <f aca="false">SUM(P54+CA54)</f>
        <v>0</v>
      </c>
      <c r="EM54" s="2" t="n">
        <f aca="false">SUM(Q54+CB54)</f>
        <v>0</v>
      </c>
      <c r="EN54" s="2" t="n">
        <f aca="false">SUM(R54+CC54)</f>
        <v>0</v>
      </c>
      <c r="EO54" s="2" t="n">
        <f aca="false">SUM(S54+CD54)</f>
        <v>0</v>
      </c>
      <c r="EP54" s="2" t="n">
        <f aca="false">SUM(T54+CE54)</f>
        <v>0</v>
      </c>
      <c r="EQ54" s="2" t="n">
        <f aca="false">SUM(U54+CF54)</f>
        <v>0</v>
      </c>
      <c r="ER54" s="2" t="n">
        <f aca="false">SUM(V54+CG54)</f>
        <v>0</v>
      </c>
      <c r="ES54" s="2" t="n">
        <f aca="false">SUM(W54+CH54)</f>
        <v>0</v>
      </c>
      <c r="ET54" s="2" t="n">
        <f aca="false">SUM(X54+CI54)</f>
        <v>0</v>
      </c>
      <c r="EU54" s="67" t="n">
        <f aca="false">SUM(Y54+CJ54)</f>
        <v>0</v>
      </c>
      <c r="EV54" s="2" t="n">
        <f aca="false">SUM(Z54+CK54)</f>
        <v>0</v>
      </c>
      <c r="EW54" s="2" t="n">
        <f aca="false">SUM(AA54+CL54)</f>
        <v>0</v>
      </c>
      <c r="EX54" s="2" t="n">
        <f aca="false">SUM(AB54+CM54)</f>
        <v>0</v>
      </c>
      <c r="EY54" s="2" t="n">
        <f aca="false">SUM(AC54+CN54)</f>
        <v>0</v>
      </c>
      <c r="EZ54" s="2" t="n">
        <f aca="false">SUM(AD54+CO54)</f>
        <v>0</v>
      </c>
      <c r="FA54" s="2" t="n">
        <f aca="false">SUM(AE54+CP54)</f>
        <v>0</v>
      </c>
      <c r="FB54" s="2" t="n">
        <f aca="false">SUM(AF54+CQ54)</f>
        <v>0</v>
      </c>
      <c r="FC54" s="2" t="n">
        <f aca="false">SUM(AG54+CR54)</f>
        <v>0</v>
      </c>
      <c r="FD54" s="2" t="n">
        <f aca="false">SUM(AH54+CS54)</f>
        <v>0</v>
      </c>
      <c r="FE54" s="67" t="n">
        <f aca="false">SUM(AI54+CT54)</f>
        <v>0</v>
      </c>
      <c r="FF54" s="2" t="n">
        <f aca="false">SUM(AJ54+CU54)</f>
        <v>0</v>
      </c>
      <c r="FG54" s="2" t="n">
        <f aca="false">SUM(AK54+CV54)</f>
        <v>0</v>
      </c>
      <c r="FH54" s="2" t="n">
        <f aca="false">SUM(AL54+CW54)</f>
        <v>0</v>
      </c>
      <c r="FI54" s="2" t="n">
        <f aca="false">SUM(AM54+CX54)</f>
        <v>0</v>
      </c>
      <c r="FJ54" s="2" t="n">
        <f aca="false">SUM(AN54+CY54)</f>
        <v>0</v>
      </c>
      <c r="FK54" s="2" t="n">
        <f aca="false">SUM(AO54+CZ54)</f>
        <v>0</v>
      </c>
      <c r="FL54" s="2" t="n">
        <f aca="false">SUM(AP54+DA54)</f>
        <v>0</v>
      </c>
      <c r="FM54" s="2" t="n">
        <f aca="false">SUM(AQ54+DB54)</f>
        <v>0</v>
      </c>
      <c r="FN54" s="2"/>
      <c r="FO54" s="97" t="n">
        <f aca="false">SUM(AS54+DD54)</f>
        <v>0</v>
      </c>
      <c r="FP54" s="2" t="n">
        <f aca="false">SUM(AR54+DC54)</f>
        <v>0</v>
      </c>
      <c r="FQ54" s="97" t="n">
        <f aca="false">SUM(AU54+DF54)</f>
        <v>0</v>
      </c>
      <c r="FR54" s="2" t="n">
        <f aca="false">SUM(AV54+DG54)</f>
        <v>0</v>
      </c>
      <c r="FS54" s="2" t="n">
        <f aca="false">SUM(AW54+DH54)</f>
        <v>0</v>
      </c>
      <c r="FT54" s="2" t="n">
        <f aca="false">SUM(AX54+DI54)</f>
        <v>0</v>
      </c>
      <c r="FU54" s="67" t="n">
        <f aca="false">SUM(AY54+DJ54)</f>
        <v>0</v>
      </c>
      <c r="FV54" s="2" t="n">
        <f aca="false">SUM(AZ54+DK54)</f>
        <v>0</v>
      </c>
      <c r="FW54" s="2" t="n">
        <f aca="false">SUM(BA54+DL54)</f>
        <v>0</v>
      </c>
      <c r="FX54" s="2" t="n">
        <f aca="false">SUM(BB54+DM54)</f>
        <v>0</v>
      </c>
      <c r="FY54" s="2" t="n">
        <f aca="false">SUM(BC54+DN54)</f>
        <v>0</v>
      </c>
      <c r="FZ54" s="2" t="n">
        <f aca="false">SUM(BD54+DO54)</f>
        <v>0</v>
      </c>
      <c r="GA54" s="2" t="n">
        <f aca="false">SUM(BE54+DP54)</f>
        <v>0</v>
      </c>
      <c r="GB54" s="98" t="n">
        <f aca="false">SUM(EK54,EM54,EO54,ES54,ET54,EU54,EY54,FA54,FC54,FE54,FG54,FI54,FM54,FO54,FQ54,FS54,FU54,FW54,FY54,GA54)</f>
        <v>0</v>
      </c>
      <c r="GC54" s="99" t="n">
        <f aca="false">SUM(EK54,EM54,EO54,ES54,ET54,FM54,FO54,FQ54,FS54,FU54,FW54,FY54)</f>
        <v>0</v>
      </c>
      <c r="GD54" s="57" t="n">
        <f aca="false">SUM(EK54,EM54,EO54,ES54,ET54,FM54,FO54,FQ54,FS54,FU54,FW54,FY54)</f>
        <v>0</v>
      </c>
      <c r="GE54" s="57" t="n">
        <f aca="false">SUM(EK54,EM54,EO54,EQ54,ES54,ET54,EU54,EW54,EY54,FA54,FC54,FE54,FG54,FI54,FK54,FM54,FO54,FQ54,FS54,FU54,FW54,FY54,GA54)</f>
        <v>0</v>
      </c>
      <c r="GF54" s="160"/>
      <c r="GG54" s="65" t="n">
        <f aca="false">SUM(880-GB54)</f>
        <v>880</v>
      </c>
      <c r="GH54" s="66"/>
      <c r="GI54" s="67" t="n">
        <f aca="false">SUM(DQ54+BF54)</f>
        <v>0</v>
      </c>
      <c r="GJ54" s="67" t="n">
        <f aca="false">SUM(DR54+BG54)</f>
        <v>0</v>
      </c>
      <c r="GK54" s="100"/>
      <c r="GL54" s="96"/>
      <c r="GM54" s="68"/>
      <c r="GN54" s="2"/>
      <c r="GO54" s="69"/>
    </row>
    <row r="55" customFormat="false" ht="24.95" hidden="true" customHeight="true" outlineLevel="0" collapsed="false">
      <c r="A55" s="94"/>
      <c r="C55" s="155"/>
      <c r="D55" s="2"/>
      <c r="E55" s="2"/>
      <c r="F55" s="2"/>
      <c r="G55" s="2"/>
      <c r="H55" s="2"/>
      <c r="I55" s="2"/>
      <c r="J55" s="2"/>
      <c r="K55" s="2"/>
      <c r="L55" s="2"/>
      <c r="M55" s="86" t="n">
        <f aca="false">SUM(N55+P55+T55+V55+AR55*2)</f>
        <v>0</v>
      </c>
      <c r="N55" s="86"/>
      <c r="O55" s="87"/>
      <c r="P55" s="86"/>
      <c r="Q55" s="87"/>
      <c r="R55" s="86"/>
      <c r="S55" s="87"/>
      <c r="T55" s="86"/>
      <c r="U55" s="87"/>
      <c r="V55" s="86"/>
      <c r="W55" s="87"/>
      <c r="X55" s="89"/>
      <c r="Y55" s="91"/>
      <c r="Z55" s="86"/>
      <c r="AA55" s="87"/>
      <c r="AB55" s="86"/>
      <c r="AC55" s="89"/>
      <c r="AD55" s="86"/>
      <c r="AE55" s="90"/>
      <c r="AF55" s="86"/>
      <c r="AG55" s="87"/>
      <c r="AH55" s="86"/>
      <c r="AI55" s="89"/>
      <c r="AJ55" s="86"/>
      <c r="AK55" s="89"/>
      <c r="AL55" s="86"/>
      <c r="AM55" s="87"/>
      <c r="AN55" s="86"/>
      <c r="AO55" s="87"/>
      <c r="AP55" s="86"/>
      <c r="AQ55" s="89"/>
      <c r="AR55" s="86"/>
      <c r="AS55" s="86"/>
      <c r="AT55" s="86"/>
      <c r="AU55" s="89"/>
      <c r="AV55" s="86"/>
      <c r="AW55" s="89"/>
      <c r="AX55" s="86"/>
      <c r="AY55" s="89"/>
      <c r="AZ55" s="86"/>
      <c r="BA55" s="89"/>
      <c r="BB55" s="86"/>
      <c r="BC55" s="89"/>
      <c r="BD55" s="86"/>
      <c r="BE55" s="81"/>
      <c r="BF55" s="81" t="n">
        <f aca="false">SUM(AO55+BE55+BC55+BA55+AY55+AW55+AU55+AQ55+AK55+AM55+AI55+AG55+AE55+AC55+AA55+Y55+X55+W55+U55+Q55+O55+S55)</f>
        <v>0</v>
      </c>
      <c r="BG55" s="92" t="n">
        <f aca="false">BC55+BA55+AY55+AW55+AS55+AQ55+X55+W55+U55+S55+Q55+O55+AU55</f>
        <v>0</v>
      </c>
      <c r="BH55" s="57" t="n">
        <f aca="false">SUM(O55,Q55,S55,W55,X55,Y55,AE55,AG55,AI55,AK55,AM55,AS55,AU55,AY55,BA55,BC55,BE55)</f>
        <v>0</v>
      </c>
      <c r="BI55" s="153" t="n">
        <f aca="false">SUM(O55,Q55,S55,W55,X55,AS55,AU55,AY55,BA55,BC55)</f>
        <v>0</v>
      </c>
      <c r="BJ55" s="2"/>
      <c r="BK55" s="93"/>
      <c r="BL55" s="94"/>
      <c r="BM55" s="95"/>
      <c r="BN55" s="2"/>
      <c r="BO55" s="2"/>
      <c r="BP55" s="96"/>
      <c r="BQ55" s="96"/>
      <c r="BR55" s="96"/>
      <c r="BS55" s="107"/>
      <c r="BT55" s="96"/>
      <c r="BU55" s="96"/>
      <c r="BV55" s="96"/>
      <c r="BW55" s="95"/>
      <c r="BX55" s="87" t="n">
        <f aca="false">SUM(BY55+CA55+CC55+CE55+CG55)</f>
        <v>0</v>
      </c>
      <c r="BY55" s="86"/>
      <c r="BZ55" s="87" t="n">
        <f aca="false">SUM(BY55)*BT55</f>
        <v>0</v>
      </c>
      <c r="CA55" s="86"/>
      <c r="CB55" s="87" t="n">
        <f aca="false">BU55*CA55</f>
        <v>0</v>
      </c>
      <c r="CC55" s="86"/>
      <c r="CD55" s="87" t="n">
        <f aca="false">SUM(CC55)*BU55</f>
        <v>0</v>
      </c>
      <c r="CE55" s="86"/>
      <c r="CF55" s="87" t="n">
        <f aca="false">SUM(CE55)*BV55</f>
        <v>0</v>
      </c>
      <c r="CG55" s="86"/>
      <c r="CH55" s="87" t="n">
        <f aca="false">SUM(CG55)*BU55*5</f>
        <v>0</v>
      </c>
      <c r="CI55" s="89" t="n">
        <f aca="false">SUM(BU55*DI55*2+BV55*DK55*2)</f>
        <v>0</v>
      </c>
      <c r="CJ55" s="91" t="n">
        <f aca="false">SUM(BW55*15/100*BU55)</f>
        <v>0</v>
      </c>
      <c r="CK55" s="88"/>
      <c r="CL55" s="81"/>
      <c r="CM55" s="88"/>
      <c r="CN55" s="89" t="n">
        <f aca="false">SUM(CM55)*3*BS55/5</f>
        <v>0</v>
      </c>
      <c r="CO55" s="88"/>
      <c r="CP55" s="90" t="n">
        <f aca="false">SUM(CO55*BS55*(30+4))</f>
        <v>0</v>
      </c>
      <c r="CQ55" s="86"/>
      <c r="CR55" s="87" t="n">
        <f aca="false">SUM(CQ55*BS55*3)</f>
        <v>0</v>
      </c>
      <c r="CS55" s="86"/>
      <c r="CT55" s="89" t="n">
        <f aca="false">SUM(CS55*BS55/3)</f>
        <v>0</v>
      </c>
      <c r="CU55" s="86"/>
      <c r="CV55" s="89" t="n">
        <f aca="false">SUM(CU55*BS55*2/3)</f>
        <v>0</v>
      </c>
      <c r="CW55" s="88"/>
      <c r="CX55" s="87" t="n">
        <f aca="false">SUM(CW55*BS55)*2</f>
        <v>0</v>
      </c>
      <c r="CY55" s="86"/>
      <c r="CZ55" s="87" t="n">
        <f aca="false">SUM(CY55*BU55)</f>
        <v>0</v>
      </c>
      <c r="DA55" s="86"/>
      <c r="DB55" s="89" t="n">
        <f aca="false">SUM(DA55*BS55*2)</f>
        <v>0</v>
      </c>
      <c r="DC55" s="86"/>
      <c r="DD55" s="86"/>
      <c r="DE55" s="86"/>
      <c r="DF55" s="89" t="n">
        <f aca="false">SUM(BU55*DC55*6)</f>
        <v>0</v>
      </c>
      <c r="DG55" s="86"/>
      <c r="DH55" s="89" t="n">
        <f aca="false">SUM(DG55*BS55/3)</f>
        <v>0</v>
      </c>
      <c r="DI55" s="86"/>
      <c r="DJ55" s="89" t="n">
        <f aca="false">DI55*BS55/3</f>
        <v>0</v>
      </c>
      <c r="DK55" s="86"/>
      <c r="DL55" s="89" t="n">
        <f aca="false">SUM(DK55*BV55*5*6)</f>
        <v>0</v>
      </c>
      <c r="DM55" s="86"/>
      <c r="DN55" s="89" t="n">
        <f aca="false">SUM(DM55*BV55*4*6)</f>
        <v>0</v>
      </c>
      <c r="DO55" s="86"/>
      <c r="DP55" s="81" t="n">
        <f aca="false">SUM(DO55*50)</f>
        <v>0</v>
      </c>
      <c r="DQ55" s="89" t="n">
        <f aca="false">SUM(CZ55+DP55+DN55+DL55+DJ55+DH55+DF55+DB55+CV55+CX55+CT55+CR55+CP55+CN55+CL55+CJ55+CI55+CH55+CF55+CD55+BZ55+CB55)</f>
        <v>0</v>
      </c>
      <c r="DR55" s="89" t="n">
        <f aca="false">SUM(BZ55+CD55+CF55+CH55+CI55+DF55+DH55+DJ55+DL55+DN55+DB55+CB55)</f>
        <v>0</v>
      </c>
      <c r="DS55" s="61"/>
      <c r="DT55" s="2"/>
      <c r="DU55" s="2"/>
      <c r="DV55" s="93"/>
      <c r="DW55" s="94"/>
      <c r="DX55" s="2"/>
      <c r="DY55" s="2"/>
      <c r="DZ55" s="2"/>
      <c r="EA55" s="19"/>
      <c r="EB55" s="19"/>
      <c r="EC55" s="19"/>
      <c r="ED55" s="19"/>
      <c r="EE55" s="19"/>
      <c r="EF55" s="19"/>
      <c r="EG55" s="19"/>
      <c r="EH55" s="2" t="n">
        <f aca="false">SUM(L55+BW55)</f>
        <v>0</v>
      </c>
      <c r="EI55" s="2" t="n">
        <f aca="false">SUM(M55+BX55)</f>
        <v>0</v>
      </c>
      <c r="EJ55" s="2" t="n">
        <f aca="false">SUM(N55+BY55)</f>
        <v>0</v>
      </c>
      <c r="EK55" s="67" t="n">
        <f aca="false">O55+BZ55</f>
        <v>0</v>
      </c>
      <c r="EL55" s="2" t="n">
        <f aca="false">SUM(P55+CA55)</f>
        <v>0</v>
      </c>
      <c r="EM55" s="2" t="n">
        <f aca="false">SUM(Q55+CB55)</f>
        <v>0</v>
      </c>
      <c r="EN55" s="2" t="n">
        <f aca="false">SUM(R55+CC55)</f>
        <v>0</v>
      </c>
      <c r="EO55" s="2" t="n">
        <f aca="false">SUM(S55+CD55)</f>
        <v>0</v>
      </c>
      <c r="EP55" s="2" t="n">
        <f aca="false">SUM(T55+CE55)</f>
        <v>0</v>
      </c>
      <c r="EQ55" s="2" t="n">
        <f aca="false">SUM(U55+CF55)</f>
        <v>0</v>
      </c>
      <c r="ER55" s="2" t="n">
        <f aca="false">SUM(V55+CG55)</f>
        <v>0</v>
      </c>
      <c r="ES55" s="2" t="n">
        <f aca="false">SUM(W55+CH55)</f>
        <v>0</v>
      </c>
      <c r="ET55" s="2" t="n">
        <f aca="false">SUM(X55+CI55)</f>
        <v>0</v>
      </c>
      <c r="EU55" s="67" t="n">
        <f aca="false">SUM(Y55+CJ55)</f>
        <v>0</v>
      </c>
      <c r="EV55" s="2" t="n">
        <f aca="false">SUM(Z55+CK55)</f>
        <v>0</v>
      </c>
      <c r="EW55" s="2" t="n">
        <f aca="false">SUM(AA55+CL55)</f>
        <v>0</v>
      </c>
      <c r="EX55" s="2" t="n">
        <f aca="false">SUM(AB55+CM55)</f>
        <v>0</v>
      </c>
      <c r="EY55" s="2" t="n">
        <f aca="false">SUM(AC55+CN55)</f>
        <v>0</v>
      </c>
      <c r="EZ55" s="2" t="n">
        <f aca="false">SUM(AD55+CO55)</f>
        <v>0</v>
      </c>
      <c r="FA55" s="2" t="n">
        <f aca="false">SUM(AE55+CP55)</f>
        <v>0</v>
      </c>
      <c r="FB55" s="2" t="n">
        <f aca="false">SUM(AF55+CQ55)</f>
        <v>0</v>
      </c>
      <c r="FC55" s="2" t="n">
        <f aca="false">SUM(AG55+CR55)</f>
        <v>0</v>
      </c>
      <c r="FD55" s="2" t="n">
        <f aca="false">SUM(AH55+CS55)</f>
        <v>0</v>
      </c>
      <c r="FE55" s="67" t="n">
        <f aca="false">SUM(AI55+CT55)</f>
        <v>0</v>
      </c>
      <c r="FF55" s="2" t="n">
        <f aca="false">SUM(AJ55+CU55)</f>
        <v>0</v>
      </c>
      <c r="FG55" s="2" t="n">
        <f aca="false">SUM(AK55+CV55)</f>
        <v>0</v>
      </c>
      <c r="FH55" s="2" t="n">
        <f aca="false">SUM(AL55+CW55)</f>
        <v>0</v>
      </c>
      <c r="FI55" s="2" t="n">
        <f aca="false">SUM(AM55+CX55)</f>
        <v>0</v>
      </c>
      <c r="FJ55" s="2" t="n">
        <f aca="false">SUM(AN55+CY55)</f>
        <v>0</v>
      </c>
      <c r="FK55" s="2" t="n">
        <f aca="false">SUM(AO55+CZ55)</f>
        <v>0</v>
      </c>
      <c r="FL55" s="2" t="n">
        <f aca="false">SUM(AP55+DA55)</f>
        <v>0</v>
      </c>
      <c r="FM55" s="2" t="n">
        <f aca="false">SUM(AQ55+DB55)</f>
        <v>0</v>
      </c>
      <c r="FN55" s="2"/>
      <c r="FO55" s="97" t="n">
        <f aca="false">SUM(AS55+DD55)</f>
        <v>0</v>
      </c>
      <c r="FP55" s="2" t="n">
        <f aca="false">SUM(AR55+DC55)</f>
        <v>0</v>
      </c>
      <c r="FQ55" s="97" t="n">
        <f aca="false">SUM(AU55+DF55)</f>
        <v>0</v>
      </c>
      <c r="FR55" s="2" t="n">
        <f aca="false">SUM(AV55+DG55)</f>
        <v>0</v>
      </c>
      <c r="FS55" s="2" t="n">
        <f aca="false">SUM(AW55+DH55)</f>
        <v>0</v>
      </c>
      <c r="FT55" s="2" t="n">
        <f aca="false">SUM(AX55+DI55)</f>
        <v>0</v>
      </c>
      <c r="FU55" s="67" t="n">
        <f aca="false">SUM(AY55+DJ55)</f>
        <v>0</v>
      </c>
      <c r="FV55" s="2" t="n">
        <f aca="false">SUM(AZ55+DK55)</f>
        <v>0</v>
      </c>
      <c r="FW55" s="2" t="n">
        <f aca="false">SUM(BA55+DL55)</f>
        <v>0</v>
      </c>
      <c r="FX55" s="2" t="n">
        <f aca="false">SUM(BB55+DM55)</f>
        <v>0</v>
      </c>
      <c r="FY55" s="2" t="n">
        <f aca="false">SUM(BC55+DN55)</f>
        <v>0</v>
      </c>
      <c r="FZ55" s="2" t="n">
        <f aca="false">SUM(BD55+DO55)</f>
        <v>0</v>
      </c>
      <c r="GA55" s="2" t="n">
        <f aca="false">SUM(BE55+DP55)</f>
        <v>0</v>
      </c>
      <c r="GB55" s="98" t="n">
        <f aca="false">SUM(EK55,EM55,EO55,ES55,ET55,EU55,EY55,FA55,FC55,FE55,FG55,FI55,FM55,FO55,FQ55,FS55,FU55,FW55,FY55,GA55)</f>
        <v>0</v>
      </c>
      <c r="GC55" s="99" t="n">
        <f aca="false">SUM(EK55,EM55,EO55,ES55,ET55,FM55,FO55,FQ55,FS55,FU55,FW55,FY55)</f>
        <v>0</v>
      </c>
      <c r="GD55" s="57" t="n">
        <f aca="false">SUM(EK55,EM55,EO55,ES55,ET55,FM55,FO55,FQ55,FS55,FU55,FW55,FY55)</f>
        <v>0</v>
      </c>
      <c r="GE55" s="57" t="n">
        <f aca="false">SUM(EK55,EM55,EO55,EQ55,ES55,ET55,EU55,EW55,EY55,FA55,FC55,FE55,FG55,FI55,FK55,FM55,FO55,FQ55,FS55,FU55,FW55,FY55,GA55)</f>
        <v>0</v>
      </c>
      <c r="GF55" s="160"/>
      <c r="GG55" s="65" t="n">
        <f aca="false">SUM(880-GB55)</f>
        <v>880</v>
      </c>
      <c r="GH55" s="66"/>
      <c r="GI55" s="67" t="n">
        <f aca="false">SUM(DQ55+BF55)</f>
        <v>0</v>
      </c>
      <c r="GJ55" s="67" t="n">
        <f aca="false">SUM(DR55+BG55)</f>
        <v>0</v>
      </c>
      <c r="GK55" s="100"/>
      <c r="GL55" s="101"/>
      <c r="GM55" s="68"/>
      <c r="GN55" s="2"/>
      <c r="GO55" s="69"/>
    </row>
    <row r="56" customFormat="false" ht="24.95" hidden="true" customHeight="true" outlineLevel="0" collapsed="false">
      <c r="A56" s="94"/>
      <c r="C56" s="155"/>
      <c r="D56" s="2"/>
      <c r="E56" s="2"/>
      <c r="F56" s="2"/>
      <c r="G56" s="2"/>
      <c r="H56" s="2"/>
      <c r="I56" s="2"/>
      <c r="J56" s="2"/>
      <c r="K56" s="2"/>
      <c r="L56" s="2"/>
      <c r="M56" s="86" t="n">
        <f aca="false">SUM(N56+P56+T56+V56+AR56*2)</f>
        <v>0</v>
      </c>
      <c r="N56" s="86"/>
      <c r="O56" s="87"/>
      <c r="P56" s="86"/>
      <c r="Q56" s="87"/>
      <c r="R56" s="86"/>
      <c r="S56" s="87"/>
      <c r="T56" s="86"/>
      <c r="U56" s="87"/>
      <c r="V56" s="86"/>
      <c r="W56" s="87"/>
      <c r="X56" s="89"/>
      <c r="Y56" s="91"/>
      <c r="Z56" s="86"/>
      <c r="AA56" s="87"/>
      <c r="AB56" s="86"/>
      <c r="AC56" s="89"/>
      <c r="AD56" s="86"/>
      <c r="AE56" s="90"/>
      <c r="AF56" s="86"/>
      <c r="AG56" s="87"/>
      <c r="AH56" s="86"/>
      <c r="AI56" s="89"/>
      <c r="AJ56" s="86"/>
      <c r="AK56" s="89"/>
      <c r="AL56" s="86"/>
      <c r="AM56" s="87"/>
      <c r="AN56" s="86"/>
      <c r="AO56" s="87"/>
      <c r="AP56" s="86"/>
      <c r="AQ56" s="89"/>
      <c r="AR56" s="86"/>
      <c r="AS56" s="86"/>
      <c r="AT56" s="86"/>
      <c r="AU56" s="89"/>
      <c r="AV56" s="86"/>
      <c r="AW56" s="89"/>
      <c r="AX56" s="86"/>
      <c r="AY56" s="89"/>
      <c r="AZ56" s="86"/>
      <c r="BA56" s="89"/>
      <c r="BB56" s="86"/>
      <c r="BC56" s="89"/>
      <c r="BD56" s="86"/>
      <c r="BE56" s="81"/>
      <c r="BF56" s="81" t="n">
        <f aca="false">SUM(AO56+BE56+BC56+BA56+AY56+AW56+AU56+AQ56+AK56+AM56+AI56+AG56+AE56+AC56+AA56+Y56+X56+W56+U56+Q56+O56+S56)</f>
        <v>0</v>
      </c>
      <c r="BG56" s="92" t="n">
        <f aca="false">BC56+BA56+AY56+AW56+AS56+AQ56+X56+W56+U56+S56+Q56+O56+AU56</f>
        <v>0</v>
      </c>
      <c r="BH56" s="171" t="n">
        <f aca="false">SUM(O56,Q56,S56,W56,X56,Y56,AE56,AG56,AI56,AK56,AM56,AS56,AU56,AY56,BA56,BC56,BE56)</f>
        <v>0</v>
      </c>
      <c r="BI56" s="172" t="n">
        <f aca="false">SUM(O56,Q56,S56,W56,X56,AS56,AU56,AY56,BA56,BC56)</f>
        <v>0</v>
      </c>
      <c r="BJ56" s="2"/>
      <c r="BK56" s="93"/>
      <c r="BL56" s="94"/>
      <c r="BM56" s="2"/>
      <c r="BN56" s="2"/>
      <c r="BO56" s="2"/>
      <c r="BP56" s="96"/>
      <c r="BQ56" s="96"/>
      <c r="BR56" s="96"/>
      <c r="BS56" s="96"/>
      <c r="BT56" s="173"/>
      <c r="BU56" s="96"/>
      <c r="BV56" s="96"/>
      <c r="BW56" s="95"/>
      <c r="BX56" s="87" t="n">
        <f aca="false">SUM(BY56+CA56+CC56+CE56+CG56)</f>
        <v>0</v>
      </c>
      <c r="BY56" s="86"/>
      <c r="BZ56" s="87" t="n">
        <f aca="false">SUM(BY56)*BT56</f>
        <v>0</v>
      </c>
      <c r="CA56" s="86"/>
      <c r="CB56" s="87" t="n">
        <f aca="false">BU56*CA56</f>
        <v>0</v>
      </c>
      <c r="CC56" s="86"/>
      <c r="CD56" s="87" t="n">
        <f aca="false">SUM(CC56)*BU56</f>
        <v>0</v>
      </c>
      <c r="CE56" s="86"/>
      <c r="CF56" s="87" t="n">
        <f aca="false">SUM(CE56)*BV56</f>
        <v>0</v>
      </c>
      <c r="CG56" s="86"/>
      <c r="CH56" s="87" t="n">
        <f aca="false">SUM(CG56)*BU56*5</f>
        <v>0</v>
      </c>
      <c r="CI56" s="89" t="n">
        <f aca="false">SUM(BU56*DI56*2+BV56*DK56*2)</f>
        <v>0</v>
      </c>
      <c r="CJ56" s="91" t="n">
        <f aca="false">SUM(BW56*15/100*BU56)</f>
        <v>0</v>
      </c>
      <c r="CK56" s="88"/>
      <c r="CL56" s="81"/>
      <c r="CM56" s="88"/>
      <c r="CN56" s="89" t="n">
        <f aca="false">SUM(CM56)*3*BS56/5</f>
        <v>0</v>
      </c>
      <c r="CO56" s="88"/>
      <c r="CP56" s="90" t="n">
        <f aca="false">SUM(CO56*BS56*(30+4))</f>
        <v>0</v>
      </c>
      <c r="CQ56" s="86"/>
      <c r="CR56" s="87" t="n">
        <f aca="false">SUM(CQ56*BS56*3)</f>
        <v>0</v>
      </c>
      <c r="CS56" s="86"/>
      <c r="CT56" s="89" t="n">
        <f aca="false">SUM(CS56*BS56/3)</f>
        <v>0</v>
      </c>
      <c r="CU56" s="86"/>
      <c r="CV56" s="89" t="n">
        <f aca="false">SUM(CU56*BS56*2/3)</f>
        <v>0</v>
      </c>
      <c r="CW56" s="88"/>
      <c r="CX56" s="87" t="n">
        <f aca="false">SUM(CW56*BS56)*2</f>
        <v>0</v>
      </c>
      <c r="CY56" s="86"/>
      <c r="CZ56" s="87" t="n">
        <f aca="false">SUM(CY56*BU56)</f>
        <v>0</v>
      </c>
      <c r="DA56" s="86"/>
      <c r="DB56" s="89" t="n">
        <f aca="false">SUM(DA56*BS56*2)</f>
        <v>0</v>
      </c>
      <c r="DC56" s="86"/>
      <c r="DD56" s="86"/>
      <c r="DE56" s="86"/>
      <c r="DF56" s="89" t="n">
        <f aca="false">SUM(BU56*DC56*6)</f>
        <v>0</v>
      </c>
      <c r="DG56" s="86"/>
      <c r="DH56" s="89" t="n">
        <f aca="false">SUM(DG56*BS56/3)</f>
        <v>0</v>
      </c>
      <c r="DI56" s="86"/>
      <c r="DJ56" s="89" t="n">
        <f aca="false">DI56*BS56/3</f>
        <v>0</v>
      </c>
      <c r="DK56" s="86"/>
      <c r="DL56" s="89" t="n">
        <f aca="false">SUM(DK56*BV56*5*6)</f>
        <v>0</v>
      </c>
      <c r="DM56" s="86"/>
      <c r="DN56" s="89" t="n">
        <f aca="false">SUM(DM56*BV56*4*6)</f>
        <v>0</v>
      </c>
      <c r="DO56" s="86"/>
      <c r="DP56" s="81" t="n">
        <f aca="false">SUM(DO56*50)</f>
        <v>0</v>
      </c>
      <c r="DQ56" s="81" t="n">
        <f aca="false">SUM(DP56+CZ56+DN56+DL56+DJ56+DH56+DF56+DB56+CV56+CX56+CT56+CR56+CP56+CN56+CL56+CJ56+CI56+CH56+CF56+CB56+BZ56+CD56)</f>
        <v>0</v>
      </c>
      <c r="DR56" s="81" t="n">
        <f aca="false">SUM(BZ56+CB56+CF56+CH56+CI56+DF56+DH56+DJ56+DL56+DN56+CD56+DB56)</f>
        <v>0</v>
      </c>
      <c r="DS56" s="61"/>
      <c r="DT56" s="2"/>
      <c r="DU56" s="2"/>
      <c r="DV56" s="93"/>
      <c r="DW56" s="94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 t="n">
        <f aca="false">SUM(L56+BW56)</f>
        <v>0</v>
      </c>
      <c r="EI56" s="2" t="n">
        <f aca="false">SUM(M56+BX56)</f>
        <v>0</v>
      </c>
      <c r="EJ56" s="2" t="n">
        <f aca="false">SUM(N56+BY56)</f>
        <v>0</v>
      </c>
      <c r="EK56" s="67" t="n">
        <f aca="false">O56+BZ56</f>
        <v>0</v>
      </c>
      <c r="EL56" s="2" t="n">
        <f aca="false">SUM(P56+CA56)</f>
        <v>0</v>
      </c>
      <c r="EM56" s="2" t="n">
        <f aca="false">SUM(Q56+CB56)</f>
        <v>0</v>
      </c>
      <c r="EN56" s="2" t="n">
        <f aca="false">SUM(R56+CC56)</f>
        <v>0</v>
      </c>
      <c r="EO56" s="2" t="n">
        <f aca="false">SUM(S56+CD56)</f>
        <v>0</v>
      </c>
      <c r="EP56" s="2" t="n">
        <f aca="false">SUM(T56+CE56)</f>
        <v>0</v>
      </c>
      <c r="EQ56" s="2" t="n">
        <f aca="false">SUM(U56+CF56)</f>
        <v>0</v>
      </c>
      <c r="ER56" s="2" t="n">
        <f aca="false">SUM(V56+CG56)</f>
        <v>0</v>
      </c>
      <c r="ES56" s="2" t="n">
        <f aca="false">SUM(W56+CH56)</f>
        <v>0</v>
      </c>
      <c r="ET56" s="2" t="n">
        <f aca="false">SUM(X56+CI56)</f>
        <v>0</v>
      </c>
      <c r="EU56" s="67" t="n">
        <f aca="false">SUM(Y56+CJ56)</f>
        <v>0</v>
      </c>
      <c r="EV56" s="2" t="n">
        <f aca="false">SUM(Z56+CK56)</f>
        <v>0</v>
      </c>
      <c r="EW56" s="2" t="n">
        <f aca="false">SUM(AA56+CL56)</f>
        <v>0</v>
      </c>
      <c r="EX56" s="2" t="n">
        <f aca="false">SUM(AB56+CM56)</f>
        <v>0</v>
      </c>
      <c r="EY56" s="2" t="n">
        <f aca="false">SUM(AC56+CN56)</f>
        <v>0</v>
      </c>
      <c r="EZ56" s="2" t="n">
        <f aca="false">SUM(AD56+CO56)</f>
        <v>0</v>
      </c>
      <c r="FA56" s="2" t="n">
        <f aca="false">SUM(AE56+CP56)</f>
        <v>0</v>
      </c>
      <c r="FB56" s="2" t="n">
        <f aca="false">SUM(AF56+CQ56)</f>
        <v>0</v>
      </c>
      <c r="FC56" s="2" t="n">
        <f aca="false">SUM(AG56+CR56)</f>
        <v>0</v>
      </c>
      <c r="FD56" s="2" t="n">
        <f aca="false">SUM(AH56+CS56)</f>
        <v>0</v>
      </c>
      <c r="FE56" s="67" t="n">
        <f aca="false">SUM(AI56+CT56)</f>
        <v>0</v>
      </c>
      <c r="FF56" s="2" t="n">
        <f aca="false">SUM(AJ56+CU56)</f>
        <v>0</v>
      </c>
      <c r="FG56" s="2" t="n">
        <f aca="false">SUM(AK56+CV56)</f>
        <v>0</v>
      </c>
      <c r="FH56" s="2" t="n">
        <f aca="false">SUM(AL56+CW56)</f>
        <v>0</v>
      </c>
      <c r="FI56" s="2" t="n">
        <f aca="false">SUM(AM56+CX56)</f>
        <v>0</v>
      </c>
      <c r="FJ56" s="2" t="n">
        <f aca="false">SUM(AN56+CY56)</f>
        <v>0</v>
      </c>
      <c r="FK56" s="2" t="n">
        <f aca="false">SUM(AO56+CZ56)</f>
        <v>0</v>
      </c>
      <c r="FL56" s="2" t="n">
        <f aca="false">SUM(AP56+DA56)</f>
        <v>0</v>
      </c>
      <c r="FM56" s="2" t="n">
        <f aca="false">SUM(AQ56+DB56)</f>
        <v>0</v>
      </c>
      <c r="FN56" s="2"/>
      <c r="FO56" s="97" t="n">
        <f aca="false">SUM(AS56+DD56)</f>
        <v>0</v>
      </c>
      <c r="FP56" s="2" t="n">
        <f aca="false">SUM(AR56+DC56)</f>
        <v>0</v>
      </c>
      <c r="FQ56" s="97" t="n">
        <f aca="false">SUM(AU56+DF56)</f>
        <v>0</v>
      </c>
      <c r="FR56" s="2" t="n">
        <f aca="false">SUM(AV56+DG56)</f>
        <v>0</v>
      </c>
      <c r="FS56" s="2" t="n">
        <f aca="false">SUM(AW56+DH56)</f>
        <v>0</v>
      </c>
      <c r="FT56" s="2" t="n">
        <f aca="false">SUM(AX56+DI56)</f>
        <v>0</v>
      </c>
      <c r="FU56" s="67" t="n">
        <f aca="false">SUM(AY56+DJ56)</f>
        <v>0</v>
      </c>
      <c r="FV56" s="2" t="n">
        <f aca="false">SUM(AZ56+DK56)</f>
        <v>0</v>
      </c>
      <c r="FW56" s="2" t="n">
        <f aca="false">SUM(BA56+DL56)</f>
        <v>0</v>
      </c>
      <c r="FX56" s="2" t="n">
        <f aca="false">SUM(BB56+DM56)</f>
        <v>0</v>
      </c>
      <c r="FY56" s="2" t="n">
        <f aca="false">SUM(BC56+DN56)</f>
        <v>0</v>
      </c>
      <c r="FZ56" s="2" t="n">
        <f aca="false">SUM(BD56+DO56)</f>
        <v>0</v>
      </c>
      <c r="GA56" s="2" t="n">
        <f aca="false">SUM(BE56+DP56)</f>
        <v>0</v>
      </c>
      <c r="GB56" s="98" t="n">
        <f aca="false">SUM(EK56,EM56,EO56,ES56,ET56,EU56,EY56,FA56,FC56,FE56,FG56,FI56,FM56,FO56,FQ56,FS56,FU56,FW56,FY56,GA56)</f>
        <v>0</v>
      </c>
      <c r="GC56" s="99" t="n">
        <f aca="false">SUM(EK56,EM56,EO56,ES56,ET56,FM56,FO56,FQ56,FS56,FU56,FW56,FY56)</f>
        <v>0</v>
      </c>
      <c r="GD56" s="57" t="n">
        <f aca="false">SUM(EK56,EM56,EO56,ES56,ET56,FM56,FO56,FQ56,FS56,FU56,FW56,FY56)</f>
        <v>0</v>
      </c>
      <c r="GE56" s="57" t="n">
        <f aca="false">SUM(EK56,EM56,EO56,EQ56,ES56,ET56,EU56,EW56,EY56,FA56,FC56,FE56,FG56,FI56,FK56,FM56,FO56,FQ56,FS56,FU56,FW56,FY56,GA56)</f>
        <v>0</v>
      </c>
      <c r="GF56" s="27"/>
      <c r="GG56" s="65" t="n">
        <f aca="false">SUM(880-GB56)</f>
        <v>880</v>
      </c>
      <c r="GH56" s="66"/>
      <c r="GI56" s="67" t="n">
        <f aca="false">SUM(DQ56+BF56)</f>
        <v>0</v>
      </c>
      <c r="GJ56" s="67" t="n">
        <f aca="false">SUM(DR56+BG56)</f>
        <v>0</v>
      </c>
      <c r="GK56" s="100"/>
      <c r="GL56" s="101"/>
      <c r="GM56" s="68"/>
      <c r="GN56" s="2"/>
      <c r="GO56" s="69"/>
    </row>
    <row r="57" customFormat="false" ht="19.5" hidden="false" customHeight="true" outlineLevel="0" collapsed="false">
      <c r="A57" s="140" t="n">
        <v>4</v>
      </c>
      <c r="B57" s="136" t="s">
        <v>121</v>
      </c>
      <c r="C57" s="137" t="s">
        <v>122</v>
      </c>
      <c r="D57" s="48" t="n">
        <v>1</v>
      </c>
      <c r="E57" s="48"/>
      <c r="F57" s="48"/>
      <c r="G57" s="48"/>
      <c r="H57" s="48"/>
      <c r="I57" s="48"/>
      <c r="J57" s="48"/>
      <c r="K57" s="48"/>
      <c r="L57" s="48" t="n">
        <f aca="false">SUM(L58:L64)</f>
        <v>60</v>
      </c>
      <c r="M57" s="48" t="n">
        <f aca="false">SUM(M58:M64)</f>
        <v>40</v>
      </c>
      <c r="N57" s="48" t="n">
        <f aca="false">SUM(N58:N64)</f>
        <v>0</v>
      </c>
      <c r="O57" s="52" t="n">
        <f aca="false">SUM(O58:O70)</f>
        <v>0</v>
      </c>
      <c r="P57" s="48"/>
      <c r="Q57" s="52" t="n">
        <f aca="false">SUM(Q58:Q70)</f>
        <v>16</v>
      </c>
      <c r="R57" s="48" t="n">
        <f aca="false">SUM(R58:R64)</f>
        <v>32</v>
      </c>
      <c r="S57" s="52" t="n">
        <f aca="false">SUM(S58:S70)</f>
        <v>64</v>
      </c>
      <c r="T57" s="48" t="n">
        <f aca="false">SUM(T58:T64)</f>
        <v>0</v>
      </c>
      <c r="U57" s="52" t="n">
        <f aca="false">SUM(U58:U70)</f>
        <v>0</v>
      </c>
      <c r="V57" s="48" t="n">
        <f aca="false">SUM(V58:V64)</f>
        <v>0</v>
      </c>
      <c r="W57" s="52" t="n">
        <f aca="false">SUM(W58:W70)</f>
        <v>0</v>
      </c>
      <c r="X57" s="52" t="n">
        <f aca="false">SUM(X58:X70)</f>
        <v>0</v>
      </c>
      <c r="Y57" s="52" t="n">
        <f aca="false">SUM(Y58:Y70)</f>
        <v>6</v>
      </c>
      <c r="Z57" s="48" t="n">
        <f aca="false">SUM(Z58:Z64)</f>
        <v>0</v>
      </c>
      <c r="AA57" s="52" t="n">
        <f aca="false">SUM(AA58:AA70)</f>
        <v>0</v>
      </c>
      <c r="AB57" s="48" t="n">
        <f aca="false">SUM(AB58:AB64)</f>
        <v>0</v>
      </c>
      <c r="AC57" s="48" t="n">
        <f aca="false">SUM(AC58:AC64)</f>
        <v>0</v>
      </c>
      <c r="AD57" s="48" t="n">
        <f aca="false">SUM(AD58:AD64)</f>
        <v>1</v>
      </c>
      <c r="AE57" s="52" t="n">
        <f aca="false">SUM(AE58:AE70)</f>
        <v>120</v>
      </c>
      <c r="AF57" s="48" t="n">
        <f aca="false">SUM(AF58:AF64)</f>
        <v>0</v>
      </c>
      <c r="AG57" s="52" t="n">
        <f aca="false">SUM(AG58:AG70)</f>
        <v>0</v>
      </c>
      <c r="AH57" s="48" t="n">
        <f aca="false">SUM(AH58:AH64)</f>
        <v>0</v>
      </c>
      <c r="AI57" s="52" t="n">
        <f aca="false">SUM(AI58:AI70)</f>
        <v>0</v>
      </c>
      <c r="AJ57" s="48" t="n">
        <f aca="false">SUM(AJ58:AJ64)</f>
        <v>0</v>
      </c>
      <c r="AK57" s="52" t="n">
        <f aca="false">SUM(AK58:AK70)</f>
        <v>0</v>
      </c>
      <c r="AL57" s="48" t="n">
        <f aca="false">SUM(AL58:AL64)</f>
        <v>2</v>
      </c>
      <c r="AM57" s="52" t="n">
        <f aca="false">SUM(AM58:AM70)</f>
        <v>94</v>
      </c>
      <c r="AN57" s="48" t="n">
        <f aca="false">SUM(AN58:AN64)</f>
        <v>0</v>
      </c>
      <c r="AO57" s="52" t="n">
        <f aca="false">SUM(AO58:AO70)</f>
        <v>0</v>
      </c>
      <c r="AP57" s="48" t="n">
        <f aca="false">SUM(AP58:AP64)</f>
        <v>0</v>
      </c>
      <c r="AQ57" s="48" t="n">
        <f aca="false">SUM(AQ58:AQ64)</f>
        <v>0</v>
      </c>
      <c r="AR57" s="48" t="n">
        <f aca="false">SUM(AR58:AR64)</f>
        <v>0</v>
      </c>
      <c r="AS57" s="48" t="n">
        <f aca="false">SUM(AS58:AS64)</f>
        <v>0</v>
      </c>
      <c r="AT57" s="48" t="n">
        <f aca="false">SUM(AT58:AT64)</f>
        <v>0</v>
      </c>
      <c r="AU57" s="52" t="n">
        <f aca="false">SUM(AU58:AU70)</f>
        <v>0</v>
      </c>
      <c r="AV57" s="48" t="n">
        <f aca="false">SUM(AV58:AV64)</f>
        <v>0</v>
      </c>
      <c r="AW57" s="52" t="n">
        <f aca="false">SUM(AW58:AW70)</f>
        <v>0</v>
      </c>
      <c r="AX57" s="48" t="n">
        <f aca="false">SUM(AX58:AX64)</f>
        <v>1</v>
      </c>
      <c r="AY57" s="52" t="n">
        <f aca="false">SUM(AY58:AY70)</f>
        <v>15.6666666666667</v>
      </c>
      <c r="AZ57" s="48" t="n">
        <f aca="false">SUM(AZ58:AZ64)</f>
        <v>0</v>
      </c>
      <c r="BA57" s="52" t="n">
        <f aca="false">SUM(BA58:BA70)</f>
        <v>0</v>
      </c>
      <c r="BB57" s="48" t="n">
        <f aca="false">SUM(BB58:BB64)</f>
        <v>0</v>
      </c>
      <c r="BC57" s="52" t="n">
        <f aca="false">SUM(BC58:BC70)</f>
        <v>0</v>
      </c>
      <c r="BD57" s="52" t="n">
        <f aca="false">SUM(BD58:BD70)</f>
        <v>3</v>
      </c>
      <c r="BE57" s="52" t="n">
        <f aca="false">SUM(BE58:BE70)</f>
        <v>50</v>
      </c>
      <c r="BF57" s="52" t="n">
        <v>340.7</v>
      </c>
      <c r="BG57" s="52" t="n">
        <v>95.7</v>
      </c>
      <c r="BH57" s="52" t="n">
        <f aca="false">SUM(O57,Q57,S57,W57,X57,Y57,AE57,AG57,AI57,AK57,AM57,AS57,AU57,AY57,BA57,BC57,BE57)</f>
        <v>365.666666666667</v>
      </c>
      <c r="BI57" s="52" t="n">
        <f aca="false">SUM(BI58:BI70)</f>
        <v>95.6666666666667</v>
      </c>
      <c r="BJ57" s="48"/>
      <c r="BK57" s="139"/>
      <c r="BL57" s="140" t="n">
        <v>4</v>
      </c>
      <c r="BM57" s="174" t="s">
        <v>121</v>
      </c>
      <c r="BN57" s="175" t="s">
        <v>122</v>
      </c>
      <c r="BO57" s="48" t="n">
        <v>1</v>
      </c>
      <c r="BP57" s="48"/>
      <c r="BQ57" s="48"/>
      <c r="BR57" s="48"/>
      <c r="BS57" s="48"/>
      <c r="BT57" s="48"/>
      <c r="BU57" s="48"/>
      <c r="BV57" s="48"/>
      <c r="BW57" s="48" t="n">
        <f aca="false">SUM(BW58:BW70)</f>
        <v>70</v>
      </c>
      <c r="BX57" s="48" t="n">
        <f aca="false">SUM(BX58:BX70)</f>
        <v>70</v>
      </c>
      <c r="BY57" s="48" t="n">
        <f aca="false">SUM(BY58:BY70)</f>
        <v>6</v>
      </c>
      <c r="BZ57" s="52" t="n">
        <f aca="false">SUM(BZ58:BZ70)</f>
        <v>6</v>
      </c>
      <c r="CA57" s="48" t="n">
        <f aca="false">SUM(CA58:CA70)</f>
        <v>8</v>
      </c>
      <c r="CB57" s="176" t="n">
        <f aca="false">SUM(CB58:CB70)</f>
        <v>8</v>
      </c>
      <c r="CC57" s="48" t="n">
        <f aca="false">SUM(CC58:CC70)</f>
        <v>56</v>
      </c>
      <c r="CD57" s="52" t="n">
        <f aca="false">SUM(CD58:CD70)</f>
        <v>170</v>
      </c>
      <c r="CE57" s="48" t="n">
        <f aca="false">SUM(CE58:CE70)</f>
        <v>0</v>
      </c>
      <c r="CF57" s="48" t="n">
        <f aca="false">SUM(CF58:CF70)</f>
        <v>0</v>
      </c>
      <c r="CG57" s="48" t="n">
        <f aca="false">SUM(CG58:CG70)</f>
        <v>0</v>
      </c>
      <c r="CH57" s="48" t="n">
        <f aca="false">SUM(CH58:CH70)</f>
        <v>0</v>
      </c>
      <c r="CI57" s="48" t="n">
        <f aca="false">SUM(CI58:CI70)</f>
        <v>0</v>
      </c>
      <c r="CJ57" s="48" t="n">
        <f aca="false">SUM(CJ58:CJ70)</f>
        <v>12.5</v>
      </c>
      <c r="CK57" s="48" t="n">
        <f aca="false">SUM(CK58:CK70)</f>
        <v>0</v>
      </c>
      <c r="CL57" s="48" t="n">
        <f aca="false">SUM(CL58:CL70)</f>
        <v>0</v>
      </c>
      <c r="CM57" s="48" t="n">
        <f aca="false">SUM(CM58:CM70)</f>
        <v>0</v>
      </c>
      <c r="CN57" s="48" t="n">
        <f aca="false">SUM(CN58:CN70)</f>
        <v>0</v>
      </c>
      <c r="CO57" s="48" t="n">
        <f aca="false">SUM(CO58:CO70)</f>
        <v>1</v>
      </c>
      <c r="CP57" s="48" t="n">
        <f aca="false">SUM(CP58:CP70)</f>
        <v>120</v>
      </c>
      <c r="CQ57" s="48" t="n">
        <f aca="false">SUM(CQ58:CQ70)</f>
        <v>0</v>
      </c>
      <c r="CR57" s="48" t="n">
        <f aca="false">SUM(CR58:CR70)</f>
        <v>0</v>
      </c>
      <c r="CS57" s="48" t="n">
        <f aca="false">SUM(CS58:CS70)</f>
        <v>0</v>
      </c>
      <c r="CT57" s="48" t="n">
        <f aca="false">SUM(CT58:CT70)</f>
        <v>0</v>
      </c>
      <c r="CU57" s="48" t="n">
        <f aca="false">SUM(CU58:CU70)</f>
        <v>0</v>
      </c>
      <c r="CV57" s="48" t="n">
        <f aca="false">SUM(CV58:CV70)</f>
        <v>0</v>
      </c>
      <c r="CW57" s="48" t="n">
        <f aca="false">SUM(CW58:CW70)</f>
        <v>2</v>
      </c>
      <c r="CX57" s="48" t="n">
        <f aca="false">SUM(CX58:CX70)</f>
        <v>164</v>
      </c>
      <c r="CY57" s="48" t="n">
        <f aca="false">SUM(CY58:CY70)</f>
        <v>0</v>
      </c>
      <c r="CZ57" s="48" t="n">
        <f aca="false">SUM(CZ58:CZ70)</f>
        <v>0</v>
      </c>
      <c r="DA57" s="48" t="n">
        <f aca="false">SUM(DA58:DA70)</f>
        <v>0</v>
      </c>
      <c r="DB57" s="48" t="n">
        <f aca="false">SUM(DB58:DB70)</f>
        <v>0</v>
      </c>
      <c r="DC57" s="48" t="n">
        <f aca="false">SUM(DC58:DC70)</f>
        <v>1</v>
      </c>
      <c r="DD57" s="48" t="n">
        <f aca="false">SUM(DD58:DD70)</f>
        <v>24</v>
      </c>
      <c r="DE57" s="48" t="n">
        <f aca="false">SUM(DE58:DE70)</f>
        <v>0</v>
      </c>
      <c r="DF57" s="52" t="n">
        <f aca="false">SUM(DF58:DF70)</f>
        <v>0</v>
      </c>
      <c r="DG57" s="48" t="n">
        <f aca="false">SUM(DG58:DG70)</f>
        <v>0</v>
      </c>
      <c r="DH57" s="48" t="n">
        <f aca="false">SUM(DH58:DH70)</f>
        <v>0</v>
      </c>
      <c r="DI57" s="48" t="n">
        <f aca="false">SUM(DI58:DI70)</f>
        <v>1</v>
      </c>
      <c r="DJ57" s="52" t="n">
        <f aca="false">SUM(DJ58:DJ70)</f>
        <v>7.66666666666667</v>
      </c>
      <c r="DK57" s="48" t="n">
        <f aca="false">SUM(DK58:DK70)</f>
        <v>0</v>
      </c>
      <c r="DL57" s="48" t="n">
        <f aca="false">SUM(DL58:DL70)</f>
        <v>0</v>
      </c>
      <c r="DM57" s="48" t="n">
        <f aca="false">SUM(DM58:DM70)</f>
        <v>0</v>
      </c>
      <c r="DN57" s="163" t="n">
        <f aca="false">SUM(DN58:DN70)</f>
        <v>0</v>
      </c>
      <c r="DO57" s="48" t="n">
        <f aca="false">SUM(DO58:DO70)</f>
        <v>3</v>
      </c>
      <c r="DP57" s="48" t="n">
        <f aca="false">SUM(DP58:DP70)</f>
        <v>25</v>
      </c>
      <c r="DQ57" s="52" t="n">
        <f aca="false">SUM(DQ58:DQ70)</f>
        <v>537.166666666667</v>
      </c>
      <c r="DR57" s="52" t="n">
        <f aca="false">SUM(DR58:DR70)</f>
        <v>215.666666666667</v>
      </c>
      <c r="DS57" s="61"/>
      <c r="DT57" s="48"/>
      <c r="DU57" s="48"/>
      <c r="DV57" s="139"/>
      <c r="DW57" s="140" t="n">
        <v>4</v>
      </c>
      <c r="DX57" s="136" t="s">
        <v>121</v>
      </c>
      <c r="DY57" s="136" t="s">
        <v>122</v>
      </c>
      <c r="DZ57" s="48" t="n">
        <v>1</v>
      </c>
      <c r="EA57" s="48"/>
      <c r="EB57" s="48"/>
      <c r="EC57" s="48"/>
      <c r="ED57" s="48"/>
      <c r="EE57" s="48"/>
      <c r="EF57" s="48"/>
      <c r="EG57" s="48"/>
      <c r="EH57" s="48" t="n">
        <f aca="false">SUM(EH58:EH70)</f>
        <v>130</v>
      </c>
      <c r="EI57" s="48" t="n">
        <f aca="false">SUM(EI58:EI70)</f>
        <v>110</v>
      </c>
      <c r="EJ57" s="48" t="n">
        <f aca="false">SUM(EJ58:EJ70)</f>
        <v>6</v>
      </c>
      <c r="EK57" s="52" t="n">
        <f aca="false">SUM(EK58:EK70)</f>
        <v>6</v>
      </c>
      <c r="EL57" s="48" t="n">
        <f aca="false">SUM(EL58:EL70)</f>
        <v>16</v>
      </c>
      <c r="EM57" s="48" t="n">
        <f aca="false">SUM(EM58:EM70)</f>
        <v>24</v>
      </c>
      <c r="EN57" s="48" t="n">
        <f aca="false">SUM(EN58:EN70)</f>
        <v>88</v>
      </c>
      <c r="EO57" s="48" t="n">
        <f aca="false">SUM(EO58:EO70)</f>
        <v>234</v>
      </c>
      <c r="EP57" s="48" t="n">
        <f aca="false">SUM(EP58:EP70)</f>
        <v>0</v>
      </c>
      <c r="EQ57" s="48" t="n">
        <f aca="false">SUM(EQ58:EQ70)</f>
        <v>0</v>
      </c>
      <c r="ER57" s="48" t="n">
        <f aca="false">SUM(ER58:ER70)</f>
        <v>0</v>
      </c>
      <c r="ES57" s="48" t="n">
        <f aca="false">SUM(ES58:ES70)</f>
        <v>0</v>
      </c>
      <c r="ET57" s="48" t="n">
        <f aca="false">SUM(ET58:ET70)</f>
        <v>0</v>
      </c>
      <c r="EU57" s="52" t="n">
        <f aca="false">SUM(EU58:EU70)</f>
        <v>18.5</v>
      </c>
      <c r="EV57" s="48" t="n">
        <f aca="false">SUM(EV58:EV70)</f>
        <v>0</v>
      </c>
      <c r="EW57" s="48" t="n">
        <f aca="false">SUM(EW58:EW70)</f>
        <v>0</v>
      </c>
      <c r="EX57" s="48" t="n">
        <f aca="false">SUM(EX58:EX70)</f>
        <v>0</v>
      </c>
      <c r="EY57" s="48" t="n">
        <f aca="false">SUM(EY58:EY70)</f>
        <v>0</v>
      </c>
      <c r="EZ57" s="48" t="n">
        <f aca="false">SUM(EZ58:EZ70)</f>
        <v>2</v>
      </c>
      <c r="FA57" s="48" t="n">
        <f aca="false">SUM(FA58:FA70)</f>
        <v>240</v>
      </c>
      <c r="FB57" s="48" t="n">
        <f aca="false">SUM(FB58:FB70)</f>
        <v>0</v>
      </c>
      <c r="FC57" s="48" t="n">
        <f aca="false">SUM(FC58:FC70)</f>
        <v>0</v>
      </c>
      <c r="FD57" s="48" t="n">
        <f aca="false">SUM(FD58:FD70)</f>
        <v>0</v>
      </c>
      <c r="FE57" s="52" t="n">
        <f aca="false">SUM(FE58:FE70)</f>
        <v>0</v>
      </c>
      <c r="FF57" s="48" t="n">
        <f aca="false">SUM(FF58:FF70)</f>
        <v>0</v>
      </c>
      <c r="FG57" s="48" t="n">
        <f aca="false">SUM(FG58:FG70)</f>
        <v>0</v>
      </c>
      <c r="FH57" s="48" t="n">
        <f aca="false">SUM(FH58:FH70)</f>
        <v>4</v>
      </c>
      <c r="FI57" s="48" t="n">
        <f aca="false">SUM(FI58:FI70)</f>
        <v>258</v>
      </c>
      <c r="FJ57" s="48" t="n">
        <f aca="false">SUM(FJ58:FJ70)</f>
        <v>0</v>
      </c>
      <c r="FK57" s="48" t="n">
        <f aca="false">SUM(FK58:FK70)</f>
        <v>0</v>
      </c>
      <c r="FL57" s="48" t="n">
        <f aca="false">SUM(FL58:FL70)</f>
        <v>0</v>
      </c>
      <c r="FM57" s="48" t="n">
        <f aca="false">SUM(FM58:FM70)</f>
        <v>0</v>
      </c>
      <c r="FN57" s="48" t="n">
        <f aca="false">SUM(FN58:FN70)</f>
        <v>0</v>
      </c>
      <c r="FO57" s="48" t="n">
        <f aca="false">SUM(FO58:FO70)</f>
        <v>24</v>
      </c>
      <c r="FP57" s="48" t="n">
        <f aca="false">SUM(FP58:FP70)</f>
        <v>1</v>
      </c>
      <c r="FQ57" s="52" t="n">
        <f aca="false">SUM(FQ58:FQ70)</f>
        <v>0</v>
      </c>
      <c r="FR57" s="48" t="n">
        <f aca="false">SUM(FR58:FR70)</f>
        <v>0</v>
      </c>
      <c r="FS57" s="48" t="n">
        <f aca="false">SUM(FS58:FS70)</f>
        <v>0</v>
      </c>
      <c r="FT57" s="48" t="n">
        <f aca="false">SUM(FT58:FT70)</f>
        <v>2</v>
      </c>
      <c r="FU57" s="52" t="n">
        <f aca="false">SUM(FU58:FU70)</f>
        <v>23.3333333333333</v>
      </c>
      <c r="FV57" s="48" t="n">
        <f aca="false">SUM(FV58:FV70)</f>
        <v>0</v>
      </c>
      <c r="FW57" s="48" t="n">
        <f aca="false">SUM(FW58:FW70)</f>
        <v>0</v>
      </c>
      <c r="FX57" s="48" t="n">
        <f aca="false">SUM(FX58:FX70)</f>
        <v>0</v>
      </c>
      <c r="FY57" s="48" t="n">
        <f aca="false">SUM(FY58:FY70)</f>
        <v>0</v>
      </c>
      <c r="FZ57" s="48" t="n">
        <f aca="false">SUM(FZ58:FZ70)</f>
        <v>6</v>
      </c>
      <c r="GA57" s="48" t="n">
        <f aca="false">SUM(GA58:GA70)</f>
        <v>75</v>
      </c>
      <c r="GB57" s="141" t="n">
        <f aca="false">SUM(GB58:GB70)</f>
        <v>902.833333333333</v>
      </c>
      <c r="GC57" s="165" t="n">
        <f aca="false">SUM(GC58:GC70)</f>
        <v>311.333333333333</v>
      </c>
      <c r="GD57" s="57" t="n">
        <f aca="false">SUM(EK57,EM57,EO57,ES57,ET57,FM57,FO57,FQ57,FS57,FU57,FW57,FY57)</f>
        <v>311.333333333333</v>
      </c>
      <c r="GE57" s="57" t="n">
        <f aca="false">SUM(EK57,EM57,EO57,EQ57,ES57,ET57,EU57,EW57,EY57,FA57,FC57,FE57,FG57,FI57,FK57,FM57,FO57,FQ57,FS57,FU57,FW57,FY57,GA57)</f>
        <v>902.833333333333</v>
      </c>
      <c r="GF57" s="48"/>
      <c r="GG57" s="65" t="n">
        <f aca="false">SUM(880-GB57)</f>
        <v>-22.8333333333333</v>
      </c>
      <c r="GH57" s="66"/>
      <c r="GI57" s="67" t="n">
        <f aca="false">SUM(DQ57+BF57)</f>
        <v>877.866666666667</v>
      </c>
      <c r="GJ57" s="67" t="n">
        <f aca="false">SUM(DR57+BG57)</f>
        <v>311.366666666667</v>
      </c>
      <c r="GK57" s="142"/>
      <c r="GL57" s="142"/>
      <c r="GM57" s="68"/>
      <c r="GN57" s="2"/>
      <c r="GO57" s="69"/>
    </row>
    <row r="58" customFormat="false" ht="34.5" hidden="true" customHeight="true" outlineLevel="0" collapsed="false">
      <c r="A58" s="94"/>
      <c r="B58" s="81"/>
      <c r="C58" s="143"/>
      <c r="D58" s="83"/>
      <c r="E58" s="83"/>
      <c r="F58" s="83"/>
      <c r="G58" s="84"/>
      <c r="H58" s="84"/>
      <c r="I58" s="84"/>
      <c r="J58" s="84"/>
      <c r="K58" s="84"/>
      <c r="L58" s="87"/>
      <c r="M58" s="86" t="n">
        <f aca="false">SUM(N58+P58+T58+V58+AR58*2)</f>
        <v>0</v>
      </c>
      <c r="N58" s="86"/>
      <c r="O58" s="87" t="n">
        <f aca="false">SUM(N58)*I58</f>
        <v>0</v>
      </c>
      <c r="P58" s="86"/>
      <c r="Q58" s="87" t="n">
        <f aca="false">J58*P58</f>
        <v>0</v>
      </c>
      <c r="R58" s="86"/>
      <c r="S58" s="87" t="n">
        <f aca="false">SUM(R58)*J58</f>
        <v>0</v>
      </c>
      <c r="T58" s="86"/>
      <c r="U58" s="87" t="n">
        <f aca="false">SUM(T58)*K58</f>
        <v>0</v>
      </c>
      <c r="V58" s="86"/>
      <c r="W58" s="87" t="n">
        <f aca="false">SUM(V58)*J58*5</f>
        <v>0</v>
      </c>
      <c r="X58" s="89" t="n">
        <f aca="false">SUM(J58*AX58*2+K58*AZ58*2)</f>
        <v>0</v>
      </c>
      <c r="Y58" s="91" t="n">
        <f aca="false">SUM(L58*15/100*J58)</f>
        <v>0</v>
      </c>
      <c r="Z58" s="86"/>
      <c r="AA58" s="87"/>
      <c r="AB58" s="86"/>
      <c r="AC58" s="89" t="n">
        <f aca="false">SUM(AB58)*3*H58/5</f>
        <v>0</v>
      </c>
      <c r="AD58" s="86"/>
      <c r="AE58" s="90" t="n">
        <f aca="false">SUM(AD58*H58*(30+4))</f>
        <v>0</v>
      </c>
      <c r="AF58" s="86"/>
      <c r="AG58" s="87" t="n">
        <f aca="false">SUM(AF58*H58*3)</f>
        <v>0</v>
      </c>
      <c r="AH58" s="86" t="n">
        <v>0</v>
      </c>
      <c r="AI58" s="89" t="n">
        <f aca="false">SUM(AH58*H58/3)</f>
        <v>0</v>
      </c>
      <c r="AJ58" s="86"/>
      <c r="AK58" s="89" t="n">
        <f aca="false">SUM(AJ58*H58*2/3)</f>
        <v>0</v>
      </c>
      <c r="AL58" s="86"/>
      <c r="AM58" s="87" t="n">
        <f aca="false">SUM(AL58*H58)*2</f>
        <v>0</v>
      </c>
      <c r="AN58" s="86"/>
      <c r="AO58" s="87" t="n">
        <f aca="false">SUM(AN58*J58*2)</f>
        <v>0</v>
      </c>
      <c r="AP58" s="86"/>
      <c r="AQ58" s="89" t="n">
        <f aca="false">SUM(AP58*H58*2)</f>
        <v>0</v>
      </c>
      <c r="AR58" s="86"/>
      <c r="AS58" s="86"/>
      <c r="AT58" s="86"/>
      <c r="AU58" s="89" t="n">
        <f aca="false">AR58*J58*6</f>
        <v>0</v>
      </c>
      <c r="AV58" s="86"/>
      <c r="AW58" s="89" t="n">
        <f aca="false">SUM(AV58*H58/3)</f>
        <v>0</v>
      </c>
      <c r="AX58" s="86"/>
      <c r="AY58" s="89" t="n">
        <f aca="false">AX58*J58*8</f>
        <v>0</v>
      </c>
      <c r="AZ58" s="86"/>
      <c r="BA58" s="89" t="n">
        <f aca="false">SUM(AZ58*K58*5*6)</f>
        <v>0</v>
      </c>
      <c r="BB58" s="86"/>
      <c r="BC58" s="89" t="n">
        <f aca="false">SUM(BB58*K58*4*6)</f>
        <v>0</v>
      </c>
      <c r="BD58" s="86"/>
      <c r="BE58" s="81" t="n">
        <f aca="false">SUM(BD58*50)</f>
        <v>0</v>
      </c>
      <c r="BF58" s="92" t="n">
        <f aca="false">O58+Q58+S58+U58+W58+X58+Y58+AA58+AC58+AE58+AG58+AI58+AK58+AM58+AO58+AQ58+AS58+AU58+AW58+AY58+BA58+BC58+BE58</f>
        <v>0</v>
      </c>
      <c r="BG58" s="92" t="n">
        <f aca="false">BC58+BA58+AY58+AW58+AS58+AQ58+X58+W58+U58+S58+Q58+O58+AU58</f>
        <v>0</v>
      </c>
      <c r="BH58" s="52" t="n">
        <f aca="false">SUM(O58,Q58,S58,W58,X58,Y58,AE58,AG58,AI58,AK58,AM58,AS58,AU58,AY58,BA58,BC58,BE58)</f>
        <v>0</v>
      </c>
      <c r="BI58" s="80" t="n">
        <f aca="false">SUM(O58,Q58,S58,W58,X58,AS58,AU58,AY58,BA58,BC58)</f>
        <v>0</v>
      </c>
      <c r="BJ58" s="2"/>
      <c r="BK58" s="93"/>
      <c r="BL58" s="94"/>
      <c r="BM58" s="81"/>
      <c r="BN58" s="83"/>
      <c r="BO58" s="83"/>
      <c r="BP58" s="83"/>
      <c r="BQ58" s="83"/>
      <c r="BR58" s="84"/>
      <c r="BS58" s="84"/>
      <c r="BT58" s="84"/>
      <c r="BU58" s="84"/>
      <c r="BV58" s="84"/>
      <c r="BW58" s="87"/>
      <c r="BX58" s="86" t="n">
        <f aca="false">SUM(BY58+CA58+CE58+CG58)</f>
        <v>0</v>
      </c>
      <c r="BY58" s="86"/>
      <c r="BZ58" s="87" t="n">
        <f aca="false">SUM(BY58)*BT58</f>
        <v>0</v>
      </c>
      <c r="CA58" s="86"/>
      <c r="CB58" s="87" t="n">
        <f aca="false">BU58*CA58</f>
        <v>0</v>
      </c>
      <c r="CC58" s="86"/>
      <c r="CD58" s="87" t="n">
        <f aca="false">SUM(CC58)*BU58</f>
        <v>0</v>
      </c>
      <c r="CE58" s="86"/>
      <c r="CF58" s="87" t="n">
        <f aca="false">SUM(CE58)*BV58</f>
        <v>0</v>
      </c>
      <c r="CG58" s="86"/>
      <c r="CH58" s="87" t="n">
        <f aca="false">SUM(CG58)*BU58*5</f>
        <v>0</v>
      </c>
      <c r="CI58" s="89" t="n">
        <f aca="false">SUM(BU58*DI58*2+BV58*DK58*2)</f>
        <v>0</v>
      </c>
      <c r="CJ58" s="91" t="n">
        <f aca="false">SUM(BW58*15/100*BU58)</f>
        <v>0</v>
      </c>
      <c r="CK58" s="86"/>
      <c r="CL58" s="87"/>
      <c r="CM58" s="86"/>
      <c r="CN58" s="89" t="n">
        <f aca="false">SUM(CM58)*3*BS58/5</f>
        <v>0</v>
      </c>
      <c r="CO58" s="86"/>
      <c r="CP58" s="90" t="n">
        <f aca="false">SUM(CO58*BS58*(30+4))</f>
        <v>0</v>
      </c>
      <c r="CQ58" s="86"/>
      <c r="CR58" s="87" t="n">
        <f aca="false">SUM(CQ58*BS58*3)</f>
        <v>0</v>
      </c>
      <c r="CS58" s="86"/>
      <c r="CT58" s="89" t="n">
        <f aca="false">SUM(CS58*BS58/3)</f>
        <v>0</v>
      </c>
      <c r="CU58" s="86"/>
      <c r="CV58" s="89" t="n">
        <f aca="false">SUM(CU58*BS58*2/3)</f>
        <v>0</v>
      </c>
      <c r="CW58" s="86"/>
      <c r="CX58" s="87" t="n">
        <f aca="false">SUM(CW58*BS58)*1</f>
        <v>0</v>
      </c>
      <c r="CY58" s="86"/>
      <c r="CZ58" s="87" t="n">
        <f aca="false">SUM(CY58*BU58)</f>
        <v>0</v>
      </c>
      <c r="DA58" s="86"/>
      <c r="DB58" s="89" t="n">
        <f aca="false">SUM(DA58*BS58*2)</f>
        <v>0</v>
      </c>
      <c r="DC58" s="86"/>
      <c r="DD58" s="86"/>
      <c r="DE58" s="86"/>
      <c r="DF58" s="89" t="n">
        <f aca="false">DC58*BU58*6</f>
        <v>0</v>
      </c>
      <c r="DG58" s="86"/>
      <c r="DH58" s="89" t="n">
        <f aca="false">SUM(DG58*BS58/3)</f>
        <v>0</v>
      </c>
      <c r="DI58" s="86"/>
      <c r="DJ58" s="89" t="n">
        <f aca="false">SUM(BU58*DI58*8)</f>
        <v>0</v>
      </c>
      <c r="DK58" s="86"/>
      <c r="DL58" s="89" t="n">
        <f aca="false">SUM(DK58*BV58*5*6)</f>
        <v>0</v>
      </c>
      <c r="DM58" s="86"/>
      <c r="DN58" s="89" t="n">
        <f aca="false">SUM(DM58*BV58*4*6)</f>
        <v>0</v>
      </c>
      <c r="DO58" s="86"/>
      <c r="DP58" s="81" t="n">
        <f aca="false">SUM(DO58*50)</f>
        <v>0</v>
      </c>
      <c r="DQ58" s="81" t="n">
        <f aca="false">SUM(BZ58,CB58,CD58,CF58,CH58,CI58,CJ58,CL58,CN58,CP58,CR58,CT58,CV58,CX58,CZ58,DB58,DD58,DF58,DH58,DJ58,DL58,DN58,DP58)</f>
        <v>0</v>
      </c>
      <c r="DR58" s="81" t="n">
        <f aca="false">SUM(BZ58,CB58,CD58,CF58,CH58,CI58,DB58,DD58,DF58,DH58,DJ58,DL58,DN58)</f>
        <v>0</v>
      </c>
      <c r="DS58" s="61"/>
      <c r="DT58" s="95"/>
      <c r="DU58" s="2"/>
      <c r="DV58" s="93"/>
      <c r="DW58" s="94"/>
      <c r="DX58" s="95"/>
      <c r="DY58" s="96"/>
      <c r="DZ58" s="96"/>
      <c r="EA58" s="2"/>
      <c r="EB58" s="2"/>
      <c r="EC58" s="2"/>
      <c r="ED58" s="2"/>
      <c r="EE58" s="2"/>
      <c r="EF58" s="2"/>
      <c r="EG58" s="2"/>
      <c r="EH58" s="2" t="n">
        <f aca="false">SUM(L58+BW58)</f>
        <v>0</v>
      </c>
      <c r="EI58" s="2" t="n">
        <f aca="false">SUM(M58+BX58)</f>
        <v>0</v>
      </c>
      <c r="EJ58" s="2" t="n">
        <f aca="false">SUM(N58+BY58)</f>
        <v>0</v>
      </c>
      <c r="EK58" s="67" t="n">
        <f aca="false">O58+BZ58</f>
        <v>0</v>
      </c>
      <c r="EL58" s="2" t="n">
        <f aca="false">SUM(P58+CA58)</f>
        <v>0</v>
      </c>
      <c r="EM58" s="2" t="n">
        <f aca="false">SUM(Q58+CB58)</f>
        <v>0</v>
      </c>
      <c r="EN58" s="2" t="n">
        <f aca="false">SUM(R58+CC58)</f>
        <v>0</v>
      </c>
      <c r="EO58" s="2" t="n">
        <f aca="false">SUM(S58+CD58)</f>
        <v>0</v>
      </c>
      <c r="EP58" s="2" t="n">
        <f aca="false">SUM(T58+CE58)</f>
        <v>0</v>
      </c>
      <c r="EQ58" s="2" t="n">
        <f aca="false">SUM(U58+CF58)</f>
        <v>0</v>
      </c>
      <c r="ER58" s="2" t="n">
        <f aca="false">SUM(V58+CG58)</f>
        <v>0</v>
      </c>
      <c r="ES58" s="2" t="n">
        <f aca="false">SUM(W58+CH58)</f>
        <v>0</v>
      </c>
      <c r="ET58" s="2" t="n">
        <f aca="false">SUM(X58+CI58)</f>
        <v>0</v>
      </c>
      <c r="EU58" s="67" t="n">
        <f aca="false">SUM(Y58+CJ58)</f>
        <v>0</v>
      </c>
      <c r="EV58" s="2" t="n">
        <f aca="false">SUM(Z58+CK58)</f>
        <v>0</v>
      </c>
      <c r="EW58" s="2" t="n">
        <f aca="false">SUM(AA58+CL58)</f>
        <v>0</v>
      </c>
      <c r="EX58" s="2" t="n">
        <f aca="false">SUM(AB58+CM58)</f>
        <v>0</v>
      </c>
      <c r="EY58" s="2" t="n">
        <f aca="false">SUM(AC58+CN58)</f>
        <v>0</v>
      </c>
      <c r="EZ58" s="2" t="n">
        <f aca="false">SUM(AD58+CO58)</f>
        <v>0</v>
      </c>
      <c r="FA58" s="2" t="n">
        <f aca="false">SUM(AE58+CP58)</f>
        <v>0</v>
      </c>
      <c r="FB58" s="2" t="n">
        <f aca="false">SUM(AF58+CQ58)</f>
        <v>0</v>
      </c>
      <c r="FC58" s="2" t="n">
        <f aca="false">SUM(AG58+CR58)</f>
        <v>0</v>
      </c>
      <c r="FD58" s="2" t="n">
        <f aca="false">SUM(AH58+CS58)</f>
        <v>0</v>
      </c>
      <c r="FE58" s="67" t="n">
        <f aca="false">SUM(AI58+CT58)</f>
        <v>0</v>
      </c>
      <c r="FF58" s="2" t="n">
        <f aca="false">SUM(AJ58+CU58)</f>
        <v>0</v>
      </c>
      <c r="FG58" s="2" t="n">
        <f aca="false">SUM(AK58+CV58)</f>
        <v>0</v>
      </c>
      <c r="FH58" s="2" t="n">
        <f aca="false">SUM(AL58+CW58)</f>
        <v>0</v>
      </c>
      <c r="FI58" s="2" t="n">
        <f aca="false">SUM(AM58+CX58)</f>
        <v>0</v>
      </c>
      <c r="FJ58" s="2" t="n">
        <f aca="false">SUM(AN58+CY58)</f>
        <v>0</v>
      </c>
      <c r="FK58" s="2" t="n">
        <f aca="false">SUM(AO58+CZ58)</f>
        <v>0</v>
      </c>
      <c r="FL58" s="2" t="n">
        <f aca="false">SUM(AP58+DA58)</f>
        <v>0</v>
      </c>
      <c r="FM58" s="2" t="n">
        <f aca="false">SUM(AQ58+DB58)</f>
        <v>0</v>
      </c>
      <c r="FN58" s="2"/>
      <c r="FO58" s="97" t="n">
        <f aca="false">SUM(AS58+DD58)</f>
        <v>0</v>
      </c>
      <c r="FP58" s="2" t="n">
        <f aca="false">SUM(AR58+DC58)</f>
        <v>0</v>
      </c>
      <c r="FQ58" s="97" t="n">
        <f aca="false">SUM(AU58+DF58)</f>
        <v>0</v>
      </c>
      <c r="FR58" s="2" t="n">
        <f aca="false">SUM(AV58+DG58)</f>
        <v>0</v>
      </c>
      <c r="FS58" s="2" t="n">
        <f aca="false">SUM(AW58+DH58)</f>
        <v>0</v>
      </c>
      <c r="FT58" s="2" t="n">
        <f aca="false">SUM(AX58+DI58)</f>
        <v>0</v>
      </c>
      <c r="FU58" s="67" t="n">
        <f aca="false">SUM(AY58+DJ58)</f>
        <v>0</v>
      </c>
      <c r="FV58" s="2" t="n">
        <f aca="false">SUM(AZ58+DK58)</f>
        <v>0</v>
      </c>
      <c r="FW58" s="2" t="n">
        <f aca="false">SUM(BA58+DL58)</f>
        <v>0</v>
      </c>
      <c r="FX58" s="2" t="n">
        <f aca="false">SUM(BB58+DM58)</f>
        <v>0</v>
      </c>
      <c r="FY58" s="2" t="n">
        <f aca="false">SUM(BC58+DN58)</f>
        <v>0</v>
      </c>
      <c r="FZ58" s="2" t="n">
        <f aca="false">SUM(BD58+DO58)</f>
        <v>0</v>
      </c>
      <c r="GA58" s="2" t="n">
        <f aca="false">SUM(BE58+DP58)</f>
        <v>0</v>
      </c>
      <c r="GB58" s="98" t="n">
        <f aca="false">SUM(EK58,EM58,EO58,ES58,ET58,EU58,EY58,FA58,FC58,FE58,FG58,FI58,FM58,FO58,FQ58,FS58,FU58,FW58,FY58,GA58)</f>
        <v>0</v>
      </c>
      <c r="GC58" s="99" t="n">
        <f aca="false">SUM(EK58,EM58,EO58,ES58,ET58,FM58,FO58,FQ58,FS58,FU58,FW58,FY58)</f>
        <v>0</v>
      </c>
      <c r="GD58" s="57" t="n">
        <f aca="false">SUM(EK58,EM58,EO58,ES58,ET58,FM58,FO58,FQ58,FS58,FU58,FW58,FY58)</f>
        <v>0</v>
      </c>
      <c r="GE58" s="57" t="n">
        <f aca="false">SUM(EK58,EM58,EO58,EQ58,ES58,ET58,EU58,EW58,EY58,FA58,FC58,FE58,FG58,FI58,FK58,FM58,FO58,FQ58,FS58,FU58,FW58,FY58,GA58)</f>
        <v>0</v>
      </c>
      <c r="GF58" s="17"/>
      <c r="GG58" s="65" t="n">
        <f aca="false">SUM(880-GB58)</f>
        <v>880</v>
      </c>
      <c r="GH58" s="66"/>
      <c r="GI58" s="67" t="n">
        <f aca="false">SUM(DQ58+BF58)</f>
        <v>0</v>
      </c>
      <c r="GJ58" s="67" t="n">
        <f aca="false">SUM(DR58+BG58)</f>
        <v>0</v>
      </c>
      <c r="GK58" s="100"/>
      <c r="GL58" s="101"/>
      <c r="GM58" s="177"/>
      <c r="GN58" s="2"/>
      <c r="GO58" s="69"/>
    </row>
    <row r="59" customFormat="false" ht="40.5" hidden="true" customHeight="true" outlineLevel="0" collapsed="false">
      <c r="A59" s="94"/>
      <c r="B59" s="119" t="s">
        <v>101</v>
      </c>
      <c r="C59" s="167" t="s">
        <v>67</v>
      </c>
      <c r="D59" s="107" t="s">
        <v>68</v>
      </c>
      <c r="E59" s="107" t="s">
        <v>123</v>
      </c>
      <c r="F59" s="107" t="s">
        <v>124</v>
      </c>
      <c r="G59" s="107" t="n">
        <v>5</v>
      </c>
      <c r="H59" s="101" t="n">
        <v>47</v>
      </c>
      <c r="I59" s="101" t="n">
        <v>1</v>
      </c>
      <c r="J59" s="101" t="n">
        <v>2</v>
      </c>
      <c r="K59" s="101" t="n">
        <f aca="false">SUM(J59)*2</f>
        <v>4</v>
      </c>
      <c r="L59" s="178" t="n">
        <v>60</v>
      </c>
      <c r="M59" s="179" t="n">
        <f aca="false">SUM(N59+P59+R59+T59+V59)</f>
        <v>40</v>
      </c>
      <c r="N59" s="168"/>
      <c r="O59" s="180" t="n">
        <f aca="false">SUM(N59)*I59</f>
        <v>0</v>
      </c>
      <c r="P59" s="168" t="n">
        <v>8</v>
      </c>
      <c r="Q59" s="180" t="n">
        <f aca="false">J59*P59</f>
        <v>16</v>
      </c>
      <c r="R59" s="168" t="n">
        <v>32</v>
      </c>
      <c r="S59" s="180" t="n">
        <f aca="false">SUM(R59)*J59</f>
        <v>64</v>
      </c>
      <c r="T59" s="168"/>
      <c r="U59" s="180" t="n">
        <f aca="false">SUM(T59)*K59</f>
        <v>0</v>
      </c>
      <c r="V59" s="168"/>
      <c r="W59" s="180" t="n">
        <f aca="false">SUM(V59)*J59*5</f>
        <v>0</v>
      </c>
      <c r="X59" s="92"/>
      <c r="Y59" s="113" t="n">
        <f aca="false">SUM(L59*5/100*J59)</f>
        <v>6</v>
      </c>
      <c r="Z59" s="168"/>
      <c r="AA59" s="180"/>
      <c r="AB59" s="168"/>
      <c r="AC59" s="92" t="n">
        <f aca="false">SUM(AB59)*3*H59/5</f>
        <v>0</v>
      </c>
      <c r="AD59" s="168"/>
      <c r="AE59" s="181" t="n">
        <f aca="false">SUM(AD59*H59*(30+4))</f>
        <v>0</v>
      </c>
      <c r="AF59" s="168"/>
      <c r="AG59" s="109" t="n">
        <f aca="false">SUM(AF59*H59*3)</f>
        <v>0</v>
      </c>
      <c r="AH59" s="86"/>
      <c r="AI59" s="92" t="n">
        <f aca="false">SUM(AH59*H59/3)</f>
        <v>0</v>
      </c>
      <c r="AJ59" s="86"/>
      <c r="AK59" s="92" t="n">
        <f aca="false">SUM(AJ59*H59*2/3)</f>
        <v>0</v>
      </c>
      <c r="AL59" s="86" t="n">
        <v>1</v>
      </c>
      <c r="AM59" s="109" t="n">
        <f aca="false">SUM(AL59*H59*2)</f>
        <v>94</v>
      </c>
      <c r="AN59" s="86"/>
      <c r="AO59" s="180" t="n">
        <f aca="false">SUM(AN59*J59)*2</f>
        <v>0</v>
      </c>
      <c r="AP59" s="168"/>
      <c r="AQ59" s="113" t="n">
        <f aca="false">SUM(AP59*H59*2)</f>
        <v>0</v>
      </c>
      <c r="AR59" s="168"/>
      <c r="AS59" s="168"/>
      <c r="AT59" s="168"/>
      <c r="AU59" s="92" t="n">
        <f aca="false">SUM(J59*AR59*8)</f>
        <v>0</v>
      </c>
      <c r="AV59" s="86"/>
      <c r="AW59" s="92" t="n">
        <f aca="false">AV59*H59/3</f>
        <v>0</v>
      </c>
      <c r="AX59" s="168" t="n">
        <v>1</v>
      </c>
      <c r="AY59" s="92" t="n">
        <f aca="false">AX59*H59/3</f>
        <v>15.6666666666667</v>
      </c>
      <c r="AZ59" s="168"/>
      <c r="BA59" s="92" t="n">
        <f aca="false">AZ59*H59/3</f>
        <v>0</v>
      </c>
      <c r="BB59" s="168"/>
      <c r="BC59" s="92" t="n">
        <f aca="false">SUM(BB59*K59*5*6)</f>
        <v>0</v>
      </c>
      <c r="BD59" s="168"/>
      <c r="BE59" s="113" t="n">
        <f aca="false">SUM(BD59*K59*4*6)</f>
        <v>0</v>
      </c>
      <c r="BF59" s="92" t="n">
        <f aca="false">O59+Q59+S59+U59+W59+X59+Y59+AA59+AC59+AE59+AG59+AI59+AK59+AM59+AO59+AQ59+AS59+AU59+AW59+AY59+BA59+BC59+BE59</f>
        <v>195.666666666667</v>
      </c>
      <c r="BG59" s="92" t="n">
        <f aca="false">BC59+BA59+AY59+AW59+AS59+AQ59+X59+W59+U59+S59+Q59+O59+AU59</f>
        <v>95.6666666666667</v>
      </c>
      <c r="BH59" s="52" t="n">
        <f aca="false">SUM(O59,Q59,S59,W59,X59,Y59,AE59,AG59,AI59,AK59,AM59,AS59,AU59,AY59,BA59,BC59,BE59)</f>
        <v>195.666666666667</v>
      </c>
      <c r="BI59" s="80" t="n">
        <f aca="false">SUM(O59,Q59,S59,W59,X59,AS59,AU59,AY59,BA59,BC59)</f>
        <v>95.6666666666667</v>
      </c>
      <c r="BJ59" s="95"/>
      <c r="BK59" s="93"/>
      <c r="BL59" s="94"/>
      <c r="BM59" s="182" t="s">
        <v>125</v>
      </c>
      <c r="BN59" s="101" t="s">
        <v>126</v>
      </c>
      <c r="BO59" s="101" t="s">
        <v>127</v>
      </c>
      <c r="BP59" s="101" t="s">
        <v>99</v>
      </c>
      <c r="BQ59" s="101" t="s">
        <v>128</v>
      </c>
      <c r="BR59" s="96" t="n">
        <v>2</v>
      </c>
      <c r="BS59" s="101" t="n">
        <v>23</v>
      </c>
      <c r="BT59" s="101" t="n">
        <v>1</v>
      </c>
      <c r="BU59" s="101" t="n">
        <v>1</v>
      </c>
      <c r="BV59" s="101" t="n">
        <f aca="false">BU59*2</f>
        <v>2</v>
      </c>
      <c r="BW59" s="112" t="n">
        <v>30</v>
      </c>
      <c r="BX59" s="108" t="n">
        <f aca="false">SUM(BY59+CA59+CC59+CE59+CG59)</f>
        <v>30</v>
      </c>
      <c r="BY59" s="86" t="n">
        <v>4</v>
      </c>
      <c r="BZ59" s="109" t="n">
        <f aca="false">SUM(BY59)*BT59</f>
        <v>4</v>
      </c>
      <c r="CA59" s="86" t="n">
        <v>8</v>
      </c>
      <c r="CB59" s="109" t="n">
        <f aca="false">BU59*CA59</f>
        <v>8</v>
      </c>
      <c r="CC59" s="86" t="n">
        <v>18</v>
      </c>
      <c r="CD59" s="109" t="n">
        <f aca="false">SUM(CC59)*BU59</f>
        <v>18</v>
      </c>
      <c r="CE59" s="86"/>
      <c r="CF59" s="109" t="n">
        <f aca="false">SUM(CE59)*BV59</f>
        <v>0</v>
      </c>
      <c r="CG59" s="86"/>
      <c r="CH59" s="109" t="n">
        <f aca="false">SUM(CG59)*BU59*5</f>
        <v>0</v>
      </c>
      <c r="CI59" s="92" t="n">
        <v>0</v>
      </c>
      <c r="CJ59" s="92" t="n">
        <f aca="false">SUM(BW59*15/100*BU59)</f>
        <v>4.5</v>
      </c>
      <c r="CK59" s="86"/>
      <c r="CL59" s="109"/>
      <c r="CM59" s="86"/>
      <c r="CN59" s="92" t="n">
        <f aca="false">SUM(CM59)*3*BS59/5</f>
        <v>0</v>
      </c>
      <c r="CO59" s="86"/>
      <c r="CP59" s="90" t="n">
        <f aca="false">SUM(CO59*BS59*(30+4))</f>
        <v>0</v>
      </c>
      <c r="CQ59" s="86"/>
      <c r="CR59" s="109" t="n">
        <f aca="false">SUM(CQ59*BS59*2)</f>
        <v>0</v>
      </c>
      <c r="CS59" s="86"/>
      <c r="CT59" s="92" t="n">
        <f aca="false">SUM(CS59*BS59/3)</f>
        <v>0</v>
      </c>
      <c r="CU59" s="86"/>
      <c r="CV59" s="92" t="n">
        <f aca="false">SUM(CU59*BS59*2/3)</f>
        <v>0</v>
      </c>
      <c r="CW59" s="86" t="n">
        <v>1</v>
      </c>
      <c r="CX59" s="109" t="n">
        <v>20</v>
      </c>
      <c r="CY59" s="86"/>
      <c r="CZ59" s="109" t="n">
        <f aca="false">SUM(CY59*BU59)</f>
        <v>0</v>
      </c>
      <c r="DA59" s="86"/>
      <c r="DB59" s="92" t="n">
        <f aca="false">SUM(DA59*BS59*2)</f>
        <v>0</v>
      </c>
      <c r="DC59" s="86"/>
      <c r="DD59" s="92" t="n">
        <f aca="false">SUM(BU59*DC59*6)</f>
        <v>0</v>
      </c>
      <c r="DE59" s="86"/>
      <c r="DF59" s="92" t="n">
        <f aca="false">DE59*BS59/3</f>
        <v>0</v>
      </c>
      <c r="DG59" s="86"/>
      <c r="DH59" s="109" t="n">
        <f aca="false">DG59*BS59/3</f>
        <v>0</v>
      </c>
      <c r="DI59" s="86" t="n">
        <v>1</v>
      </c>
      <c r="DJ59" s="92" t="n">
        <f aca="false">DI59*BS59/3</f>
        <v>7.66666666666667</v>
      </c>
      <c r="DK59" s="86"/>
      <c r="DL59" s="92" t="n">
        <f aca="false">SUM(DK59*BV59*5*6)</f>
        <v>0</v>
      </c>
      <c r="DM59" s="86"/>
      <c r="DN59" s="92" t="n">
        <f aca="false">SUM(DM59*BV59*4*6)</f>
        <v>0</v>
      </c>
      <c r="DO59" s="86"/>
      <c r="DP59" s="110" t="n">
        <f aca="false">SUM(DO59*50)</f>
        <v>0</v>
      </c>
      <c r="DQ59" s="89" t="n">
        <f aca="false">SUM(BZ59,CB59,CD59,CF59,CH59,CI59,CJ59,CL59,CN59,CP59,CR59,CT59,CV59,CX59,CZ59,DB59,DD59,DF59,DH59,DJ59,DL59,DN59,DP59)</f>
        <v>62.1666666666667</v>
      </c>
      <c r="DR59" s="81" t="n">
        <f aca="false">SUM(BZ59,CB59,CD59,CF59,CH59,CI59,DB59,DD59,DF59,DH59,DJ59,DL59,DN59)</f>
        <v>37.6666666666667</v>
      </c>
      <c r="DS59" s="61"/>
      <c r="DT59" s="2"/>
      <c r="DU59" s="2"/>
      <c r="DV59" s="93"/>
      <c r="DW59" s="94"/>
      <c r="DX59" s="95"/>
      <c r="DY59" s="96"/>
      <c r="DZ59" s="96"/>
      <c r="EA59" s="2"/>
      <c r="EB59" s="2"/>
      <c r="EC59" s="2"/>
      <c r="ED59" s="2"/>
      <c r="EE59" s="2"/>
      <c r="EF59" s="2"/>
      <c r="EG59" s="2"/>
      <c r="EH59" s="2" t="n">
        <f aca="false">SUM(L59+BW59)</f>
        <v>90</v>
      </c>
      <c r="EI59" s="2" t="n">
        <f aca="false">SUM(M59+BX59)</f>
        <v>70</v>
      </c>
      <c r="EJ59" s="2" t="n">
        <f aca="false">SUM(N59+BY59)</f>
        <v>4</v>
      </c>
      <c r="EK59" s="67" t="n">
        <f aca="false">O59+BZ59</f>
        <v>4</v>
      </c>
      <c r="EL59" s="2" t="n">
        <f aca="false">SUM(P59+CA59)</f>
        <v>16</v>
      </c>
      <c r="EM59" s="2" t="n">
        <f aca="false">SUM(Q59+CB59)</f>
        <v>24</v>
      </c>
      <c r="EN59" s="2" t="n">
        <f aca="false">SUM(R59+CC59)</f>
        <v>50</v>
      </c>
      <c r="EO59" s="2" t="n">
        <f aca="false">SUM(S59+CD59)</f>
        <v>82</v>
      </c>
      <c r="EP59" s="2" t="n">
        <f aca="false">SUM(T59+CE59)</f>
        <v>0</v>
      </c>
      <c r="EQ59" s="2" t="n">
        <f aca="false">SUM(U59+CF59)</f>
        <v>0</v>
      </c>
      <c r="ER59" s="2" t="n">
        <f aca="false">SUM(V59+CG59)</f>
        <v>0</v>
      </c>
      <c r="ES59" s="2" t="n">
        <f aca="false">SUM(W59+CH59)</f>
        <v>0</v>
      </c>
      <c r="ET59" s="2" t="n">
        <f aca="false">SUM(X59+CI59)</f>
        <v>0</v>
      </c>
      <c r="EU59" s="67" t="n">
        <f aca="false">SUM(Y59+CJ59)</f>
        <v>10.5</v>
      </c>
      <c r="EV59" s="2" t="n">
        <f aca="false">SUM(Z59+CK59)</f>
        <v>0</v>
      </c>
      <c r="EW59" s="2" t="n">
        <f aca="false">SUM(AA59+CL59)</f>
        <v>0</v>
      </c>
      <c r="EX59" s="2" t="n">
        <f aca="false">SUM(AB59+CM59)</f>
        <v>0</v>
      </c>
      <c r="EY59" s="2" t="n">
        <f aca="false">SUM(AC59+CN59)</f>
        <v>0</v>
      </c>
      <c r="EZ59" s="2" t="n">
        <f aca="false">SUM(AD59+CO59)</f>
        <v>0</v>
      </c>
      <c r="FA59" s="2" t="n">
        <f aca="false">SUM(AE59+CP59)</f>
        <v>0</v>
      </c>
      <c r="FB59" s="2" t="n">
        <f aca="false">SUM(AF59+CQ59)</f>
        <v>0</v>
      </c>
      <c r="FC59" s="2" t="n">
        <f aca="false">SUM(AG59+CR59)</f>
        <v>0</v>
      </c>
      <c r="FD59" s="2" t="n">
        <f aca="false">SUM(AH59+CS59)</f>
        <v>0</v>
      </c>
      <c r="FE59" s="67" t="n">
        <f aca="false">SUM(AI59+CT59)</f>
        <v>0</v>
      </c>
      <c r="FF59" s="2" t="n">
        <f aca="false">SUM(AJ59+CU59)</f>
        <v>0</v>
      </c>
      <c r="FG59" s="2" t="n">
        <f aca="false">SUM(AK59+CV59)</f>
        <v>0</v>
      </c>
      <c r="FH59" s="2" t="n">
        <f aca="false">SUM(AL59+CW59)</f>
        <v>2</v>
      </c>
      <c r="FI59" s="2" t="n">
        <f aca="false">SUM(AM59+CX59)</f>
        <v>114</v>
      </c>
      <c r="FJ59" s="2" t="n">
        <f aca="false">SUM(AN59+CY59)</f>
        <v>0</v>
      </c>
      <c r="FK59" s="2" t="n">
        <f aca="false">SUM(AO59+CZ59)</f>
        <v>0</v>
      </c>
      <c r="FL59" s="2" t="n">
        <f aca="false">SUM(AP59+DA59)</f>
        <v>0</v>
      </c>
      <c r="FM59" s="2" t="n">
        <f aca="false">SUM(AQ59+DB59)</f>
        <v>0</v>
      </c>
      <c r="FN59" s="2"/>
      <c r="FO59" s="97" t="n">
        <f aca="false">SUM(AS59+DD59)</f>
        <v>0</v>
      </c>
      <c r="FP59" s="2" t="n">
        <f aca="false">SUM(AR59+DC59)</f>
        <v>0</v>
      </c>
      <c r="FQ59" s="97" t="n">
        <f aca="false">SUM(AU59+DF59)</f>
        <v>0</v>
      </c>
      <c r="FR59" s="2" t="n">
        <f aca="false">SUM(AV59+DG59)</f>
        <v>0</v>
      </c>
      <c r="FS59" s="2" t="n">
        <f aca="false">SUM(AW59+DH59)</f>
        <v>0</v>
      </c>
      <c r="FT59" s="2" t="n">
        <f aca="false">SUM(AX59+DI59)</f>
        <v>2</v>
      </c>
      <c r="FU59" s="67" t="n">
        <f aca="false">SUM(AY59+DJ59)</f>
        <v>23.3333333333333</v>
      </c>
      <c r="FV59" s="2" t="n">
        <f aca="false">SUM(AZ59+DK59)</f>
        <v>0</v>
      </c>
      <c r="FW59" s="2" t="n">
        <f aca="false">SUM(BA59+DL59)</f>
        <v>0</v>
      </c>
      <c r="FX59" s="2" t="n">
        <f aca="false">SUM(BB59+DM59)</f>
        <v>0</v>
      </c>
      <c r="FY59" s="2" t="n">
        <f aca="false">SUM(BC59+DN59)</f>
        <v>0</v>
      </c>
      <c r="FZ59" s="2" t="n">
        <f aca="false">SUM(BD59+DO59)</f>
        <v>0</v>
      </c>
      <c r="GA59" s="2" t="n">
        <f aca="false">SUM(BE59+DP59)</f>
        <v>0</v>
      </c>
      <c r="GB59" s="98" t="n">
        <f aca="false">SUM(EK59,EM59,EO59,ES59,ET59,EU59,EY59,FA59,FC59,FE59,FG59,FI59,FM59,FO59,FQ59,FS59,FU59,FW59,FY59,GA59)</f>
        <v>257.833333333333</v>
      </c>
      <c r="GC59" s="99" t="n">
        <f aca="false">SUM(EK59,EM59,EO59,ES59,ET59,FM59,FO59,FQ59,FS59,FU59,FW59,FY59)</f>
        <v>133.333333333333</v>
      </c>
      <c r="GD59" s="57" t="n">
        <f aca="false">SUM(EK59,EM59,EO59,ES59,ET59,FM59,FO59,FQ59,FS59,FU59,FW59,FY59)</f>
        <v>133.333333333333</v>
      </c>
      <c r="GE59" s="57" t="n">
        <f aca="false">SUM(EK59,EM59,EO59,EQ59,ES59,ET59,EU59,EW59,EY59,FA59,FC59,FE59,FG59,FI59,FK59,FM59,FO59,FQ59,FS59,FU59,FW59,FY59,GA59)</f>
        <v>257.833333333333</v>
      </c>
      <c r="GF59" s="48"/>
      <c r="GG59" s="65" t="n">
        <f aca="false">SUM(880-GB59)</f>
        <v>622.166666666667</v>
      </c>
      <c r="GH59" s="66"/>
      <c r="GI59" s="67" t="n">
        <f aca="false">SUM(DQ59+BF59)</f>
        <v>257.833333333333</v>
      </c>
      <c r="GJ59" s="67" t="n">
        <f aca="false">SUM(DR59+BG59)</f>
        <v>133.333333333333</v>
      </c>
      <c r="GK59" s="100"/>
      <c r="GL59" s="101"/>
      <c r="GM59" s="177"/>
      <c r="GN59" s="2"/>
      <c r="GO59" s="69"/>
    </row>
    <row r="60" customFormat="false" ht="19.5" hidden="true" customHeight="true" outlineLevel="0" collapsed="false">
      <c r="A60" s="94"/>
      <c r="B60" s="119"/>
      <c r="C60" s="183"/>
      <c r="D60" s="101"/>
      <c r="E60" s="96"/>
      <c r="F60" s="101"/>
      <c r="G60" s="96"/>
      <c r="H60" s="101"/>
      <c r="I60" s="101"/>
      <c r="J60" s="101"/>
      <c r="K60" s="101"/>
      <c r="L60" s="96"/>
      <c r="M60" s="179" t="n">
        <f aca="false">SUM(N60+P60+R60+T60+V60)</f>
        <v>0</v>
      </c>
      <c r="N60" s="86"/>
      <c r="O60" s="87" t="n">
        <f aca="false">SUM(N60)*I60</f>
        <v>0</v>
      </c>
      <c r="P60" s="86"/>
      <c r="Q60" s="109" t="n">
        <v>0</v>
      </c>
      <c r="R60" s="86"/>
      <c r="S60" s="87" t="n">
        <f aca="false">SUM(R60)*J60</f>
        <v>0</v>
      </c>
      <c r="T60" s="86"/>
      <c r="U60" s="109" t="n">
        <v>0</v>
      </c>
      <c r="V60" s="86"/>
      <c r="W60" s="109" t="n">
        <v>0</v>
      </c>
      <c r="X60" s="89" t="n">
        <f aca="false">SUM(J60*AX60*2+K60*AZ60*2)</f>
        <v>0</v>
      </c>
      <c r="Y60" s="91" t="n">
        <f aca="false">SUM(L60*15/100*J60)</f>
        <v>0</v>
      </c>
      <c r="Z60" s="86"/>
      <c r="AA60" s="109"/>
      <c r="AB60" s="86"/>
      <c r="AC60" s="92" t="n">
        <v>0</v>
      </c>
      <c r="AD60" s="86"/>
      <c r="AE60" s="90" t="n">
        <v>0</v>
      </c>
      <c r="AF60" s="86"/>
      <c r="AG60" s="109" t="n">
        <v>0</v>
      </c>
      <c r="AH60" s="86"/>
      <c r="AI60" s="92" t="n">
        <v>0</v>
      </c>
      <c r="AJ60" s="86"/>
      <c r="AK60" s="92" t="n">
        <v>0</v>
      </c>
      <c r="AL60" s="86"/>
      <c r="AM60" s="109" t="n">
        <f aca="false">SUM(AL60*H60*2)</f>
        <v>0</v>
      </c>
      <c r="AN60" s="86"/>
      <c r="AO60" s="109" t="n">
        <v>0</v>
      </c>
      <c r="AP60" s="86"/>
      <c r="AQ60" s="92" t="n">
        <v>0</v>
      </c>
      <c r="AR60" s="86"/>
      <c r="AS60" s="92" t="n">
        <v>0</v>
      </c>
      <c r="AT60" s="86"/>
      <c r="AU60" s="92" t="n">
        <v>0</v>
      </c>
      <c r="AV60" s="86"/>
      <c r="AW60" s="109" t="n">
        <v>0</v>
      </c>
      <c r="AX60" s="86"/>
      <c r="AY60" s="89" t="n">
        <f aca="false">AX60*J60*8</f>
        <v>0</v>
      </c>
      <c r="AZ60" s="86"/>
      <c r="BA60" s="92" t="n">
        <v>0</v>
      </c>
      <c r="BB60" s="86"/>
      <c r="BC60" s="92" t="n">
        <v>0</v>
      </c>
      <c r="BD60" s="86"/>
      <c r="BE60" s="110" t="n">
        <v>0</v>
      </c>
      <c r="BF60" s="92" t="n">
        <f aca="false">O60+Q60+S60+U60+W60+X60+Y60+AA60+AC60+AE60+AG60+AI60+AK60+AM60+AO60+AQ60+AS60+AU60+AW60+AY60+BA60+BC60+BE60</f>
        <v>0</v>
      </c>
      <c r="BG60" s="92" t="n">
        <f aca="false">BC60+BA60+AY60+AW60+AS60+AQ60+X60+W60+U60+S60+Q60+O60+AU60</f>
        <v>0</v>
      </c>
      <c r="BH60" s="52" t="n">
        <f aca="false">SUM(O60,Q60,S60,W60,X60,Y60,AE60,AG60,AI60,AK60,AM60,AS60,AU60,AY60,BA60,BC60,BE60)</f>
        <v>0</v>
      </c>
      <c r="BI60" s="80" t="n">
        <f aca="false">SUM(O60,Q60,S60,W60,X60,AS60,AU60,AY60,BA60,BC60)</f>
        <v>0</v>
      </c>
      <c r="BJ60" s="2"/>
      <c r="BK60" s="93"/>
      <c r="BL60" s="94"/>
      <c r="BM60" s="184" t="s">
        <v>129</v>
      </c>
      <c r="BN60" s="96" t="s">
        <v>67</v>
      </c>
      <c r="BO60" s="96" t="s">
        <v>68</v>
      </c>
      <c r="BP60" s="101" t="s">
        <v>123</v>
      </c>
      <c r="BQ60" s="101" t="s">
        <v>130</v>
      </c>
      <c r="BR60" s="96" t="n">
        <v>8</v>
      </c>
      <c r="BS60" s="101" t="n">
        <v>87</v>
      </c>
      <c r="BT60" s="101" t="n">
        <v>1</v>
      </c>
      <c r="BU60" s="101" t="n">
        <v>4</v>
      </c>
      <c r="BV60" s="101" t="n">
        <f aca="false">SUM(BU60)*2</f>
        <v>8</v>
      </c>
      <c r="BW60" s="157" t="n">
        <v>40</v>
      </c>
      <c r="BX60" s="108" t="n">
        <f aca="false">SUM(BY60+CA60+CC60+CE60+CG60)</f>
        <v>40</v>
      </c>
      <c r="BY60" s="86" t="n">
        <v>2</v>
      </c>
      <c r="BZ60" s="109" t="n">
        <f aca="false">SUM(BY60)*BT60</f>
        <v>2</v>
      </c>
      <c r="CA60" s="86"/>
      <c r="CB60" s="109" t="n">
        <f aca="false">BU60*CA60</f>
        <v>0</v>
      </c>
      <c r="CC60" s="86" t="n">
        <v>38</v>
      </c>
      <c r="CD60" s="109" t="n">
        <f aca="false">SUM(CC60)*BU60</f>
        <v>152</v>
      </c>
      <c r="CE60" s="86"/>
      <c r="CF60" s="109" t="n">
        <f aca="false">SUM(CE60)*BV60</f>
        <v>0</v>
      </c>
      <c r="CG60" s="86"/>
      <c r="CH60" s="109" t="n">
        <f aca="false">SUM(CG60)*BU60*5</f>
        <v>0</v>
      </c>
      <c r="CI60" s="92" t="n">
        <f aca="false">SUM(BU60*DI60*2+BV60*DK60*2)</f>
        <v>0</v>
      </c>
      <c r="CJ60" s="113" t="n">
        <f aca="false">SUM(BW60*5/100*BU60)</f>
        <v>8</v>
      </c>
      <c r="CK60" s="86"/>
      <c r="CL60" s="109"/>
      <c r="CM60" s="86"/>
      <c r="CN60" s="92" t="n">
        <f aca="false">SUM(CM60)*3*BS60/5</f>
        <v>0</v>
      </c>
      <c r="CO60" s="86"/>
      <c r="CP60" s="90" t="n">
        <f aca="false">SUM(CO60*BS60*(30+4))</f>
        <v>0</v>
      </c>
      <c r="CQ60" s="86"/>
      <c r="CR60" s="109" t="n">
        <f aca="false">SUM(CQ60*BS60*3)</f>
        <v>0</v>
      </c>
      <c r="CS60" s="86"/>
      <c r="CT60" s="92" t="n">
        <f aca="false">SUM(CS60*BS60/3)</f>
        <v>0</v>
      </c>
      <c r="CU60" s="86"/>
      <c r="CV60" s="92" t="n">
        <f aca="false">SUM(CU60*BS60*2/3)</f>
        <v>0</v>
      </c>
      <c r="CW60" s="86" t="n">
        <v>1</v>
      </c>
      <c r="CX60" s="109" t="n">
        <v>144</v>
      </c>
      <c r="CY60" s="86"/>
      <c r="CZ60" s="109" t="n">
        <f aca="false">SUM(CY60*BU60)</f>
        <v>0</v>
      </c>
      <c r="DA60" s="86"/>
      <c r="DB60" s="92" t="n">
        <f aca="false">SUM(DA60*BS60*2)</f>
        <v>0</v>
      </c>
      <c r="DC60" s="86" t="n">
        <v>1</v>
      </c>
      <c r="DD60" s="92" t="n">
        <f aca="false">DC60*BU60*6</f>
        <v>24</v>
      </c>
      <c r="DE60" s="86"/>
      <c r="DF60" s="92" t="n">
        <f aca="false">DE60*BS60/3</f>
        <v>0</v>
      </c>
      <c r="DG60" s="86"/>
      <c r="DH60" s="109" t="n">
        <f aca="false">SUM(DG60*BS60/3)</f>
        <v>0</v>
      </c>
      <c r="DI60" s="86"/>
      <c r="DJ60" s="92" t="n">
        <f aca="false">SUM(BU60*DI60*8)</f>
        <v>0</v>
      </c>
      <c r="DK60" s="86"/>
      <c r="DL60" s="92" t="n">
        <f aca="false">SUM(DK60*BV60*5*6)</f>
        <v>0</v>
      </c>
      <c r="DM60" s="86"/>
      <c r="DN60" s="92" t="n">
        <f aca="false">SUM(DM60*BV60*4*6)</f>
        <v>0</v>
      </c>
      <c r="DO60" s="86"/>
      <c r="DP60" s="110" t="n">
        <f aca="false">SUM(DO60*50)</f>
        <v>0</v>
      </c>
      <c r="DQ60" s="81" t="n">
        <f aca="false">SUM(BZ60,CB60,CD60,CF60,CH60,CI60,CJ60,CL60,CN60,CP60,CR60,CT60,CV60,CX60,CZ60,DB60,DD60,DF60,DH60,DJ60,DL60,DN60,DP60)</f>
        <v>330</v>
      </c>
      <c r="DR60" s="81" t="n">
        <f aca="false">SUM(BZ60,CB60,CD60,CF60,CH60,CI60,DB60,DD60,DF60,DH60,DJ60,DL60,DN60)</f>
        <v>178</v>
      </c>
      <c r="DS60" s="61"/>
      <c r="DT60" s="2"/>
      <c r="DU60" s="2"/>
      <c r="DV60" s="93"/>
      <c r="DW60" s="94"/>
      <c r="DX60" s="95"/>
      <c r="DY60" s="96"/>
      <c r="DZ60" s="96"/>
      <c r="EA60" s="2"/>
      <c r="EB60" s="2"/>
      <c r="EC60" s="2"/>
      <c r="ED60" s="2"/>
      <c r="EE60" s="2"/>
      <c r="EF60" s="2"/>
      <c r="EG60" s="2"/>
      <c r="EH60" s="2" t="n">
        <f aca="false">SUM(L60+BW60)</f>
        <v>40</v>
      </c>
      <c r="EI60" s="2" t="n">
        <f aca="false">SUM(M60+BX60)</f>
        <v>40</v>
      </c>
      <c r="EJ60" s="2" t="n">
        <f aca="false">SUM(N60+BY60)</f>
        <v>2</v>
      </c>
      <c r="EK60" s="67" t="n">
        <f aca="false">O60+BZ60</f>
        <v>2</v>
      </c>
      <c r="EL60" s="2" t="n">
        <f aca="false">SUM(P60+CA60)</f>
        <v>0</v>
      </c>
      <c r="EM60" s="2" t="n">
        <f aca="false">SUM(Q60+CB60)</f>
        <v>0</v>
      </c>
      <c r="EN60" s="2" t="n">
        <f aca="false">SUM(R60+CC60)</f>
        <v>38</v>
      </c>
      <c r="EO60" s="2" t="n">
        <f aca="false">SUM(S60+CD60)</f>
        <v>152</v>
      </c>
      <c r="EP60" s="2" t="n">
        <f aca="false">SUM(T60+CE60)</f>
        <v>0</v>
      </c>
      <c r="EQ60" s="2" t="n">
        <f aca="false">SUM(U60+CF60)</f>
        <v>0</v>
      </c>
      <c r="ER60" s="2" t="n">
        <f aca="false">SUM(V60+CG60)</f>
        <v>0</v>
      </c>
      <c r="ES60" s="2" t="n">
        <f aca="false">SUM(W60+CH60)</f>
        <v>0</v>
      </c>
      <c r="ET60" s="2" t="n">
        <f aca="false">SUM(X60+CI60)</f>
        <v>0</v>
      </c>
      <c r="EU60" s="67" t="n">
        <f aca="false">SUM(Y60+CJ60)</f>
        <v>8</v>
      </c>
      <c r="EV60" s="2" t="n">
        <f aca="false">SUM(Z60+CK60)</f>
        <v>0</v>
      </c>
      <c r="EW60" s="2" t="n">
        <f aca="false">SUM(AA60+CL60)</f>
        <v>0</v>
      </c>
      <c r="EX60" s="2" t="n">
        <f aca="false">SUM(AB60+CM60)</f>
        <v>0</v>
      </c>
      <c r="EY60" s="2" t="n">
        <f aca="false">SUM(AC60+CN60)</f>
        <v>0</v>
      </c>
      <c r="EZ60" s="2" t="n">
        <f aca="false">SUM(AD60+CO60)</f>
        <v>0</v>
      </c>
      <c r="FA60" s="2" t="n">
        <f aca="false">SUM(AE60+CP60)</f>
        <v>0</v>
      </c>
      <c r="FB60" s="2" t="n">
        <f aca="false">SUM(AF60+CQ60)</f>
        <v>0</v>
      </c>
      <c r="FC60" s="2" t="n">
        <f aca="false">SUM(AG60+CR60)</f>
        <v>0</v>
      </c>
      <c r="FD60" s="2" t="n">
        <f aca="false">SUM(AH60+CS60)</f>
        <v>0</v>
      </c>
      <c r="FE60" s="67" t="n">
        <f aca="false">SUM(AI60+CT60)</f>
        <v>0</v>
      </c>
      <c r="FF60" s="2" t="n">
        <f aca="false">SUM(AJ60+CU60)</f>
        <v>0</v>
      </c>
      <c r="FG60" s="2" t="n">
        <f aca="false">SUM(AK60+CV60)</f>
        <v>0</v>
      </c>
      <c r="FH60" s="2" t="n">
        <f aca="false">SUM(AL60+CW60)</f>
        <v>1</v>
      </c>
      <c r="FI60" s="2" t="n">
        <f aca="false">SUM(AM60+CX60)</f>
        <v>144</v>
      </c>
      <c r="FJ60" s="2" t="n">
        <f aca="false">SUM(AN60+CY60)</f>
        <v>0</v>
      </c>
      <c r="FK60" s="2" t="n">
        <f aca="false">SUM(AO60+CZ60)</f>
        <v>0</v>
      </c>
      <c r="FL60" s="2" t="n">
        <f aca="false">SUM(AP60+DA60)</f>
        <v>0</v>
      </c>
      <c r="FM60" s="2" t="n">
        <f aca="false">SUM(AQ60+DB60)</f>
        <v>0</v>
      </c>
      <c r="FN60" s="2"/>
      <c r="FO60" s="97" t="n">
        <f aca="false">SUM(AS60+DD60)</f>
        <v>24</v>
      </c>
      <c r="FP60" s="2" t="n">
        <f aca="false">SUM(AR60+DC60)</f>
        <v>1</v>
      </c>
      <c r="FQ60" s="97" t="n">
        <f aca="false">SUM(AU60+DF60)</f>
        <v>0</v>
      </c>
      <c r="FR60" s="2" t="n">
        <f aca="false">SUM(AV60+DG60)</f>
        <v>0</v>
      </c>
      <c r="FS60" s="2" t="n">
        <f aca="false">SUM(AW60+DH60)</f>
        <v>0</v>
      </c>
      <c r="FT60" s="2" t="n">
        <f aca="false">SUM(AX60+DI60)</f>
        <v>0</v>
      </c>
      <c r="FU60" s="67" t="n">
        <f aca="false">SUM(AY60+DJ60)</f>
        <v>0</v>
      </c>
      <c r="FV60" s="2" t="n">
        <f aca="false">SUM(AZ60+DK60)</f>
        <v>0</v>
      </c>
      <c r="FW60" s="2" t="n">
        <f aca="false">SUM(BA60+DL60)</f>
        <v>0</v>
      </c>
      <c r="FX60" s="2" t="n">
        <f aca="false">SUM(BB60+DM60)</f>
        <v>0</v>
      </c>
      <c r="FY60" s="2" t="n">
        <f aca="false">SUM(BC60+DN60)</f>
        <v>0</v>
      </c>
      <c r="FZ60" s="2" t="n">
        <f aca="false">SUM(BD60+DO60)</f>
        <v>0</v>
      </c>
      <c r="GA60" s="2" t="n">
        <f aca="false">SUM(BE60+DP60)</f>
        <v>0</v>
      </c>
      <c r="GB60" s="98" t="n">
        <f aca="false">SUM(EK60,EM60,EO60,ES60,ET60,EU60,EY60,FA60,FC60,FE60,FG60,FI60,FM60,FO60,FQ60,FS60,FU60,FW60,FY60,GA60)</f>
        <v>330</v>
      </c>
      <c r="GC60" s="99" t="n">
        <f aca="false">SUM(EK60,EM60,EO60,ES60,ET60,FM60,FO60,FQ60,FS60,FU60,FW60,FY60)</f>
        <v>178</v>
      </c>
      <c r="GD60" s="57" t="n">
        <f aca="false">SUM(EK60,EM60,EO60,ES60,ET60,FM60,FO60,FQ60,FS60,FU60,FW60,FY60)</f>
        <v>178</v>
      </c>
      <c r="GE60" s="57" t="n">
        <f aca="false">SUM(EK60,EM60,EO60,EQ60,ES60,ET60,EU60,EW60,EY60,FA60,FC60,FE60,FG60,FI60,FK60,FM60,FO60,FQ60,FS60,FU60,FW60,FY60,GA60)</f>
        <v>330</v>
      </c>
      <c r="GF60" s="48"/>
      <c r="GG60" s="65" t="n">
        <f aca="false">SUM(880-GB60)</f>
        <v>550</v>
      </c>
      <c r="GH60" s="66"/>
      <c r="GI60" s="67" t="n">
        <f aca="false">SUM(DQ60+BF60)</f>
        <v>330</v>
      </c>
      <c r="GJ60" s="67" t="n">
        <f aca="false">SUM(DR60+BG60)</f>
        <v>178</v>
      </c>
      <c r="GK60" s="100"/>
      <c r="GL60" s="101"/>
      <c r="GM60" s="177"/>
      <c r="GN60" s="2"/>
      <c r="GO60" s="69"/>
    </row>
    <row r="61" customFormat="false" ht="19.5" hidden="true" customHeight="true" outlineLevel="0" collapsed="false">
      <c r="A61" s="94"/>
      <c r="B61" s="119"/>
      <c r="C61" s="152"/>
      <c r="D61" s="101"/>
      <c r="E61" s="101"/>
      <c r="F61" s="101"/>
      <c r="G61" s="101"/>
      <c r="H61" s="101"/>
      <c r="I61" s="101"/>
      <c r="J61" s="101"/>
      <c r="K61" s="101"/>
      <c r="L61" s="185"/>
      <c r="M61" s="186" t="n">
        <f aca="false">SUM(N61+P61+R61+T61+V61)</f>
        <v>0</v>
      </c>
      <c r="N61" s="187"/>
      <c r="O61" s="188" t="n">
        <f aca="false">SUM(N61)*I61</f>
        <v>0</v>
      </c>
      <c r="P61" s="187"/>
      <c r="Q61" s="188" t="n">
        <f aca="false">J61*P61</f>
        <v>0</v>
      </c>
      <c r="R61" s="187"/>
      <c r="S61" s="188" t="n">
        <f aca="false">SUM(R61)*J61</f>
        <v>0</v>
      </c>
      <c r="T61" s="187"/>
      <c r="U61" s="188" t="n">
        <f aca="false">SUM(T61)*K61</f>
        <v>0</v>
      </c>
      <c r="V61" s="187"/>
      <c r="W61" s="188" t="n">
        <f aca="false">SUM(V61)*J61*5</f>
        <v>0</v>
      </c>
      <c r="X61" s="189" t="n">
        <f aca="false">SUM(J61*AX61*2+K61*AZ61*2)</f>
        <v>0</v>
      </c>
      <c r="Y61" s="189" t="n">
        <f aca="false">L61*J61*0.05</f>
        <v>0</v>
      </c>
      <c r="Z61" s="187"/>
      <c r="AA61" s="188"/>
      <c r="AB61" s="187"/>
      <c r="AC61" s="189" t="n">
        <f aca="false">SUM(AB61)*3*H61/5</f>
        <v>0</v>
      </c>
      <c r="AD61" s="187"/>
      <c r="AE61" s="190" t="n">
        <f aca="false">SUM(AD61*H61*(30+4))</f>
        <v>0</v>
      </c>
      <c r="AF61" s="187"/>
      <c r="AG61" s="188" t="n">
        <f aca="false">SUM(AF61*H61*3)</f>
        <v>0</v>
      </c>
      <c r="AH61" s="187"/>
      <c r="AI61" s="189" t="n">
        <f aca="false">SUM(AH61*H61/3)</f>
        <v>0</v>
      </c>
      <c r="AJ61" s="187"/>
      <c r="AK61" s="189" t="n">
        <f aca="false">SUM(AJ61*H61*2/3)</f>
        <v>0</v>
      </c>
      <c r="AL61" s="187" t="n">
        <v>1</v>
      </c>
      <c r="AM61" s="188"/>
      <c r="AN61" s="187"/>
      <c r="AO61" s="188" t="n">
        <f aca="false">SUM(AN61*J61*2)</f>
        <v>0</v>
      </c>
      <c r="AP61" s="187"/>
      <c r="AQ61" s="189" t="n">
        <f aca="false">SUM(AP61*H61*2)</f>
        <v>0</v>
      </c>
      <c r="AR61" s="187"/>
      <c r="AS61" s="189" t="n">
        <f aca="false">SUM(J61*AR61*6)</f>
        <v>0</v>
      </c>
      <c r="AT61" s="187"/>
      <c r="AU61" s="189" t="n">
        <f aca="false">AT61*H61/3</f>
        <v>0</v>
      </c>
      <c r="AV61" s="187"/>
      <c r="AW61" s="188" t="n">
        <f aca="false">SUM(J61*AV61*6)</f>
        <v>0</v>
      </c>
      <c r="AX61" s="187"/>
      <c r="AY61" s="189" t="n">
        <f aca="false">AX61*H61/3</f>
        <v>0</v>
      </c>
      <c r="AZ61" s="187"/>
      <c r="BA61" s="189" t="n">
        <f aca="false">SUM(AZ61*K61*5*6)</f>
        <v>0</v>
      </c>
      <c r="BB61" s="187"/>
      <c r="BC61" s="189" t="n">
        <f aca="false">SUM(BB61*K61*4*6)</f>
        <v>0</v>
      </c>
      <c r="BD61" s="187"/>
      <c r="BE61" s="191" t="n">
        <f aca="false">SUM(BD61*50)</f>
        <v>0</v>
      </c>
      <c r="BF61" s="189" t="n">
        <f aca="false">O61+Q61+S61+U61+W61+X61+Y61+AA61+AC61+AE61+AG61+AI61+AK61+AM61+AO61+AQ61+AS61+AU61+AW61+AY61+BA61+BC61+BE61</f>
        <v>0</v>
      </c>
      <c r="BG61" s="92" t="n">
        <f aca="false">BC61+BA61+AY61+AW61+AS61+AQ61+X61+W61+U61+S61+Q61+O61+AU61</f>
        <v>0</v>
      </c>
      <c r="BH61" s="52" t="n">
        <f aca="false">SUM(O61,Q61,S61,W61,X61,Y61,AE61,AG61,AI61,AK61,AM61,AS61,AU61,AY61,BA61,BC61,BE61)</f>
        <v>0</v>
      </c>
      <c r="BI61" s="80" t="n">
        <f aca="false">SUM(O61,Q61,S61,W61,X61,AS61,AU61,AY61,BA61,BC61)</f>
        <v>0</v>
      </c>
      <c r="BJ61" s="2"/>
      <c r="BK61" s="93"/>
      <c r="BL61" s="94"/>
      <c r="BM61" s="81"/>
      <c r="BN61" s="96"/>
      <c r="BO61" s="96"/>
      <c r="BP61" s="83"/>
      <c r="BQ61" s="83"/>
      <c r="BR61" s="84"/>
      <c r="BS61" s="84"/>
      <c r="BT61" s="84"/>
      <c r="BU61" s="84"/>
      <c r="BV61" s="84"/>
      <c r="BW61" s="87"/>
      <c r="BX61" s="86" t="n">
        <f aca="false">SUM(BY61+CA61+CE61+CG61)</f>
        <v>0</v>
      </c>
      <c r="BY61" s="86"/>
      <c r="BZ61" s="87" t="n">
        <f aca="false">SUM(BY61)*BT61</f>
        <v>0</v>
      </c>
      <c r="CA61" s="86"/>
      <c r="CB61" s="87" t="n">
        <f aca="false">BU61*CA61</f>
        <v>0</v>
      </c>
      <c r="CC61" s="86"/>
      <c r="CD61" s="87" t="n">
        <f aca="false">SUM(CC61)*BU61</f>
        <v>0</v>
      </c>
      <c r="CE61" s="86"/>
      <c r="CF61" s="87" t="n">
        <f aca="false">SUM(CE61)*BV61</f>
        <v>0</v>
      </c>
      <c r="CG61" s="86"/>
      <c r="CH61" s="87" t="n">
        <f aca="false">SUM(CG61)*BU61*5</f>
        <v>0</v>
      </c>
      <c r="CI61" s="89" t="n">
        <f aca="false">SUM(BU61*DI61*2+BV61*DK61*2)</f>
        <v>0</v>
      </c>
      <c r="CJ61" s="91" t="n">
        <f aca="false">SUM(BW61*15/100*BU61)</f>
        <v>0</v>
      </c>
      <c r="CK61" s="86"/>
      <c r="CL61" s="87"/>
      <c r="CM61" s="86"/>
      <c r="CN61" s="89" t="n">
        <f aca="false">SUM(CM61)*3*BS61/5</f>
        <v>0</v>
      </c>
      <c r="CO61" s="86"/>
      <c r="CP61" s="90" t="n">
        <f aca="false">SUM(CO61*BS61*(30+4))</f>
        <v>0</v>
      </c>
      <c r="CQ61" s="86"/>
      <c r="CR61" s="87" t="n">
        <f aca="false">SUM(CQ61*BS61*3)</f>
        <v>0</v>
      </c>
      <c r="CS61" s="86"/>
      <c r="CT61" s="89" t="n">
        <f aca="false">SUM(CS61*BS61/3)</f>
        <v>0</v>
      </c>
      <c r="CU61" s="86"/>
      <c r="CV61" s="89" t="n">
        <f aca="false">SUM(CU61*BS61*2/3)</f>
        <v>0</v>
      </c>
      <c r="CW61" s="86"/>
      <c r="CX61" s="87" t="n">
        <f aca="false">SUM(CW61*BS61)*1</f>
        <v>0</v>
      </c>
      <c r="CY61" s="86"/>
      <c r="CZ61" s="87" t="n">
        <f aca="false">SUM(CY61*BU61)</f>
        <v>0</v>
      </c>
      <c r="DA61" s="86"/>
      <c r="DB61" s="89" t="n">
        <f aca="false">SUM(DA61*BS61*2)</f>
        <v>0</v>
      </c>
      <c r="DC61" s="86"/>
      <c r="DD61" s="86"/>
      <c r="DE61" s="86"/>
      <c r="DF61" s="89" t="n">
        <f aca="false">DC61*BU61*6</f>
        <v>0</v>
      </c>
      <c r="DG61" s="86"/>
      <c r="DH61" s="89" t="n">
        <f aca="false">SUM(DG61*BS61/3)</f>
        <v>0</v>
      </c>
      <c r="DI61" s="86"/>
      <c r="DJ61" s="89" t="n">
        <f aca="false">SUM(BU61*DI61*8)</f>
        <v>0</v>
      </c>
      <c r="DK61" s="86"/>
      <c r="DL61" s="89" t="n">
        <f aca="false">SUM(DK61*BV61*5*6)</f>
        <v>0</v>
      </c>
      <c r="DM61" s="86"/>
      <c r="DN61" s="89" t="n">
        <f aca="false">SUM(DM61*BV61*4*6)</f>
        <v>0</v>
      </c>
      <c r="DO61" s="86"/>
      <c r="DP61" s="81" t="n">
        <f aca="false">SUM(DO61*50)</f>
        <v>0</v>
      </c>
      <c r="DQ61" s="81" t="n">
        <f aca="false">SUM(BZ61,CB61,CD61,CF61,CH61,CI61,CJ61,CL61,CN61,CP61,CR61,CT61,CV61,CX61,CZ61,DB61,DD61,DF61,DH61,DJ61,DL61,DN61,DP61)</f>
        <v>0</v>
      </c>
      <c r="DR61" s="81" t="n">
        <f aca="false">SUM(BZ61,CB61,CD61,CF61,CH61,CI61,DB61,DD61,DF61,DH61,DJ61,DL61,DN61)</f>
        <v>0</v>
      </c>
      <c r="DS61" s="61"/>
      <c r="DT61" s="2"/>
      <c r="DU61" s="2"/>
      <c r="DV61" s="93"/>
      <c r="DW61" s="94"/>
      <c r="DX61" s="95"/>
      <c r="DY61" s="96"/>
      <c r="DZ61" s="96"/>
      <c r="EA61" s="2"/>
      <c r="EB61" s="2"/>
      <c r="EC61" s="2"/>
      <c r="ED61" s="2"/>
      <c r="EE61" s="2"/>
      <c r="EF61" s="2"/>
      <c r="EG61" s="2"/>
      <c r="EH61" s="2" t="n">
        <f aca="false">SUM(L61+BW61)</f>
        <v>0</v>
      </c>
      <c r="EI61" s="2" t="n">
        <f aca="false">SUM(M61+BX61)</f>
        <v>0</v>
      </c>
      <c r="EJ61" s="2" t="n">
        <f aca="false">SUM(N61+BY61)</f>
        <v>0</v>
      </c>
      <c r="EK61" s="67" t="n">
        <f aca="false">O61+BZ61</f>
        <v>0</v>
      </c>
      <c r="EL61" s="2" t="n">
        <f aca="false">SUM(P61+CA61)</f>
        <v>0</v>
      </c>
      <c r="EM61" s="2" t="n">
        <f aca="false">SUM(Q61+CB61)</f>
        <v>0</v>
      </c>
      <c r="EN61" s="2" t="n">
        <f aca="false">SUM(R61+CC61)</f>
        <v>0</v>
      </c>
      <c r="EO61" s="2" t="n">
        <f aca="false">SUM(S61+CD61)</f>
        <v>0</v>
      </c>
      <c r="EP61" s="2" t="n">
        <f aca="false">SUM(T61+CE61)</f>
        <v>0</v>
      </c>
      <c r="EQ61" s="2" t="n">
        <f aca="false">SUM(U61+CF61)</f>
        <v>0</v>
      </c>
      <c r="ER61" s="2" t="n">
        <f aca="false">SUM(V61+CG61)</f>
        <v>0</v>
      </c>
      <c r="ES61" s="2" t="n">
        <f aca="false">SUM(W61+CH61)</f>
        <v>0</v>
      </c>
      <c r="ET61" s="2" t="n">
        <f aca="false">SUM(X61+CI61)</f>
        <v>0</v>
      </c>
      <c r="EU61" s="67" t="n">
        <f aca="false">SUM(Y61+CJ61)</f>
        <v>0</v>
      </c>
      <c r="EV61" s="2" t="n">
        <f aca="false">SUM(Z61+CK61)</f>
        <v>0</v>
      </c>
      <c r="EW61" s="2" t="n">
        <f aca="false">SUM(AA61+CL61)</f>
        <v>0</v>
      </c>
      <c r="EX61" s="2" t="n">
        <f aca="false">SUM(AB61+CM61)</f>
        <v>0</v>
      </c>
      <c r="EY61" s="2" t="n">
        <f aca="false">SUM(AC61+CN61)</f>
        <v>0</v>
      </c>
      <c r="EZ61" s="2" t="n">
        <f aca="false">SUM(AD61+CO61)</f>
        <v>0</v>
      </c>
      <c r="FA61" s="2" t="n">
        <f aca="false">SUM(AE61+CP61)</f>
        <v>0</v>
      </c>
      <c r="FB61" s="2" t="n">
        <f aca="false">SUM(AF61+CQ61)</f>
        <v>0</v>
      </c>
      <c r="FC61" s="2" t="n">
        <f aca="false">SUM(AG61+CR61)</f>
        <v>0</v>
      </c>
      <c r="FD61" s="2" t="n">
        <f aca="false">SUM(AH61+CS61)</f>
        <v>0</v>
      </c>
      <c r="FE61" s="67" t="n">
        <f aca="false">SUM(AI61+CT61)</f>
        <v>0</v>
      </c>
      <c r="FF61" s="2" t="n">
        <f aca="false">SUM(AJ61+CU61)</f>
        <v>0</v>
      </c>
      <c r="FG61" s="2" t="n">
        <f aca="false">SUM(AK61+CV61)</f>
        <v>0</v>
      </c>
      <c r="FH61" s="2" t="n">
        <f aca="false">SUM(AL61+CW61)</f>
        <v>1</v>
      </c>
      <c r="FI61" s="2" t="n">
        <f aca="false">SUM(AM61+CX61)</f>
        <v>0</v>
      </c>
      <c r="FJ61" s="2" t="n">
        <f aca="false">SUM(AN61+CY61)</f>
        <v>0</v>
      </c>
      <c r="FK61" s="2" t="n">
        <f aca="false">SUM(AO61+CZ61)</f>
        <v>0</v>
      </c>
      <c r="FL61" s="2" t="n">
        <f aca="false">SUM(AP61+DA61)</f>
        <v>0</v>
      </c>
      <c r="FM61" s="2" t="n">
        <f aca="false">SUM(AQ61+DB61)</f>
        <v>0</v>
      </c>
      <c r="FN61" s="2"/>
      <c r="FO61" s="97" t="n">
        <f aca="false">SUM(AS61+DD61)</f>
        <v>0</v>
      </c>
      <c r="FP61" s="2" t="n">
        <f aca="false">SUM(AR61+DC61)</f>
        <v>0</v>
      </c>
      <c r="FQ61" s="97" t="n">
        <f aca="false">SUM(AU61+DF61)</f>
        <v>0</v>
      </c>
      <c r="FR61" s="2" t="n">
        <f aca="false">SUM(AV61+DG61)</f>
        <v>0</v>
      </c>
      <c r="FS61" s="2" t="n">
        <f aca="false">SUM(AW61+DH61)</f>
        <v>0</v>
      </c>
      <c r="FT61" s="2" t="n">
        <f aca="false">SUM(AX61+DI61)</f>
        <v>0</v>
      </c>
      <c r="FU61" s="67" t="n">
        <f aca="false">SUM(AY61+DJ61)</f>
        <v>0</v>
      </c>
      <c r="FV61" s="2" t="n">
        <f aca="false">SUM(AZ61+DK61)</f>
        <v>0</v>
      </c>
      <c r="FW61" s="2" t="n">
        <f aca="false">SUM(BA61+DL61)</f>
        <v>0</v>
      </c>
      <c r="FX61" s="2" t="n">
        <f aca="false">SUM(BB61+DM61)</f>
        <v>0</v>
      </c>
      <c r="FY61" s="2" t="n">
        <f aca="false">SUM(BC61+DN61)</f>
        <v>0</v>
      </c>
      <c r="FZ61" s="2" t="n">
        <f aca="false">SUM(BD61+DO61)</f>
        <v>0</v>
      </c>
      <c r="GA61" s="2" t="n">
        <f aca="false">SUM(BE61+DP61)</f>
        <v>0</v>
      </c>
      <c r="GB61" s="98" t="n">
        <f aca="false">SUM(EK61,EM61,EO61,ES61,ET61,EU61,EY61,FA61,FC61,FE61,FG61,FI61,FM61,FO61,FQ61,FS61,FU61,FW61,FY61,GA61)</f>
        <v>0</v>
      </c>
      <c r="GC61" s="99" t="n">
        <f aca="false">SUM(EK61,EM61,EO61,ES61,ET61,FM61,FO61,FQ61,FS61,FU61,FW61,FY61)</f>
        <v>0</v>
      </c>
      <c r="GD61" s="57" t="n">
        <f aca="false">SUM(EK61,EM61,EO61,ES61,ET61,FM61,FO61,FQ61,FS61,FU61,FW61,FY61)</f>
        <v>0</v>
      </c>
      <c r="GE61" s="57" t="n">
        <f aca="false">SUM(EK61,EM61,EO61,EQ61,ES61,ET61,EU61,EW61,EY61,FA61,FC61,FE61,FG61,FI61,FK61,FM61,FO61,FQ61,FS61,FU61,FW61,FY61,GA61)</f>
        <v>0</v>
      </c>
      <c r="GF61" s="48"/>
      <c r="GG61" s="65" t="n">
        <f aca="false">SUM(880-GB61)</f>
        <v>880</v>
      </c>
      <c r="GH61" s="66"/>
      <c r="GI61" s="67" t="n">
        <f aca="false">SUM(DQ61+BF61)</f>
        <v>0</v>
      </c>
      <c r="GJ61" s="67" t="n">
        <f aca="false">SUM(DR61+BG61)</f>
        <v>0</v>
      </c>
      <c r="GK61" s="100"/>
      <c r="GL61" s="101"/>
      <c r="GM61" s="177"/>
      <c r="GN61" s="2"/>
      <c r="GO61" s="69"/>
    </row>
    <row r="62" customFormat="false" ht="34.5" hidden="true" customHeight="true" outlineLevel="0" collapsed="false">
      <c r="A62" s="94"/>
      <c r="B62" s="95"/>
      <c r="C62" s="152"/>
      <c r="D62" s="96"/>
      <c r="E62" s="96"/>
      <c r="F62" s="96"/>
      <c r="G62" s="96"/>
      <c r="H62" s="107"/>
      <c r="I62" s="107"/>
      <c r="J62" s="107"/>
      <c r="K62" s="96"/>
      <c r="L62" s="157"/>
      <c r="M62" s="86" t="n">
        <f aca="false">SUM(N62+P62+T62+V62+AR62*2)</f>
        <v>0</v>
      </c>
      <c r="N62" s="86"/>
      <c r="O62" s="87" t="n">
        <f aca="false">SUM(N62)*I62</f>
        <v>0</v>
      </c>
      <c r="P62" s="86"/>
      <c r="Q62" s="87" t="n">
        <f aca="false">J62*P62</f>
        <v>0</v>
      </c>
      <c r="R62" s="86"/>
      <c r="S62" s="87" t="n">
        <f aca="false">SUM(R62)*J62</f>
        <v>0</v>
      </c>
      <c r="T62" s="86"/>
      <c r="U62" s="87" t="n">
        <f aca="false">SUM(T62)*K62</f>
        <v>0</v>
      </c>
      <c r="V62" s="86"/>
      <c r="W62" s="87" t="n">
        <f aca="false">SUM(V62)*J62*5</f>
        <v>0</v>
      </c>
      <c r="X62" s="89" t="n">
        <f aca="false">SUM(J62*AX62*2+K62*AZ62*2)</f>
        <v>0</v>
      </c>
      <c r="Y62" s="91" t="n">
        <f aca="false">SUM(L62*15/100*J62)</f>
        <v>0</v>
      </c>
      <c r="Z62" s="86"/>
      <c r="AA62" s="87"/>
      <c r="AB62" s="86"/>
      <c r="AC62" s="89" t="n">
        <f aca="false">SUM(AB62)*3*H62/5</f>
        <v>0</v>
      </c>
      <c r="AD62" s="86"/>
      <c r="AE62" s="90" t="n">
        <f aca="false">SUM(AD62*H62*(30+4))</f>
        <v>0</v>
      </c>
      <c r="AF62" s="86"/>
      <c r="AG62" s="87" t="n">
        <f aca="false">SUM(AF62*H62*3)</f>
        <v>0</v>
      </c>
      <c r="AH62" s="86"/>
      <c r="AI62" s="89" t="n">
        <f aca="false">SUM(AH62*H62/3)</f>
        <v>0</v>
      </c>
      <c r="AJ62" s="86"/>
      <c r="AK62" s="89" t="n">
        <f aca="false">SUM(AJ62*H62*2/3)</f>
        <v>0</v>
      </c>
      <c r="AL62" s="86"/>
      <c r="AM62" s="87" t="n">
        <f aca="false">SUM(AL62*H62)*2</f>
        <v>0</v>
      </c>
      <c r="AN62" s="86"/>
      <c r="AO62" s="87" t="n">
        <f aca="false">SUM(AN62*J62*2)</f>
        <v>0</v>
      </c>
      <c r="AP62" s="86"/>
      <c r="AQ62" s="89" t="n">
        <f aca="false">SUM(AP62*H62*2)</f>
        <v>0</v>
      </c>
      <c r="AR62" s="86"/>
      <c r="AS62" s="86"/>
      <c r="AT62" s="86"/>
      <c r="AU62" s="89" t="n">
        <f aca="false">AR62*J62*6</f>
        <v>0</v>
      </c>
      <c r="AV62" s="86"/>
      <c r="AW62" s="89" t="n">
        <f aca="false">SUM(AV62*H62/3)</f>
        <v>0</v>
      </c>
      <c r="AX62" s="86"/>
      <c r="AY62" s="89" t="n">
        <f aca="false">AX62*J62*8</f>
        <v>0</v>
      </c>
      <c r="AZ62" s="86"/>
      <c r="BA62" s="89" t="n">
        <f aca="false">SUM(AZ62*K62*5*6)</f>
        <v>0</v>
      </c>
      <c r="BB62" s="86"/>
      <c r="BC62" s="89" t="n">
        <f aca="false">SUM(BB62*K62*4*6)</f>
        <v>0</v>
      </c>
      <c r="BD62" s="86"/>
      <c r="BE62" s="81" t="n">
        <f aca="false">SUM(BD62*50)</f>
        <v>0</v>
      </c>
      <c r="BF62" s="92" t="n">
        <f aca="false">O62+Q62+S62+U62+W62+X62+Y62+AA62+AC62+AE62+AG62+AI62+AK62+AM62+AO62+AQ62+AS62+AU62+AW62+AY62+BA62+BC62+BE62</f>
        <v>0</v>
      </c>
      <c r="BG62" s="92" t="n">
        <f aca="false">BC62+BA62+AY62+AW62+AS62+AQ62+X62+W62+U62+S62+Q62+O62+AU62</f>
        <v>0</v>
      </c>
      <c r="BH62" s="52" t="n">
        <f aca="false">SUM(O62,Q62,S62,W62,X62,Y62,AE62,AG62,AI62,AK62,AM62,AS62,AU62,AY62,BA62,BC62,BE62)</f>
        <v>0</v>
      </c>
      <c r="BI62" s="80" t="n">
        <f aca="false">SUM(O62,Q62,S62,W62,X62,AS62,AU62,AY62,BA62,BC62)</f>
        <v>0</v>
      </c>
      <c r="BJ62" s="2"/>
      <c r="BK62" s="93"/>
      <c r="BL62" s="94"/>
      <c r="BM62" s="95"/>
      <c r="BN62" s="96"/>
      <c r="BO62" s="96"/>
      <c r="BP62" s="96"/>
      <c r="BQ62" s="96"/>
      <c r="BR62" s="96"/>
      <c r="BS62" s="96"/>
      <c r="BT62" s="96"/>
      <c r="BU62" s="96"/>
      <c r="BV62" s="96"/>
      <c r="BW62" s="157"/>
      <c r="BX62" s="87" t="n">
        <f aca="false">SUM(BY62+CA62+CC62+CE62+CG62)</f>
        <v>0</v>
      </c>
      <c r="BY62" s="86"/>
      <c r="BZ62" s="87" t="n">
        <f aca="false">SUM(BY62)*BT62</f>
        <v>0</v>
      </c>
      <c r="CA62" s="86"/>
      <c r="CB62" s="87" t="n">
        <f aca="false">BU62*CA62</f>
        <v>0</v>
      </c>
      <c r="CC62" s="86"/>
      <c r="CD62" s="87" t="n">
        <f aca="false">SUM(CC62)*BU62</f>
        <v>0</v>
      </c>
      <c r="CE62" s="86"/>
      <c r="CF62" s="87" t="n">
        <f aca="false">SUM(CE62)*BV62</f>
        <v>0</v>
      </c>
      <c r="CG62" s="86"/>
      <c r="CH62" s="87" t="n">
        <f aca="false">SUM(CG62)*BU62*5</f>
        <v>0</v>
      </c>
      <c r="CI62" s="89" t="n">
        <f aca="false">SUM(BU62*DI62*2+BV62*DK62*2)</f>
        <v>0</v>
      </c>
      <c r="CJ62" s="91" t="n">
        <f aca="false">SUM(BW62*15/100*BU62)</f>
        <v>0</v>
      </c>
      <c r="CK62" s="86"/>
      <c r="CL62" s="87"/>
      <c r="CM62" s="86"/>
      <c r="CN62" s="89" t="n">
        <f aca="false">SUM(CM62)*3*BS62/5</f>
        <v>0</v>
      </c>
      <c r="CO62" s="86"/>
      <c r="CP62" s="90" t="n">
        <f aca="false">SUM(CO62*BS62*(30+4))</f>
        <v>0</v>
      </c>
      <c r="CQ62" s="86"/>
      <c r="CR62" s="87" t="n">
        <f aca="false">SUM(CQ62*BS62*3)</f>
        <v>0</v>
      </c>
      <c r="CS62" s="86"/>
      <c r="CT62" s="89" t="n">
        <f aca="false">SUM(CS62*BS62/3)</f>
        <v>0</v>
      </c>
      <c r="CU62" s="86"/>
      <c r="CV62" s="89" t="n">
        <f aca="false">SUM(CU62*BS62*2/3)</f>
        <v>0</v>
      </c>
      <c r="CW62" s="86"/>
      <c r="CX62" s="87" t="n">
        <f aca="false">SUM(CW62*BS62)*1</f>
        <v>0</v>
      </c>
      <c r="CY62" s="86"/>
      <c r="CZ62" s="87" t="n">
        <f aca="false">SUM(CY62*BU62)</f>
        <v>0</v>
      </c>
      <c r="DA62" s="86"/>
      <c r="DB62" s="89" t="n">
        <f aca="false">SUM(DA62*BS62*2)</f>
        <v>0</v>
      </c>
      <c r="DC62" s="86"/>
      <c r="DD62" s="86"/>
      <c r="DE62" s="86"/>
      <c r="DF62" s="89" t="n">
        <f aca="false">DC62*BU62*6</f>
        <v>0</v>
      </c>
      <c r="DG62" s="86"/>
      <c r="DH62" s="89" t="n">
        <f aca="false">SUM(DG62*BS62/3)</f>
        <v>0</v>
      </c>
      <c r="DI62" s="86"/>
      <c r="DJ62" s="89" t="n">
        <f aca="false">SUM(BU62*DI62*8)</f>
        <v>0</v>
      </c>
      <c r="DK62" s="86"/>
      <c r="DL62" s="89" t="n">
        <f aca="false">SUM(DK62*BV62*5*6)</f>
        <v>0</v>
      </c>
      <c r="DM62" s="86"/>
      <c r="DN62" s="89" t="n">
        <f aca="false">SUM(DM62*BV62*4*6)</f>
        <v>0</v>
      </c>
      <c r="DO62" s="86"/>
      <c r="DP62" s="81" t="n">
        <f aca="false">SUM(DO62*50)</f>
        <v>0</v>
      </c>
      <c r="DQ62" s="81" t="n">
        <f aca="false">SUM(BZ62,CB62,CD62,CF62,CH62,CI62,CJ62,CL62,CN62,CP62,CR62,CT62,CV62,CX62,CZ62,DB62,DD62,DF62,DH62,DJ62,DL62,DN62,DP62)</f>
        <v>0</v>
      </c>
      <c r="DR62" s="81" t="n">
        <f aca="false">SUM(BZ62,CB62,CD62,CF62,CH62,CI62,DB62,DD62,DF62,DH62,DJ62,DL62,DN62)</f>
        <v>0</v>
      </c>
      <c r="DS62" s="61"/>
      <c r="DT62" s="2"/>
      <c r="DU62" s="2"/>
      <c r="DV62" s="93"/>
      <c r="DW62" s="94"/>
      <c r="DX62" s="95"/>
      <c r="DY62" s="96"/>
      <c r="DZ62" s="96"/>
      <c r="EA62" s="2"/>
      <c r="EB62" s="2"/>
      <c r="EC62" s="2"/>
      <c r="ED62" s="2"/>
      <c r="EE62" s="2"/>
      <c r="EF62" s="2"/>
      <c r="EG62" s="2"/>
      <c r="EH62" s="2" t="n">
        <f aca="false">SUM(L62+BW62)</f>
        <v>0</v>
      </c>
      <c r="EI62" s="2" t="n">
        <f aca="false">SUM(M62+BX62)</f>
        <v>0</v>
      </c>
      <c r="EJ62" s="2" t="n">
        <f aca="false">SUM(N62+BY62)</f>
        <v>0</v>
      </c>
      <c r="EK62" s="67" t="n">
        <f aca="false">O62+BZ62</f>
        <v>0</v>
      </c>
      <c r="EL62" s="2" t="n">
        <f aca="false">SUM(P62+CA62)</f>
        <v>0</v>
      </c>
      <c r="EM62" s="2" t="n">
        <f aca="false">SUM(Q62+CB62)</f>
        <v>0</v>
      </c>
      <c r="EN62" s="2" t="n">
        <f aca="false">SUM(R62+CC62)</f>
        <v>0</v>
      </c>
      <c r="EO62" s="2" t="n">
        <f aca="false">SUM(S62+CD62)</f>
        <v>0</v>
      </c>
      <c r="EP62" s="2" t="n">
        <f aca="false">SUM(T62+CE62)</f>
        <v>0</v>
      </c>
      <c r="EQ62" s="2" t="n">
        <f aca="false">SUM(U62+CF62)</f>
        <v>0</v>
      </c>
      <c r="ER62" s="2" t="n">
        <f aca="false">SUM(V62+CG62)</f>
        <v>0</v>
      </c>
      <c r="ES62" s="2" t="n">
        <f aca="false">SUM(W62+CH62)</f>
        <v>0</v>
      </c>
      <c r="ET62" s="2" t="n">
        <f aca="false">SUM(X62+CI62)</f>
        <v>0</v>
      </c>
      <c r="EU62" s="67" t="n">
        <f aca="false">SUM(Y62+CJ62)</f>
        <v>0</v>
      </c>
      <c r="EV62" s="2" t="n">
        <f aca="false">SUM(Z62+CK62)</f>
        <v>0</v>
      </c>
      <c r="EW62" s="2" t="n">
        <f aca="false">SUM(AA62+CL62)</f>
        <v>0</v>
      </c>
      <c r="EX62" s="2" t="n">
        <f aca="false">SUM(AB62+CM62)</f>
        <v>0</v>
      </c>
      <c r="EY62" s="2" t="n">
        <f aca="false">SUM(AC62+CN62)</f>
        <v>0</v>
      </c>
      <c r="EZ62" s="2" t="n">
        <f aca="false">SUM(AD62+CO62)</f>
        <v>0</v>
      </c>
      <c r="FA62" s="2" t="n">
        <f aca="false">SUM(AE62+CP62)</f>
        <v>0</v>
      </c>
      <c r="FB62" s="2" t="n">
        <f aca="false">SUM(AF62+CQ62)</f>
        <v>0</v>
      </c>
      <c r="FC62" s="2" t="n">
        <f aca="false">SUM(AG62+CR62)</f>
        <v>0</v>
      </c>
      <c r="FD62" s="2" t="n">
        <f aca="false">SUM(AH62+CS62)</f>
        <v>0</v>
      </c>
      <c r="FE62" s="67" t="n">
        <f aca="false">SUM(AI62+CT62)</f>
        <v>0</v>
      </c>
      <c r="FF62" s="2" t="n">
        <f aca="false">SUM(AJ62+CU62)</f>
        <v>0</v>
      </c>
      <c r="FG62" s="2" t="n">
        <f aca="false">SUM(AK62+CV62)</f>
        <v>0</v>
      </c>
      <c r="FH62" s="2" t="n">
        <f aca="false">SUM(AL62+CW62)</f>
        <v>0</v>
      </c>
      <c r="FI62" s="2" t="n">
        <f aca="false">SUM(AM62+CX62)</f>
        <v>0</v>
      </c>
      <c r="FJ62" s="2" t="n">
        <f aca="false">SUM(AN62+CY62)</f>
        <v>0</v>
      </c>
      <c r="FK62" s="2" t="n">
        <f aca="false">SUM(AO62+CZ62)</f>
        <v>0</v>
      </c>
      <c r="FL62" s="2" t="n">
        <f aca="false">SUM(AP62+DA62)</f>
        <v>0</v>
      </c>
      <c r="FM62" s="2" t="n">
        <f aca="false">SUM(AQ62+DB62)</f>
        <v>0</v>
      </c>
      <c r="FN62" s="2"/>
      <c r="FO62" s="97" t="n">
        <f aca="false">SUM(AS62+DD62)</f>
        <v>0</v>
      </c>
      <c r="FP62" s="2" t="n">
        <f aca="false">SUM(AR62+DC62)</f>
        <v>0</v>
      </c>
      <c r="FQ62" s="97" t="n">
        <f aca="false">SUM(AU62+DF62)</f>
        <v>0</v>
      </c>
      <c r="FR62" s="2" t="n">
        <f aca="false">SUM(AV62+DG62)</f>
        <v>0</v>
      </c>
      <c r="FS62" s="2" t="n">
        <f aca="false">SUM(AW62+DH62)</f>
        <v>0</v>
      </c>
      <c r="FT62" s="2" t="n">
        <f aca="false">SUM(AX62+DI62)</f>
        <v>0</v>
      </c>
      <c r="FU62" s="67" t="n">
        <f aca="false">SUM(AY62+DJ62)</f>
        <v>0</v>
      </c>
      <c r="FV62" s="2" t="n">
        <f aca="false">SUM(AZ62+DK62)</f>
        <v>0</v>
      </c>
      <c r="FW62" s="2" t="n">
        <f aca="false">SUM(BA62+DL62)</f>
        <v>0</v>
      </c>
      <c r="FX62" s="2" t="n">
        <f aca="false">SUM(BB62+DM62)</f>
        <v>0</v>
      </c>
      <c r="FY62" s="2" t="n">
        <f aca="false">SUM(BC62+DN62)</f>
        <v>0</v>
      </c>
      <c r="FZ62" s="2" t="n">
        <f aca="false">SUM(BD62+DO62)</f>
        <v>0</v>
      </c>
      <c r="GA62" s="2" t="n">
        <f aca="false">SUM(BE62+DP62)</f>
        <v>0</v>
      </c>
      <c r="GB62" s="98" t="n">
        <f aca="false">SUM(EK62,EM62,EO62,ES62,ET62,EU62,EY62,FA62,FC62,FE62,FG62,FI62,FM62,FO62,FQ62,FS62,FU62,FW62,FY62,GA62)</f>
        <v>0</v>
      </c>
      <c r="GC62" s="99" t="n">
        <f aca="false">SUM(EK62,EM62,EO62,ES62,ET62,FM62,FO62,FQ62,FS62,FU62,FW62,FY62)</f>
        <v>0</v>
      </c>
      <c r="GD62" s="57" t="n">
        <f aca="false">SUM(EK62,EM62,EO62,ES62,ET62,FM62,FO62,FQ62,FS62,FU62,FW62,FY62)</f>
        <v>0</v>
      </c>
      <c r="GE62" s="57" t="n">
        <f aca="false">SUM(EK62,EM62,EO62,EQ62,ES62,ET62,EU62,EW62,EY62,FA62,FC62,FE62,FG62,FI62,FK62,FM62,FO62,FQ62,FS62,FU62,FW62,FY62,GA62)</f>
        <v>0</v>
      </c>
      <c r="GF62" s="48"/>
      <c r="GG62" s="65" t="n">
        <f aca="false">SUM(880-GB62)</f>
        <v>880</v>
      </c>
      <c r="GH62" s="66"/>
      <c r="GI62" s="67" t="n">
        <f aca="false">SUM(DQ62+BF62)</f>
        <v>0</v>
      </c>
      <c r="GJ62" s="67" t="n">
        <f aca="false">SUM(DR62+BG62)</f>
        <v>0</v>
      </c>
      <c r="GK62" s="100"/>
      <c r="GL62" s="101"/>
      <c r="GM62" s="177"/>
      <c r="GN62" s="2"/>
      <c r="GO62" s="69"/>
    </row>
    <row r="63" customFormat="false" ht="34.5" hidden="true" customHeight="true" outlineLevel="0" collapsed="false">
      <c r="A63" s="94"/>
      <c r="B63" s="119" t="s">
        <v>86</v>
      </c>
      <c r="C63" s="107" t="s">
        <v>114</v>
      </c>
      <c r="D63" s="107" t="s">
        <v>102</v>
      </c>
      <c r="E63" s="107" t="s">
        <v>99</v>
      </c>
      <c r="F63" s="107" t="s">
        <v>120</v>
      </c>
      <c r="G63" s="107" t="n">
        <v>7</v>
      </c>
      <c r="H63" s="101" t="n">
        <v>8</v>
      </c>
      <c r="I63" s="101" t="n">
        <v>1</v>
      </c>
      <c r="J63" s="101" t="n">
        <v>1</v>
      </c>
      <c r="K63" s="101" t="n">
        <v>1</v>
      </c>
      <c r="L63" s="100"/>
      <c r="M63" s="108" t="n">
        <f aca="false">SUM(N63+P63+R63+T63+V63)</f>
        <v>0</v>
      </c>
      <c r="N63" s="86"/>
      <c r="O63" s="109" t="n">
        <f aca="false">SUM(N63)*I63</f>
        <v>0</v>
      </c>
      <c r="P63" s="86"/>
      <c r="Q63" s="109" t="n">
        <f aca="false">P63*J63</f>
        <v>0</v>
      </c>
      <c r="R63" s="86"/>
      <c r="S63" s="109" t="n">
        <f aca="false">SUM(R63)*J63</f>
        <v>0</v>
      </c>
      <c r="T63" s="86"/>
      <c r="U63" s="109" t="n">
        <f aca="false">SUM(T63)*K63</f>
        <v>0</v>
      </c>
      <c r="V63" s="86"/>
      <c r="W63" s="109" t="n">
        <f aca="false">SUM(V63)*J63*5</f>
        <v>0</v>
      </c>
      <c r="X63" s="92" t="n">
        <v>0</v>
      </c>
      <c r="Y63" s="113" t="n">
        <f aca="false">SUM(L63*15/100*J63)</f>
        <v>0</v>
      </c>
      <c r="Z63" s="86"/>
      <c r="AA63" s="109"/>
      <c r="AB63" s="86"/>
      <c r="AC63" s="92" t="n">
        <f aca="false">AB63*K63*8</f>
        <v>0</v>
      </c>
      <c r="AD63" s="86" t="n">
        <v>1</v>
      </c>
      <c r="AE63" s="90" t="n">
        <v>120</v>
      </c>
      <c r="AF63" s="86"/>
      <c r="AG63" s="109" t="n">
        <f aca="false">SUM(AF63*H63*3)</f>
        <v>0</v>
      </c>
      <c r="AH63" s="109"/>
      <c r="AI63" s="92" t="n">
        <f aca="false">SUM(AH63*H63/3)</f>
        <v>0</v>
      </c>
      <c r="AJ63" s="86"/>
      <c r="AK63" s="92" t="n">
        <f aca="false">SUM(AJ63*H63*2/3)</f>
        <v>0</v>
      </c>
      <c r="AL63" s="86"/>
      <c r="AM63" s="109" t="n">
        <f aca="false">SUM(AL63*H63)</f>
        <v>0</v>
      </c>
      <c r="AN63" s="86"/>
      <c r="AO63" s="109" t="n">
        <f aca="false">SUM(AN63*J63)</f>
        <v>0</v>
      </c>
      <c r="AP63" s="86"/>
      <c r="AQ63" s="92" t="n">
        <f aca="false">SUM(AP63*H63*2)</f>
        <v>0</v>
      </c>
      <c r="AR63" s="86"/>
      <c r="AS63" s="92" t="n">
        <f aca="false">SUM(J63*AR63*6)</f>
        <v>0</v>
      </c>
      <c r="AT63" s="86"/>
      <c r="AU63" s="92" t="n">
        <f aca="false">AT63*H63/3</f>
        <v>0</v>
      </c>
      <c r="AV63" s="109"/>
      <c r="AW63" s="109" t="n">
        <f aca="false">SUM(AV63*H63/3)</f>
        <v>0</v>
      </c>
      <c r="AX63" s="86"/>
      <c r="AY63" s="92" t="n">
        <f aca="false">AX63*H63/3</f>
        <v>0</v>
      </c>
      <c r="AZ63" s="109"/>
      <c r="BA63" s="92" t="n">
        <f aca="false">3*AZ63*K63*8</f>
        <v>0</v>
      </c>
      <c r="BB63" s="86"/>
      <c r="BC63" s="92" t="n">
        <f aca="false">SUM(BB63*K63*4*6)</f>
        <v>0</v>
      </c>
      <c r="BD63" s="86"/>
      <c r="BE63" s="110" t="n">
        <f aca="false">SUM(BD63*50)</f>
        <v>0</v>
      </c>
      <c r="BF63" s="92" t="n">
        <f aca="false">O63+Q63+S63+U63+W63+X63+Y63+AA63+AC63+AE63+AG63+AI63+AK63+AM63+AO63+AQ63+AS63+AU63+AW63+AY63+BA63+BC63+BE63</f>
        <v>120</v>
      </c>
      <c r="BG63" s="92" t="n">
        <f aca="false">BC63+BA63+AY63+AW63+AS63+AQ63+X63+W63+U63+S63+Q63+O63+AU63</f>
        <v>0</v>
      </c>
      <c r="BH63" s="52" t="n">
        <f aca="false">SUM(O63,Q63,S63,W63,X63,Y63,AE63,AG63,AI63,AK63,AM63,AS63,AU63,AY63,BA63,BC63,BE63)</f>
        <v>120</v>
      </c>
      <c r="BI63" s="80" t="n">
        <f aca="false">SUM(O63,Q63,S63,W63,X63,AS63,AU63,AY63,BA63,BC63)</f>
        <v>0</v>
      </c>
      <c r="BJ63" s="2"/>
      <c r="BK63" s="93"/>
      <c r="BL63" s="94"/>
      <c r="BM63" s="100" t="s">
        <v>86</v>
      </c>
      <c r="BN63" s="107" t="s">
        <v>114</v>
      </c>
      <c r="BO63" s="107" t="s">
        <v>102</v>
      </c>
      <c r="BP63" s="107" t="s">
        <v>99</v>
      </c>
      <c r="BQ63" s="107" t="s">
        <v>120</v>
      </c>
      <c r="BR63" s="107" t="n">
        <v>7</v>
      </c>
      <c r="BS63" s="101" t="n">
        <v>8</v>
      </c>
      <c r="BT63" s="101" t="n">
        <v>1</v>
      </c>
      <c r="BU63" s="101" t="n">
        <v>1</v>
      </c>
      <c r="BV63" s="101" t="n">
        <v>1</v>
      </c>
      <c r="BW63" s="100"/>
      <c r="BX63" s="108" t="n">
        <f aca="false">SUM(BY63+CA63+CC63+CE63+CG63)</f>
        <v>0</v>
      </c>
      <c r="BY63" s="86"/>
      <c r="BZ63" s="109" t="n">
        <f aca="false">SUM(BY63)*BT63</f>
        <v>0</v>
      </c>
      <c r="CA63" s="86"/>
      <c r="CB63" s="109" t="n">
        <f aca="false">CA63*BU63</f>
        <v>0</v>
      </c>
      <c r="CC63" s="86"/>
      <c r="CD63" s="109" t="n">
        <f aca="false">SUM(CC63)*BU63</f>
        <v>0</v>
      </c>
      <c r="CE63" s="86"/>
      <c r="CF63" s="109" t="n">
        <f aca="false">SUM(CE63)*BV63</f>
        <v>0</v>
      </c>
      <c r="CG63" s="86"/>
      <c r="CH63" s="109" t="n">
        <f aca="false">SUM(CG63)*BU63*5</f>
        <v>0</v>
      </c>
      <c r="CI63" s="92" t="n">
        <v>0</v>
      </c>
      <c r="CJ63" s="113" t="n">
        <f aca="false">SUM(BW63*15/100*BU63)</f>
        <v>0</v>
      </c>
      <c r="CK63" s="86"/>
      <c r="CL63" s="109"/>
      <c r="CM63" s="86"/>
      <c r="CN63" s="92" t="n">
        <f aca="false">CM63*BV63*8</f>
        <v>0</v>
      </c>
      <c r="CO63" s="86" t="n">
        <v>1</v>
      </c>
      <c r="CP63" s="90" t="n">
        <f aca="false">SUM(CO63*BS63*(15))</f>
        <v>120</v>
      </c>
      <c r="CQ63" s="86"/>
      <c r="CR63" s="109" t="n">
        <f aca="false">SUM(CQ63*BS63*3)</f>
        <v>0</v>
      </c>
      <c r="CS63" s="109"/>
      <c r="CT63" s="92" t="n">
        <f aca="false">SUM(CS63*BS63/3)</f>
        <v>0</v>
      </c>
      <c r="CU63" s="86"/>
      <c r="CV63" s="92" t="n">
        <f aca="false">SUM(CU63*BS63*2/3)</f>
        <v>0</v>
      </c>
      <c r="CW63" s="86"/>
      <c r="CX63" s="109" t="n">
        <f aca="false">SUM(CW63*BS63)</f>
        <v>0</v>
      </c>
      <c r="CY63" s="86"/>
      <c r="CZ63" s="109" t="n">
        <f aca="false">SUM(CY63*BU63)</f>
        <v>0</v>
      </c>
      <c r="DA63" s="86"/>
      <c r="DB63" s="92" t="n">
        <f aca="false">SUM(DA63*BS63*2)</f>
        <v>0</v>
      </c>
      <c r="DC63" s="86"/>
      <c r="DD63" s="92" t="n">
        <f aca="false">SUM(BU63*DC63*6)</f>
        <v>0</v>
      </c>
      <c r="DE63" s="86"/>
      <c r="DF63" s="92" t="n">
        <f aca="false">DE63*BS63/3</f>
        <v>0</v>
      </c>
      <c r="DG63" s="109"/>
      <c r="DH63" s="109" t="n">
        <f aca="false">SUM(DG63*BS63/3)</f>
        <v>0</v>
      </c>
      <c r="DI63" s="86"/>
      <c r="DJ63" s="92" t="n">
        <f aca="false">DI63*BS63/3</f>
        <v>0</v>
      </c>
      <c r="DK63" s="109"/>
      <c r="DL63" s="92" t="n">
        <f aca="false">3*DK63*BV63*8</f>
        <v>0</v>
      </c>
      <c r="DM63" s="86"/>
      <c r="DN63" s="92" t="n">
        <f aca="false">SUM(DM63*BV63*4*6)</f>
        <v>0</v>
      </c>
      <c r="DO63" s="86"/>
      <c r="DP63" s="110" t="n">
        <f aca="false">SUM(DO63*50)</f>
        <v>0</v>
      </c>
      <c r="DQ63" s="92" t="n">
        <f aca="false">BZ63+CB63+CD63+CF63+CH63+CI63+CJ63+CL63+CN63+CP63+CR63+CT63+CV63+CX63+CZ63+DB63+DD63+DF63+DH63+DJ63+DL63+DN63+DP63</f>
        <v>120</v>
      </c>
      <c r="DR63" s="92" t="n">
        <f aca="false">DN63+DL63+DJ63+DH63+DD63+DB63+CI63+CH63+CF63+CD63+CB63+BZ63</f>
        <v>0</v>
      </c>
      <c r="DS63" s="61"/>
      <c r="DT63" s="2"/>
      <c r="DU63" s="2"/>
      <c r="DV63" s="93"/>
      <c r="DW63" s="94"/>
      <c r="DX63" s="95"/>
      <c r="DY63" s="96"/>
      <c r="DZ63" s="96"/>
      <c r="EA63" s="2"/>
      <c r="EB63" s="2"/>
      <c r="EC63" s="2"/>
      <c r="ED63" s="2"/>
      <c r="EE63" s="2"/>
      <c r="EF63" s="2"/>
      <c r="EG63" s="2"/>
      <c r="EH63" s="2" t="n">
        <f aca="false">SUM(L63+BW63)</f>
        <v>0</v>
      </c>
      <c r="EI63" s="2" t="n">
        <f aca="false">SUM(M63+BX63)</f>
        <v>0</v>
      </c>
      <c r="EJ63" s="2" t="n">
        <f aca="false">SUM(N63+BY63)</f>
        <v>0</v>
      </c>
      <c r="EK63" s="67" t="n">
        <f aca="false">O63+BZ63</f>
        <v>0</v>
      </c>
      <c r="EL63" s="2" t="n">
        <f aca="false">SUM(P63+CA63)</f>
        <v>0</v>
      </c>
      <c r="EM63" s="2" t="n">
        <f aca="false">SUM(Q63+CB63)</f>
        <v>0</v>
      </c>
      <c r="EN63" s="2" t="n">
        <f aca="false">SUM(R63+CC63)</f>
        <v>0</v>
      </c>
      <c r="EO63" s="2" t="n">
        <f aca="false">SUM(S63+CD63)</f>
        <v>0</v>
      </c>
      <c r="EP63" s="2" t="n">
        <f aca="false">SUM(T63+CE63)</f>
        <v>0</v>
      </c>
      <c r="EQ63" s="2" t="n">
        <f aca="false">SUM(U63+CF63)</f>
        <v>0</v>
      </c>
      <c r="ER63" s="2" t="n">
        <f aca="false">SUM(V63+CG63)</f>
        <v>0</v>
      </c>
      <c r="ES63" s="2" t="n">
        <f aca="false">SUM(W63+CH63)</f>
        <v>0</v>
      </c>
      <c r="ET63" s="2" t="n">
        <f aca="false">SUM(X63+CI63)</f>
        <v>0</v>
      </c>
      <c r="EU63" s="67" t="n">
        <f aca="false">SUM(Y63+CJ63)</f>
        <v>0</v>
      </c>
      <c r="EV63" s="2" t="n">
        <f aca="false">SUM(Z63+CK63)</f>
        <v>0</v>
      </c>
      <c r="EW63" s="2" t="n">
        <f aca="false">SUM(AA63+CL63)</f>
        <v>0</v>
      </c>
      <c r="EX63" s="2" t="n">
        <f aca="false">SUM(AB63+CM63)</f>
        <v>0</v>
      </c>
      <c r="EY63" s="2" t="n">
        <f aca="false">SUM(AC63+CN63)</f>
        <v>0</v>
      </c>
      <c r="EZ63" s="2" t="n">
        <f aca="false">SUM(AD63+CO63)</f>
        <v>2</v>
      </c>
      <c r="FA63" s="2" t="n">
        <f aca="false">SUM(AE63+CP63)</f>
        <v>240</v>
      </c>
      <c r="FB63" s="2" t="n">
        <f aca="false">SUM(AF63+CQ63)</f>
        <v>0</v>
      </c>
      <c r="FC63" s="2" t="n">
        <f aca="false">SUM(AG63+CR63)</f>
        <v>0</v>
      </c>
      <c r="FD63" s="2" t="n">
        <f aca="false">SUM(AH63+CS63)</f>
        <v>0</v>
      </c>
      <c r="FE63" s="67" t="n">
        <f aca="false">SUM(AI63+CT63)</f>
        <v>0</v>
      </c>
      <c r="FF63" s="2" t="n">
        <f aca="false">SUM(AJ63+CU63)</f>
        <v>0</v>
      </c>
      <c r="FG63" s="2" t="n">
        <f aca="false">SUM(AK63+CV63)</f>
        <v>0</v>
      </c>
      <c r="FH63" s="2" t="n">
        <f aca="false">SUM(AL63+CW63)</f>
        <v>0</v>
      </c>
      <c r="FI63" s="2" t="n">
        <f aca="false">SUM(AM63+CX63)</f>
        <v>0</v>
      </c>
      <c r="FJ63" s="2" t="n">
        <f aca="false">SUM(AN63+CY63)</f>
        <v>0</v>
      </c>
      <c r="FK63" s="2" t="n">
        <f aca="false">SUM(AO63+CZ63)</f>
        <v>0</v>
      </c>
      <c r="FL63" s="2" t="n">
        <f aca="false">SUM(AP63+DA63)</f>
        <v>0</v>
      </c>
      <c r="FM63" s="2" t="n">
        <f aca="false">SUM(AQ63+DB63)</f>
        <v>0</v>
      </c>
      <c r="FN63" s="2"/>
      <c r="FO63" s="97" t="n">
        <f aca="false">SUM(AS63+DD63)</f>
        <v>0</v>
      </c>
      <c r="FP63" s="2" t="n">
        <f aca="false">SUM(AR63+DC63)</f>
        <v>0</v>
      </c>
      <c r="FQ63" s="97" t="n">
        <f aca="false">SUM(AU63+DF63)</f>
        <v>0</v>
      </c>
      <c r="FR63" s="2" t="n">
        <f aca="false">SUM(AV63+DG63)</f>
        <v>0</v>
      </c>
      <c r="FS63" s="2" t="n">
        <f aca="false">SUM(AW63+DH63)</f>
        <v>0</v>
      </c>
      <c r="FT63" s="2" t="n">
        <f aca="false">SUM(AX63+DI63)</f>
        <v>0</v>
      </c>
      <c r="FU63" s="67" t="n">
        <f aca="false">SUM(AY63+DJ63)</f>
        <v>0</v>
      </c>
      <c r="FV63" s="2" t="n">
        <f aca="false">SUM(AZ63+DK63)</f>
        <v>0</v>
      </c>
      <c r="FW63" s="2" t="n">
        <f aca="false">SUM(BA63+DL63)</f>
        <v>0</v>
      </c>
      <c r="FX63" s="2" t="n">
        <f aca="false">SUM(BB63+DM63)</f>
        <v>0</v>
      </c>
      <c r="FY63" s="2" t="n">
        <f aca="false">SUM(BC63+DN63)</f>
        <v>0</v>
      </c>
      <c r="FZ63" s="2" t="n">
        <f aca="false">SUM(BD63+DO63)</f>
        <v>0</v>
      </c>
      <c r="GA63" s="2" t="n">
        <f aca="false">SUM(BE63+DP63)</f>
        <v>0</v>
      </c>
      <c r="GB63" s="98" t="n">
        <f aca="false">SUM(EK63,EM63,EO63,ES63,ET63,EU63,EY63,FA63,FC63,FE63,FG63,FI63,FM63,FO63,FQ63,FS63,FU63,FW63,FY63,GA63)</f>
        <v>240</v>
      </c>
      <c r="GC63" s="99" t="n">
        <f aca="false">SUM(EK63,EM63,EO63,ES63,ET63,FM63,FO63,FQ63,FS63,FU63,FW63,FY63)</f>
        <v>0</v>
      </c>
      <c r="GD63" s="57" t="n">
        <f aca="false">SUM(EK63,EM63,EO63,ES63,ET63,FM63,FO63,FQ63,FS63,FU63,FW63,FY63)</f>
        <v>0</v>
      </c>
      <c r="GE63" s="57" t="n">
        <f aca="false">SUM(EK63,EM63,EO63,EQ63,ES63,ET63,EU63,EW63,EY63,FA63,FC63,FE63,FG63,FI63,FK63,FM63,FO63,FQ63,FS63,FU63,FW63,FY63,GA63)</f>
        <v>240</v>
      </c>
      <c r="GF63" s="48"/>
      <c r="GG63" s="65" t="n">
        <f aca="false">SUM(880-GB63)</f>
        <v>640</v>
      </c>
      <c r="GH63" s="66"/>
      <c r="GI63" s="67" t="n">
        <f aca="false">SUM(DQ63+BF63)</f>
        <v>240</v>
      </c>
      <c r="GJ63" s="67" t="n">
        <f aca="false">SUM(DR63+BG63)</f>
        <v>0</v>
      </c>
      <c r="GK63" s="100"/>
      <c r="GL63" s="101"/>
      <c r="GM63" s="177"/>
      <c r="GN63" s="2"/>
      <c r="GO63" s="69"/>
    </row>
    <row r="64" customFormat="false" ht="40.5" hidden="true" customHeight="true" outlineLevel="0" collapsed="false">
      <c r="A64" s="94"/>
      <c r="B64" s="119" t="s">
        <v>131</v>
      </c>
      <c r="C64" s="101" t="s">
        <v>74</v>
      </c>
      <c r="D64" s="101"/>
      <c r="E64" s="101" t="s">
        <v>75</v>
      </c>
      <c r="F64" s="101"/>
      <c r="G64" s="101" t="n">
        <v>1</v>
      </c>
      <c r="H64" s="101"/>
      <c r="I64" s="101"/>
      <c r="J64" s="101"/>
      <c r="K64" s="101"/>
      <c r="L64" s="100"/>
      <c r="M64" s="108" t="n">
        <f aca="false">SUM(N64+P64+R64+T64+V64)</f>
        <v>0</v>
      </c>
      <c r="N64" s="86"/>
      <c r="O64" s="109" t="n">
        <f aca="false">SUM(N64)*I64</f>
        <v>0</v>
      </c>
      <c r="P64" s="86"/>
      <c r="Q64" s="109" t="n">
        <f aca="false">J64*P64</f>
        <v>0</v>
      </c>
      <c r="R64" s="86"/>
      <c r="S64" s="109" t="n">
        <f aca="false">SUM(R64)*J64</f>
        <v>0</v>
      </c>
      <c r="T64" s="86"/>
      <c r="U64" s="109" t="n">
        <f aca="false">SUM(T64)*K64</f>
        <v>0</v>
      </c>
      <c r="V64" s="86"/>
      <c r="W64" s="109" t="n">
        <f aca="false">SUM(V64)*J64*5</f>
        <v>0</v>
      </c>
      <c r="X64" s="92" t="n">
        <v>0</v>
      </c>
      <c r="Y64" s="92" t="n">
        <f aca="false">SUM(L64*5/100*J64)</f>
        <v>0</v>
      </c>
      <c r="Z64" s="86"/>
      <c r="AA64" s="109"/>
      <c r="AB64" s="86"/>
      <c r="AC64" s="92" t="n">
        <f aca="false">SUM(AB64)*3*H64/5</f>
        <v>0</v>
      </c>
      <c r="AD64" s="86"/>
      <c r="AE64" s="90" t="n">
        <f aca="false">SUM(AD64*H64*(30+4))</f>
        <v>0</v>
      </c>
      <c r="AF64" s="86"/>
      <c r="AG64" s="109" t="n">
        <f aca="false">SUM(AF64*H64*3)</f>
        <v>0</v>
      </c>
      <c r="AH64" s="86"/>
      <c r="AI64" s="92" t="n">
        <f aca="false">SUM(AH64*H64/3)</f>
        <v>0</v>
      </c>
      <c r="AJ64" s="86"/>
      <c r="AK64" s="92" t="n">
        <f aca="false">SUM(AJ64*H64*2/3)</f>
        <v>0</v>
      </c>
      <c r="AL64" s="86"/>
      <c r="AM64" s="109" t="n">
        <f aca="false">SUM(AL64*H64)*2</f>
        <v>0</v>
      </c>
      <c r="AN64" s="86"/>
      <c r="AO64" s="109" t="n">
        <f aca="false">SUM(AN64*J64)</f>
        <v>0</v>
      </c>
      <c r="AP64" s="86"/>
      <c r="AQ64" s="92" t="n">
        <f aca="false">SUM(AP64*H64*2)</f>
        <v>0</v>
      </c>
      <c r="AR64" s="86"/>
      <c r="AS64" s="92" t="n">
        <f aca="false">SUM(AR64*J64*2)</f>
        <v>0</v>
      </c>
      <c r="AT64" s="86"/>
      <c r="AU64" s="92" t="n">
        <f aca="false">AT64*H64/3</f>
        <v>0</v>
      </c>
      <c r="AV64" s="86"/>
      <c r="AW64" s="109" t="n">
        <f aca="false">SUM(AV64*H64/3)</f>
        <v>0</v>
      </c>
      <c r="AX64" s="86"/>
      <c r="AY64" s="92" t="n">
        <f aca="false">SUM(AX64*H64/3)</f>
        <v>0</v>
      </c>
      <c r="AZ64" s="86"/>
      <c r="BA64" s="92" t="n">
        <f aca="false">SUM(AZ64*K64*5*6)</f>
        <v>0</v>
      </c>
      <c r="BB64" s="86"/>
      <c r="BC64" s="92" t="n">
        <f aca="false">BB64*8*4/2</f>
        <v>0</v>
      </c>
      <c r="BD64" s="86" t="n">
        <v>3</v>
      </c>
      <c r="BE64" s="110" t="n">
        <v>50</v>
      </c>
      <c r="BF64" s="92" t="n">
        <f aca="false">O64+Q64+S64+U64+W64+X64+Y64+AA64+AC64+AE64+AG64+AI64+AK64+AM64+AO64+AQ64+AS64+AU64+AW64+AY64+BA64+BC64+BE64</f>
        <v>50</v>
      </c>
      <c r="BG64" s="92" t="n">
        <f aca="false">BC64+BA64+AY64+AW64+AS64+AQ64+X64+W64+U64+S64+Q64+O64+AU64</f>
        <v>0</v>
      </c>
      <c r="BH64" s="52" t="n">
        <f aca="false">SUM(O64,Q64,S64,W64,X64,Y64,AE64,AG64,AI64,AK64,AM64,AS64,AU64,AY64,BA64,BC64,BE64)</f>
        <v>50</v>
      </c>
      <c r="BI64" s="80" t="n">
        <f aca="false">SUM(O64,Q64,S64,W64,X64,AS64,AU64,AY64,BA64,BC64)</f>
        <v>0</v>
      </c>
      <c r="BJ64" s="2"/>
      <c r="BK64" s="93"/>
      <c r="BL64" s="94"/>
      <c r="BM64" s="106" t="s">
        <v>132</v>
      </c>
      <c r="BN64" s="101" t="s">
        <v>74</v>
      </c>
      <c r="BO64" s="101"/>
      <c r="BP64" s="101" t="s">
        <v>75</v>
      </c>
      <c r="BQ64" s="101"/>
      <c r="BR64" s="101" t="n">
        <v>1</v>
      </c>
      <c r="BS64" s="101"/>
      <c r="BT64" s="101"/>
      <c r="BU64" s="101"/>
      <c r="BV64" s="101"/>
      <c r="BW64" s="100"/>
      <c r="BX64" s="108" t="n">
        <f aca="false">SUM(BY64+CA64+CC64+CE64+CG64)</f>
        <v>0</v>
      </c>
      <c r="BY64" s="86"/>
      <c r="BZ64" s="109" t="n">
        <f aca="false">SUM(BY64)*BT64</f>
        <v>0</v>
      </c>
      <c r="CA64" s="86"/>
      <c r="CB64" s="109" t="n">
        <f aca="false">BU64*CA64</f>
        <v>0</v>
      </c>
      <c r="CC64" s="86"/>
      <c r="CD64" s="109" t="n">
        <f aca="false">SUM(CC64)*BU64</f>
        <v>0</v>
      </c>
      <c r="CE64" s="86"/>
      <c r="CF64" s="109" t="n">
        <f aca="false">SUM(CE64)*BV64</f>
        <v>0</v>
      </c>
      <c r="CG64" s="86"/>
      <c r="CH64" s="109" t="n">
        <f aca="false">SUM(CG64)*BU64*5</f>
        <v>0</v>
      </c>
      <c r="CI64" s="92" t="n">
        <v>0</v>
      </c>
      <c r="CJ64" s="92" t="n">
        <f aca="false">SUM(BW64*5/100*BU64)</f>
        <v>0</v>
      </c>
      <c r="CK64" s="86"/>
      <c r="CL64" s="109"/>
      <c r="CM64" s="86"/>
      <c r="CN64" s="92" t="n">
        <f aca="false">SUM(CM64)*3*BS64/5</f>
        <v>0</v>
      </c>
      <c r="CO64" s="86"/>
      <c r="CP64" s="90" t="n">
        <f aca="false">SUM(CO64*BS64*(30+4))</f>
        <v>0</v>
      </c>
      <c r="CQ64" s="86"/>
      <c r="CR64" s="109" t="n">
        <f aca="false">SUM(CQ64*BS64*3)</f>
        <v>0</v>
      </c>
      <c r="CS64" s="86"/>
      <c r="CT64" s="92" t="n">
        <f aca="false">SUM(CS64*BS64/3)</f>
        <v>0</v>
      </c>
      <c r="CU64" s="86"/>
      <c r="CV64" s="92" t="n">
        <f aca="false">SUM(CU64*BS64*2/3)</f>
        <v>0</v>
      </c>
      <c r="CW64" s="86"/>
      <c r="CX64" s="109" t="n">
        <f aca="false">SUM(CW64*BS64)*2</f>
        <v>0</v>
      </c>
      <c r="CY64" s="86"/>
      <c r="CZ64" s="109" t="n">
        <f aca="false">SUM(CY64*BU64)</f>
        <v>0</v>
      </c>
      <c r="DA64" s="86"/>
      <c r="DB64" s="92" t="n">
        <f aca="false">SUM(DA64*BS64*2)</f>
        <v>0</v>
      </c>
      <c r="DC64" s="86"/>
      <c r="DD64" s="92" t="n">
        <f aca="false">SUM(DC64*BU64*2)</f>
        <v>0</v>
      </c>
      <c r="DE64" s="86"/>
      <c r="DF64" s="92" t="n">
        <f aca="false">DE64*BS64/3</f>
        <v>0</v>
      </c>
      <c r="DG64" s="86"/>
      <c r="DH64" s="109" t="n">
        <f aca="false">SUM(DG64*BS64/3)</f>
        <v>0</v>
      </c>
      <c r="DI64" s="86"/>
      <c r="DJ64" s="92" t="n">
        <f aca="false">SUM(DI64*BS64/3)</f>
        <v>0</v>
      </c>
      <c r="DK64" s="86"/>
      <c r="DL64" s="92" t="n">
        <f aca="false">SUM(DK64*BV64*5*6)</f>
        <v>0</v>
      </c>
      <c r="DM64" s="86"/>
      <c r="DN64" s="92" t="n">
        <f aca="false">DM64*8*4/2</f>
        <v>0</v>
      </c>
      <c r="DO64" s="86" t="n">
        <v>3</v>
      </c>
      <c r="DP64" s="110" t="n">
        <v>25</v>
      </c>
      <c r="DQ64" s="92" t="n">
        <f aca="false">BZ64+CB64+CD64+CF64+CH64+CI64+CJ64+CL64+CN64+CP64+CR64+CT64+CV64+CX64+CZ64+DB64+DD64+DF64+DH64+DJ64+DL64+DN64+DP64</f>
        <v>25</v>
      </c>
      <c r="DR64" s="92" t="n">
        <f aca="false">DN64+DL64+DJ64+DH64+DD64+DB64+CI64+CH64+CF64+CD64+CB64+BZ64</f>
        <v>0</v>
      </c>
      <c r="DS64" s="61"/>
      <c r="DT64" s="2"/>
      <c r="DU64" s="2"/>
      <c r="DV64" s="93"/>
      <c r="DW64" s="94"/>
      <c r="DX64" s="95"/>
      <c r="DY64" s="96"/>
      <c r="DZ64" s="96"/>
      <c r="EA64" s="19"/>
      <c r="EB64" s="19"/>
      <c r="EC64" s="19"/>
      <c r="ED64" s="19"/>
      <c r="EE64" s="19"/>
      <c r="EF64" s="19"/>
      <c r="EG64" s="19"/>
      <c r="EH64" s="2" t="n">
        <f aca="false">SUM(L64+BW64)</f>
        <v>0</v>
      </c>
      <c r="EI64" s="2" t="n">
        <f aca="false">SUM(M64+BX64)</f>
        <v>0</v>
      </c>
      <c r="EJ64" s="2" t="n">
        <f aca="false">SUM(N64+BY64)</f>
        <v>0</v>
      </c>
      <c r="EK64" s="67" t="n">
        <f aca="false">O64+BZ64</f>
        <v>0</v>
      </c>
      <c r="EL64" s="2" t="n">
        <f aca="false">SUM(P64+CA64)</f>
        <v>0</v>
      </c>
      <c r="EM64" s="2" t="n">
        <f aca="false">SUM(Q64+CB64)</f>
        <v>0</v>
      </c>
      <c r="EN64" s="2" t="n">
        <f aca="false">SUM(R64+CC64)</f>
        <v>0</v>
      </c>
      <c r="EO64" s="2" t="n">
        <f aca="false">SUM(S64+CD64)</f>
        <v>0</v>
      </c>
      <c r="EP64" s="2" t="n">
        <f aca="false">SUM(T64+CE64)</f>
        <v>0</v>
      </c>
      <c r="EQ64" s="2" t="n">
        <f aca="false">SUM(U64+CF64)</f>
        <v>0</v>
      </c>
      <c r="ER64" s="2" t="n">
        <f aca="false">SUM(V64+CG64)</f>
        <v>0</v>
      </c>
      <c r="ES64" s="2" t="n">
        <f aca="false">SUM(W64+CH64)</f>
        <v>0</v>
      </c>
      <c r="ET64" s="2" t="n">
        <f aca="false">SUM(X64+CI64)</f>
        <v>0</v>
      </c>
      <c r="EU64" s="67" t="n">
        <f aca="false">SUM(Y64+CJ64)</f>
        <v>0</v>
      </c>
      <c r="EV64" s="2" t="n">
        <f aca="false">SUM(Z64+CK64)</f>
        <v>0</v>
      </c>
      <c r="EW64" s="2" t="n">
        <f aca="false">SUM(AA64+CL64)</f>
        <v>0</v>
      </c>
      <c r="EX64" s="2" t="n">
        <f aca="false">SUM(AB64+CM64)</f>
        <v>0</v>
      </c>
      <c r="EY64" s="2" t="n">
        <f aca="false">SUM(AC64+CN64)</f>
        <v>0</v>
      </c>
      <c r="EZ64" s="2" t="n">
        <f aca="false">SUM(AD64+CO64)</f>
        <v>0</v>
      </c>
      <c r="FA64" s="2" t="n">
        <f aca="false">SUM(AE64+CP64)</f>
        <v>0</v>
      </c>
      <c r="FB64" s="2" t="n">
        <f aca="false">SUM(AF64+CQ64)</f>
        <v>0</v>
      </c>
      <c r="FC64" s="2" t="n">
        <f aca="false">SUM(AG64+CR64)</f>
        <v>0</v>
      </c>
      <c r="FD64" s="2" t="n">
        <f aca="false">SUM(AH64+CS64)</f>
        <v>0</v>
      </c>
      <c r="FE64" s="67" t="n">
        <f aca="false">SUM(AI64+CT64)</f>
        <v>0</v>
      </c>
      <c r="FF64" s="2" t="n">
        <f aca="false">SUM(AJ64+CU64)</f>
        <v>0</v>
      </c>
      <c r="FG64" s="2" t="n">
        <f aca="false">SUM(AK64+CV64)</f>
        <v>0</v>
      </c>
      <c r="FH64" s="2" t="n">
        <f aca="false">SUM(AL64+CW64)</f>
        <v>0</v>
      </c>
      <c r="FI64" s="2" t="n">
        <f aca="false">SUM(AM64+CX64)</f>
        <v>0</v>
      </c>
      <c r="FJ64" s="2" t="n">
        <f aca="false">SUM(AN64+CY64)</f>
        <v>0</v>
      </c>
      <c r="FK64" s="2" t="n">
        <f aca="false">SUM(AO64+CZ64)</f>
        <v>0</v>
      </c>
      <c r="FL64" s="2" t="n">
        <f aca="false">SUM(AP64+DA64)</f>
        <v>0</v>
      </c>
      <c r="FM64" s="2" t="n">
        <f aca="false">SUM(AQ64+DB64)</f>
        <v>0</v>
      </c>
      <c r="FN64" s="2"/>
      <c r="FO64" s="97" t="n">
        <f aca="false">SUM(AS64+DD64)</f>
        <v>0</v>
      </c>
      <c r="FP64" s="2" t="n">
        <f aca="false">SUM(AR64+DC64)</f>
        <v>0</v>
      </c>
      <c r="FQ64" s="97" t="n">
        <f aca="false">SUM(AU64+DF64)</f>
        <v>0</v>
      </c>
      <c r="FR64" s="2" t="n">
        <f aca="false">SUM(AV64+DG64)</f>
        <v>0</v>
      </c>
      <c r="FS64" s="2" t="n">
        <f aca="false">SUM(AW64+DH64)</f>
        <v>0</v>
      </c>
      <c r="FT64" s="2" t="n">
        <f aca="false">SUM(AX64+DI64)</f>
        <v>0</v>
      </c>
      <c r="FU64" s="67" t="n">
        <f aca="false">SUM(AY64+DJ64)</f>
        <v>0</v>
      </c>
      <c r="FV64" s="2" t="n">
        <f aca="false">SUM(AZ64+DK64)</f>
        <v>0</v>
      </c>
      <c r="FW64" s="2" t="n">
        <f aca="false">SUM(BA64+DL64)</f>
        <v>0</v>
      </c>
      <c r="FX64" s="2" t="n">
        <f aca="false">SUM(BB64+DM64)</f>
        <v>0</v>
      </c>
      <c r="FY64" s="2" t="n">
        <f aca="false">SUM(BC64+DN64)</f>
        <v>0</v>
      </c>
      <c r="FZ64" s="2" t="n">
        <f aca="false">SUM(BD64+DO64)</f>
        <v>6</v>
      </c>
      <c r="GA64" s="2" t="n">
        <f aca="false">SUM(BE64+DP64)</f>
        <v>75</v>
      </c>
      <c r="GB64" s="98" t="n">
        <f aca="false">SUM(EK64,EM64,EO64,ES64,ET64,EU64,EY64,FA64,FC64,FE64,FG64,FI64,FM64,FO64,FQ64,FS64,FU64,FW64,FY64,GA64)</f>
        <v>75</v>
      </c>
      <c r="GC64" s="99" t="n">
        <f aca="false">SUM(EK64,EM64,EO64,ES64,ET64,FM64,FO64,FQ64,FS64,FU64,FW64,FY64)</f>
        <v>0</v>
      </c>
      <c r="GD64" s="57" t="n">
        <f aca="false">SUM(EK64,EM64,EO64,ES64,ET64,FM64,FO64,FQ64,FS64,FU64,FW64,FY64)</f>
        <v>0</v>
      </c>
      <c r="GE64" s="57" t="n">
        <f aca="false">SUM(EK64,EM64,EO64,EQ64,ES64,ET64,EU64,EW64,EY64,FA64,FC64,FE64,FG64,FI64,FK64,FM64,FO64,FQ64,FS64,FU64,FW64,FY64,GA64)</f>
        <v>75</v>
      </c>
      <c r="GF64" s="48"/>
      <c r="GG64" s="65" t="n">
        <f aca="false">SUM(880-GB64)</f>
        <v>805</v>
      </c>
      <c r="GH64" s="66"/>
      <c r="GI64" s="67" t="n">
        <f aca="false">SUM(DQ64+BF64)</f>
        <v>75</v>
      </c>
      <c r="GJ64" s="67" t="n">
        <f aca="false">SUM(DR64+BG64)</f>
        <v>0</v>
      </c>
      <c r="GK64" s="100"/>
      <c r="GL64" s="101"/>
      <c r="GM64" s="177"/>
      <c r="GN64" s="2"/>
      <c r="GO64" s="69"/>
    </row>
    <row r="65" customFormat="false" ht="34.5" hidden="true" customHeight="true" outlineLevel="0" collapsed="false">
      <c r="A65" s="94"/>
      <c r="B65" s="192"/>
      <c r="C65" s="167"/>
      <c r="D65" s="107"/>
      <c r="E65" s="107"/>
      <c r="F65" s="107"/>
      <c r="G65" s="107"/>
      <c r="H65" s="107"/>
      <c r="I65" s="107"/>
      <c r="J65" s="107"/>
      <c r="K65" s="96"/>
      <c r="L65" s="95"/>
      <c r="M65" s="86" t="n">
        <f aca="false">SUM(N65+P65+T65+V65+AR65*2)</f>
        <v>0</v>
      </c>
      <c r="N65" s="168"/>
      <c r="O65" s="87" t="n">
        <f aca="false">SUM(N65)*I65</f>
        <v>0</v>
      </c>
      <c r="P65" s="86"/>
      <c r="Q65" s="87" t="n">
        <f aca="false">J65*P65</f>
        <v>0</v>
      </c>
      <c r="R65" s="86"/>
      <c r="S65" s="87" t="n">
        <f aca="false">SUM(R65)*J65</f>
        <v>0</v>
      </c>
      <c r="T65" s="86"/>
      <c r="U65" s="87" t="n">
        <f aca="false">SUM(T65)*K65</f>
        <v>0</v>
      </c>
      <c r="V65" s="86"/>
      <c r="W65" s="87" t="n">
        <f aca="false">SUM(V65)*J65*5</f>
        <v>0</v>
      </c>
      <c r="X65" s="89" t="n">
        <f aca="false">SUM(J65*AX65*2+K65*AZ65*2)</f>
        <v>0</v>
      </c>
      <c r="Y65" s="91" t="n">
        <f aca="false">SUM(L65*15/100*J65)</f>
        <v>0</v>
      </c>
      <c r="Z65" s="86"/>
      <c r="AA65" s="87"/>
      <c r="AB65" s="86"/>
      <c r="AC65" s="89" t="n">
        <f aca="false">SUM(AB65)*3*H65/5</f>
        <v>0</v>
      </c>
      <c r="AD65" s="86"/>
      <c r="AE65" s="90" t="n">
        <f aca="false">SUM(AD65*H65*(30+4))</f>
        <v>0</v>
      </c>
      <c r="AF65" s="86"/>
      <c r="AG65" s="87" t="n">
        <f aca="false">SUM(AF65*H65*3)</f>
        <v>0</v>
      </c>
      <c r="AH65" s="86"/>
      <c r="AI65" s="89" t="n">
        <f aca="false">SUM(AH65*H65/3)</f>
        <v>0</v>
      </c>
      <c r="AJ65" s="86"/>
      <c r="AK65" s="89" t="n">
        <f aca="false">SUM(AJ65*H65*2/3)</f>
        <v>0</v>
      </c>
      <c r="AL65" s="86"/>
      <c r="AM65" s="87" t="n">
        <f aca="false">SUM(AL65*H65)*2</f>
        <v>0</v>
      </c>
      <c r="AN65" s="86"/>
      <c r="AO65" s="87" t="n">
        <f aca="false">SUM(AN65*J65*2)</f>
        <v>0</v>
      </c>
      <c r="AP65" s="86"/>
      <c r="AQ65" s="89" t="n">
        <f aca="false">SUM(AP65*H65*2)</f>
        <v>0</v>
      </c>
      <c r="AR65" s="86"/>
      <c r="AS65" s="86"/>
      <c r="AT65" s="86"/>
      <c r="AU65" s="89" t="n">
        <f aca="false">AR65*J65*6</f>
        <v>0</v>
      </c>
      <c r="AV65" s="86"/>
      <c r="AW65" s="89" t="n">
        <f aca="false">SUM(AV65*H65/3)</f>
        <v>0</v>
      </c>
      <c r="AX65" s="86"/>
      <c r="AY65" s="89" t="n">
        <f aca="false">AX65*J65*8</f>
        <v>0</v>
      </c>
      <c r="AZ65" s="86"/>
      <c r="BA65" s="89" t="n">
        <f aca="false">SUM(AZ65*K65*5*6)</f>
        <v>0</v>
      </c>
      <c r="BB65" s="86"/>
      <c r="BC65" s="89" t="n">
        <f aca="false">SUM(BB65*K65*4*6)</f>
        <v>0</v>
      </c>
      <c r="BD65" s="86"/>
      <c r="BE65" s="81" t="n">
        <f aca="false">SUM(BD65*50)</f>
        <v>0</v>
      </c>
      <c r="BF65" s="92" t="n">
        <f aca="false">O65+Q65+S65+U65+W65+X65+Y65+AA65+AC65+AE65+AG65+AI65+AK65+AM65+AO65+AQ65+AS65+AU65+AW65+AY65+BA65+BC65+BE65</f>
        <v>0</v>
      </c>
      <c r="BG65" s="92" t="n">
        <f aca="false">BC65+BA65+AY65+AW65+AS65+AQ65+X65+W65+U65+S65+Q65+O65+AU65</f>
        <v>0</v>
      </c>
      <c r="BH65" s="52" t="n">
        <f aca="false">SUM(O65,Q65,S65,W65,X65,Y65,AE65,AG65,AI65,AK65,AM65,AS65,AU65,AY65,BA65,BC65,BE65)</f>
        <v>0</v>
      </c>
      <c r="BI65" s="80" t="n">
        <f aca="false">SUM(O65,Q65,S65,W65,X65,AS65,AU65,AY65,BA65,BC65)</f>
        <v>0</v>
      </c>
      <c r="BJ65" s="2"/>
      <c r="BK65" s="93"/>
      <c r="BL65" s="94"/>
      <c r="DS65" s="61"/>
      <c r="DT65" s="2"/>
      <c r="DU65" s="2"/>
      <c r="DV65" s="93"/>
      <c r="DW65" s="94"/>
      <c r="DX65" s="2"/>
      <c r="DY65" s="115"/>
      <c r="DZ65" s="115"/>
      <c r="EA65" s="19"/>
      <c r="EB65" s="19"/>
      <c r="EC65" s="19"/>
      <c r="ED65" s="19"/>
      <c r="EE65" s="19"/>
      <c r="EF65" s="19"/>
      <c r="EG65" s="19"/>
      <c r="EH65" s="2" t="n">
        <f aca="false">SUM(L65+BW65)</f>
        <v>0</v>
      </c>
      <c r="EI65" s="2" t="n">
        <f aca="false">SUM(M65+BX65)</f>
        <v>0</v>
      </c>
      <c r="EJ65" s="2" t="n">
        <f aca="false">SUM(N65+BY65)</f>
        <v>0</v>
      </c>
      <c r="EK65" s="67" t="n">
        <f aca="false">O65+BZ65</f>
        <v>0</v>
      </c>
      <c r="EL65" s="2" t="n">
        <f aca="false">SUM(P65+CA65)</f>
        <v>0</v>
      </c>
      <c r="EM65" s="2" t="n">
        <f aca="false">SUM(Q65+CB65)</f>
        <v>0</v>
      </c>
      <c r="EN65" s="2" t="n">
        <f aca="false">SUM(R65+CC65)</f>
        <v>0</v>
      </c>
      <c r="EO65" s="2" t="n">
        <f aca="false">SUM(S65+CD65)</f>
        <v>0</v>
      </c>
      <c r="EP65" s="2" t="n">
        <f aca="false">SUM(T65+CE65)</f>
        <v>0</v>
      </c>
      <c r="EQ65" s="2" t="n">
        <f aca="false">SUM(U65+CF65)</f>
        <v>0</v>
      </c>
      <c r="ER65" s="2" t="n">
        <f aca="false">SUM(V65+CG65)</f>
        <v>0</v>
      </c>
      <c r="ES65" s="2" t="n">
        <f aca="false">SUM(W65+CH65)</f>
        <v>0</v>
      </c>
      <c r="ET65" s="2" t="n">
        <f aca="false">SUM(X65+CI65)</f>
        <v>0</v>
      </c>
      <c r="EU65" s="67" t="n">
        <f aca="false">SUM(Y65+CJ65)</f>
        <v>0</v>
      </c>
      <c r="EV65" s="2" t="n">
        <f aca="false">SUM(Z65+CK65)</f>
        <v>0</v>
      </c>
      <c r="EW65" s="2" t="n">
        <f aca="false">SUM(AA65+CL65)</f>
        <v>0</v>
      </c>
      <c r="EX65" s="2" t="n">
        <f aca="false">SUM(AB65+CM65)</f>
        <v>0</v>
      </c>
      <c r="EY65" s="2" t="n">
        <f aca="false">SUM(AC65+CN65)</f>
        <v>0</v>
      </c>
      <c r="EZ65" s="2" t="n">
        <f aca="false">SUM(AD65+CO65)</f>
        <v>0</v>
      </c>
      <c r="FA65" s="2" t="n">
        <f aca="false">SUM(AE65+CP65)</f>
        <v>0</v>
      </c>
      <c r="FB65" s="2" t="n">
        <f aca="false">SUM(AF65+CQ65)</f>
        <v>0</v>
      </c>
      <c r="FC65" s="2" t="n">
        <f aca="false">SUM(AG65+CR65)</f>
        <v>0</v>
      </c>
      <c r="FD65" s="2" t="n">
        <f aca="false">SUM(AH65+CS65)</f>
        <v>0</v>
      </c>
      <c r="FE65" s="67" t="n">
        <f aca="false">SUM(AI65+CT65)</f>
        <v>0</v>
      </c>
      <c r="FF65" s="2" t="n">
        <f aca="false">SUM(AJ65+CU65)</f>
        <v>0</v>
      </c>
      <c r="FG65" s="2" t="n">
        <f aca="false">SUM(AK65+CV65)</f>
        <v>0</v>
      </c>
      <c r="FH65" s="2" t="n">
        <f aca="false">SUM(AL65+CW65)</f>
        <v>0</v>
      </c>
      <c r="FI65" s="2" t="n">
        <f aca="false">SUM(AM65+CX65)</f>
        <v>0</v>
      </c>
      <c r="FJ65" s="2" t="n">
        <f aca="false">SUM(AN65+CY65)</f>
        <v>0</v>
      </c>
      <c r="FK65" s="2" t="n">
        <f aca="false">SUM(AO65+CZ65)</f>
        <v>0</v>
      </c>
      <c r="FL65" s="2" t="n">
        <f aca="false">SUM(AP65+DA65)</f>
        <v>0</v>
      </c>
      <c r="FM65" s="2" t="n">
        <f aca="false">SUM(AQ65+DB65)</f>
        <v>0</v>
      </c>
      <c r="FN65" s="2"/>
      <c r="FO65" s="97" t="n">
        <f aca="false">SUM(AS65+DD65)</f>
        <v>0</v>
      </c>
      <c r="FP65" s="2" t="n">
        <f aca="false">SUM(AR65+DC65)</f>
        <v>0</v>
      </c>
      <c r="FQ65" s="97" t="n">
        <f aca="false">SUM(AU65+DF65)</f>
        <v>0</v>
      </c>
      <c r="FR65" s="2" t="n">
        <f aca="false">SUM(AV65+DG65)</f>
        <v>0</v>
      </c>
      <c r="FS65" s="2" t="n">
        <f aca="false">SUM(AW65+DH65)</f>
        <v>0</v>
      </c>
      <c r="FT65" s="2" t="n">
        <f aca="false">SUM(AX65+DI65)</f>
        <v>0</v>
      </c>
      <c r="FU65" s="67" t="n">
        <f aca="false">SUM(AY65+DJ65)</f>
        <v>0</v>
      </c>
      <c r="FV65" s="2" t="n">
        <f aca="false">SUM(AZ65+DK65)</f>
        <v>0</v>
      </c>
      <c r="FW65" s="2" t="n">
        <f aca="false">SUM(BA65+DL65)</f>
        <v>0</v>
      </c>
      <c r="FX65" s="2" t="n">
        <f aca="false">SUM(BB65+DM65)</f>
        <v>0</v>
      </c>
      <c r="FY65" s="2" t="n">
        <f aca="false">SUM(BC65+DN65)</f>
        <v>0</v>
      </c>
      <c r="FZ65" s="2" t="n">
        <f aca="false">SUM(BD65+DO65)</f>
        <v>0</v>
      </c>
      <c r="GA65" s="2" t="n">
        <f aca="false">SUM(BE65+DP65)</f>
        <v>0</v>
      </c>
      <c r="GB65" s="98" t="n">
        <f aca="false">SUM(EK65,EM65,EO65,ES65,ET65,EU65,EY65,FA65,FC65,FE65,FG65,FI65,FM65,FO65,FQ65,FS65,FU65,FW65,FY65,GA65)</f>
        <v>0</v>
      </c>
      <c r="GC65" s="99" t="n">
        <f aca="false">SUM(EK65,EM65,EO65,ES65,ET65,FM65,FO65,FQ65,FS65,FU65,FW65,FY65)</f>
        <v>0</v>
      </c>
      <c r="GD65" s="57" t="n">
        <f aca="false">SUM(EK65,EM65,EO65,ES65,ET65,FM65,FO65,FQ65,FS65,FU65,FW65,FY65)</f>
        <v>0</v>
      </c>
      <c r="GE65" s="57" t="n">
        <f aca="false">SUM(EK65,EM65,EO65,EQ65,ES65,ET65,EU65,EW65,EY65,FA65,FC65,FE65,FG65,FI65,FK65,FM65,FO65,FQ65,FS65,FU65,FW65,FY65,GA65)</f>
        <v>0</v>
      </c>
      <c r="GF65" s="160"/>
      <c r="GG65" s="65" t="n">
        <f aca="false">SUM(880-GB65)</f>
        <v>880</v>
      </c>
      <c r="GH65" s="66"/>
      <c r="GI65" s="67" t="n">
        <f aca="false">SUM(DQ65+BF65)</f>
        <v>0</v>
      </c>
      <c r="GJ65" s="67" t="n">
        <f aca="false">SUM(DR65+BG65)</f>
        <v>0</v>
      </c>
      <c r="GK65" s="100"/>
      <c r="GL65" s="101"/>
      <c r="GM65" s="177"/>
      <c r="GN65" s="2"/>
      <c r="GO65" s="69"/>
    </row>
    <row r="66" customFormat="false" ht="34.5" hidden="true" customHeight="true" outlineLevel="0" collapsed="false">
      <c r="A66" s="94"/>
      <c r="B66" s="192"/>
      <c r="C66" s="152"/>
      <c r="D66" s="96"/>
      <c r="E66" s="96"/>
      <c r="F66" s="96"/>
      <c r="G66" s="96"/>
      <c r="H66" s="107"/>
      <c r="I66" s="107"/>
      <c r="J66" s="107"/>
      <c r="K66" s="96"/>
      <c r="L66" s="157"/>
      <c r="M66" s="86" t="n">
        <f aca="false">SUM(N66+P66+T66+V66+AR66*2)</f>
        <v>0</v>
      </c>
      <c r="N66" s="86"/>
      <c r="O66" s="87" t="n">
        <f aca="false">SUM(N66)*I66</f>
        <v>0</v>
      </c>
      <c r="P66" s="86"/>
      <c r="Q66" s="87" t="n">
        <f aca="false">J66*P66</f>
        <v>0</v>
      </c>
      <c r="R66" s="86"/>
      <c r="S66" s="87" t="n">
        <f aca="false">SUM(R66)*J66</f>
        <v>0</v>
      </c>
      <c r="T66" s="86"/>
      <c r="U66" s="87" t="n">
        <f aca="false">SUM(T66)*K66</f>
        <v>0</v>
      </c>
      <c r="V66" s="86"/>
      <c r="W66" s="87" t="n">
        <f aca="false">SUM(V66)*J66*5</f>
        <v>0</v>
      </c>
      <c r="X66" s="89" t="n">
        <f aca="false">SUM(J66*AX66*2+K66*AZ66*2)</f>
        <v>0</v>
      </c>
      <c r="Y66" s="91" t="n">
        <f aca="false">SUM(L66*15/100*J66)</f>
        <v>0</v>
      </c>
      <c r="Z66" s="86"/>
      <c r="AA66" s="87"/>
      <c r="AB66" s="86"/>
      <c r="AC66" s="89" t="n">
        <f aca="false">SUM(AB66)*3*H66/5</f>
        <v>0</v>
      </c>
      <c r="AD66" s="86"/>
      <c r="AE66" s="90" t="n">
        <f aca="false">SUM(AD66*H66*(30+4))</f>
        <v>0</v>
      </c>
      <c r="AF66" s="86"/>
      <c r="AG66" s="87" t="n">
        <f aca="false">SUM(AF66*H66*3)</f>
        <v>0</v>
      </c>
      <c r="AH66" s="86"/>
      <c r="AI66" s="89" t="n">
        <f aca="false">SUM(AH66*H66/3)</f>
        <v>0</v>
      </c>
      <c r="AJ66" s="86"/>
      <c r="AK66" s="89" t="n">
        <f aca="false">SUM(AJ66*H66*2/3)</f>
        <v>0</v>
      </c>
      <c r="AL66" s="86"/>
      <c r="AM66" s="87" t="n">
        <f aca="false">SUM(AL66*H66)*2</f>
        <v>0</v>
      </c>
      <c r="AN66" s="86"/>
      <c r="AO66" s="87" t="n">
        <f aca="false">SUM(AN66*J66*2)</f>
        <v>0</v>
      </c>
      <c r="AP66" s="86"/>
      <c r="AQ66" s="89" t="n">
        <f aca="false">SUM(AP66*H66*2)</f>
        <v>0</v>
      </c>
      <c r="AR66" s="86"/>
      <c r="AS66" s="86"/>
      <c r="AT66" s="86"/>
      <c r="AU66" s="89" t="n">
        <f aca="false">AR66*J66*6</f>
        <v>0</v>
      </c>
      <c r="AV66" s="86"/>
      <c r="AW66" s="89" t="n">
        <f aca="false">SUM(AV66*H66/3)</f>
        <v>0</v>
      </c>
      <c r="AX66" s="86"/>
      <c r="AY66" s="89" t="n">
        <f aca="false">AX66*J66*8</f>
        <v>0</v>
      </c>
      <c r="AZ66" s="86"/>
      <c r="BA66" s="89" t="n">
        <f aca="false">SUM(AZ66*K66*5*6)</f>
        <v>0</v>
      </c>
      <c r="BB66" s="86"/>
      <c r="BC66" s="89" t="n">
        <f aca="false">SUM(BB66*K66*4*6)</f>
        <v>0</v>
      </c>
      <c r="BD66" s="86"/>
      <c r="BE66" s="81" t="n">
        <f aca="false">SUM(BD66*50)</f>
        <v>0</v>
      </c>
      <c r="BF66" s="92" t="n">
        <f aca="false">O66+Q66+S66+U66+W66+X66+Y66+AA66+AC66+AE66+AG66+AI66+AK66+AM66+AO66+AQ66+AS66+AU66+AW66+AY66+BA66+BC66+BE66</f>
        <v>0</v>
      </c>
      <c r="BG66" s="92" t="n">
        <f aca="false">BC66+BA66+AY66+AW66+AS66+AQ66+X66+W66+U66+S66+Q66+O66+AU66</f>
        <v>0</v>
      </c>
      <c r="BH66" s="52" t="n">
        <f aca="false">SUM(O66,Q66,S66,W66,X66,Y66,AE66,AG66,AI66,AK66,AM66,AS66,AU66,AY66,BA66,BC66,BE66)</f>
        <v>0</v>
      </c>
      <c r="BI66" s="80" t="n">
        <f aca="false">SUM(O66,Q66,S66,W66,X66,AS66,AU66,AY66,BA66,BC66)</f>
        <v>0</v>
      </c>
      <c r="BJ66" s="2"/>
      <c r="BK66" s="93"/>
      <c r="BL66" s="94"/>
      <c r="DS66" s="61"/>
      <c r="DT66" s="2"/>
      <c r="DU66" s="2"/>
      <c r="DV66" s="93"/>
      <c r="DW66" s="94"/>
      <c r="DX66" s="2"/>
      <c r="DY66" s="115"/>
      <c r="DZ66" s="115"/>
      <c r="EA66" s="19"/>
      <c r="EB66" s="19"/>
      <c r="EC66" s="19"/>
      <c r="ED66" s="19"/>
      <c r="EE66" s="19"/>
      <c r="EF66" s="19"/>
      <c r="EG66" s="19"/>
      <c r="EH66" s="2" t="n">
        <f aca="false">SUM(L66+BW66)</f>
        <v>0</v>
      </c>
      <c r="EI66" s="2" t="n">
        <f aca="false">SUM(M66+BX66)</f>
        <v>0</v>
      </c>
      <c r="EJ66" s="2" t="n">
        <f aca="false">SUM(N66+BY66)</f>
        <v>0</v>
      </c>
      <c r="EK66" s="67" t="n">
        <f aca="false">O66+BZ66</f>
        <v>0</v>
      </c>
      <c r="EL66" s="2" t="n">
        <f aca="false">SUM(P66+CA66)</f>
        <v>0</v>
      </c>
      <c r="EM66" s="2" t="n">
        <f aca="false">SUM(Q66+CB66)</f>
        <v>0</v>
      </c>
      <c r="EN66" s="2" t="n">
        <f aca="false">SUM(R66+CC66)</f>
        <v>0</v>
      </c>
      <c r="EO66" s="2" t="n">
        <f aca="false">SUM(S66+CD66)</f>
        <v>0</v>
      </c>
      <c r="EP66" s="2" t="n">
        <f aca="false">SUM(T66+CE66)</f>
        <v>0</v>
      </c>
      <c r="EQ66" s="2" t="n">
        <f aca="false">SUM(U66+CF66)</f>
        <v>0</v>
      </c>
      <c r="ER66" s="2" t="n">
        <f aca="false">SUM(V66+CG66)</f>
        <v>0</v>
      </c>
      <c r="ES66" s="2" t="n">
        <f aca="false">SUM(W66+CH66)</f>
        <v>0</v>
      </c>
      <c r="ET66" s="2" t="n">
        <f aca="false">SUM(X66+CI66)</f>
        <v>0</v>
      </c>
      <c r="EU66" s="67" t="n">
        <f aca="false">SUM(Y66+CJ66)</f>
        <v>0</v>
      </c>
      <c r="EV66" s="2" t="n">
        <f aca="false">SUM(Z66+CK66)</f>
        <v>0</v>
      </c>
      <c r="EW66" s="2" t="n">
        <f aca="false">SUM(AA66+CL66)</f>
        <v>0</v>
      </c>
      <c r="EX66" s="2" t="n">
        <f aca="false">SUM(AB66+CM66)</f>
        <v>0</v>
      </c>
      <c r="EY66" s="2" t="n">
        <f aca="false">SUM(AC66+CN66)</f>
        <v>0</v>
      </c>
      <c r="EZ66" s="2" t="n">
        <f aca="false">SUM(AD66+CO66)</f>
        <v>0</v>
      </c>
      <c r="FA66" s="2" t="n">
        <f aca="false">SUM(AE66+CP66)</f>
        <v>0</v>
      </c>
      <c r="FB66" s="2" t="n">
        <f aca="false">SUM(AF66+CQ66)</f>
        <v>0</v>
      </c>
      <c r="FC66" s="2" t="n">
        <f aca="false">SUM(AG66+CR66)</f>
        <v>0</v>
      </c>
      <c r="FD66" s="2" t="n">
        <f aca="false">SUM(AH66+CS66)</f>
        <v>0</v>
      </c>
      <c r="FE66" s="67" t="n">
        <f aca="false">SUM(AI66+CT66)</f>
        <v>0</v>
      </c>
      <c r="FF66" s="2" t="n">
        <f aca="false">SUM(AJ66+CU66)</f>
        <v>0</v>
      </c>
      <c r="FG66" s="2" t="n">
        <f aca="false">SUM(AK66+CV66)</f>
        <v>0</v>
      </c>
      <c r="FH66" s="2" t="n">
        <f aca="false">SUM(AL66+CW66)</f>
        <v>0</v>
      </c>
      <c r="FI66" s="2" t="n">
        <f aca="false">SUM(AM66+CX66)</f>
        <v>0</v>
      </c>
      <c r="FJ66" s="2" t="n">
        <f aca="false">SUM(AN66+CY66)</f>
        <v>0</v>
      </c>
      <c r="FK66" s="2" t="n">
        <f aca="false">SUM(AO66+CZ66)</f>
        <v>0</v>
      </c>
      <c r="FL66" s="2" t="n">
        <f aca="false">SUM(AP66+DA66)</f>
        <v>0</v>
      </c>
      <c r="FM66" s="2" t="n">
        <f aca="false">SUM(AQ66+DB66)</f>
        <v>0</v>
      </c>
      <c r="FN66" s="2"/>
      <c r="FO66" s="97" t="n">
        <f aca="false">SUM(AS66+DD66)</f>
        <v>0</v>
      </c>
      <c r="FP66" s="2" t="n">
        <f aca="false">SUM(AR66+DC66)</f>
        <v>0</v>
      </c>
      <c r="FQ66" s="97" t="n">
        <f aca="false">SUM(AU66+DF66)</f>
        <v>0</v>
      </c>
      <c r="FR66" s="2" t="n">
        <f aca="false">SUM(AV66+DG66)</f>
        <v>0</v>
      </c>
      <c r="FS66" s="2" t="n">
        <f aca="false">SUM(AW66+DH66)</f>
        <v>0</v>
      </c>
      <c r="FT66" s="2" t="n">
        <f aca="false">SUM(AX66+DI66)</f>
        <v>0</v>
      </c>
      <c r="FU66" s="67" t="n">
        <f aca="false">SUM(AY66+DJ66)</f>
        <v>0</v>
      </c>
      <c r="FV66" s="2" t="n">
        <f aca="false">SUM(AZ66+DK66)</f>
        <v>0</v>
      </c>
      <c r="FW66" s="2" t="n">
        <f aca="false">SUM(BA66+DL66)</f>
        <v>0</v>
      </c>
      <c r="FX66" s="2" t="n">
        <f aca="false">SUM(BB66+DM66)</f>
        <v>0</v>
      </c>
      <c r="FY66" s="2" t="n">
        <f aca="false">SUM(BC66+DN66)</f>
        <v>0</v>
      </c>
      <c r="FZ66" s="2" t="n">
        <f aca="false">SUM(BD66+DO66)</f>
        <v>0</v>
      </c>
      <c r="GA66" s="2" t="n">
        <f aca="false">SUM(BE66+DP66)</f>
        <v>0</v>
      </c>
      <c r="GB66" s="98" t="n">
        <f aca="false">SUM(EK66,EM66,EO66,ES66,ET66,EU66,EY66,FA66,FC66,FE66,FG66,FI66,FM66,FO66,FQ66,FS66,FU66,FW66,FY66,GA66)</f>
        <v>0</v>
      </c>
      <c r="GC66" s="99" t="n">
        <f aca="false">SUM(EK66,EM66,EO66,ES66,ET66,FM66,FO66,FQ66,FS66,FU66,FW66,FY66)</f>
        <v>0</v>
      </c>
      <c r="GD66" s="57" t="n">
        <f aca="false">SUM(EK66,EM66,EO66,ES66,ET66,FM66,FO66,FQ66,FS66,FU66,FW66,FY66)</f>
        <v>0</v>
      </c>
      <c r="GE66" s="57" t="n">
        <f aca="false">SUM(EK66,EM66,EO66,EQ66,ES66,ET66,EU66,EW66,EY66,FA66,FC66,FE66,FG66,FI66,FK66,FM66,FO66,FQ66,FS66,FU66,FW66,FY66,GA66)</f>
        <v>0</v>
      </c>
      <c r="GF66" s="160"/>
      <c r="GG66" s="65" t="n">
        <f aca="false">SUM(880-GB66)</f>
        <v>880</v>
      </c>
      <c r="GH66" s="66"/>
      <c r="GI66" s="67" t="n">
        <f aca="false">SUM(DQ66+BF66)</f>
        <v>0</v>
      </c>
      <c r="GJ66" s="67" t="n">
        <f aca="false">SUM(DR66+BG66)</f>
        <v>0</v>
      </c>
      <c r="GK66" s="100"/>
      <c r="GL66" s="101"/>
      <c r="GM66" s="177"/>
      <c r="GN66" s="2"/>
      <c r="GO66" s="69"/>
    </row>
    <row r="67" customFormat="false" ht="34.5" hidden="true" customHeight="true" outlineLevel="0" collapsed="false">
      <c r="A67" s="94"/>
      <c r="B67" s="95"/>
      <c r="C67" s="152"/>
      <c r="D67" s="96"/>
      <c r="E67" s="96"/>
      <c r="F67" s="96"/>
      <c r="G67" s="96"/>
      <c r="H67" s="96"/>
      <c r="I67" s="96"/>
      <c r="J67" s="96"/>
      <c r="K67" s="96"/>
      <c r="L67" s="157"/>
      <c r="M67" s="86" t="n">
        <f aca="false">SUM(N67+P67+T67+V67+AR67*2)</f>
        <v>0</v>
      </c>
      <c r="N67" s="86"/>
      <c r="O67" s="87" t="n">
        <f aca="false">SUM(N67)*I67</f>
        <v>0</v>
      </c>
      <c r="P67" s="86"/>
      <c r="Q67" s="87" t="n">
        <f aca="false">J67*P67</f>
        <v>0</v>
      </c>
      <c r="R67" s="86"/>
      <c r="S67" s="87" t="n">
        <f aca="false">SUM(R67)*J67</f>
        <v>0</v>
      </c>
      <c r="T67" s="86"/>
      <c r="U67" s="87" t="n">
        <f aca="false">SUM(T67)*K67</f>
        <v>0</v>
      </c>
      <c r="V67" s="86"/>
      <c r="W67" s="87" t="n">
        <f aca="false">SUM(V67)*J67*5</f>
        <v>0</v>
      </c>
      <c r="X67" s="89" t="n">
        <f aca="false">SUM(J67*AX67*2+K67*AZ67*2)</f>
        <v>0</v>
      </c>
      <c r="Y67" s="91" t="n">
        <f aca="false">SUM(L67*15/100*J67)</f>
        <v>0</v>
      </c>
      <c r="Z67" s="86"/>
      <c r="AA67" s="87"/>
      <c r="AB67" s="86"/>
      <c r="AC67" s="89" t="n">
        <f aca="false">SUM(AB67)*3*H67/5</f>
        <v>0</v>
      </c>
      <c r="AD67" s="86"/>
      <c r="AE67" s="90" t="n">
        <f aca="false">SUM(AD67*H67*(30+4))</f>
        <v>0</v>
      </c>
      <c r="AF67" s="86"/>
      <c r="AG67" s="87" t="n">
        <f aca="false">SUM(AF67*H67*3)</f>
        <v>0</v>
      </c>
      <c r="AH67" s="86"/>
      <c r="AI67" s="89" t="n">
        <f aca="false">SUM(AH67*H67/3)</f>
        <v>0</v>
      </c>
      <c r="AJ67" s="86"/>
      <c r="AK67" s="89" t="n">
        <f aca="false">SUM(AJ67*H67*2/3)</f>
        <v>0</v>
      </c>
      <c r="AL67" s="86"/>
      <c r="AM67" s="87" t="n">
        <f aca="false">SUM(AL67*H67)*2</f>
        <v>0</v>
      </c>
      <c r="AN67" s="86"/>
      <c r="AO67" s="87" t="n">
        <f aca="false">SUM(AN67*J67*2)</f>
        <v>0</v>
      </c>
      <c r="AP67" s="86"/>
      <c r="AQ67" s="89" t="n">
        <f aca="false">SUM(AP67*H67*2)</f>
        <v>0</v>
      </c>
      <c r="AR67" s="86"/>
      <c r="AS67" s="86"/>
      <c r="AT67" s="86"/>
      <c r="AU67" s="89" t="n">
        <f aca="false">AR67*J67*6</f>
        <v>0</v>
      </c>
      <c r="AV67" s="86"/>
      <c r="AW67" s="89" t="n">
        <f aca="false">SUM(AV67*H67/3)</f>
        <v>0</v>
      </c>
      <c r="AX67" s="86"/>
      <c r="AY67" s="89" t="n">
        <f aca="false">AX67*J67*8</f>
        <v>0</v>
      </c>
      <c r="AZ67" s="86"/>
      <c r="BA67" s="89" t="n">
        <f aca="false">SUM(AZ67*K67*5*6)</f>
        <v>0</v>
      </c>
      <c r="BB67" s="86"/>
      <c r="BC67" s="89" t="n">
        <f aca="false">SUM(BB67*K67*4*6)</f>
        <v>0</v>
      </c>
      <c r="BD67" s="86"/>
      <c r="BE67" s="81" t="n">
        <f aca="false">SUM(BD67*50)</f>
        <v>0</v>
      </c>
      <c r="BF67" s="92" t="n">
        <f aca="false">O67+Q67+S67+U67+W67+X67+Y67+AA67+AC67+AE67+AG67+AI67+AK67+AM67+AO67+AQ67+AS67+AU67+AW67+AY67+BA67+BC67+BE67</f>
        <v>0</v>
      </c>
      <c r="BG67" s="92" t="n">
        <f aca="false">BC67+BA67+AY67+AW67+AS67+AQ67+X67+W67+U67+S67+Q67+O67+AU67</f>
        <v>0</v>
      </c>
      <c r="BH67" s="52" t="n">
        <f aca="false">SUM(O67,Q67,S67,W67,X67,Y67,AE67,AG67,AI67,AK67,AM67,AS67,AU67,AY67,BA67,BC67,BE67)</f>
        <v>0</v>
      </c>
      <c r="BI67" s="80" t="n">
        <f aca="false">SUM(O67,Q67,S67,W67,X67,AS67,AU67,AY67,BA67,BC67)</f>
        <v>0</v>
      </c>
      <c r="BJ67" s="2"/>
      <c r="BK67" s="93"/>
      <c r="BL67" s="94"/>
      <c r="BM67" s="2"/>
      <c r="BN67" s="115"/>
      <c r="BO67" s="115"/>
      <c r="BP67" s="96"/>
      <c r="BQ67" s="96"/>
      <c r="BR67" s="96"/>
      <c r="BS67" s="96"/>
      <c r="BT67" s="96"/>
      <c r="BU67" s="96"/>
      <c r="BV67" s="96"/>
      <c r="BW67" s="95"/>
      <c r="BX67" s="86" t="n">
        <f aca="false">SUM(BY67+CA67+CE67+CG67)</f>
        <v>0</v>
      </c>
      <c r="BY67" s="86"/>
      <c r="BZ67" s="81"/>
      <c r="CA67" s="86"/>
      <c r="CB67" s="81"/>
      <c r="CC67" s="86"/>
      <c r="CD67" s="81"/>
      <c r="CE67" s="86"/>
      <c r="CF67" s="81"/>
      <c r="CG67" s="88"/>
      <c r="CH67" s="87" t="n">
        <f aca="false">SUM(CG67)*BU67*5</f>
        <v>0</v>
      </c>
      <c r="CI67" s="89" t="n">
        <f aca="false">SUM(BU67*DI67*2+BV67*DK67*2)</f>
        <v>0</v>
      </c>
      <c r="CJ67" s="91" t="n">
        <f aca="false">SUM(BW67*15/100*BU67)</f>
        <v>0</v>
      </c>
      <c r="CK67" s="86"/>
      <c r="CL67" s="87"/>
      <c r="CM67" s="86"/>
      <c r="CN67" s="89" t="n">
        <f aca="false">CM67*BV67*8</f>
        <v>0</v>
      </c>
      <c r="CO67" s="86"/>
      <c r="CP67" s="90" t="n">
        <f aca="false">SUM(CO67*BS67*(15))</f>
        <v>0</v>
      </c>
      <c r="CQ67" s="86"/>
      <c r="CR67" s="87" t="n">
        <f aca="false">SUM(CQ67*BS67*3)</f>
        <v>0</v>
      </c>
      <c r="CS67" s="87"/>
      <c r="CT67" s="89" t="n">
        <f aca="false">SUM(CS67*BS67/3)</f>
        <v>0</v>
      </c>
      <c r="CU67" s="86"/>
      <c r="CV67" s="89" t="n">
        <f aca="false">SUM(CU67*BS67*2/3)</f>
        <v>0</v>
      </c>
      <c r="CW67" s="86"/>
      <c r="CX67" s="87" t="n">
        <f aca="false">SUM(CW67*BS67)</f>
        <v>0</v>
      </c>
      <c r="CY67" s="86"/>
      <c r="CZ67" s="87" t="n">
        <f aca="false">SUM(CY67*BU67)</f>
        <v>0</v>
      </c>
      <c r="DA67" s="86"/>
      <c r="DB67" s="89" t="n">
        <f aca="false">SUM(DA67*BS67*2)</f>
        <v>0</v>
      </c>
      <c r="DC67" s="86"/>
      <c r="DD67" s="86"/>
      <c r="DE67" s="86"/>
      <c r="DF67" s="89" t="n">
        <f aca="false">SUM(BU67*DC67*6)</f>
        <v>0</v>
      </c>
      <c r="DG67" s="87"/>
      <c r="DH67" s="89" t="n">
        <f aca="false">SUM(DG67*BS67/3)</f>
        <v>0</v>
      </c>
      <c r="DI67" s="86"/>
      <c r="DJ67" s="89" t="n">
        <f aca="false">SUM(BU67*DI67*8)</f>
        <v>0</v>
      </c>
      <c r="DK67" s="89"/>
      <c r="DL67" s="89" t="n">
        <v>0</v>
      </c>
      <c r="DM67" s="86"/>
      <c r="DN67" s="89" t="n">
        <f aca="false">SUM(DM67*BV67*4*6)</f>
        <v>0</v>
      </c>
      <c r="DO67" s="86"/>
      <c r="DP67" s="81" t="n">
        <f aca="false">SUM(DO67*50)</f>
        <v>0</v>
      </c>
      <c r="DQ67" s="81" t="n">
        <f aca="false">SUM(BZ67,CB67,CD67,CF67,CH67,CI67,CJ67,CL67,CN67,CP67,CR67,CT67,CV67,CX67,CZ67,DB67,DD67,DF67,DH67,DJ67,DL67,DN67,DP67)</f>
        <v>0</v>
      </c>
      <c r="DR67" s="81" t="n">
        <f aca="false">SUM(BZ67,CB67,CD67,CF67,CH67,CI67,DB67,DD67,DF67,DH67,DJ67,DL67,DN67)</f>
        <v>0</v>
      </c>
      <c r="DS67" s="61"/>
      <c r="DT67" s="2"/>
      <c r="DU67" s="2"/>
      <c r="DV67" s="93"/>
      <c r="DW67" s="94"/>
      <c r="DX67" s="2"/>
      <c r="DY67" s="115"/>
      <c r="DZ67" s="115"/>
      <c r="EA67" s="19"/>
      <c r="EB67" s="19"/>
      <c r="EC67" s="19"/>
      <c r="ED67" s="19"/>
      <c r="EE67" s="19"/>
      <c r="EF67" s="19"/>
      <c r="EG67" s="19"/>
      <c r="EH67" s="2" t="n">
        <f aca="false">SUM(L67+BW67)</f>
        <v>0</v>
      </c>
      <c r="EI67" s="2" t="n">
        <f aca="false">SUM(M67+BX67)</f>
        <v>0</v>
      </c>
      <c r="EJ67" s="2" t="n">
        <f aca="false">SUM(N67+BY67)</f>
        <v>0</v>
      </c>
      <c r="EK67" s="67" t="n">
        <f aca="false">O67+BZ67</f>
        <v>0</v>
      </c>
      <c r="EL67" s="2" t="n">
        <f aca="false">SUM(P67+CA67)</f>
        <v>0</v>
      </c>
      <c r="EM67" s="2" t="n">
        <f aca="false">SUM(Q67+CB67)</f>
        <v>0</v>
      </c>
      <c r="EN67" s="2" t="n">
        <f aca="false">SUM(R67+CC67)</f>
        <v>0</v>
      </c>
      <c r="EO67" s="2" t="n">
        <f aca="false">SUM(S67+CD67)</f>
        <v>0</v>
      </c>
      <c r="EP67" s="2" t="n">
        <f aca="false">SUM(T67+CE67)</f>
        <v>0</v>
      </c>
      <c r="EQ67" s="2" t="n">
        <f aca="false">SUM(U67+CF67)</f>
        <v>0</v>
      </c>
      <c r="ER67" s="2" t="n">
        <f aca="false">SUM(V67+CG67)</f>
        <v>0</v>
      </c>
      <c r="ES67" s="2" t="n">
        <f aca="false">SUM(W67+CH67)</f>
        <v>0</v>
      </c>
      <c r="ET67" s="2" t="n">
        <f aca="false">SUM(X67+CI67)</f>
        <v>0</v>
      </c>
      <c r="EU67" s="67" t="n">
        <f aca="false">SUM(Y67+CJ67)</f>
        <v>0</v>
      </c>
      <c r="EV67" s="2" t="n">
        <f aca="false">SUM(Z67+CK67)</f>
        <v>0</v>
      </c>
      <c r="EW67" s="2" t="n">
        <f aca="false">SUM(AA67+CL67)</f>
        <v>0</v>
      </c>
      <c r="EX67" s="2" t="n">
        <f aca="false">SUM(AB67+CM67)</f>
        <v>0</v>
      </c>
      <c r="EY67" s="2" t="n">
        <f aca="false">SUM(AC67+CN67)</f>
        <v>0</v>
      </c>
      <c r="EZ67" s="2" t="n">
        <f aca="false">SUM(AD67+CO67)</f>
        <v>0</v>
      </c>
      <c r="FA67" s="2" t="n">
        <f aca="false">SUM(AE67+CP67)</f>
        <v>0</v>
      </c>
      <c r="FB67" s="2" t="n">
        <f aca="false">SUM(AF67+CQ67)</f>
        <v>0</v>
      </c>
      <c r="FC67" s="2" t="n">
        <f aca="false">SUM(AG67+CR67)</f>
        <v>0</v>
      </c>
      <c r="FD67" s="2" t="n">
        <f aca="false">SUM(AH67+CS67)</f>
        <v>0</v>
      </c>
      <c r="FE67" s="67" t="n">
        <f aca="false">SUM(AI67+CT67)</f>
        <v>0</v>
      </c>
      <c r="FF67" s="2" t="n">
        <f aca="false">SUM(AJ67+CU67)</f>
        <v>0</v>
      </c>
      <c r="FG67" s="2" t="n">
        <f aca="false">SUM(AK67+CV67)</f>
        <v>0</v>
      </c>
      <c r="FH67" s="2" t="n">
        <f aca="false">SUM(AL67+CW67)</f>
        <v>0</v>
      </c>
      <c r="FI67" s="2" t="n">
        <f aca="false">SUM(AM67+CX67)</f>
        <v>0</v>
      </c>
      <c r="FJ67" s="2" t="n">
        <f aca="false">SUM(AN67+CY67)</f>
        <v>0</v>
      </c>
      <c r="FK67" s="2" t="n">
        <f aca="false">SUM(AO67+CZ67)</f>
        <v>0</v>
      </c>
      <c r="FL67" s="2" t="n">
        <f aca="false">SUM(AP67+DA67)</f>
        <v>0</v>
      </c>
      <c r="FM67" s="2" t="n">
        <f aca="false">SUM(AQ67+DB67)</f>
        <v>0</v>
      </c>
      <c r="FN67" s="2"/>
      <c r="FO67" s="97" t="n">
        <f aca="false">SUM(AS67+DD67)</f>
        <v>0</v>
      </c>
      <c r="FP67" s="2" t="n">
        <f aca="false">SUM(AR67+DC67)</f>
        <v>0</v>
      </c>
      <c r="FQ67" s="97" t="n">
        <f aca="false">SUM(AU67+DF67)</f>
        <v>0</v>
      </c>
      <c r="FR67" s="2" t="n">
        <f aca="false">SUM(AV67+DG67)</f>
        <v>0</v>
      </c>
      <c r="FS67" s="2" t="n">
        <f aca="false">SUM(AW67+DH67)</f>
        <v>0</v>
      </c>
      <c r="FT67" s="2" t="n">
        <f aca="false">SUM(AX67+DI67)</f>
        <v>0</v>
      </c>
      <c r="FU67" s="67" t="n">
        <f aca="false">SUM(AY67+DJ67)</f>
        <v>0</v>
      </c>
      <c r="FV67" s="2" t="n">
        <f aca="false">SUM(AZ67+DK67)</f>
        <v>0</v>
      </c>
      <c r="FW67" s="2" t="n">
        <f aca="false">SUM(BA67+DL67)</f>
        <v>0</v>
      </c>
      <c r="FX67" s="2" t="n">
        <f aca="false">SUM(BB67+DM67)</f>
        <v>0</v>
      </c>
      <c r="FY67" s="2" t="n">
        <f aca="false">SUM(BC67+DN67)</f>
        <v>0</v>
      </c>
      <c r="FZ67" s="2" t="n">
        <f aca="false">SUM(BD67+DO67)</f>
        <v>0</v>
      </c>
      <c r="GA67" s="2" t="n">
        <f aca="false">SUM(BE67+DP67)</f>
        <v>0</v>
      </c>
      <c r="GB67" s="98" t="n">
        <f aca="false">SUM(EK67,EM67,EO67,ES67,ET67,EU67,EY67,FA67,FC67,FE67,FG67,FI67,FM67,FO67,FQ67,FS67,FU67,FW67,FY67,GA67)</f>
        <v>0</v>
      </c>
      <c r="GC67" s="99" t="n">
        <f aca="false">SUM(EK67,EM67,EO67,ES67,ET67,FM67,FO67,FQ67,FS67,FU67,FW67,FY67)</f>
        <v>0</v>
      </c>
      <c r="GD67" s="57" t="n">
        <f aca="false">SUM(EK67,EM67,EO67,ES67,ET67,FM67,FO67,FQ67,FS67,FU67,FW67,FY67)</f>
        <v>0</v>
      </c>
      <c r="GE67" s="57" t="n">
        <f aca="false">SUM(EK67,EM67,EO67,EQ67,ES67,ET67,EU67,EW67,EY67,FA67,FC67,FE67,FG67,FI67,FK67,FM67,FO67,FQ67,FS67,FU67,FW67,FY67,GA67)</f>
        <v>0</v>
      </c>
      <c r="GF67" s="160"/>
      <c r="GG67" s="65" t="n">
        <f aca="false">SUM(880-GB67)</f>
        <v>880</v>
      </c>
      <c r="GH67" s="66"/>
      <c r="GI67" s="67" t="n">
        <f aca="false">SUM(DQ67+BF67)</f>
        <v>0</v>
      </c>
      <c r="GJ67" s="67" t="n">
        <f aca="false">SUM(DR67+BG67)</f>
        <v>0</v>
      </c>
      <c r="GK67" s="100"/>
      <c r="GL67" s="101"/>
      <c r="GM67" s="177"/>
      <c r="GN67" s="2"/>
      <c r="GO67" s="69"/>
    </row>
    <row r="68" customFormat="false" ht="34.5" hidden="true" customHeight="true" outlineLevel="0" collapsed="false">
      <c r="A68" s="94"/>
      <c r="B68" s="95"/>
      <c r="C68" s="152"/>
      <c r="D68" s="96"/>
      <c r="E68" s="96"/>
      <c r="F68" s="96"/>
      <c r="G68" s="96"/>
      <c r="H68" s="96"/>
      <c r="I68" s="96"/>
      <c r="J68" s="96"/>
      <c r="K68" s="96"/>
      <c r="L68" s="157"/>
      <c r="M68" s="86" t="n">
        <f aca="false">SUM(N68+P68+T68+V68+AR68*2)</f>
        <v>0</v>
      </c>
      <c r="N68" s="86"/>
      <c r="O68" s="87" t="n">
        <f aca="false">SUM(N68)*I68</f>
        <v>0</v>
      </c>
      <c r="P68" s="86"/>
      <c r="Q68" s="87" t="n">
        <f aca="false">J68*P68</f>
        <v>0</v>
      </c>
      <c r="R68" s="86"/>
      <c r="S68" s="87" t="n">
        <f aca="false">SUM(R68)*J68</f>
        <v>0</v>
      </c>
      <c r="T68" s="86"/>
      <c r="U68" s="87" t="n">
        <f aca="false">SUM(T68)*K68</f>
        <v>0</v>
      </c>
      <c r="V68" s="86"/>
      <c r="W68" s="87" t="n">
        <f aca="false">SUM(V68)*J68*5</f>
        <v>0</v>
      </c>
      <c r="X68" s="89" t="n">
        <f aca="false">SUM(J68*AX68*2+K68*AZ68*2)</f>
        <v>0</v>
      </c>
      <c r="Y68" s="91" t="n">
        <f aca="false">SUM(L68*15/100*J68)</f>
        <v>0</v>
      </c>
      <c r="Z68" s="86"/>
      <c r="AA68" s="87"/>
      <c r="AB68" s="86"/>
      <c r="AC68" s="89" t="n">
        <f aca="false">SUM(AB68)*3*H68/5</f>
        <v>0</v>
      </c>
      <c r="AD68" s="86"/>
      <c r="AE68" s="90" t="n">
        <f aca="false">SUM(AD68*H68*(30+4))</f>
        <v>0</v>
      </c>
      <c r="AF68" s="86"/>
      <c r="AG68" s="87" t="n">
        <f aca="false">SUM(AF68*H68*3)</f>
        <v>0</v>
      </c>
      <c r="AH68" s="86"/>
      <c r="AI68" s="89" t="n">
        <f aca="false">SUM(AH68*H68/3)</f>
        <v>0</v>
      </c>
      <c r="AJ68" s="86"/>
      <c r="AK68" s="89" t="n">
        <f aca="false">SUM(AJ68*H68*2/3)</f>
        <v>0</v>
      </c>
      <c r="AL68" s="86"/>
      <c r="AM68" s="87" t="n">
        <f aca="false">SUM(AL68*H68)*2</f>
        <v>0</v>
      </c>
      <c r="AN68" s="86"/>
      <c r="AO68" s="87" t="n">
        <f aca="false">SUM(AN68*J68*2)</f>
        <v>0</v>
      </c>
      <c r="AP68" s="86"/>
      <c r="AQ68" s="89" t="n">
        <f aca="false">SUM(AP68*H68*2)</f>
        <v>0</v>
      </c>
      <c r="AR68" s="86"/>
      <c r="AS68" s="86"/>
      <c r="AT68" s="86"/>
      <c r="AU68" s="89" t="n">
        <f aca="false">AR68*J68*6</f>
        <v>0</v>
      </c>
      <c r="AV68" s="86"/>
      <c r="AW68" s="89" t="n">
        <f aca="false">SUM(AV68*H68/3)</f>
        <v>0</v>
      </c>
      <c r="AX68" s="86"/>
      <c r="AY68" s="89" t="n">
        <f aca="false">AX68*J68*8</f>
        <v>0</v>
      </c>
      <c r="AZ68" s="86"/>
      <c r="BA68" s="89" t="n">
        <f aca="false">SUM(AZ68*K68*5*6)</f>
        <v>0</v>
      </c>
      <c r="BB68" s="86"/>
      <c r="BC68" s="89" t="n">
        <f aca="false">SUM(BB68*K68*4*6)</f>
        <v>0</v>
      </c>
      <c r="BD68" s="86"/>
      <c r="BE68" s="81" t="n">
        <f aca="false">SUM(BD68*50)</f>
        <v>0</v>
      </c>
      <c r="BF68" s="92" t="n">
        <f aca="false">O68+Q68+S68+U68+W68+X68+Y68+AA68+AC68+AE68+AG68+AI68+AK68+AM68+AO68+AQ68+AS68+AU68+AW68+AY68+BA68+BC68+BE68</f>
        <v>0</v>
      </c>
      <c r="BG68" s="92" t="n">
        <f aca="false">BC68+BA68+AY68+AW68+AS68+AQ68+X68+W68+U68+S68+Q68+O68+AU68</f>
        <v>0</v>
      </c>
      <c r="BH68" s="52" t="n">
        <f aca="false">SUM(O68,Q68,S68,W68,X68,Y68,AE68,AG68,AI68,AK68,AM68,AS68,AU68,AY68,BA68,BC68,BE68)</f>
        <v>0</v>
      </c>
      <c r="BI68" s="80" t="n">
        <f aca="false">SUM(O68,Q68,S68,W68,X68,AS68,AU68,AY68,BA68,BC68)</f>
        <v>0</v>
      </c>
      <c r="BJ68" s="2"/>
      <c r="BK68" s="93"/>
      <c r="BL68" s="94"/>
      <c r="BM68" s="2"/>
      <c r="BN68" s="115"/>
      <c r="BO68" s="115"/>
      <c r="BP68" s="2"/>
      <c r="BQ68" s="2"/>
      <c r="BR68" s="2"/>
      <c r="BS68" s="2"/>
      <c r="BT68" s="2"/>
      <c r="BU68" s="2"/>
      <c r="BV68" s="2"/>
      <c r="BW68" s="2"/>
      <c r="BX68" s="86" t="n">
        <f aca="false">SUM(BY68+CA68+CE68+CG68)</f>
        <v>0</v>
      </c>
      <c r="BY68" s="86"/>
      <c r="BZ68" s="81"/>
      <c r="CA68" s="86"/>
      <c r="CB68" s="81"/>
      <c r="CC68" s="86"/>
      <c r="CD68" s="81"/>
      <c r="CE68" s="86"/>
      <c r="CF68" s="81"/>
      <c r="CG68" s="88"/>
      <c r="CH68" s="87" t="n">
        <f aca="false">SUM(CG68)*BU68*5</f>
        <v>0</v>
      </c>
      <c r="CI68" s="89" t="n">
        <f aca="false">SUM(BU68*DI68*2+BV68*DK68*2)</f>
        <v>0</v>
      </c>
      <c r="CJ68" s="91" t="n">
        <f aca="false">SUM(BW68*15/100*BU68)</f>
        <v>0</v>
      </c>
      <c r="CK68" s="86"/>
      <c r="CL68" s="87"/>
      <c r="CM68" s="86"/>
      <c r="CN68" s="89" t="n">
        <f aca="false">CM68*BV68*8</f>
        <v>0</v>
      </c>
      <c r="CO68" s="86"/>
      <c r="CP68" s="90" t="n">
        <f aca="false">SUM(CO68*BS68*(15))</f>
        <v>0</v>
      </c>
      <c r="CQ68" s="86"/>
      <c r="CR68" s="87" t="n">
        <f aca="false">SUM(CQ68*BS68*3)</f>
        <v>0</v>
      </c>
      <c r="CS68" s="87"/>
      <c r="CT68" s="89" t="n">
        <f aca="false">SUM(CS68*BS68/3)</f>
        <v>0</v>
      </c>
      <c r="CU68" s="86"/>
      <c r="CV68" s="89" t="n">
        <f aca="false">SUM(CU68*BS68*2/3)</f>
        <v>0</v>
      </c>
      <c r="CW68" s="86"/>
      <c r="CX68" s="87" t="n">
        <f aca="false">SUM(CW68*BS68)</f>
        <v>0</v>
      </c>
      <c r="CY68" s="86"/>
      <c r="CZ68" s="87" t="n">
        <f aca="false">SUM(CY68*BU68)</f>
        <v>0</v>
      </c>
      <c r="DA68" s="86"/>
      <c r="DB68" s="89" t="n">
        <f aca="false">SUM(DA68*BS68*2)</f>
        <v>0</v>
      </c>
      <c r="DC68" s="86"/>
      <c r="DD68" s="86"/>
      <c r="DE68" s="86"/>
      <c r="DF68" s="89" t="n">
        <f aca="false">SUM(BU68*DC68*6)</f>
        <v>0</v>
      </c>
      <c r="DG68" s="87"/>
      <c r="DH68" s="89" t="n">
        <f aca="false">SUM(DG68*BS68/3)</f>
        <v>0</v>
      </c>
      <c r="DI68" s="86"/>
      <c r="DJ68" s="89" t="n">
        <f aca="false">SUM(BU68*DI68*8)</f>
        <v>0</v>
      </c>
      <c r="DK68" s="89"/>
      <c r="DL68" s="89" t="n">
        <v>0</v>
      </c>
      <c r="DM68" s="86"/>
      <c r="DN68" s="89" t="n">
        <f aca="false">SUM(DM68*BV68*4*6)</f>
        <v>0</v>
      </c>
      <c r="DO68" s="86"/>
      <c r="DP68" s="81" t="n">
        <f aca="false">SUM(DO68*50)</f>
        <v>0</v>
      </c>
      <c r="DQ68" s="81" t="n">
        <f aca="false">SUM(BZ68,CB68,CD68,CF68,CH68,CI68,CJ68,CL68,CN68,CP68,CR68,CT68,CV68,CX68,CZ68,DB68,DD68,DF68,DH68,DJ68,DL68,DN68,DP68)</f>
        <v>0</v>
      </c>
      <c r="DR68" s="81" t="n">
        <f aca="false">SUM(BZ68,CB68,CD68,CF68,CH68,CI68,DB68,DD68,DF68,DH68,DJ68,DL68,DN68)</f>
        <v>0</v>
      </c>
      <c r="DS68" s="61"/>
      <c r="DT68" s="2"/>
      <c r="DU68" s="2"/>
      <c r="DV68" s="93"/>
      <c r="DW68" s="94"/>
      <c r="DX68" s="2"/>
      <c r="DY68" s="115"/>
      <c r="DZ68" s="115"/>
      <c r="EA68" s="19"/>
      <c r="EB68" s="19"/>
      <c r="EC68" s="19"/>
      <c r="ED68" s="19"/>
      <c r="EE68" s="19"/>
      <c r="EF68" s="19"/>
      <c r="EG68" s="19"/>
      <c r="EH68" s="2" t="n">
        <f aca="false">SUM(L68+BW68)</f>
        <v>0</v>
      </c>
      <c r="EI68" s="2" t="n">
        <f aca="false">SUM(M68+BX68)</f>
        <v>0</v>
      </c>
      <c r="EJ68" s="2" t="n">
        <f aca="false">SUM(N68+BY68)</f>
        <v>0</v>
      </c>
      <c r="EK68" s="67" t="n">
        <f aca="false">O68+BZ68</f>
        <v>0</v>
      </c>
      <c r="EL68" s="2" t="n">
        <f aca="false">SUM(P68+CA68)</f>
        <v>0</v>
      </c>
      <c r="EM68" s="2" t="n">
        <f aca="false">SUM(Q68+CB68)</f>
        <v>0</v>
      </c>
      <c r="EN68" s="2" t="n">
        <f aca="false">SUM(R68+CC68)</f>
        <v>0</v>
      </c>
      <c r="EO68" s="2" t="n">
        <f aca="false">SUM(S68+CD68)</f>
        <v>0</v>
      </c>
      <c r="EP68" s="2" t="n">
        <f aca="false">SUM(T68+CE68)</f>
        <v>0</v>
      </c>
      <c r="EQ68" s="2" t="n">
        <f aca="false">SUM(U68+CF68)</f>
        <v>0</v>
      </c>
      <c r="ER68" s="2" t="n">
        <f aca="false">SUM(V68+CG68)</f>
        <v>0</v>
      </c>
      <c r="ES68" s="2" t="n">
        <f aca="false">SUM(W68+CH68)</f>
        <v>0</v>
      </c>
      <c r="ET68" s="2" t="n">
        <f aca="false">SUM(X68+CI68)</f>
        <v>0</v>
      </c>
      <c r="EU68" s="67" t="n">
        <f aca="false">SUM(Y68+CJ68)</f>
        <v>0</v>
      </c>
      <c r="EV68" s="2" t="n">
        <f aca="false">SUM(Z68+CK68)</f>
        <v>0</v>
      </c>
      <c r="EW68" s="2" t="n">
        <f aca="false">SUM(AA68+CL68)</f>
        <v>0</v>
      </c>
      <c r="EX68" s="2" t="n">
        <f aca="false">SUM(AB68+CM68)</f>
        <v>0</v>
      </c>
      <c r="EY68" s="2" t="n">
        <f aca="false">SUM(AC68+CN68)</f>
        <v>0</v>
      </c>
      <c r="EZ68" s="2" t="n">
        <f aca="false">SUM(AD68+CO68)</f>
        <v>0</v>
      </c>
      <c r="FA68" s="2" t="n">
        <f aca="false">SUM(AE68+CP68)</f>
        <v>0</v>
      </c>
      <c r="FB68" s="2" t="n">
        <f aca="false">SUM(AF68+CQ68)</f>
        <v>0</v>
      </c>
      <c r="FC68" s="2" t="n">
        <f aca="false">SUM(AG68+CR68)</f>
        <v>0</v>
      </c>
      <c r="FD68" s="2" t="n">
        <f aca="false">SUM(AH68+CS68)</f>
        <v>0</v>
      </c>
      <c r="FE68" s="67" t="n">
        <f aca="false">SUM(AI68+CT68)</f>
        <v>0</v>
      </c>
      <c r="FF68" s="2" t="n">
        <f aca="false">SUM(AJ68+CU68)</f>
        <v>0</v>
      </c>
      <c r="FG68" s="2" t="n">
        <f aca="false">SUM(AK68+CV68)</f>
        <v>0</v>
      </c>
      <c r="FH68" s="2" t="n">
        <f aca="false">SUM(AL68+CW68)</f>
        <v>0</v>
      </c>
      <c r="FI68" s="2" t="n">
        <f aca="false">SUM(AM68+CX68)</f>
        <v>0</v>
      </c>
      <c r="FJ68" s="2" t="n">
        <f aca="false">SUM(AN68+CY68)</f>
        <v>0</v>
      </c>
      <c r="FK68" s="2" t="n">
        <f aca="false">SUM(AO68+CZ68)</f>
        <v>0</v>
      </c>
      <c r="FL68" s="2" t="n">
        <f aca="false">SUM(AP68+DA68)</f>
        <v>0</v>
      </c>
      <c r="FM68" s="2" t="n">
        <f aca="false">SUM(AQ68+DB68)</f>
        <v>0</v>
      </c>
      <c r="FN68" s="2"/>
      <c r="FO68" s="97" t="n">
        <f aca="false">SUM(AS68+DD68)</f>
        <v>0</v>
      </c>
      <c r="FP68" s="2" t="n">
        <f aca="false">SUM(AR68+DC68)</f>
        <v>0</v>
      </c>
      <c r="FQ68" s="97" t="n">
        <f aca="false">SUM(AU68+DF68)</f>
        <v>0</v>
      </c>
      <c r="FR68" s="2" t="n">
        <f aca="false">SUM(AV68+DG68)</f>
        <v>0</v>
      </c>
      <c r="FS68" s="2" t="n">
        <f aca="false">SUM(AW68+DH68)</f>
        <v>0</v>
      </c>
      <c r="FT68" s="2" t="n">
        <f aca="false">SUM(AX68+DI68)</f>
        <v>0</v>
      </c>
      <c r="FU68" s="67" t="n">
        <f aca="false">SUM(AY68+DJ68)</f>
        <v>0</v>
      </c>
      <c r="FV68" s="2" t="n">
        <f aca="false">SUM(AZ68+DK68)</f>
        <v>0</v>
      </c>
      <c r="FW68" s="2" t="n">
        <f aca="false">SUM(BA68+DL68)</f>
        <v>0</v>
      </c>
      <c r="FX68" s="2" t="n">
        <f aca="false">SUM(BB68+DM68)</f>
        <v>0</v>
      </c>
      <c r="FY68" s="2" t="n">
        <f aca="false">SUM(BC68+DN68)</f>
        <v>0</v>
      </c>
      <c r="FZ68" s="2" t="n">
        <f aca="false">SUM(BD68+DO68)</f>
        <v>0</v>
      </c>
      <c r="GA68" s="2" t="n">
        <f aca="false">SUM(BE68+DP68)</f>
        <v>0</v>
      </c>
      <c r="GB68" s="98" t="n">
        <f aca="false">SUM(EK68,EM68,EO68,ES68,ET68,EU68,EY68,FA68,FC68,FE68,FG68,FI68,FM68,FO68,FQ68,FS68,FU68,FW68,FY68,GA68)</f>
        <v>0</v>
      </c>
      <c r="GC68" s="99" t="n">
        <f aca="false">SUM(EK68,EM68,EO68,ES68,ET68,FM68,FO68,FQ68,FS68,FU68,FW68,FY68)</f>
        <v>0</v>
      </c>
      <c r="GD68" s="57" t="n">
        <f aca="false">SUM(EK68,EM68,EO68,ES68,ET68,FM68,FO68,FQ68,FS68,FU68,FW68,FY68)</f>
        <v>0</v>
      </c>
      <c r="GE68" s="57" t="n">
        <f aca="false">SUM(EK68,EM68,EO68,EQ68,ES68,ET68,EU68,EW68,EY68,FA68,FC68,FE68,FG68,FI68,FK68,FM68,FO68,FQ68,FS68,FU68,FW68,FY68,GA68)</f>
        <v>0</v>
      </c>
      <c r="GF68" s="160"/>
      <c r="GG68" s="65" t="n">
        <f aca="false">SUM(880-GB68)</f>
        <v>880</v>
      </c>
      <c r="GH68" s="66"/>
      <c r="GI68" s="67" t="n">
        <f aca="false">SUM(DQ68+BF68)</f>
        <v>0</v>
      </c>
      <c r="GJ68" s="67" t="n">
        <f aca="false">SUM(DR68+BG68)</f>
        <v>0</v>
      </c>
      <c r="GK68" s="2"/>
      <c r="GL68" s="2"/>
      <c r="GM68" s="193"/>
      <c r="GN68" s="2"/>
      <c r="GO68" s="69"/>
    </row>
    <row r="69" customFormat="false" ht="34.5" hidden="true" customHeight="true" outlineLevel="0" collapsed="false">
      <c r="A69" s="94"/>
      <c r="C69" s="194"/>
      <c r="D69" s="115"/>
      <c r="E69" s="115"/>
      <c r="F69" s="115"/>
      <c r="G69" s="115"/>
      <c r="H69" s="115"/>
      <c r="I69" s="115"/>
      <c r="J69" s="115"/>
      <c r="K69" s="115"/>
      <c r="L69" s="114"/>
      <c r="M69" s="86" t="n">
        <f aca="false">SUM(N69+P69+T69+V69+AR69*2)</f>
        <v>0</v>
      </c>
      <c r="N69" s="86"/>
      <c r="O69" s="87" t="n">
        <f aca="false">SUM(N69)*I69</f>
        <v>0</v>
      </c>
      <c r="P69" s="86"/>
      <c r="Q69" s="87" t="n">
        <f aca="false">J69*P69</f>
        <v>0</v>
      </c>
      <c r="R69" s="86"/>
      <c r="S69" s="87" t="n">
        <f aca="false">SUM(R69)*J69</f>
        <v>0</v>
      </c>
      <c r="T69" s="86"/>
      <c r="U69" s="87" t="n">
        <f aca="false">SUM(T69)*K69</f>
        <v>0</v>
      </c>
      <c r="V69" s="86"/>
      <c r="W69" s="87" t="n">
        <f aca="false">SUM(V69)*J69*5</f>
        <v>0</v>
      </c>
      <c r="X69" s="89" t="n">
        <f aca="false">SUM(J69*AX69*2+K69*AZ69*2)</f>
        <v>0</v>
      </c>
      <c r="Y69" s="91" t="n">
        <f aca="false">SUM(L69*15/100*J69)</f>
        <v>0</v>
      </c>
      <c r="Z69" s="86"/>
      <c r="AA69" s="87"/>
      <c r="AB69" s="86"/>
      <c r="AC69" s="89" t="n">
        <f aca="false">SUM(AB69)*3*H69/5</f>
        <v>0</v>
      </c>
      <c r="AD69" s="86"/>
      <c r="AE69" s="90" t="n">
        <f aca="false">SUM(AD69*H69*(30+4))</f>
        <v>0</v>
      </c>
      <c r="AF69" s="86"/>
      <c r="AG69" s="87" t="n">
        <f aca="false">SUM(AF69*H69*3)</f>
        <v>0</v>
      </c>
      <c r="AH69" s="86"/>
      <c r="AI69" s="89" t="n">
        <f aca="false">SUM(AH69*H69/3)</f>
        <v>0</v>
      </c>
      <c r="AJ69" s="86"/>
      <c r="AK69" s="89" t="n">
        <f aca="false">SUM(AJ69*H69*2/3)</f>
        <v>0</v>
      </c>
      <c r="AL69" s="86"/>
      <c r="AM69" s="87" t="n">
        <f aca="false">SUM(AL69*H69)*2</f>
        <v>0</v>
      </c>
      <c r="AN69" s="86"/>
      <c r="AO69" s="87" t="n">
        <f aca="false">SUM(AN69*J69*2)</f>
        <v>0</v>
      </c>
      <c r="AP69" s="86"/>
      <c r="AQ69" s="89" t="n">
        <f aca="false">SUM(AP69*H69*2)</f>
        <v>0</v>
      </c>
      <c r="AR69" s="86"/>
      <c r="AS69" s="86"/>
      <c r="AT69" s="86"/>
      <c r="AU69" s="89" t="n">
        <f aca="false">AR69*J69*6</f>
        <v>0</v>
      </c>
      <c r="AV69" s="86"/>
      <c r="AW69" s="89" t="n">
        <f aca="false">SUM(AV69*H69/3)</f>
        <v>0</v>
      </c>
      <c r="AX69" s="86"/>
      <c r="AY69" s="89" t="n">
        <f aca="false">AX69*J69*8</f>
        <v>0</v>
      </c>
      <c r="AZ69" s="86"/>
      <c r="BA69" s="89" t="n">
        <f aca="false">SUM(AZ69*K69*5*6)</f>
        <v>0</v>
      </c>
      <c r="BB69" s="86"/>
      <c r="BC69" s="89" t="n">
        <f aca="false">SUM(BB69*K69*4*6)</f>
        <v>0</v>
      </c>
      <c r="BD69" s="86"/>
      <c r="BE69" s="81" t="n">
        <f aca="false">SUM(BD69*50)</f>
        <v>0</v>
      </c>
      <c r="BF69" s="92" t="n">
        <f aca="false">O69+Q69+S69+U69+W69+X69+Y69+AA69+AC69+AE69+AG69+AI69+AK69+AM69+AO69+AQ69+AS69+AU69+AW69+AY69+BA69+BC69+BE69</f>
        <v>0</v>
      </c>
      <c r="BG69" s="92" t="n">
        <f aca="false">BC69+BA69+AY69+AW69+AS69+AQ69+X69+W69+U69+S69+Q69+O69+AU69</f>
        <v>0</v>
      </c>
      <c r="BH69" s="52" t="n">
        <f aca="false">SUM(O69,Q69,S69,W69,X69,Y69,AE69,AG69,AI69,AK69,AM69,AS69,AU69,AY69,BA69,BC69,BE69)</f>
        <v>0</v>
      </c>
      <c r="BI69" s="80" t="n">
        <f aca="false">SUM(O69,Q69,S69,W69,X69,AS69,AU69,AY69,BA69,BC69)</f>
        <v>0</v>
      </c>
      <c r="BJ69" s="2"/>
      <c r="BK69" s="93"/>
      <c r="BL69" s="94"/>
      <c r="BM69" s="2"/>
      <c r="BN69" s="115"/>
      <c r="BO69" s="115"/>
      <c r="BP69" s="96"/>
      <c r="BQ69" s="96"/>
      <c r="BR69" s="96"/>
      <c r="BS69" s="96"/>
      <c r="BT69" s="96"/>
      <c r="BU69" s="96"/>
      <c r="BV69" s="96"/>
      <c r="BW69" s="95"/>
      <c r="BX69" s="86" t="n">
        <f aca="false">SUM(BY69+CA69+CE69+CG69)</f>
        <v>0</v>
      </c>
      <c r="BY69" s="86"/>
      <c r="BZ69" s="81"/>
      <c r="CA69" s="86"/>
      <c r="CB69" s="81"/>
      <c r="CC69" s="86"/>
      <c r="CD69" s="81"/>
      <c r="CE69" s="86"/>
      <c r="CF69" s="81"/>
      <c r="CG69" s="88"/>
      <c r="CH69" s="87" t="n">
        <f aca="false">SUM(CG69)*BU69*5</f>
        <v>0</v>
      </c>
      <c r="CI69" s="89" t="n">
        <f aca="false">SUM(BU69*DI69*2+BV69*DK69*2)</f>
        <v>0</v>
      </c>
      <c r="CJ69" s="91" t="n">
        <f aca="false">SUM(BW69*15/100*BU69)</f>
        <v>0</v>
      </c>
      <c r="CK69" s="86"/>
      <c r="CL69" s="87"/>
      <c r="CM69" s="86"/>
      <c r="CN69" s="89" t="n">
        <f aca="false">CM69*BV69*8</f>
        <v>0</v>
      </c>
      <c r="CO69" s="86"/>
      <c r="CP69" s="90" t="n">
        <f aca="false">SUM(CO69*BS69*(15))</f>
        <v>0</v>
      </c>
      <c r="CQ69" s="86"/>
      <c r="CR69" s="87" t="n">
        <f aca="false">SUM(CQ69*BS69*3)</f>
        <v>0</v>
      </c>
      <c r="CS69" s="87"/>
      <c r="CT69" s="89" t="n">
        <f aca="false">SUM(CS69*BS69/3)</f>
        <v>0</v>
      </c>
      <c r="CU69" s="86"/>
      <c r="CV69" s="89" t="n">
        <f aca="false">SUM(CU69*BS69*2/3)</f>
        <v>0</v>
      </c>
      <c r="CW69" s="86"/>
      <c r="CX69" s="87" t="n">
        <f aca="false">SUM(CW69*BS69)</f>
        <v>0</v>
      </c>
      <c r="CY69" s="86"/>
      <c r="CZ69" s="87" t="n">
        <f aca="false">SUM(CY69*BU69)</f>
        <v>0</v>
      </c>
      <c r="DA69" s="86"/>
      <c r="DB69" s="89" t="n">
        <f aca="false">SUM(DA69*BS69*2)</f>
        <v>0</v>
      </c>
      <c r="DC69" s="86"/>
      <c r="DD69" s="86"/>
      <c r="DE69" s="86"/>
      <c r="DF69" s="89" t="n">
        <f aca="false">SUM(BU69*DC69*6)</f>
        <v>0</v>
      </c>
      <c r="DG69" s="87"/>
      <c r="DH69" s="89" t="n">
        <f aca="false">SUM(DG69*BS69/3)</f>
        <v>0</v>
      </c>
      <c r="DI69" s="86"/>
      <c r="DJ69" s="89" t="n">
        <f aca="false">SUM(BU69*DI69*8)</f>
        <v>0</v>
      </c>
      <c r="DK69" s="89"/>
      <c r="DL69" s="89" t="n">
        <v>0</v>
      </c>
      <c r="DM69" s="86"/>
      <c r="DN69" s="89" t="n">
        <f aca="false">SUM(DM69*BV69*4*6)</f>
        <v>0</v>
      </c>
      <c r="DO69" s="86"/>
      <c r="DP69" s="81" t="n">
        <f aca="false">SUM(DO69*50)</f>
        <v>0</v>
      </c>
      <c r="DQ69" s="81" t="n">
        <f aca="false">SUM(BZ69,CB69,CD69,CF69,CH69,CI69,CJ69,CL69,CN69,CP69,CR69,CT69,CV69,CX69,CZ69,DB69,DD69,DF69,DH69,DJ69,DL69,DN69,DP69)</f>
        <v>0</v>
      </c>
      <c r="DR69" s="81" t="n">
        <f aca="false">SUM(BZ69,CB69,CD69,CF69,CH69,CI69,DB69,DD69,DF69,DH69,DJ69,DL69,DN69)</f>
        <v>0</v>
      </c>
      <c r="DS69" s="61"/>
      <c r="DT69" s="2"/>
      <c r="DU69" s="2"/>
      <c r="DV69" s="93"/>
      <c r="DW69" s="94"/>
      <c r="DX69" s="2"/>
      <c r="DY69" s="115"/>
      <c r="DZ69" s="115"/>
      <c r="EA69" s="19"/>
      <c r="EB69" s="19"/>
      <c r="EC69" s="19"/>
      <c r="ED69" s="19"/>
      <c r="EE69" s="19"/>
      <c r="EF69" s="19"/>
      <c r="EG69" s="19"/>
      <c r="EH69" s="2" t="n">
        <f aca="false">SUM(L69+BW69)</f>
        <v>0</v>
      </c>
      <c r="EI69" s="2" t="n">
        <f aca="false">SUM(M69+BX69)</f>
        <v>0</v>
      </c>
      <c r="EJ69" s="2" t="n">
        <f aca="false">SUM(N69+BY69)</f>
        <v>0</v>
      </c>
      <c r="EK69" s="67" t="n">
        <f aca="false">O69+BZ69</f>
        <v>0</v>
      </c>
      <c r="EL69" s="2" t="n">
        <f aca="false">SUM(P69+CA69)</f>
        <v>0</v>
      </c>
      <c r="EM69" s="2" t="n">
        <f aca="false">SUM(Q69+CB69)</f>
        <v>0</v>
      </c>
      <c r="EN69" s="2" t="n">
        <f aca="false">SUM(R69+CC69)</f>
        <v>0</v>
      </c>
      <c r="EO69" s="2" t="n">
        <f aca="false">SUM(S69+CD69)</f>
        <v>0</v>
      </c>
      <c r="EP69" s="2" t="n">
        <f aca="false">SUM(T69+CE69)</f>
        <v>0</v>
      </c>
      <c r="EQ69" s="2" t="n">
        <f aca="false">SUM(U69+CF69)</f>
        <v>0</v>
      </c>
      <c r="ER69" s="2" t="n">
        <f aca="false">SUM(V69+CG69)</f>
        <v>0</v>
      </c>
      <c r="ES69" s="2" t="n">
        <f aca="false">SUM(W69+CH69)</f>
        <v>0</v>
      </c>
      <c r="ET69" s="2" t="n">
        <f aca="false">SUM(X69+CI69)</f>
        <v>0</v>
      </c>
      <c r="EU69" s="67" t="n">
        <f aca="false">SUM(Y69+CJ69)</f>
        <v>0</v>
      </c>
      <c r="EV69" s="2" t="n">
        <f aca="false">SUM(Z69+CK69)</f>
        <v>0</v>
      </c>
      <c r="EW69" s="2" t="n">
        <f aca="false">SUM(AA69+CL69)</f>
        <v>0</v>
      </c>
      <c r="EX69" s="2" t="n">
        <f aca="false">SUM(AB69+CM69)</f>
        <v>0</v>
      </c>
      <c r="EY69" s="2" t="n">
        <f aca="false">SUM(AC69+CN69)</f>
        <v>0</v>
      </c>
      <c r="EZ69" s="2" t="n">
        <f aca="false">SUM(AD69+CO69)</f>
        <v>0</v>
      </c>
      <c r="FA69" s="2" t="n">
        <f aca="false">SUM(AE69+CP69)</f>
        <v>0</v>
      </c>
      <c r="FB69" s="2" t="n">
        <f aca="false">SUM(AF69+CQ69)</f>
        <v>0</v>
      </c>
      <c r="FC69" s="2" t="n">
        <f aca="false">SUM(AG69+CR69)</f>
        <v>0</v>
      </c>
      <c r="FD69" s="2" t="n">
        <f aca="false">SUM(AH69+CS69)</f>
        <v>0</v>
      </c>
      <c r="FE69" s="67" t="n">
        <f aca="false">SUM(AI69+CT69)</f>
        <v>0</v>
      </c>
      <c r="FF69" s="2" t="n">
        <f aca="false">SUM(AJ69+CU69)</f>
        <v>0</v>
      </c>
      <c r="FG69" s="2" t="n">
        <f aca="false">SUM(AK69+CV69)</f>
        <v>0</v>
      </c>
      <c r="FH69" s="2" t="n">
        <f aca="false">SUM(AL69+CW69)</f>
        <v>0</v>
      </c>
      <c r="FI69" s="2" t="n">
        <f aca="false">SUM(AM69+CX69)</f>
        <v>0</v>
      </c>
      <c r="FJ69" s="2" t="n">
        <f aca="false">SUM(AN69+CY69)</f>
        <v>0</v>
      </c>
      <c r="FK69" s="2" t="n">
        <f aca="false">SUM(AO69+CZ69)</f>
        <v>0</v>
      </c>
      <c r="FL69" s="2" t="n">
        <f aca="false">SUM(AP69+DA69)</f>
        <v>0</v>
      </c>
      <c r="FM69" s="2" t="n">
        <f aca="false">SUM(AQ69+DB69)</f>
        <v>0</v>
      </c>
      <c r="FN69" s="2"/>
      <c r="FO69" s="97" t="n">
        <f aca="false">SUM(AS69+DD69)</f>
        <v>0</v>
      </c>
      <c r="FP69" s="2" t="n">
        <f aca="false">SUM(AR69+DC69)</f>
        <v>0</v>
      </c>
      <c r="FQ69" s="97" t="n">
        <f aca="false">SUM(AU69+DF69)</f>
        <v>0</v>
      </c>
      <c r="FR69" s="2" t="n">
        <f aca="false">SUM(AV69+DG69)</f>
        <v>0</v>
      </c>
      <c r="FS69" s="2" t="n">
        <f aca="false">SUM(AW69+DH69)</f>
        <v>0</v>
      </c>
      <c r="FT69" s="2" t="n">
        <f aca="false">SUM(AX69+DI69)</f>
        <v>0</v>
      </c>
      <c r="FU69" s="67" t="n">
        <f aca="false">SUM(AY69+DJ69)</f>
        <v>0</v>
      </c>
      <c r="FV69" s="2" t="n">
        <f aca="false">SUM(AZ69+DK69)</f>
        <v>0</v>
      </c>
      <c r="FW69" s="2" t="n">
        <f aca="false">SUM(BA69+DL69)</f>
        <v>0</v>
      </c>
      <c r="FX69" s="2" t="n">
        <f aca="false">SUM(BB69+DM69)</f>
        <v>0</v>
      </c>
      <c r="FY69" s="2" t="n">
        <f aca="false">SUM(BC69+DN69)</f>
        <v>0</v>
      </c>
      <c r="FZ69" s="2" t="n">
        <f aca="false">SUM(BD69+DO69)</f>
        <v>0</v>
      </c>
      <c r="GA69" s="2" t="n">
        <f aca="false">SUM(BE69+DP69)</f>
        <v>0</v>
      </c>
      <c r="GB69" s="98" t="n">
        <f aca="false">SUM(EK69,EM69,EO69,ES69,ET69,EU69,EY69,FA69,FC69,FE69,FG69,FI69,FM69,FO69,FQ69,FS69,FU69,FW69,FY69,GA69)</f>
        <v>0</v>
      </c>
      <c r="GC69" s="99" t="n">
        <f aca="false">SUM(EK69,EM69,EO69,ES69,ET69,FM69,FO69,FQ69,FS69,FU69,FW69,FY69)</f>
        <v>0</v>
      </c>
      <c r="GD69" s="57" t="n">
        <f aca="false">SUM(EK69,EM69,EO69,ES69,ET69,FM69,FO69,FQ69,FS69,FU69,FW69,FY69)</f>
        <v>0</v>
      </c>
      <c r="GE69" s="57" t="n">
        <f aca="false">SUM(EK69,EM69,EO69,EQ69,ES69,ET69,EU69,EW69,EY69,FA69,FC69,FE69,FG69,FI69,FK69,FM69,FO69,FQ69,FS69,FU69,FW69,FY69,GA69)</f>
        <v>0</v>
      </c>
      <c r="GF69" s="160"/>
      <c r="GG69" s="65" t="n">
        <f aca="false">SUM(880-GB69)</f>
        <v>880</v>
      </c>
      <c r="GH69" s="66"/>
      <c r="GI69" s="67" t="n">
        <f aca="false">SUM(DQ69+BF69)</f>
        <v>0</v>
      </c>
      <c r="GJ69" s="67" t="n">
        <f aca="false">SUM(DR69+BG69)</f>
        <v>0</v>
      </c>
      <c r="GK69" s="100"/>
      <c r="GL69" s="101"/>
      <c r="GM69" s="177"/>
      <c r="GN69" s="2"/>
      <c r="GO69" s="69"/>
    </row>
    <row r="70" customFormat="false" ht="34.5" hidden="true" customHeight="true" outlineLevel="0" collapsed="false">
      <c r="A70" s="94"/>
      <c r="C70" s="194"/>
      <c r="D70" s="115"/>
      <c r="E70" s="115"/>
      <c r="F70" s="115"/>
      <c r="G70" s="115"/>
      <c r="H70" s="115"/>
      <c r="I70" s="115"/>
      <c r="J70" s="115"/>
      <c r="K70" s="115"/>
      <c r="L70" s="114"/>
      <c r="M70" s="86" t="n">
        <f aca="false">SUM(N70+P70+T70+V70+AR70*2)</f>
        <v>0</v>
      </c>
      <c r="N70" s="86"/>
      <c r="O70" s="87" t="n">
        <f aca="false">SUM(N70)*I70</f>
        <v>0</v>
      </c>
      <c r="P70" s="86"/>
      <c r="Q70" s="87" t="n">
        <f aca="false">J70*P70</f>
        <v>0</v>
      </c>
      <c r="R70" s="86"/>
      <c r="S70" s="87" t="n">
        <f aca="false">SUM(R70)*J70</f>
        <v>0</v>
      </c>
      <c r="T70" s="86"/>
      <c r="U70" s="87" t="n">
        <f aca="false">SUM(T70)*K70</f>
        <v>0</v>
      </c>
      <c r="V70" s="86"/>
      <c r="W70" s="87" t="n">
        <f aca="false">SUM(V70)*J70*5</f>
        <v>0</v>
      </c>
      <c r="X70" s="89" t="n">
        <f aca="false">SUM(J70*AX70*2+K70*AZ70*2)</f>
        <v>0</v>
      </c>
      <c r="Y70" s="91" t="n">
        <f aca="false">SUM(L70*15/100*J70)</f>
        <v>0</v>
      </c>
      <c r="Z70" s="86"/>
      <c r="AA70" s="87"/>
      <c r="AB70" s="86"/>
      <c r="AC70" s="89" t="n">
        <f aca="false">SUM(AB70)*3*H70/5</f>
        <v>0</v>
      </c>
      <c r="AD70" s="86"/>
      <c r="AE70" s="90" t="n">
        <f aca="false">SUM(AD70*H70*(30+4))</f>
        <v>0</v>
      </c>
      <c r="AF70" s="86"/>
      <c r="AG70" s="87" t="n">
        <f aca="false">SUM(AF70*H70*3)</f>
        <v>0</v>
      </c>
      <c r="AH70" s="86"/>
      <c r="AI70" s="89" t="n">
        <f aca="false">SUM(AH70*H70/3)</f>
        <v>0</v>
      </c>
      <c r="AJ70" s="86"/>
      <c r="AK70" s="89" t="n">
        <f aca="false">SUM(AJ70*H70*2/3)</f>
        <v>0</v>
      </c>
      <c r="AL70" s="86"/>
      <c r="AM70" s="87" t="n">
        <f aca="false">SUM(AL70*H70)*2</f>
        <v>0</v>
      </c>
      <c r="AN70" s="86"/>
      <c r="AO70" s="87" t="n">
        <f aca="false">SUM(AN70*J70*2)</f>
        <v>0</v>
      </c>
      <c r="AP70" s="86"/>
      <c r="AQ70" s="89" t="n">
        <f aca="false">SUM(AP70*H70*2)</f>
        <v>0</v>
      </c>
      <c r="AR70" s="86"/>
      <c r="AS70" s="86"/>
      <c r="AT70" s="86"/>
      <c r="AU70" s="89" t="n">
        <f aca="false">AR70*J70*6</f>
        <v>0</v>
      </c>
      <c r="AV70" s="86"/>
      <c r="AW70" s="89" t="n">
        <f aca="false">SUM(AV70*H70/3)</f>
        <v>0</v>
      </c>
      <c r="AX70" s="86"/>
      <c r="AY70" s="89" t="n">
        <f aca="false">AX70*J70*8</f>
        <v>0</v>
      </c>
      <c r="AZ70" s="86"/>
      <c r="BA70" s="89" t="n">
        <f aca="false">SUM(AZ70*K70*5*6)</f>
        <v>0</v>
      </c>
      <c r="BB70" s="86"/>
      <c r="BC70" s="89" t="n">
        <f aca="false">SUM(BB70*K70*4*6)</f>
        <v>0</v>
      </c>
      <c r="BD70" s="86"/>
      <c r="BE70" s="81" t="n">
        <f aca="false">SUM(BD70*50)</f>
        <v>0</v>
      </c>
      <c r="BF70" s="92" t="n">
        <f aca="false">O70+Q70+S70+U70+W70+X70+Y70+AA70+AC70+AE70+AG70+AI70+AK70+AM70+AO70+AQ70+AS70+AU70+AW70+AY70+BA70+BC70+BE70</f>
        <v>0</v>
      </c>
      <c r="BG70" s="92" t="n">
        <f aca="false">BC70+BA70+AY70+AW70+AS70+AQ70+X70+W70+U70+S70+Q70+O70+AU70</f>
        <v>0</v>
      </c>
      <c r="BH70" s="52" t="n">
        <f aca="false">SUM(O70,Q70,S70,W70,X70,Y70,AE70,AG70,AI70,AK70,AM70,AS70,AU70,AY70,BA70,BC70,BE70)</f>
        <v>0</v>
      </c>
      <c r="BI70" s="80" t="n">
        <f aca="false">SUM(O70,Q70,S70,W70,X70,AS70,AU70,AY70,BA70,BC70)</f>
        <v>0</v>
      </c>
      <c r="BJ70" s="2"/>
      <c r="BK70" s="93"/>
      <c r="BL70" s="94"/>
      <c r="BM70" s="2"/>
      <c r="BN70" s="115"/>
      <c r="BO70" s="115"/>
      <c r="BP70" s="96"/>
      <c r="BQ70" s="96"/>
      <c r="BR70" s="96"/>
      <c r="BS70" s="96"/>
      <c r="BT70" s="96"/>
      <c r="BU70" s="96"/>
      <c r="BV70" s="96"/>
      <c r="BW70" s="95"/>
      <c r="BX70" s="86" t="n">
        <f aca="false">SUM(BY70+CA70+CE70+CG70)</f>
        <v>0</v>
      </c>
      <c r="BY70" s="86"/>
      <c r="BZ70" s="81"/>
      <c r="CA70" s="86"/>
      <c r="CB70" s="81"/>
      <c r="CC70" s="86"/>
      <c r="CD70" s="81"/>
      <c r="CE70" s="86"/>
      <c r="CF70" s="81"/>
      <c r="CG70" s="88"/>
      <c r="CH70" s="87" t="n">
        <f aca="false">SUM(CG70)*BU70*5</f>
        <v>0</v>
      </c>
      <c r="CI70" s="89" t="n">
        <f aca="false">SUM(BU70*DI70*2+BV70*DK70*2)</f>
        <v>0</v>
      </c>
      <c r="CJ70" s="91" t="n">
        <f aca="false">SUM(BW70*15/100*BU70)</f>
        <v>0</v>
      </c>
      <c r="CK70" s="86"/>
      <c r="CL70" s="87"/>
      <c r="CM70" s="86"/>
      <c r="CN70" s="89" t="n">
        <f aca="false">CM70*BV70*8</f>
        <v>0</v>
      </c>
      <c r="CO70" s="86"/>
      <c r="CP70" s="90" t="n">
        <f aca="false">SUM(CO70*BS70*(15))</f>
        <v>0</v>
      </c>
      <c r="CQ70" s="86"/>
      <c r="CR70" s="87" t="n">
        <f aca="false">SUM(CQ70*BS70*3)</f>
        <v>0</v>
      </c>
      <c r="CS70" s="87"/>
      <c r="CT70" s="89" t="n">
        <f aca="false">SUM(CS70*BS70/3)</f>
        <v>0</v>
      </c>
      <c r="CU70" s="86"/>
      <c r="CV70" s="89" t="n">
        <f aca="false">SUM(CU70*BS70*2/3)</f>
        <v>0</v>
      </c>
      <c r="CW70" s="86"/>
      <c r="CX70" s="87" t="n">
        <f aca="false">SUM(CW70*BS70)</f>
        <v>0</v>
      </c>
      <c r="CY70" s="86"/>
      <c r="CZ70" s="87" t="n">
        <f aca="false">SUM(CY70*BU70)</f>
        <v>0</v>
      </c>
      <c r="DA70" s="86"/>
      <c r="DB70" s="89" t="n">
        <f aca="false">SUM(DA70*BS70*2)</f>
        <v>0</v>
      </c>
      <c r="DC70" s="86"/>
      <c r="DD70" s="86"/>
      <c r="DE70" s="86"/>
      <c r="DF70" s="89" t="n">
        <f aca="false">SUM(BU70*DC70*6)</f>
        <v>0</v>
      </c>
      <c r="DG70" s="87"/>
      <c r="DH70" s="89" t="n">
        <f aca="false">SUM(DG70*BS70/3)</f>
        <v>0</v>
      </c>
      <c r="DI70" s="86"/>
      <c r="DJ70" s="89" t="n">
        <f aca="false">SUM(BU70*DI70*8)</f>
        <v>0</v>
      </c>
      <c r="DK70" s="89"/>
      <c r="DL70" s="89" t="n">
        <v>0</v>
      </c>
      <c r="DM70" s="86"/>
      <c r="DN70" s="89" t="n">
        <f aca="false">SUM(DM70*BV70*4*6)</f>
        <v>0</v>
      </c>
      <c r="DO70" s="86"/>
      <c r="DP70" s="81" t="n">
        <f aca="false">SUM(DO70*50)</f>
        <v>0</v>
      </c>
      <c r="DQ70" s="81" t="n">
        <f aca="false">SUM(BZ70,CB70,CD70,CF70,CH70,CI70,CJ70,CL70,CN70,CP70,CR70,CT70,CV70,CX70,CZ70,DB70,DD70,DF70,DH70,DJ70,DL70,DN70,DP70)</f>
        <v>0</v>
      </c>
      <c r="DR70" s="81" t="n">
        <f aca="false">SUM(BZ70,CB70,CD70,CF70,CH70,CI70,DB70,DD70,DF70,DH70,DJ70,DL70,DN70)</f>
        <v>0</v>
      </c>
      <c r="DS70" s="61"/>
      <c r="DT70" s="2"/>
      <c r="DU70" s="2"/>
      <c r="DV70" s="93"/>
      <c r="DW70" s="94"/>
      <c r="DX70" s="2"/>
      <c r="DY70" s="115"/>
      <c r="DZ70" s="115"/>
      <c r="EA70" s="19"/>
      <c r="EB70" s="19"/>
      <c r="EC70" s="19"/>
      <c r="ED70" s="19"/>
      <c r="EE70" s="19"/>
      <c r="EF70" s="19"/>
      <c r="EG70" s="19"/>
      <c r="EH70" s="2" t="n">
        <f aca="false">SUM(L70+BW70)</f>
        <v>0</v>
      </c>
      <c r="EI70" s="2" t="n">
        <f aca="false">SUM(M70+BX70)</f>
        <v>0</v>
      </c>
      <c r="EJ70" s="2" t="n">
        <f aca="false">SUM(N70+BY70)</f>
        <v>0</v>
      </c>
      <c r="EK70" s="67" t="n">
        <f aca="false">O70+BZ70</f>
        <v>0</v>
      </c>
      <c r="EL70" s="2" t="n">
        <f aca="false">SUM(P70+CA70)</f>
        <v>0</v>
      </c>
      <c r="EM70" s="2" t="n">
        <f aca="false">SUM(Q70+CB70)</f>
        <v>0</v>
      </c>
      <c r="EN70" s="2" t="n">
        <f aca="false">SUM(R70+CC70)</f>
        <v>0</v>
      </c>
      <c r="EO70" s="2" t="n">
        <f aca="false">SUM(S70+CD70)</f>
        <v>0</v>
      </c>
      <c r="EP70" s="2" t="n">
        <f aca="false">SUM(T70+CE70)</f>
        <v>0</v>
      </c>
      <c r="EQ70" s="2" t="n">
        <f aca="false">SUM(U70+CF70)</f>
        <v>0</v>
      </c>
      <c r="ER70" s="2" t="n">
        <f aca="false">SUM(V70+CG70)</f>
        <v>0</v>
      </c>
      <c r="ES70" s="2" t="n">
        <f aca="false">SUM(W70+CH70)</f>
        <v>0</v>
      </c>
      <c r="ET70" s="2" t="n">
        <f aca="false">SUM(X70+CI70)</f>
        <v>0</v>
      </c>
      <c r="EU70" s="67" t="n">
        <f aca="false">SUM(Y70+CJ70)</f>
        <v>0</v>
      </c>
      <c r="EV70" s="2" t="n">
        <f aca="false">SUM(Z70+CK70)</f>
        <v>0</v>
      </c>
      <c r="EW70" s="2" t="n">
        <f aca="false">SUM(AA70+CL70)</f>
        <v>0</v>
      </c>
      <c r="EX70" s="2" t="n">
        <f aca="false">SUM(AB70+CM70)</f>
        <v>0</v>
      </c>
      <c r="EY70" s="2" t="n">
        <f aca="false">SUM(AC70+CN70)</f>
        <v>0</v>
      </c>
      <c r="EZ70" s="2" t="n">
        <f aca="false">SUM(AD70+CO70)</f>
        <v>0</v>
      </c>
      <c r="FA70" s="2" t="n">
        <f aca="false">SUM(AE70+CP70)</f>
        <v>0</v>
      </c>
      <c r="FB70" s="2" t="n">
        <f aca="false">SUM(AF70+CQ70)</f>
        <v>0</v>
      </c>
      <c r="FC70" s="2" t="n">
        <f aca="false">SUM(AG70+CR70)</f>
        <v>0</v>
      </c>
      <c r="FD70" s="2" t="n">
        <f aca="false">SUM(AH70+CS70)</f>
        <v>0</v>
      </c>
      <c r="FE70" s="67" t="n">
        <f aca="false">SUM(AI70+CT70)</f>
        <v>0</v>
      </c>
      <c r="FF70" s="2" t="n">
        <f aca="false">SUM(AJ70+CU70)</f>
        <v>0</v>
      </c>
      <c r="FG70" s="2" t="n">
        <f aca="false">SUM(AK70+CV70)</f>
        <v>0</v>
      </c>
      <c r="FH70" s="2" t="n">
        <f aca="false">SUM(AL70+CW70)</f>
        <v>0</v>
      </c>
      <c r="FI70" s="2" t="n">
        <f aca="false">SUM(AM70+CX70)</f>
        <v>0</v>
      </c>
      <c r="FJ70" s="2" t="n">
        <f aca="false">SUM(AN70+CY70)</f>
        <v>0</v>
      </c>
      <c r="FK70" s="2" t="n">
        <f aca="false">SUM(AO70+CZ70)</f>
        <v>0</v>
      </c>
      <c r="FL70" s="2" t="n">
        <f aca="false">SUM(AP70+DA70)</f>
        <v>0</v>
      </c>
      <c r="FM70" s="2" t="n">
        <f aca="false">SUM(AQ70+DB70)</f>
        <v>0</v>
      </c>
      <c r="FN70" s="2"/>
      <c r="FO70" s="97" t="n">
        <f aca="false">SUM(AS70+DD70)</f>
        <v>0</v>
      </c>
      <c r="FP70" s="2" t="n">
        <f aca="false">SUM(AR70+DC70)</f>
        <v>0</v>
      </c>
      <c r="FQ70" s="97" t="n">
        <f aca="false">SUM(AU70+DF70)</f>
        <v>0</v>
      </c>
      <c r="FR70" s="2" t="n">
        <f aca="false">SUM(AV70+DG70)</f>
        <v>0</v>
      </c>
      <c r="FS70" s="2" t="n">
        <f aca="false">SUM(AW70+DH70)</f>
        <v>0</v>
      </c>
      <c r="FT70" s="2" t="n">
        <f aca="false">SUM(AX70+DI70)</f>
        <v>0</v>
      </c>
      <c r="FU70" s="67" t="n">
        <f aca="false">SUM(AY70+DJ70)</f>
        <v>0</v>
      </c>
      <c r="FV70" s="2" t="n">
        <f aca="false">SUM(AZ70+DK70)</f>
        <v>0</v>
      </c>
      <c r="FW70" s="2" t="n">
        <f aca="false">SUM(BA70+DL70)</f>
        <v>0</v>
      </c>
      <c r="FX70" s="2" t="n">
        <f aca="false">SUM(BB70+DM70)</f>
        <v>0</v>
      </c>
      <c r="FY70" s="2" t="n">
        <f aca="false">SUM(BC70+DN70)</f>
        <v>0</v>
      </c>
      <c r="FZ70" s="2" t="n">
        <f aca="false">SUM(BD70+DO70)</f>
        <v>0</v>
      </c>
      <c r="GA70" s="2" t="n">
        <f aca="false">SUM(BE70+DP70)</f>
        <v>0</v>
      </c>
      <c r="GB70" s="98" t="n">
        <f aca="false">SUM(EK70,EM70,EO70,ES70,ET70,EU70,EY70,FA70,FC70,FE70,FG70,FI70,FM70,FO70,FQ70,FS70,FU70,FW70,FY70,GA70)</f>
        <v>0</v>
      </c>
      <c r="GC70" s="99" t="n">
        <f aca="false">SUM(EK70,EM70,EO70,ES70,ET70,FM70,FO70,FQ70,FS70,FU70,FW70,FY70)</f>
        <v>0</v>
      </c>
      <c r="GD70" s="57" t="n">
        <f aca="false">SUM(EK70,EM70,EO70,ES70,ET70,FM70,FO70,FQ70,FS70,FU70,FW70,FY70)</f>
        <v>0</v>
      </c>
      <c r="GE70" s="57" t="n">
        <f aca="false">SUM(EK70,EM70,EO70,EQ70,ES70,ET70,EU70,EW70,EY70,FA70,FC70,FE70,FG70,FI70,FK70,FM70,FO70,FQ70,FS70,FU70,FW70,FY70,GA70)</f>
        <v>0</v>
      </c>
      <c r="GF70" s="48"/>
      <c r="GG70" s="65" t="n">
        <f aca="false">SUM(880-GB70)</f>
        <v>880</v>
      </c>
      <c r="GH70" s="66"/>
      <c r="GI70" s="67" t="n">
        <f aca="false">SUM(DQ70+BF70)</f>
        <v>0</v>
      </c>
      <c r="GJ70" s="67" t="n">
        <f aca="false">SUM(DR70+BG70)</f>
        <v>0</v>
      </c>
      <c r="GK70" s="100"/>
      <c r="GL70" s="101"/>
      <c r="GM70" s="177"/>
      <c r="GN70" s="2"/>
      <c r="GO70" s="69"/>
    </row>
    <row r="71" s="196" customFormat="true" ht="19.5" hidden="false" customHeight="true" outlineLevel="0" collapsed="false">
      <c r="A71" s="140" t="n">
        <v>5</v>
      </c>
      <c r="B71" s="136" t="s">
        <v>133</v>
      </c>
      <c r="C71" s="137" t="s">
        <v>122</v>
      </c>
      <c r="D71" s="48" t="n">
        <v>1</v>
      </c>
      <c r="E71" s="48"/>
      <c r="F71" s="48"/>
      <c r="G71" s="48"/>
      <c r="H71" s="48"/>
      <c r="I71" s="48"/>
      <c r="J71" s="48"/>
      <c r="K71" s="48"/>
      <c r="L71" s="48" t="n">
        <f aca="false">SUM(L72:L75)</f>
        <v>208</v>
      </c>
      <c r="M71" s="48" t="n">
        <f aca="false">SUM(M72:M75)</f>
        <v>208</v>
      </c>
      <c r="N71" s="51" t="n">
        <f aca="false">SUM(N72:N75)</f>
        <v>48</v>
      </c>
      <c r="O71" s="52" t="n">
        <f aca="false">SUM(O72:O86)</f>
        <v>68</v>
      </c>
      <c r="P71" s="52" t="n">
        <f aca="false">SUM(P72:P86)</f>
        <v>36</v>
      </c>
      <c r="Q71" s="52" t="n">
        <f aca="false">SUM(Q72:Q86)</f>
        <v>36</v>
      </c>
      <c r="R71" s="52" t="n">
        <f aca="false">SUM(R72:R86)</f>
        <v>184</v>
      </c>
      <c r="S71" s="52" t="n">
        <f aca="false">SUM(S72:S86)</f>
        <v>184</v>
      </c>
      <c r="T71" s="52" t="n">
        <f aca="false">SUM(T72:T86)</f>
        <v>0</v>
      </c>
      <c r="U71" s="52" t="n">
        <f aca="false">SUM(U72:U86)</f>
        <v>0</v>
      </c>
      <c r="V71" s="52" t="n">
        <f aca="false">SUM(V72:V86)</f>
        <v>0</v>
      </c>
      <c r="W71" s="52" t="n">
        <f aca="false">SUM(W72:W86)</f>
        <v>0</v>
      </c>
      <c r="X71" s="52" t="n">
        <f aca="false">SUM(X72:X86)</f>
        <v>4</v>
      </c>
      <c r="Y71" s="52" t="n">
        <f aca="false">SUM(Y72:Y86)</f>
        <v>14.4</v>
      </c>
      <c r="Z71" s="52" t="n">
        <f aca="false">SUM(Z72:Z86)</f>
        <v>0</v>
      </c>
      <c r="AA71" s="52" t="n">
        <f aca="false">SUM(AA72:AA86)</f>
        <v>0</v>
      </c>
      <c r="AB71" s="52" t="n">
        <f aca="false">SUM(AB72:AB86)</f>
        <v>0</v>
      </c>
      <c r="AC71" s="52" t="n">
        <f aca="false">SUM(AC72:AC86)</f>
        <v>0</v>
      </c>
      <c r="AD71" s="52" t="n">
        <f aca="false">SUM(AD72:AD86)</f>
        <v>2</v>
      </c>
      <c r="AE71" s="52" t="n">
        <f aca="false">SUM(AE72:AE86)</f>
        <v>30</v>
      </c>
      <c r="AF71" s="52" t="n">
        <f aca="false">SUM(AF72:AF86)</f>
        <v>0</v>
      </c>
      <c r="AG71" s="52" t="n">
        <f aca="false">SUM(AG72:AG86)</f>
        <v>0</v>
      </c>
      <c r="AH71" s="52" t="n">
        <f aca="false">SUM(AH72:AH86)</f>
        <v>0</v>
      </c>
      <c r="AI71" s="52" t="n">
        <f aca="false">SUM(AI72:AI86)</f>
        <v>0</v>
      </c>
      <c r="AJ71" s="52" t="n">
        <f aca="false">SUM(AJ72:AJ86)</f>
        <v>0</v>
      </c>
      <c r="AK71" s="52" t="n">
        <f aca="false">SUM(AK72:AK86)</f>
        <v>0</v>
      </c>
      <c r="AL71" s="52" t="n">
        <f aca="false">SUM(AL72:AL86)</f>
        <v>1</v>
      </c>
      <c r="AM71" s="52" t="n">
        <f aca="false">SUM(AM72:AM86)</f>
        <v>110</v>
      </c>
      <c r="AN71" s="52" t="n">
        <f aca="false">SUM(AN72:AN86)</f>
        <v>0</v>
      </c>
      <c r="AO71" s="52" t="n">
        <f aca="false">SUM(AO72:AO86)</f>
        <v>0</v>
      </c>
      <c r="AP71" s="52" t="n">
        <f aca="false">SUM(AP72:AP86)</f>
        <v>0</v>
      </c>
      <c r="AQ71" s="52" t="n">
        <f aca="false">SUM(AQ72:AQ86)</f>
        <v>0</v>
      </c>
      <c r="AR71" s="52" t="n">
        <f aca="false">SUM(AR72:AR86)</f>
        <v>2</v>
      </c>
      <c r="AS71" s="52" t="n">
        <f aca="false">SUM(AS72:AS86)</f>
        <v>3.33333333333333</v>
      </c>
      <c r="AT71" s="52" t="n">
        <f aca="false">SUM(AT72:AT86)</f>
        <v>0</v>
      </c>
      <c r="AU71" s="52" t="n">
        <f aca="false">SUM(AU72:AU86)</f>
        <v>0</v>
      </c>
      <c r="AV71" s="52" t="n">
        <f aca="false">SUM(AV72:AV86)</f>
        <v>0</v>
      </c>
      <c r="AW71" s="52" t="n">
        <f aca="false">SUM(AW72:AW86)</f>
        <v>0</v>
      </c>
      <c r="AX71" s="52" t="n">
        <f aca="false">SUM(AX72:AX86)</f>
        <v>2</v>
      </c>
      <c r="AY71" s="52" t="n">
        <f aca="false">SUM(AY72:AY86)</f>
        <v>9.33333333333333</v>
      </c>
      <c r="AZ71" s="52" t="n">
        <f aca="false">SUM(AZ72:AZ86)</f>
        <v>0</v>
      </c>
      <c r="BA71" s="52" t="n">
        <f aca="false">SUM(BA72:BA86)</f>
        <v>0</v>
      </c>
      <c r="BB71" s="52" t="n">
        <f aca="false">SUM(BB72:BB86)</f>
        <v>0</v>
      </c>
      <c r="BC71" s="52" t="n">
        <f aca="false">SUM(BC72:BC86)</f>
        <v>0</v>
      </c>
      <c r="BD71" s="52" t="n">
        <f aca="false">SUM(BD72:BD86)</f>
        <v>0</v>
      </c>
      <c r="BE71" s="52" t="n">
        <f aca="false">SUM(BE72:BE86)</f>
        <v>0</v>
      </c>
      <c r="BF71" s="52" t="n">
        <v>459.1</v>
      </c>
      <c r="BG71" s="52" t="n">
        <v>304.7</v>
      </c>
      <c r="BH71" s="52" t="n">
        <f aca="false">SUM(O71,Q71,S71,W71,X71,Y71,AE71,AG71,AI71,AK71,AM71,AS71,AU71,AY71,BA71,BC71,BE71)</f>
        <v>459.066666666667</v>
      </c>
      <c r="BI71" s="52" t="n">
        <f aca="false">SUM(BI72:BI86)</f>
        <v>304.666666666667</v>
      </c>
      <c r="BJ71" s="48"/>
      <c r="BK71" s="139"/>
      <c r="BL71" s="140" t="n">
        <v>5</v>
      </c>
      <c r="BM71" s="136" t="s">
        <v>133</v>
      </c>
      <c r="BN71" s="48" t="s">
        <v>122</v>
      </c>
      <c r="BO71" s="48" t="n">
        <v>1</v>
      </c>
      <c r="BP71" s="48"/>
      <c r="BQ71" s="48"/>
      <c r="BR71" s="48"/>
      <c r="BS71" s="48"/>
      <c r="BT71" s="48"/>
      <c r="BU71" s="48"/>
      <c r="BV71" s="48"/>
      <c r="BW71" s="48" t="n">
        <f aca="false">SUM(BW72:BW86)</f>
        <v>394</v>
      </c>
      <c r="BX71" s="48" t="n">
        <f aca="false">SUM(BX72:BX86)</f>
        <v>334</v>
      </c>
      <c r="BY71" s="48" t="n">
        <f aca="false">SUM(BY72:BY86)</f>
        <v>76</v>
      </c>
      <c r="BZ71" s="52" t="n">
        <f aca="false">SUM(BZ72:BZ86)</f>
        <v>50</v>
      </c>
      <c r="CA71" s="48" t="n">
        <f aca="false">SUM(CA72:CA86)</f>
        <v>28</v>
      </c>
      <c r="CB71" s="195" t="n">
        <f aca="false">SUM(CB72:CB86)</f>
        <v>14</v>
      </c>
      <c r="CC71" s="48" t="n">
        <f aca="false">SUM(CC72:CC86)</f>
        <v>230</v>
      </c>
      <c r="CD71" s="48" t="n">
        <f aca="false">SUM(CD72:CD86)</f>
        <v>234</v>
      </c>
      <c r="CE71" s="48" t="n">
        <f aca="false">SUM(CE72:CE86)</f>
        <v>0</v>
      </c>
      <c r="CF71" s="48" t="n">
        <f aca="false">SUM(CF72:CF86)</f>
        <v>0</v>
      </c>
      <c r="CG71" s="48" t="n">
        <f aca="false">SUM(CG72:CG86)</f>
        <v>0</v>
      </c>
      <c r="CH71" s="48" t="n">
        <f aca="false">SUM(CH72:CH86)</f>
        <v>0</v>
      </c>
      <c r="CI71" s="48" t="n">
        <f aca="false">SUM(CI72:CI86)</f>
        <v>2</v>
      </c>
      <c r="CJ71" s="52" t="n">
        <f aca="false">SUM(CJ72:CJ86)</f>
        <v>14.9</v>
      </c>
      <c r="CK71" s="48" t="n">
        <f aca="false">SUM(CK72:CK86)</f>
        <v>0</v>
      </c>
      <c r="CL71" s="48" t="n">
        <f aca="false">SUM(CL72:CL86)</f>
        <v>0</v>
      </c>
      <c r="CM71" s="48" t="n">
        <f aca="false">SUM(CM72:CM86)</f>
        <v>0</v>
      </c>
      <c r="CN71" s="48" t="n">
        <f aca="false">SUM(CN72:CN86)</f>
        <v>0</v>
      </c>
      <c r="CO71" s="48" t="n">
        <f aca="false">SUM(CO72:CO86)</f>
        <v>2</v>
      </c>
      <c r="CP71" s="48" t="n">
        <f aca="false">SUM(CP72:CP86)</f>
        <v>30</v>
      </c>
      <c r="CQ71" s="48" t="n">
        <f aca="false">SUM(CQ72:CQ86)</f>
        <v>0</v>
      </c>
      <c r="CR71" s="48" t="n">
        <f aca="false">SUM(CR72:CR86)</f>
        <v>0</v>
      </c>
      <c r="CS71" s="48" t="n">
        <f aca="false">SUM(CS72:CS86)</f>
        <v>0</v>
      </c>
      <c r="CT71" s="48" t="n">
        <f aca="false">SUM(CT72:CT86)</f>
        <v>0</v>
      </c>
      <c r="CU71" s="48" t="n">
        <f aca="false">SUM(CU72:CU86)</f>
        <v>0</v>
      </c>
      <c r="CV71" s="48" t="n">
        <f aca="false">SUM(CV72:CV86)</f>
        <v>0</v>
      </c>
      <c r="CW71" s="48" t="n">
        <f aca="false">SUM(CW72:CW86)</f>
        <v>3</v>
      </c>
      <c r="CX71" s="52" t="n">
        <f aca="false">SUM(CX72:CX86)</f>
        <v>44</v>
      </c>
      <c r="CY71" s="48" t="n">
        <f aca="false">SUM(CY72:CY86)</f>
        <v>0</v>
      </c>
      <c r="CZ71" s="48" t="n">
        <f aca="false">SUM(CZ72:CZ86)</f>
        <v>0</v>
      </c>
      <c r="DA71" s="48" t="n">
        <f aca="false">SUM(DA72:DA86)</f>
        <v>0</v>
      </c>
      <c r="DB71" s="48" t="n">
        <f aca="false">SUM(DB72:DB86)</f>
        <v>0</v>
      </c>
      <c r="DC71" s="48" t="n">
        <f aca="false">SUM(DC72:DC86)</f>
        <v>3</v>
      </c>
      <c r="DD71" s="48" t="n">
        <f aca="false">SUM(DD72:DD86)</f>
        <v>20</v>
      </c>
      <c r="DE71" s="48" t="n">
        <f aca="false">SUM(DE72:DE86)</f>
        <v>0</v>
      </c>
      <c r="DF71" s="48" t="n">
        <f aca="false">SUM(DF72:DF86)</f>
        <v>0</v>
      </c>
      <c r="DG71" s="48" t="n">
        <f aca="false">SUM(DG72:DG86)</f>
        <v>0</v>
      </c>
      <c r="DH71" s="48" t="n">
        <f aca="false">SUM(DH72:DH86)</f>
        <v>0</v>
      </c>
      <c r="DI71" s="48" t="n">
        <f aca="false">SUM(DI72:DI86)</f>
        <v>2</v>
      </c>
      <c r="DJ71" s="52" t="n">
        <f aca="false">SUM(DJ72:DJ86)</f>
        <v>7.33333333333333</v>
      </c>
      <c r="DK71" s="48" t="n">
        <f aca="false">SUM(DK72:DK86)</f>
        <v>0</v>
      </c>
      <c r="DL71" s="48" t="n">
        <f aca="false">SUM(DL72:DL86)</f>
        <v>0</v>
      </c>
      <c r="DM71" s="48" t="n">
        <f aca="false">SUM(DM72:DM86)</f>
        <v>0</v>
      </c>
      <c r="DN71" s="48" t="n">
        <f aca="false">SUM(DN72:DN86)</f>
        <v>0</v>
      </c>
      <c r="DO71" s="48" t="n">
        <f aca="false">SUM(DO72:DO86)</f>
        <v>0</v>
      </c>
      <c r="DP71" s="48" t="n">
        <f aca="false">SUM(DP72:DP86)</f>
        <v>0</v>
      </c>
      <c r="DQ71" s="52" t="n">
        <f aca="false">SUM(DQ72:DQ86)</f>
        <v>416.233333333333</v>
      </c>
      <c r="DR71" s="52" t="n">
        <f aca="false">SUM(DR72:DR86)</f>
        <v>327.333333333333</v>
      </c>
      <c r="DS71" s="61"/>
      <c r="DT71" s="48"/>
      <c r="DU71" s="48"/>
      <c r="DV71" s="139"/>
      <c r="DW71" s="140" t="n">
        <v>5</v>
      </c>
      <c r="DX71" s="136" t="s">
        <v>133</v>
      </c>
      <c r="DY71" s="136" t="s">
        <v>122</v>
      </c>
      <c r="DZ71" s="48" t="n">
        <v>1</v>
      </c>
      <c r="EA71" s="48"/>
      <c r="EB71" s="48"/>
      <c r="EC71" s="48"/>
      <c r="ED71" s="48"/>
      <c r="EE71" s="48"/>
      <c r="EF71" s="48"/>
      <c r="EG71" s="48"/>
      <c r="EH71" s="48" t="n">
        <f aca="false">SUM(EH72:EH86)</f>
        <v>732</v>
      </c>
      <c r="EI71" s="48" t="n">
        <f aca="false">SUM(EI72:EI86)</f>
        <v>622</v>
      </c>
      <c r="EJ71" s="48" t="n">
        <f aca="false">SUM(EJ72:EJ86)</f>
        <v>144</v>
      </c>
      <c r="EK71" s="52" t="n">
        <f aca="false">SUM(EK72:EK86)</f>
        <v>118</v>
      </c>
      <c r="EL71" s="48" t="n">
        <f aca="false">SUM(EL72:EL86)</f>
        <v>64</v>
      </c>
      <c r="EM71" s="48" t="n">
        <f aca="false">SUM(EM72:EM86)</f>
        <v>50</v>
      </c>
      <c r="EN71" s="48" t="n">
        <f aca="false">SUM(EN72:EN86)</f>
        <v>414</v>
      </c>
      <c r="EO71" s="48" t="n">
        <f aca="false">SUM(EO72:EO86)</f>
        <v>418</v>
      </c>
      <c r="EP71" s="48" t="n">
        <f aca="false">SUM(EP72:EP86)</f>
        <v>0</v>
      </c>
      <c r="EQ71" s="48" t="n">
        <f aca="false">SUM(EQ72:EQ86)</f>
        <v>0</v>
      </c>
      <c r="ER71" s="48" t="n">
        <f aca="false">SUM(ER72:ER86)</f>
        <v>0</v>
      </c>
      <c r="ES71" s="48" t="n">
        <f aca="false">SUM(ES72:ES86)</f>
        <v>0</v>
      </c>
      <c r="ET71" s="48" t="n">
        <f aca="false">SUM(ET72:ET86)</f>
        <v>6</v>
      </c>
      <c r="EU71" s="52" t="n">
        <f aca="false">SUM(EU72:EU86)</f>
        <v>29.3</v>
      </c>
      <c r="EV71" s="48" t="n">
        <f aca="false">SUM(EV72:EV86)</f>
        <v>0</v>
      </c>
      <c r="EW71" s="48" t="n">
        <f aca="false">SUM(EW72:EW86)</f>
        <v>0</v>
      </c>
      <c r="EX71" s="48" t="n">
        <f aca="false">SUM(EX72:EX86)</f>
        <v>0</v>
      </c>
      <c r="EY71" s="48" t="n">
        <f aca="false">SUM(EY72:EY86)</f>
        <v>0</v>
      </c>
      <c r="EZ71" s="48" t="n">
        <f aca="false">SUM(EZ72:EZ86)</f>
        <v>4</v>
      </c>
      <c r="FA71" s="48" t="n">
        <f aca="false">SUM(FA72:FA86)</f>
        <v>60</v>
      </c>
      <c r="FB71" s="48" t="n">
        <f aca="false">SUM(FB72:FB86)</f>
        <v>0</v>
      </c>
      <c r="FC71" s="48" t="n">
        <f aca="false">SUM(FC72:FC86)</f>
        <v>0</v>
      </c>
      <c r="FD71" s="48" t="n">
        <f aca="false">SUM(FD72:FD86)</f>
        <v>0</v>
      </c>
      <c r="FE71" s="52" t="n">
        <f aca="false">SUM(FE72:FE86)</f>
        <v>0</v>
      </c>
      <c r="FF71" s="48" t="n">
        <f aca="false">SUM(FF72:FF86)</f>
        <v>0</v>
      </c>
      <c r="FG71" s="48" t="n">
        <f aca="false">SUM(FG72:FG86)</f>
        <v>0</v>
      </c>
      <c r="FH71" s="48" t="n">
        <f aca="false">SUM(FH72:FH86)</f>
        <v>4</v>
      </c>
      <c r="FI71" s="48" t="n">
        <f aca="false">SUM(FI72:FI86)</f>
        <v>154</v>
      </c>
      <c r="FJ71" s="48" t="n">
        <f aca="false">SUM(FJ72:FJ86)</f>
        <v>0</v>
      </c>
      <c r="FK71" s="48" t="n">
        <f aca="false">SUM(FK72:FK86)</f>
        <v>0</v>
      </c>
      <c r="FL71" s="48" t="n">
        <f aca="false">SUM(FL72:FL86)</f>
        <v>0</v>
      </c>
      <c r="FM71" s="48" t="n">
        <f aca="false">SUM(FM72:FM86)</f>
        <v>0</v>
      </c>
      <c r="FN71" s="48" t="n">
        <f aca="false">SUM(FN72:FN86)</f>
        <v>0</v>
      </c>
      <c r="FO71" s="52" t="n">
        <f aca="false">SUM(FO72:FO86)</f>
        <v>23.3333333333333</v>
      </c>
      <c r="FP71" s="48" t="n">
        <f aca="false">SUM(FP72:FP86)</f>
        <v>5</v>
      </c>
      <c r="FQ71" s="48" t="n">
        <f aca="false">SUM(FQ72:FQ86)</f>
        <v>0</v>
      </c>
      <c r="FR71" s="48" t="n">
        <f aca="false">SUM(FR72:FR86)</f>
        <v>0</v>
      </c>
      <c r="FS71" s="48" t="n">
        <f aca="false">SUM(FS72:FS86)</f>
        <v>0</v>
      </c>
      <c r="FT71" s="48" t="n">
        <f aca="false">SUM(FT72:FT86)</f>
        <v>4</v>
      </c>
      <c r="FU71" s="52" t="n">
        <f aca="false">SUM(FU72:FU86)</f>
        <v>16.6666666666667</v>
      </c>
      <c r="FV71" s="48" t="n">
        <f aca="false">SUM(FV72:FV86)</f>
        <v>0</v>
      </c>
      <c r="FW71" s="48" t="n">
        <f aca="false">SUM(FW72:FW86)</f>
        <v>0</v>
      </c>
      <c r="FX71" s="48" t="n">
        <f aca="false">SUM(FX72:FX86)</f>
        <v>0</v>
      </c>
      <c r="FY71" s="48" t="n">
        <f aca="false">SUM(FY72:FY86)</f>
        <v>0</v>
      </c>
      <c r="FZ71" s="48" t="n">
        <f aca="false">SUM(FZ72:FZ86)</f>
        <v>0</v>
      </c>
      <c r="GA71" s="48" t="n">
        <f aca="false">SUM(GA72:GA86)</f>
        <v>0</v>
      </c>
      <c r="GB71" s="141" t="n">
        <f aca="false">SUM(GB72:GB86)</f>
        <v>875.3</v>
      </c>
      <c r="GC71" s="165" t="n">
        <f aca="false">SUM(GC72:GC86)</f>
        <v>632</v>
      </c>
      <c r="GD71" s="57" t="n">
        <f aca="false">SUM(EK71,EM71,EO71,ES71,ET71,FM71,FO71,FQ71,FS71,FU71,FW71,FY71)</f>
        <v>632</v>
      </c>
      <c r="GE71" s="57" t="n">
        <f aca="false">SUM(EK71,EM71,EO71,EQ71,ES71,ET71,EU71,EW71,EY71,FA71,FC71,FE71,FG71,FI71,FK71,FM71,FO71,FQ71,FS71,FU71,FW71,FY71,GA71)</f>
        <v>875.3</v>
      </c>
      <c r="GF71" s="48"/>
      <c r="GG71" s="65" t="n">
        <f aca="false">SUM(880-GB71)</f>
        <v>4.69999999999993</v>
      </c>
      <c r="GH71" s="66"/>
      <c r="GI71" s="67" t="n">
        <f aca="false">SUM(DQ71+BF71)</f>
        <v>875.333333333333</v>
      </c>
      <c r="GJ71" s="67" t="n">
        <f aca="false">SUM(DR71+BG71)</f>
        <v>632.033333333333</v>
      </c>
      <c r="GK71" s="142"/>
      <c r="GL71" s="142"/>
      <c r="GM71" s="193"/>
      <c r="GN71" s="2"/>
      <c r="GO71" s="69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</row>
    <row r="72" customFormat="false" ht="24.75" hidden="true" customHeight="true" outlineLevel="0" collapsed="false">
      <c r="A72" s="94"/>
      <c r="B72" s="81"/>
      <c r="C72" s="143"/>
      <c r="D72" s="83"/>
      <c r="E72" s="83"/>
      <c r="F72" s="84"/>
      <c r="G72" s="84"/>
      <c r="H72" s="84"/>
      <c r="I72" s="84"/>
      <c r="J72" s="84"/>
      <c r="K72" s="84"/>
      <c r="L72" s="87"/>
      <c r="M72" s="86" t="n">
        <f aca="false">SUM(N72+P72+T72+V72+AR72*2)</f>
        <v>0</v>
      </c>
      <c r="N72" s="86"/>
      <c r="O72" s="87" t="n">
        <f aca="false">SUM(N72)*I72</f>
        <v>0</v>
      </c>
      <c r="P72" s="86"/>
      <c r="Q72" s="87" t="n">
        <f aca="false">J72*P72</f>
        <v>0</v>
      </c>
      <c r="R72" s="86"/>
      <c r="S72" s="87" t="n">
        <f aca="false">SUM(R72)*J72</f>
        <v>0</v>
      </c>
      <c r="T72" s="86"/>
      <c r="U72" s="87" t="n">
        <f aca="false">SUM(T72)*K72</f>
        <v>0</v>
      </c>
      <c r="V72" s="86"/>
      <c r="W72" s="87" t="n">
        <f aca="false">SUM(V72)*J72*5</f>
        <v>0</v>
      </c>
      <c r="X72" s="89" t="n">
        <f aca="false">SUM(J72*AX72*2+K72*AZ72*2)</f>
        <v>0</v>
      </c>
      <c r="Y72" s="89" t="n">
        <f aca="false">SUM(L72*5/100*J72)</f>
        <v>0</v>
      </c>
      <c r="Z72" s="86"/>
      <c r="AA72" s="87"/>
      <c r="AB72" s="86"/>
      <c r="AC72" s="89" t="n">
        <f aca="false">SUM(AB72)*3*H72/5</f>
        <v>0</v>
      </c>
      <c r="AD72" s="86"/>
      <c r="AE72" s="90" t="n">
        <f aca="false">SUM(AD72*H72*(30+4))</f>
        <v>0</v>
      </c>
      <c r="AF72" s="86"/>
      <c r="AG72" s="87" t="n">
        <f aca="false">SUM(AF72*H72*3)</f>
        <v>0</v>
      </c>
      <c r="AH72" s="86"/>
      <c r="AI72" s="89" t="n">
        <f aca="false">SUM(AH72*H72/3)</f>
        <v>0</v>
      </c>
      <c r="AJ72" s="86"/>
      <c r="AK72" s="89" t="n">
        <f aca="false">SUM(AJ72*H72*2/3)</f>
        <v>0</v>
      </c>
      <c r="AL72" s="86"/>
      <c r="AM72" s="87" t="n">
        <f aca="false">SUM(AL72*H72)*2</f>
        <v>0</v>
      </c>
      <c r="AN72" s="86"/>
      <c r="AO72" s="87" t="n">
        <f aca="false">SUM(AN72*J72*2)</f>
        <v>0</v>
      </c>
      <c r="AP72" s="86"/>
      <c r="AQ72" s="89" t="n">
        <f aca="false">SUM(AP72*H72*2)</f>
        <v>0</v>
      </c>
      <c r="AR72" s="86"/>
      <c r="AS72" s="86"/>
      <c r="AT72" s="86"/>
      <c r="AU72" s="89" t="n">
        <f aca="false">AR72*H72/3</f>
        <v>0</v>
      </c>
      <c r="AV72" s="86"/>
      <c r="AW72" s="89" t="n">
        <f aca="false">SUM(AV72*H72/3)</f>
        <v>0</v>
      </c>
      <c r="AX72" s="86"/>
      <c r="AY72" s="89" t="n">
        <f aca="false">AX72*J72*8</f>
        <v>0</v>
      </c>
      <c r="AZ72" s="86"/>
      <c r="BA72" s="89" t="n">
        <f aca="false">SUM(AZ72*K72*5*6)</f>
        <v>0</v>
      </c>
      <c r="BB72" s="86"/>
      <c r="BC72" s="89" t="n">
        <f aca="false">SUM(BB72*K72*4*6)</f>
        <v>0</v>
      </c>
      <c r="BD72" s="86"/>
      <c r="BE72" s="81" t="n">
        <f aca="false">SUM(BD72*50)</f>
        <v>0</v>
      </c>
      <c r="BF72" s="92" t="n">
        <f aca="false">O72+Q72+S72+U72+W72+X72+Y72+AA72+AC72+AE72+AG72+AI72+AK72+AM72+AO72+AQ72+AS72+AU72+AW72+AY72+BA72+BC72+BE72</f>
        <v>0</v>
      </c>
      <c r="BG72" s="92" t="n">
        <f aca="false">BC72+BA72+AY72+AW72+AS72+AQ72+X72+W72+U72+S72+Q72+O72+AU72</f>
        <v>0</v>
      </c>
      <c r="BH72" s="52" t="n">
        <f aca="false">SUM(O72,Q72,S72,W72,X72,Y72,AE72,AG72,AI72,AK72,AM72,AS72,AU72,AY72,BA72,BC72,BE72)</f>
        <v>0</v>
      </c>
      <c r="BI72" s="80" t="n">
        <f aca="false">SUM(O72,Q72,S72,W72,X72,AS72,AU72,AY72,BA72,BC72)</f>
        <v>0</v>
      </c>
      <c r="BJ72" s="2"/>
      <c r="BK72" s="197"/>
      <c r="BL72" s="94"/>
      <c r="BM72" s="81"/>
      <c r="BN72" s="83"/>
      <c r="BO72" s="83"/>
      <c r="BP72" s="83"/>
      <c r="BQ72" s="84"/>
      <c r="BR72" s="84"/>
      <c r="BS72" s="84"/>
      <c r="BT72" s="84"/>
      <c r="BU72" s="84"/>
      <c r="BV72" s="84"/>
      <c r="BW72" s="87"/>
      <c r="BX72" s="86" t="n">
        <f aca="false">SUM(BY72+CA72+CE72+CG72)</f>
        <v>0</v>
      </c>
      <c r="BY72" s="86"/>
      <c r="BZ72" s="87" t="n">
        <f aca="false">SUM(BY72)*BT72</f>
        <v>0</v>
      </c>
      <c r="CA72" s="86"/>
      <c r="CB72" s="87" t="n">
        <f aca="false">BU72*CA72</f>
        <v>0</v>
      </c>
      <c r="CC72" s="86"/>
      <c r="CD72" s="87" t="n">
        <f aca="false">SUM(CC72)*BU72</f>
        <v>0</v>
      </c>
      <c r="CE72" s="86"/>
      <c r="CF72" s="87" t="n">
        <f aca="false">SUM(CE72)*BV72</f>
        <v>0</v>
      </c>
      <c r="CG72" s="88"/>
      <c r="CH72" s="87" t="n">
        <f aca="false">SUM(CG72)*BU72*5</f>
        <v>0</v>
      </c>
      <c r="CI72" s="89" t="n">
        <f aca="false">SUM(BU72*DI72*2+BV72*DK72*2)</f>
        <v>0</v>
      </c>
      <c r="CJ72" s="89" t="n">
        <f aca="false">SUM(BW72*5/100*BU72)</f>
        <v>0</v>
      </c>
      <c r="CK72" s="86"/>
      <c r="CL72" s="87"/>
      <c r="CM72" s="86"/>
      <c r="CN72" s="89" t="n">
        <f aca="false">SUM(CM72)*3*BS72/5</f>
        <v>0</v>
      </c>
      <c r="CO72" s="88"/>
      <c r="CP72" s="90" t="n">
        <f aca="false">SUM(CO72*BS72*(30+4))</f>
        <v>0</v>
      </c>
      <c r="CQ72" s="86"/>
      <c r="CR72" s="87" t="n">
        <f aca="false">SUM(CQ72*BS72*3)</f>
        <v>0</v>
      </c>
      <c r="CS72" s="86"/>
      <c r="CT72" s="89" t="n">
        <f aca="false">SUM(CS72*BS72/3)</f>
        <v>0</v>
      </c>
      <c r="CU72" s="86"/>
      <c r="CV72" s="89" t="n">
        <f aca="false">SUM(CU72*BS72*2/3)</f>
        <v>0</v>
      </c>
      <c r="CW72" s="86"/>
      <c r="CX72" s="87" t="n">
        <f aca="false">SUM(CW72*BS72)*2</f>
        <v>0</v>
      </c>
      <c r="CY72" s="86"/>
      <c r="CZ72" s="87" t="n">
        <f aca="false">SUM(CY72*BU72*2)</f>
        <v>0</v>
      </c>
      <c r="DA72" s="86"/>
      <c r="DB72" s="89" t="n">
        <f aca="false">SUM(DA72*BS72*2)</f>
        <v>0</v>
      </c>
      <c r="DC72" s="88"/>
      <c r="DD72" s="88"/>
      <c r="DE72" s="88"/>
      <c r="DF72" s="89" t="n">
        <f aca="false">DC72*BU72*8</f>
        <v>0</v>
      </c>
      <c r="DG72" s="88"/>
      <c r="DH72" s="89" t="n">
        <f aca="false">SUM(DG72*BS72/3)</f>
        <v>0</v>
      </c>
      <c r="DI72" s="86"/>
      <c r="DJ72" s="89" t="n">
        <f aca="false">DI72*BS72/3</f>
        <v>0</v>
      </c>
      <c r="DK72" s="86"/>
      <c r="DL72" s="89" t="n">
        <f aca="false">SUM(DK72*BV72*5*6)</f>
        <v>0</v>
      </c>
      <c r="DM72" s="86"/>
      <c r="DN72" s="89" t="n">
        <f aca="false">SUM(DM72*BV72*4*6)</f>
        <v>0</v>
      </c>
      <c r="DO72" s="86"/>
      <c r="DP72" s="81" t="n">
        <f aca="false">SUM(DO72*50)</f>
        <v>0</v>
      </c>
      <c r="DQ72" s="81" t="n">
        <f aca="false">SUM(BZ72,CB72,CD72,CF72,CH72,CI72,CJ72,CL72,CN72,CP72,CR72,CT72,CV72,CX72,CZ72,DB72,DD72,DF72,DH72,DJ72,DL72,DN72,DP72)</f>
        <v>0</v>
      </c>
      <c r="DR72" s="81" t="n">
        <f aca="false">SUM(BZ72,CB72,CD72,CF72,CH72,CI72,DB72,DD72,DF72,DH72,DJ72,DL72,DN72)</f>
        <v>0</v>
      </c>
      <c r="DS72" s="61"/>
      <c r="DT72" s="95"/>
      <c r="DU72" s="95"/>
      <c r="DV72" s="197"/>
      <c r="DW72" s="94"/>
      <c r="DX72" s="95"/>
      <c r="DY72" s="96"/>
      <c r="DZ72" s="96"/>
      <c r="EA72" s="2"/>
      <c r="EB72" s="2"/>
      <c r="EC72" s="2"/>
      <c r="ED72" s="2"/>
      <c r="EE72" s="2"/>
      <c r="EF72" s="2"/>
      <c r="EG72" s="2"/>
      <c r="EH72" s="2" t="n">
        <f aca="false">SUM(L72+BW72)</f>
        <v>0</v>
      </c>
      <c r="EI72" s="2" t="n">
        <f aca="false">SUM(M72+BX72)</f>
        <v>0</v>
      </c>
      <c r="EJ72" s="2" t="n">
        <f aca="false">SUM(N72+BY72)</f>
        <v>0</v>
      </c>
      <c r="EK72" s="67" t="n">
        <f aca="false">O72+BZ72</f>
        <v>0</v>
      </c>
      <c r="EL72" s="2" t="n">
        <f aca="false">SUM(P72+CA72)</f>
        <v>0</v>
      </c>
      <c r="EM72" s="2" t="n">
        <f aca="false">SUM(Q72+CB72)</f>
        <v>0</v>
      </c>
      <c r="EN72" s="2" t="n">
        <f aca="false">SUM(R72+CC72)</f>
        <v>0</v>
      </c>
      <c r="EO72" s="2" t="n">
        <f aca="false">SUM(S72+CD72)</f>
        <v>0</v>
      </c>
      <c r="EP72" s="2" t="n">
        <f aca="false">SUM(T72+CE72)</f>
        <v>0</v>
      </c>
      <c r="EQ72" s="2" t="n">
        <f aca="false">SUM(U72+CF72)</f>
        <v>0</v>
      </c>
      <c r="ER72" s="2" t="n">
        <f aca="false">SUM(V72+CG72)</f>
        <v>0</v>
      </c>
      <c r="ES72" s="2" t="n">
        <f aca="false">SUM(W72+CH72)</f>
        <v>0</v>
      </c>
      <c r="ET72" s="2" t="n">
        <f aca="false">SUM(X72+CI72)</f>
        <v>0</v>
      </c>
      <c r="EU72" s="67" t="n">
        <f aca="false">SUM(Y72+CJ72)</f>
        <v>0</v>
      </c>
      <c r="EV72" s="2" t="n">
        <f aca="false">SUM(Z72+CK72)</f>
        <v>0</v>
      </c>
      <c r="EW72" s="2" t="n">
        <f aca="false">SUM(AA72+CL72)</f>
        <v>0</v>
      </c>
      <c r="EX72" s="2" t="n">
        <f aca="false">SUM(AB72+CM72)</f>
        <v>0</v>
      </c>
      <c r="EY72" s="2" t="n">
        <f aca="false">SUM(AC72+CN72)</f>
        <v>0</v>
      </c>
      <c r="EZ72" s="2" t="n">
        <f aca="false">SUM(AD72+CO72)</f>
        <v>0</v>
      </c>
      <c r="FA72" s="2" t="n">
        <f aca="false">SUM(AE72+CP72)</f>
        <v>0</v>
      </c>
      <c r="FB72" s="2" t="n">
        <f aca="false">SUM(AF72+CQ72)</f>
        <v>0</v>
      </c>
      <c r="FC72" s="2" t="n">
        <f aca="false">SUM(AG72+CR72)</f>
        <v>0</v>
      </c>
      <c r="FD72" s="2" t="n">
        <f aca="false">SUM(AH72+CS72)</f>
        <v>0</v>
      </c>
      <c r="FE72" s="67" t="n">
        <f aca="false">SUM(AI72+CT72)</f>
        <v>0</v>
      </c>
      <c r="FF72" s="2" t="n">
        <f aca="false">SUM(AJ72+CU72)</f>
        <v>0</v>
      </c>
      <c r="FG72" s="2" t="n">
        <f aca="false">SUM(AK72+CV72)</f>
        <v>0</v>
      </c>
      <c r="FH72" s="2" t="n">
        <f aca="false">SUM(AL72+CW72)</f>
        <v>0</v>
      </c>
      <c r="FI72" s="2" t="n">
        <f aca="false">SUM(AM72+CX72)</f>
        <v>0</v>
      </c>
      <c r="FJ72" s="2" t="n">
        <f aca="false">SUM(AN72+CY72)</f>
        <v>0</v>
      </c>
      <c r="FK72" s="2" t="n">
        <f aca="false">SUM(AO72+CZ72)</f>
        <v>0</v>
      </c>
      <c r="FL72" s="2" t="n">
        <f aca="false">SUM(AP72+DA72)</f>
        <v>0</v>
      </c>
      <c r="FM72" s="2" t="n">
        <f aca="false">SUM(AQ72+DB72)</f>
        <v>0</v>
      </c>
      <c r="FN72" s="2"/>
      <c r="FO72" s="97" t="n">
        <f aca="false">SUM(AS72+DD72)</f>
        <v>0</v>
      </c>
      <c r="FP72" s="2" t="n">
        <f aca="false">SUM(AR72+DC72)</f>
        <v>0</v>
      </c>
      <c r="FQ72" s="97" t="n">
        <f aca="false">SUM(AU72+DF72)</f>
        <v>0</v>
      </c>
      <c r="FR72" s="2" t="n">
        <f aca="false">SUM(AV72+DG72)</f>
        <v>0</v>
      </c>
      <c r="FS72" s="2" t="n">
        <f aca="false">SUM(AW72+DH72)</f>
        <v>0</v>
      </c>
      <c r="FT72" s="2" t="n">
        <f aca="false">SUM(AX72+DI72)</f>
        <v>0</v>
      </c>
      <c r="FU72" s="67" t="n">
        <f aca="false">SUM(AY72+DJ72)</f>
        <v>0</v>
      </c>
      <c r="FV72" s="2" t="n">
        <f aca="false">SUM(AZ72+DK72)</f>
        <v>0</v>
      </c>
      <c r="FW72" s="2" t="n">
        <f aca="false">SUM(BA72+DL72)</f>
        <v>0</v>
      </c>
      <c r="FX72" s="2" t="n">
        <f aca="false">SUM(BB72+DM72)</f>
        <v>0</v>
      </c>
      <c r="FY72" s="2" t="n">
        <f aca="false">SUM(BC72+DN72)</f>
        <v>0</v>
      </c>
      <c r="FZ72" s="2" t="n">
        <f aca="false">SUM(BD72+DO72)</f>
        <v>0</v>
      </c>
      <c r="GA72" s="2" t="n">
        <f aca="false">SUM(BE72+DP72)</f>
        <v>0</v>
      </c>
      <c r="GB72" s="98" t="n">
        <f aca="false">SUM(EK72,EM72,EO72,ES72,ET72,EU72,EY72,FA72,FC72,FE72,FG72,FI72,FM72,FO72,FQ72,FS72,FU72,FW72,FY72,GA72)</f>
        <v>0</v>
      </c>
      <c r="GC72" s="99" t="n">
        <f aca="false">SUM(EK72,EM72,EO72,ES72,ET72,FM72,FO72,FQ72,FS72,FU72,FW72,FY72)</f>
        <v>0</v>
      </c>
      <c r="GD72" s="57" t="n">
        <f aca="false">SUM(EK72,EM72,EO72,ES72,ET72,FM72,FO72,FQ72,FS72,FU72,FW72,FY72)</f>
        <v>0</v>
      </c>
      <c r="GE72" s="57" t="n">
        <f aca="false">SUM(EK72,EM72,EO72,EQ72,ES72,ET72,EU72,EW72,EY72,FA72,FC72,FE72,FG72,FI72,FK72,FM72,FO72,FQ72,FS72,FU72,FW72,FY72,GA72)</f>
        <v>0</v>
      </c>
      <c r="GF72" s="17"/>
      <c r="GG72" s="65" t="n">
        <f aca="false">SUM(880-GB72)</f>
        <v>880</v>
      </c>
      <c r="GH72" s="66"/>
      <c r="GI72" s="67" t="n">
        <f aca="false">SUM(DQ72+BF72)</f>
        <v>0</v>
      </c>
      <c r="GJ72" s="67" t="n">
        <f aca="false">SUM(DR72+BG72)</f>
        <v>0</v>
      </c>
      <c r="GK72" s="100"/>
      <c r="GL72" s="101"/>
      <c r="GM72" s="177"/>
      <c r="GN72" s="2"/>
      <c r="GO72" s="69"/>
    </row>
    <row r="73" customFormat="false" ht="24.75" hidden="true" customHeight="true" outlineLevel="0" collapsed="false">
      <c r="A73" s="94"/>
      <c r="B73" s="178" t="s">
        <v>134</v>
      </c>
      <c r="C73" s="152" t="s">
        <v>78</v>
      </c>
      <c r="D73" s="107" t="s">
        <v>68</v>
      </c>
      <c r="E73" s="107" t="s">
        <v>79</v>
      </c>
      <c r="F73" s="107" t="s">
        <v>92</v>
      </c>
      <c r="G73" s="107" t="n">
        <v>5</v>
      </c>
      <c r="H73" s="101" t="n">
        <v>22</v>
      </c>
      <c r="I73" s="101" t="n">
        <v>1</v>
      </c>
      <c r="J73" s="101" t="n">
        <v>1</v>
      </c>
      <c r="K73" s="101" t="n">
        <f aca="false">SUM(J73)*2</f>
        <v>2</v>
      </c>
      <c r="L73" s="198" t="n">
        <v>70</v>
      </c>
      <c r="M73" s="179" t="n">
        <f aca="false">SUM(N73+P73+R73+T73+V73)</f>
        <v>70</v>
      </c>
      <c r="N73" s="168" t="n">
        <v>24</v>
      </c>
      <c r="O73" s="180" t="n">
        <f aca="false">SUM(N73)*I73</f>
        <v>24</v>
      </c>
      <c r="P73" s="168" t="n">
        <v>18</v>
      </c>
      <c r="Q73" s="180" t="n">
        <f aca="false">J73*P73</f>
        <v>18</v>
      </c>
      <c r="R73" s="168" t="n">
        <v>28</v>
      </c>
      <c r="S73" s="180" t="n">
        <f aca="false">SUM(R73)*J73</f>
        <v>28</v>
      </c>
      <c r="T73" s="168"/>
      <c r="U73" s="180" t="n">
        <f aca="false">SUM(T73)*K73</f>
        <v>0</v>
      </c>
      <c r="V73" s="168"/>
      <c r="W73" s="180" t="n">
        <f aca="false">SUM(V73)*J73*5</f>
        <v>0</v>
      </c>
      <c r="X73" s="92" t="n">
        <f aca="false">SUM(J73*AX73*2+K73*AZ73*2)</f>
        <v>2</v>
      </c>
      <c r="Y73" s="113" t="n">
        <f aca="false">SUM(L73*5/100*J73)</f>
        <v>3.5</v>
      </c>
      <c r="Z73" s="168"/>
      <c r="AA73" s="180"/>
      <c r="AB73" s="168"/>
      <c r="AC73" s="92" t="n">
        <f aca="false">SUM(AB73)*3*H73/5</f>
        <v>0</v>
      </c>
      <c r="AD73" s="168"/>
      <c r="AE73" s="181" t="n">
        <f aca="false">SUM(AD73*H73*(30+4))</f>
        <v>0</v>
      </c>
      <c r="AF73" s="168"/>
      <c r="AG73" s="180" t="n">
        <f aca="false">SUM(AF73*H73*3)</f>
        <v>0</v>
      </c>
      <c r="AH73" s="168"/>
      <c r="AI73" s="92" t="n">
        <f aca="false">SUM(AH73*H73/3)</f>
        <v>0</v>
      </c>
      <c r="AJ73" s="168"/>
      <c r="AK73" s="92" t="n">
        <f aca="false">SUM(AJ73*H73*2/3)</f>
        <v>0</v>
      </c>
      <c r="AL73" s="168"/>
      <c r="AM73" s="109" t="n">
        <f aca="false">SUM(AL73*H73)*2</f>
        <v>0</v>
      </c>
      <c r="AN73" s="168"/>
      <c r="AO73" s="180" t="n">
        <f aca="false">SUM(AN73*J73*2)</f>
        <v>0</v>
      </c>
      <c r="AP73" s="168"/>
      <c r="AQ73" s="113" t="n">
        <f aca="false">SUM(AP73*H73*2)</f>
        <v>0</v>
      </c>
      <c r="AR73" s="168"/>
      <c r="AS73" s="113" t="n">
        <f aca="false">AR73*H73/3</f>
        <v>0</v>
      </c>
      <c r="AT73" s="86"/>
      <c r="AU73" s="92" t="n">
        <f aca="false">AT73*H73/3</f>
        <v>0</v>
      </c>
      <c r="AV73" s="168"/>
      <c r="AW73" s="109" t="n">
        <f aca="false">SUM(AV73*H73/3)</f>
        <v>0</v>
      </c>
      <c r="AX73" s="168" t="n">
        <v>1</v>
      </c>
      <c r="AY73" s="92" t="n">
        <f aca="false">AX73*H73/3</f>
        <v>7.33333333333333</v>
      </c>
      <c r="AZ73" s="168"/>
      <c r="BA73" s="92" t="n">
        <f aca="false">SUM(AZ73*K73*5*6)</f>
        <v>0</v>
      </c>
      <c r="BB73" s="168"/>
      <c r="BC73" s="113" t="n">
        <f aca="false">SUM(BB73*K73*4*6)</f>
        <v>0</v>
      </c>
      <c r="BD73" s="168"/>
      <c r="BE73" s="110" t="n">
        <f aca="false">SUM(BD73*50)</f>
        <v>0</v>
      </c>
      <c r="BF73" s="92" t="n">
        <f aca="false">O73+Q73+S73+U73+W73+X73+Y73+AA73+AC73+AE73+AG73+AI73+AK73+AM73+AO73+AQ73+AS73+AU73+AW73+AY73+BA73+BC73+BE73</f>
        <v>82.8333333333333</v>
      </c>
      <c r="BG73" s="92" t="n">
        <f aca="false">BC73+BA73+AY73+AW73+AS73+AQ73+X73+W73+U73+S73+Q73+O73+AU73</f>
        <v>79.3333333333333</v>
      </c>
      <c r="BH73" s="52" t="n">
        <f aca="false">SUM(O73,Q73,S73,W73,X73,Y73,AE73,AG73,AI73,AK73,AM73,AS73,AU73,AY73,BA73,BC73,BE73)</f>
        <v>82.8333333333333</v>
      </c>
      <c r="BI73" s="80" t="n">
        <f aca="false">SUM(O73,Q73,S73,W73,X73,AS73,AU73,AY73,BA73,BC73)</f>
        <v>79.3333333333333</v>
      </c>
      <c r="BJ73" s="95"/>
      <c r="BK73" s="93"/>
      <c r="BL73" s="94"/>
      <c r="BM73" s="199" t="s">
        <v>129</v>
      </c>
      <c r="BN73" s="96" t="s">
        <v>78</v>
      </c>
      <c r="BO73" s="96" t="s">
        <v>68</v>
      </c>
      <c r="BP73" s="101" t="s">
        <v>79</v>
      </c>
      <c r="BQ73" s="96" t="s">
        <v>92</v>
      </c>
      <c r="BR73" s="96" t="n">
        <v>6</v>
      </c>
      <c r="BS73" s="101" t="n">
        <v>22</v>
      </c>
      <c r="BT73" s="101" t="n">
        <v>1</v>
      </c>
      <c r="BU73" s="101" t="n">
        <v>1</v>
      </c>
      <c r="BV73" s="101" t="n">
        <f aca="false">SUM(BU73)*2</f>
        <v>2</v>
      </c>
      <c r="BW73" s="200" t="n">
        <v>80</v>
      </c>
      <c r="BX73" s="108" t="n">
        <f aca="false">SUM(BY73+CA73+CC73+CE73+CG73)</f>
        <v>80</v>
      </c>
      <c r="BY73" s="86" t="n">
        <v>12</v>
      </c>
      <c r="BZ73" s="109" t="n">
        <f aca="false">SUM(BY73)*BT73</f>
        <v>12</v>
      </c>
      <c r="CA73" s="86"/>
      <c r="CB73" s="109" t="n">
        <f aca="false">BU73*CA73</f>
        <v>0</v>
      </c>
      <c r="CC73" s="86" t="n">
        <v>68</v>
      </c>
      <c r="CD73" s="109" t="n">
        <f aca="false">SUM(CC73)*BU73</f>
        <v>68</v>
      </c>
      <c r="CE73" s="86"/>
      <c r="CF73" s="109" t="n">
        <f aca="false">SUM(CE73)*BV73</f>
        <v>0</v>
      </c>
      <c r="CG73" s="86"/>
      <c r="CH73" s="109" t="n">
        <f aca="false">SUM(CG73)*BU73*5</f>
        <v>0</v>
      </c>
      <c r="CI73" s="92" t="n">
        <f aca="false">SUM(BU73*DI73*2+BV73*DK73*2)</f>
        <v>0</v>
      </c>
      <c r="CJ73" s="113" t="n">
        <f aca="false">SUM(BW73*5/100*BU73)</f>
        <v>4</v>
      </c>
      <c r="CK73" s="86"/>
      <c r="CL73" s="109"/>
      <c r="CM73" s="86"/>
      <c r="CN73" s="92" t="n">
        <f aca="false">SUM(CM73)*3*BS73/5</f>
        <v>0</v>
      </c>
      <c r="CO73" s="86"/>
      <c r="CP73" s="90" t="n">
        <f aca="false">SUM(CO73*BS73*(30+4))</f>
        <v>0</v>
      </c>
      <c r="CQ73" s="86"/>
      <c r="CR73" s="109" t="n">
        <f aca="false">SUM(CQ73*BS73*3)</f>
        <v>0</v>
      </c>
      <c r="CS73" s="86"/>
      <c r="CT73" s="92" t="n">
        <f aca="false">SUM(CS73*BS73/3)</f>
        <v>0</v>
      </c>
      <c r="CU73" s="86"/>
      <c r="CV73" s="92" t="n">
        <f aca="false">SUM(CU73*BS73*2/3)</f>
        <v>0</v>
      </c>
      <c r="CW73" s="86"/>
      <c r="CX73" s="109" t="n">
        <f aca="false">SUM(CW73*BS73*2)</f>
        <v>0</v>
      </c>
      <c r="CY73" s="86"/>
      <c r="CZ73" s="109" t="n">
        <f aca="false">SUM(CY73*BU73)</f>
        <v>0</v>
      </c>
      <c r="DA73" s="86"/>
      <c r="DB73" s="92" t="n">
        <f aca="false">SUM(DA73*BS73*2)</f>
        <v>0</v>
      </c>
      <c r="DC73" s="86" t="n">
        <v>1</v>
      </c>
      <c r="DD73" s="92" t="n">
        <f aca="false">DC73*BU73*6</f>
        <v>6</v>
      </c>
      <c r="DE73" s="86"/>
      <c r="DF73" s="92" t="n">
        <f aca="false">DE73*BS73/3</f>
        <v>0</v>
      </c>
      <c r="DG73" s="86"/>
      <c r="DH73" s="109" t="n">
        <f aca="false">SUM(DG73*BS73/3)</f>
        <v>0</v>
      </c>
      <c r="DI73" s="86"/>
      <c r="DJ73" s="92" t="n">
        <f aca="false">DI73*BU73*8</f>
        <v>0</v>
      </c>
      <c r="DK73" s="86"/>
      <c r="DL73" s="92" t="n">
        <f aca="false">SUM(DK73*BV73*5*6)</f>
        <v>0</v>
      </c>
      <c r="DM73" s="86"/>
      <c r="DN73" s="92" t="n">
        <f aca="false">SUM(DM73*BV73*4*6)</f>
        <v>0</v>
      </c>
      <c r="DO73" s="86"/>
      <c r="DP73" s="110" t="n">
        <f aca="false">SUM(DO73*50)</f>
        <v>0</v>
      </c>
      <c r="DQ73" s="81" t="n">
        <f aca="false">SUM(BZ73,CB73,CD73,CF73,CH73,CI73,CJ73,CL73,CN73,CP73,CR73,CT73,CV73,CX73,CZ73,DB73,DD73,DF73,DH73,DJ73,DL73,DN73,DP73)</f>
        <v>90</v>
      </c>
      <c r="DR73" s="81" t="n">
        <f aca="false">SUM(BZ73,CB73,CD73,CF73,CH73,CI73,DB73,DD73,DF73,DH73,DJ73,DL73,DN73)</f>
        <v>86</v>
      </c>
      <c r="DS73" s="61"/>
      <c r="DT73" s="2"/>
      <c r="DU73" s="2"/>
      <c r="DV73" s="93"/>
      <c r="DW73" s="94"/>
      <c r="DX73" s="95"/>
      <c r="DY73" s="96"/>
      <c r="DZ73" s="96"/>
      <c r="EA73" s="2"/>
      <c r="EB73" s="2"/>
      <c r="EC73" s="2"/>
      <c r="ED73" s="2"/>
      <c r="EE73" s="2"/>
      <c r="EF73" s="2"/>
      <c r="EG73" s="2"/>
      <c r="EH73" s="2" t="n">
        <f aca="false">SUM(L73+BW73)</f>
        <v>150</v>
      </c>
      <c r="EI73" s="2" t="n">
        <f aca="false">SUM(M73+BX73)</f>
        <v>150</v>
      </c>
      <c r="EJ73" s="2" t="n">
        <f aca="false">SUM(N73+BY73)</f>
        <v>36</v>
      </c>
      <c r="EK73" s="67" t="n">
        <f aca="false">O73+BZ73</f>
        <v>36</v>
      </c>
      <c r="EL73" s="2" t="n">
        <f aca="false">SUM(P73+CA73)</f>
        <v>18</v>
      </c>
      <c r="EM73" s="2" t="n">
        <f aca="false">SUM(Q73+CB73)</f>
        <v>18</v>
      </c>
      <c r="EN73" s="2" t="n">
        <f aca="false">SUM(R73+CC73)</f>
        <v>96</v>
      </c>
      <c r="EO73" s="2" t="n">
        <f aca="false">SUM(S73+CD73)</f>
        <v>96</v>
      </c>
      <c r="EP73" s="2" t="n">
        <f aca="false">SUM(T73+CE73)</f>
        <v>0</v>
      </c>
      <c r="EQ73" s="2" t="n">
        <f aca="false">SUM(U73+CF73)</f>
        <v>0</v>
      </c>
      <c r="ER73" s="2" t="n">
        <f aca="false">SUM(V73+CG73)</f>
        <v>0</v>
      </c>
      <c r="ES73" s="2" t="n">
        <f aca="false">SUM(W73+CH73)</f>
        <v>0</v>
      </c>
      <c r="ET73" s="2" t="n">
        <f aca="false">SUM(X73+CI73)</f>
        <v>2</v>
      </c>
      <c r="EU73" s="67" t="n">
        <f aca="false">SUM(Y73+CJ73)</f>
        <v>7.5</v>
      </c>
      <c r="EV73" s="2" t="n">
        <f aca="false">SUM(Z73+CK73)</f>
        <v>0</v>
      </c>
      <c r="EW73" s="2" t="n">
        <f aca="false">SUM(AA73+CL73)</f>
        <v>0</v>
      </c>
      <c r="EX73" s="2" t="n">
        <f aca="false">SUM(AB73+CM73)</f>
        <v>0</v>
      </c>
      <c r="EY73" s="2" t="n">
        <f aca="false">SUM(AC73+CN73)</f>
        <v>0</v>
      </c>
      <c r="EZ73" s="2" t="n">
        <f aca="false">SUM(AD73+CO73)</f>
        <v>0</v>
      </c>
      <c r="FA73" s="2" t="n">
        <f aca="false">SUM(AE73+CP73)</f>
        <v>0</v>
      </c>
      <c r="FB73" s="2" t="n">
        <f aca="false">SUM(AF73+CQ73)</f>
        <v>0</v>
      </c>
      <c r="FC73" s="2" t="n">
        <f aca="false">SUM(AG73+CR73)</f>
        <v>0</v>
      </c>
      <c r="FD73" s="2" t="n">
        <f aca="false">SUM(AH73+CS73)</f>
        <v>0</v>
      </c>
      <c r="FE73" s="67" t="n">
        <f aca="false">SUM(AI73+CT73)</f>
        <v>0</v>
      </c>
      <c r="FF73" s="2" t="n">
        <f aca="false">SUM(AJ73+CU73)</f>
        <v>0</v>
      </c>
      <c r="FG73" s="2" t="n">
        <f aca="false">SUM(AK73+CV73)</f>
        <v>0</v>
      </c>
      <c r="FH73" s="2" t="n">
        <f aca="false">SUM(AL73+CW73)</f>
        <v>0</v>
      </c>
      <c r="FI73" s="2" t="n">
        <f aca="false">SUM(AM73+CX73)</f>
        <v>0</v>
      </c>
      <c r="FJ73" s="2" t="n">
        <f aca="false">SUM(AN73+CY73)</f>
        <v>0</v>
      </c>
      <c r="FK73" s="2" t="n">
        <f aca="false">SUM(AO73+CZ73)</f>
        <v>0</v>
      </c>
      <c r="FL73" s="2" t="n">
        <f aca="false">SUM(AP73+DA73)</f>
        <v>0</v>
      </c>
      <c r="FM73" s="2" t="n">
        <f aca="false">SUM(AQ73+DB73)</f>
        <v>0</v>
      </c>
      <c r="FN73" s="2"/>
      <c r="FO73" s="97" t="n">
        <f aca="false">SUM(AS73+DD73)</f>
        <v>6</v>
      </c>
      <c r="FP73" s="2" t="n">
        <f aca="false">SUM(AR73+DC73)</f>
        <v>1</v>
      </c>
      <c r="FQ73" s="97" t="n">
        <f aca="false">SUM(AU73+DF73)</f>
        <v>0</v>
      </c>
      <c r="FR73" s="2" t="n">
        <f aca="false">SUM(AV73+DG73)</f>
        <v>0</v>
      </c>
      <c r="FS73" s="2" t="n">
        <f aca="false">SUM(AW73+DH73)</f>
        <v>0</v>
      </c>
      <c r="FT73" s="2" t="n">
        <f aca="false">SUM(AX73+DI73)</f>
        <v>1</v>
      </c>
      <c r="FU73" s="67" t="n">
        <f aca="false">SUM(AY73+DJ73)</f>
        <v>7.33333333333333</v>
      </c>
      <c r="FV73" s="2" t="n">
        <f aca="false">SUM(AZ73+DK73)</f>
        <v>0</v>
      </c>
      <c r="FW73" s="2" t="n">
        <f aca="false">SUM(BA73+DL73)</f>
        <v>0</v>
      </c>
      <c r="FX73" s="2" t="n">
        <f aca="false">SUM(BB73+DM73)</f>
        <v>0</v>
      </c>
      <c r="FY73" s="2" t="n">
        <f aca="false">SUM(BC73+DN73)</f>
        <v>0</v>
      </c>
      <c r="FZ73" s="2" t="n">
        <f aca="false">SUM(BD73+DO73)</f>
        <v>0</v>
      </c>
      <c r="GA73" s="2" t="n">
        <f aca="false">SUM(BE73+DP73)</f>
        <v>0</v>
      </c>
      <c r="GB73" s="98" t="n">
        <f aca="false">SUM(EK73,EM73,EO73,ES73,ET73,EU73,EY73,FA73,FC73,FE73,FG73,FI73,FM73,FO73,FQ73,FS73,FU73,FW73,FY73,GA73)</f>
        <v>172.833333333333</v>
      </c>
      <c r="GC73" s="99" t="n">
        <f aca="false">SUM(EK73,EM73,EO73,ES73,ET73,FM73,FO73,FQ73,FS73,FU73,FW73,FY73)</f>
        <v>165.333333333333</v>
      </c>
      <c r="GD73" s="57" t="n">
        <f aca="false">SUM(EK73,EM73,EO73,ES73,ET73,FM73,FO73,FQ73,FS73,FU73,FW73,FY73)</f>
        <v>165.333333333333</v>
      </c>
      <c r="GE73" s="57" t="n">
        <f aca="false">SUM(EK73,EM73,EO73,EQ73,ES73,ET73,EU73,EW73,EY73,FA73,FC73,FE73,FG73,FI73,FK73,FM73,FO73,FQ73,FS73,FU73,FW73,FY73,GA73)</f>
        <v>172.833333333333</v>
      </c>
      <c r="GF73" s="48"/>
      <c r="GG73" s="65" t="n">
        <f aca="false">SUM(880-GB73)</f>
        <v>707.166666666667</v>
      </c>
      <c r="GH73" s="66"/>
      <c r="GI73" s="67" t="n">
        <f aca="false">SUM(DQ73+BF73)</f>
        <v>172.833333333333</v>
      </c>
      <c r="GJ73" s="67" t="n">
        <f aca="false">SUM(DR73+BG73)</f>
        <v>165.333333333333</v>
      </c>
      <c r="GK73" s="100"/>
      <c r="GL73" s="101"/>
      <c r="GM73" s="177"/>
      <c r="GN73" s="2"/>
      <c r="GO73" s="69"/>
    </row>
    <row r="74" customFormat="false" ht="19.5" hidden="true" customHeight="true" outlineLevel="0" collapsed="false">
      <c r="A74" s="94"/>
      <c r="B74" s="100" t="s">
        <v>134</v>
      </c>
      <c r="C74" s="166" t="s">
        <v>78</v>
      </c>
      <c r="D74" s="96" t="s">
        <v>68</v>
      </c>
      <c r="E74" s="96" t="s">
        <v>84</v>
      </c>
      <c r="F74" s="101" t="s">
        <v>135</v>
      </c>
      <c r="G74" s="96" t="n">
        <v>5</v>
      </c>
      <c r="H74" s="101" t="n">
        <v>6</v>
      </c>
      <c r="I74" s="101" t="n">
        <v>1</v>
      </c>
      <c r="J74" s="101" t="n">
        <v>1</v>
      </c>
      <c r="K74" s="101" t="n">
        <v>1</v>
      </c>
      <c r="L74" s="112" t="n">
        <v>70</v>
      </c>
      <c r="M74" s="108" t="n">
        <f aca="false">SUM(N74+P74+R74+T74+V74)</f>
        <v>70</v>
      </c>
      <c r="N74" s="86" t="n">
        <v>24</v>
      </c>
      <c r="O74" s="109" t="n">
        <f aca="false">SUM(N74)*I74</f>
        <v>24</v>
      </c>
      <c r="P74" s="86" t="n">
        <v>18</v>
      </c>
      <c r="Q74" s="109" t="n">
        <f aca="false">J74*P74</f>
        <v>18</v>
      </c>
      <c r="R74" s="86" t="n">
        <v>28</v>
      </c>
      <c r="S74" s="109" t="n">
        <f aca="false">SUM(R74)*J74</f>
        <v>28</v>
      </c>
      <c r="T74" s="86"/>
      <c r="U74" s="109" t="n">
        <f aca="false">SUM(T74)*K74</f>
        <v>0</v>
      </c>
      <c r="V74" s="86"/>
      <c r="W74" s="109" t="n">
        <f aca="false">SUM(V74)*J74*5</f>
        <v>0</v>
      </c>
      <c r="X74" s="92" t="n">
        <f aca="false">SUM(J74*AX74*2+K74*AZ74*2)</f>
        <v>2</v>
      </c>
      <c r="Y74" s="92" t="n">
        <f aca="false">SUM(L74*5/100*J74)</f>
        <v>3.5</v>
      </c>
      <c r="Z74" s="86"/>
      <c r="AA74" s="109"/>
      <c r="AB74" s="86"/>
      <c r="AC74" s="92" t="n">
        <f aca="false">SUM(AB74)*3*H74/5</f>
        <v>0</v>
      </c>
      <c r="AD74" s="86"/>
      <c r="AE74" s="90" t="n">
        <f aca="false">SUM(AD74*H74*(30+4))</f>
        <v>0</v>
      </c>
      <c r="AF74" s="86"/>
      <c r="AG74" s="109" t="n">
        <f aca="false">SUM(AF74*H74*3)</f>
        <v>0</v>
      </c>
      <c r="AH74" s="86"/>
      <c r="AI74" s="92" t="n">
        <f aca="false">SUM(AH74*H74/3)</f>
        <v>0</v>
      </c>
      <c r="AJ74" s="86"/>
      <c r="AK74" s="92" t="n">
        <f aca="false">SUM(AJ74*H74*2/3)</f>
        <v>0</v>
      </c>
      <c r="AL74" s="86"/>
      <c r="AM74" s="109" t="n">
        <f aca="false">SUM(AL74*H74)*2</f>
        <v>0</v>
      </c>
      <c r="AN74" s="86"/>
      <c r="AO74" s="109" t="n">
        <f aca="false">SUM(AN74*J74*2)</f>
        <v>0</v>
      </c>
      <c r="AP74" s="86"/>
      <c r="AQ74" s="92" t="n">
        <f aca="false">SUM(AP74*H74*2)</f>
        <v>0</v>
      </c>
      <c r="AR74" s="86"/>
      <c r="AS74" s="92" t="n">
        <f aca="false">SUM(J74*AR74*6)</f>
        <v>0</v>
      </c>
      <c r="AT74" s="86"/>
      <c r="AU74" s="92" t="n">
        <f aca="false">AT74*H74/3</f>
        <v>0</v>
      </c>
      <c r="AV74" s="86"/>
      <c r="AW74" s="109" t="n">
        <f aca="false">SUM(AV74*H74/3)</f>
        <v>0</v>
      </c>
      <c r="AX74" s="86" t="n">
        <v>1</v>
      </c>
      <c r="AY74" s="92" t="n">
        <f aca="false">SUM(H74*AX74/3)</f>
        <v>2</v>
      </c>
      <c r="AZ74" s="86"/>
      <c r="BA74" s="92" t="n">
        <f aca="false">SUM(AZ74*K74*5*6)</f>
        <v>0</v>
      </c>
      <c r="BB74" s="86"/>
      <c r="BC74" s="92" t="n">
        <f aca="false">SUM(BB74*K74*4*6)</f>
        <v>0</v>
      </c>
      <c r="BD74" s="86"/>
      <c r="BE74" s="110" t="n">
        <f aca="false">SUM(BD74*50)</f>
        <v>0</v>
      </c>
      <c r="BF74" s="92" t="n">
        <f aca="false">O74+Q74+S74+U74+W74+X74+Y74+AA74+AC74+AE74+AG74+AI74+AK74+AM74+AO74+AQ74+AS74+AU74+AW74+AY74+BA74+BC74+BE74</f>
        <v>77.5</v>
      </c>
      <c r="BG74" s="92" t="n">
        <f aca="false">BC74+BA74+AY74+AW74+AS74+AQ74+X74+W74+U74+S74+Q74+O74+AU74</f>
        <v>74</v>
      </c>
      <c r="BH74" s="52" t="n">
        <f aca="false">SUM(O74,Q74,S74,W74,X74,Y74,AE74,AG74,AI74,AK74,AM74,AS74,AU74,AY74,BA74,BC74,BE74)</f>
        <v>77.5</v>
      </c>
      <c r="BI74" s="80" t="n">
        <f aca="false">SUM(O74,Q74,S74,W74,X74,AS74,AU74,AY74,BA74,BC74)</f>
        <v>74</v>
      </c>
      <c r="BJ74" s="2"/>
      <c r="BK74" s="93"/>
      <c r="BL74" s="94"/>
      <c r="BM74" s="199" t="s">
        <v>129</v>
      </c>
      <c r="BN74" s="107" t="s">
        <v>78</v>
      </c>
      <c r="BO74" s="96" t="s">
        <v>68</v>
      </c>
      <c r="BP74" s="96" t="s">
        <v>84</v>
      </c>
      <c r="BQ74" s="107" t="s">
        <v>135</v>
      </c>
      <c r="BR74" s="96" t="n">
        <v>6</v>
      </c>
      <c r="BS74" s="101" t="n">
        <v>6</v>
      </c>
      <c r="BT74" s="101" t="n">
        <v>1</v>
      </c>
      <c r="BU74" s="101" t="n">
        <v>1</v>
      </c>
      <c r="BV74" s="101" t="n">
        <v>2</v>
      </c>
      <c r="BW74" s="157" t="n">
        <v>80</v>
      </c>
      <c r="BX74" s="108" t="n">
        <f aca="false">SUM(BY74+CA74+CC74+CE74+CG74)</f>
        <v>80</v>
      </c>
      <c r="BY74" s="86" t="n">
        <v>12</v>
      </c>
      <c r="BZ74" s="109" t="n">
        <f aca="false">SUM(BY74)*BT74</f>
        <v>12</v>
      </c>
      <c r="CA74" s="86"/>
      <c r="CB74" s="109" t="n">
        <f aca="false">BU74*CA74</f>
        <v>0</v>
      </c>
      <c r="CC74" s="86" t="n">
        <v>68</v>
      </c>
      <c r="CD74" s="109" t="n">
        <f aca="false">SUM(CC74)*BU74</f>
        <v>68</v>
      </c>
      <c r="CE74" s="86"/>
      <c r="CF74" s="109" t="n">
        <f aca="false">SUM(CE74)*BV74</f>
        <v>0</v>
      </c>
      <c r="CG74" s="86"/>
      <c r="CH74" s="109" t="n">
        <f aca="false">SUM(CG74)*BU74*5</f>
        <v>0</v>
      </c>
      <c r="CI74" s="92" t="n">
        <f aca="false">SUM(BU74*DI74*2+BV74*DK74*2)</f>
        <v>0</v>
      </c>
      <c r="CJ74" s="113" t="n">
        <f aca="false">SUM(BW74*5/100*BU74)</f>
        <v>4</v>
      </c>
      <c r="CK74" s="86"/>
      <c r="CL74" s="109"/>
      <c r="CM74" s="86"/>
      <c r="CN74" s="92" t="n">
        <f aca="false">SUM(CM74)*3*BS74/5</f>
        <v>0</v>
      </c>
      <c r="CO74" s="86"/>
      <c r="CP74" s="90" t="n">
        <f aca="false">SUM(CO74*BS74*(30+4))</f>
        <v>0</v>
      </c>
      <c r="CQ74" s="86"/>
      <c r="CR74" s="109" t="n">
        <f aca="false">SUM(CQ74*BS74*3)</f>
        <v>0</v>
      </c>
      <c r="CS74" s="86"/>
      <c r="CT74" s="92" t="n">
        <f aca="false">SUM(CS74*BS74/3)</f>
        <v>0</v>
      </c>
      <c r="CU74" s="86"/>
      <c r="CV74" s="92" t="n">
        <f aca="false">SUM(CU74*BS74*2/3)</f>
        <v>0</v>
      </c>
      <c r="CW74" s="86"/>
      <c r="CX74" s="109" t="n">
        <f aca="false">SUM(CW74*BS74*2)</f>
        <v>0</v>
      </c>
      <c r="CY74" s="86"/>
      <c r="CZ74" s="109" t="n">
        <f aca="false">SUM(CY74*BU74)</f>
        <v>0</v>
      </c>
      <c r="DA74" s="86"/>
      <c r="DB74" s="92" t="n">
        <f aca="false">SUM(DA74*BS74*2)</f>
        <v>0</v>
      </c>
      <c r="DC74" s="86" t="n">
        <v>1</v>
      </c>
      <c r="DD74" s="92" t="n">
        <f aca="false">SUM(DC74*BS74/3)</f>
        <v>2</v>
      </c>
      <c r="DE74" s="86"/>
      <c r="DF74" s="92" t="n">
        <f aca="false">DE74*BS74/3</f>
        <v>0</v>
      </c>
      <c r="DG74" s="86"/>
      <c r="DH74" s="109" t="n">
        <f aca="false">SUM(DG74*BS74/3)</f>
        <v>0</v>
      </c>
      <c r="DI74" s="86"/>
      <c r="DJ74" s="92" t="n">
        <f aca="false">SUM(BS74*DI74/3)</f>
        <v>0</v>
      </c>
      <c r="DK74" s="86"/>
      <c r="DL74" s="92" t="n">
        <f aca="false">SUM(DK74*BV74*5*6)</f>
        <v>0</v>
      </c>
      <c r="DM74" s="86"/>
      <c r="DN74" s="92" t="n">
        <f aca="false">SUM(DM74*BV74*4*6)</f>
        <v>0</v>
      </c>
      <c r="DO74" s="86"/>
      <c r="DP74" s="110" t="n">
        <f aca="false">SUM(DO74*50)</f>
        <v>0</v>
      </c>
      <c r="DQ74" s="81" t="n">
        <f aca="false">SUM(BZ74,CB74,CD74,CF74,CH74,CI74,CJ74,CL74,CN74,CP74,CR74,CT74,CV74,CX74,CZ74,DB74,DD74,DF74,DH74,DJ74,DL74,DN74,DP74)</f>
        <v>86</v>
      </c>
      <c r="DR74" s="81" t="n">
        <f aca="false">SUM(BZ74,CB74,CD74,CF74,CH74,CI74,DB74,DD74,DF74,DH74,DJ74,DL74,DN74)</f>
        <v>82</v>
      </c>
      <c r="DS74" s="61"/>
      <c r="DT74" s="2"/>
      <c r="DU74" s="2"/>
      <c r="DV74" s="93"/>
      <c r="DW74" s="94"/>
      <c r="DX74" s="95"/>
      <c r="DY74" s="96"/>
      <c r="DZ74" s="96"/>
      <c r="EA74" s="2"/>
      <c r="EB74" s="2"/>
      <c r="EC74" s="2"/>
      <c r="ED74" s="2"/>
      <c r="EE74" s="2"/>
      <c r="EF74" s="2"/>
      <c r="EG74" s="2"/>
      <c r="EH74" s="2" t="n">
        <f aca="false">SUM(L74+BW74)</f>
        <v>150</v>
      </c>
      <c r="EI74" s="2" t="n">
        <f aca="false">SUM(M74+BX74)</f>
        <v>150</v>
      </c>
      <c r="EJ74" s="2" t="n">
        <f aca="false">SUM(N74+BY74)</f>
        <v>36</v>
      </c>
      <c r="EK74" s="67" t="n">
        <f aca="false">O74+BZ74</f>
        <v>36</v>
      </c>
      <c r="EL74" s="2" t="n">
        <f aca="false">SUM(P74+CA74)</f>
        <v>18</v>
      </c>
      <c r="EM74" s="2" t="n">
        <f aca="false">SUM(Q74+CB74)</f>
        <v>18</v>
      </c>
      <c r="EN74" s="2" t="n">
        <f aca="false">SUM(R74+CC74)</f>
        <v>96</v>
      </c>
      <c r="EO74" s="2" t="n">
        <f aca="false">SUM(S74+CD74)</f>
        <v>96</v>
      </c>
      <c r="EP74" s="2" t="n">
        <f aca="false">SUM(T74+CE74)</f>
        <v>0</v>
      </c>
      <c r="EQ74" s="2" t="n">
        <f aca="false">SUM(U74+CF74)</f>
        <v>0</v>
      </c>
      <c r="ER74" s="2" t="n">
        <f aca="false">SUM(V74+CG74)</f>
        <v>0</v>
      </c>
      <c r="ES74" s="2" t="n">
        <f aca="false">SUM(W74+CH74)</f>
        <v>0</v>
      </c>
      <c r="ET74" s="2" t="n">
        <f aca="false">SUM(X74+CI74)</f>
        <v>2</v>
      </c>
      <c r="EU74" s="67" t="n">
        <f aca="false">SUM(Y74+CJ74)</f>
        <v>7.5</v>
      </c>
      <c r="EV74" s="2" t="n">
        <f aca="false">SUM(Z74+CK74)</f>
        <v>0</v>
      </c>
      <c r="EW74" s="2" t="n">
        <f aca="false">SUM(AA74+CL74)</f>
        <v>0</v>
      </c>
      <c r="EX74" s="2" t="n">
        <f aca="false">SUM(AB74+CM74)</f>
        <v>0</v>
      </c>
      <c r="EY74" s="2" t="n">
        <f aca="false">SUM(AC74+CN74)</f>
        <v>0</v>
      </c>
      <c r="EZ74" s="2" t="n">
        <f aca="false">SUM(AD74+CO74)</f>
        <v>0</v>
      </c>
      <c r="FA74" s="2" t="n">
        <f aca="false">SUM(AE74+CP74)</f>
        <v>0</v>
      </c>
      <c r="FB74" s="2" t="n">
        <f aca="false">SUM(AF74+CQ74)</f>
        <v>0</v>
      </c>
      <c r="FC74" s="2" t="n">
        <f aca="false">SUM(AG74+CR74)</f>
        <v>0</v>
      </c>
      <c r="FD74" s="2" t="n">
        <f aca="false">SUM(AH74+CS74)</f>
        <v>0</v>
      </c>
      <c r="FE74" s="67" t="n">
        <f aca="false">SUM(AI74+CT74)</f>
        <v>0</v>
      </c>
      <c r="FF74" s="2" t="n">
        <f aca="false">SUM(AJ74+CU74)</f>
        <v>0</v>
      </c>
      <c r="FG74" s="2" t="n">
        <f aca="false">SUM(AK74+CV74)</f>
        <v>0</v>
      </c>
      <c r="FH74" s="2" t="n">
        <f aca="false">SUM(AL74+CW74)</f>
        <v>0</v>
      </c>
      <c r="FI74" s="2" t="n">
        <f aca="false">SUM(AM74+CX74)</f>
        <v>0</v>
      </c>
      <c r="FJ74" s="2" t="n">
        <f aca="false">SUM(AN74+CY74)</f>
        <v>0</v>
      </c>
      <c r="FK74" s="2" t="n">
        <f aca="false">SUM(AO74+CZ74)</f>
        <v>0</v>
      </c>
      <c r="FL74" s="2" t="n">
        <f aca="false">SUM(AP74+DA74)</f>
        <v>0</v>
      </c>
      <c r="FM74" s="2" t="n">
        <f aca="false">SUM(AQ74+DB74)</f>
        <v>0</v>
      </c>
      <c r="FN74" s="2"/>
      <c r="FO74" s="97" t="n">
        <f aca="false">SUM(AS74+DD74)</f>
        <v>2</v>
      </c>
      <c r="FP74" s="2" t="n">
        <f aca="false">SUM(AR74+DC74)</f>
        <v>1</v>
      </c>
      <c r="FQ74" s="97" t="n">
        <f aca="false">SUM(AU74+DF74)</f>
        <v>0</v>
      </c>
      <c r="FR74" s="2" t="n">
        <f aca="false">SUM(AV74+DG74)</f>
        <v>0</v>
      </c>
      <c r="FS74" s="2" t="n">
        <f aca="false">SUM(AW74+DH74)</f>
        <v>0</v>
      </c>
      <c r="FT74" s="2" t="n">
        <f aca="false">SUM(AX74+DI74)</f>
        <v>1</v>
      </c>
      <c r="FU74" s="67" t="n">
        <f aca="false">SUM(AY74+DJ74)</f>
        <v>2</v>
      </c>
      <c r="FV74" s="2" t="n">
        <f aca="false">SUM(AZ74+DK74)</f>
        <v>0</v>
      </c>
      <c r="FW74" s="2" t="n">
        <f aca="false">SUM(BA74+DL74)</f>
        <v>0</v>
      </c>
      <c r="FX74" s="2" t="n">
        <f aca="false">SUM(BB74+DM74)</f>
        <v>0</v>
      </c>
      <c r="FY74" s="2" t="n">
        <f aca="false">SUM(BC74+DN74)</f>
        <v>0</v>
      </c>
      <c r="FZ74" s="2" t="n">
        <f aca="false">SUM(BD74+DO74)</f>
        <v>0</v>
      </c>
      <c r="GA74" s="2" t="n">
        <f aca="false">SUM(BE74+DP74)</f>
        <v>0</v>
      </c>
      <c r="GB74" s="98" t="n">
        <f aca="false">SUM(EK74,EM74,EO74,ES74,ET74,EU74,EY74,FA74,FC74,FE74,FG74,FI74,FM74,FO74,FQ74,FS74,FU74,FW74,FY74,GA74)</f>
        <v>163.5</v>
      </c>
      <c r="GC74" s="99" t="n">
        <f aca="false">SUM(EK74,EM74,EO74,ES74,ET74,FM74,FO74,FQ74,FS74,FU74,FW74,FY74)</f>
        <v>156</v>
      </c>
      <c r="GD74" s="57" t="n">
        <f aca="false">SUM(EK74,EM74,EO74,ES74,ET74,FM74,FO74,FQ74,FS74,FU74,FW74,FY74)</f>
        <v>156</v>
      </c>
      <c r="GE74" s="57" t="n">
        <f aca="false">SUM(EK74,EM74,EO74,EQ74,ES74,ET74,EU74,EW74,EY74,FA74,FC74,FE74,FG74,FI74,FK74,FM74,FO74,FQ74,FS74,FU74,FW74,FY74,GA74)</f>
        <v>163.5</v>
      </c>
      <c r="GF74" s="48"/>
      <c r="GG74" s="65" t="n">
        <f aca="false">SUM(880-GB74)</f>
        <v>716.5</v>
      </c>
      <c r="GH74" s="66"/>
      <c r="GI74" s="67" t="n">
        <f aca="false">SUM(DQ74+BF74)</f>
        <v>163.5</v>
      </c>
      <c r="GJ74" s="67" t="n">
        <f aca="false">SUM(DR74+BG74)</f>
        <v>156</v>
      </c>
      <c r="GK74" s="100"/>
      <c r="GL74" s="101"/>
      <c r="GM74" s="177"/>
      <c r="GN74" s="2"/>
      <c r="GO74" s="69"/>
    </row>
    <row r="75" customFormat="false" ht="76.5" hidden="true" customHeight="true" outlineLevel="0" collapsed="false">
      <c r="A75" s="94"/>
      <c r="B75" s="201" t="s">
        <v>136</v>
      </c>
      <c r="C75" s="183" t="s">
        <v>78</v>
      </c>
      <c r="D75" s="96" t="s">
        <v>68</v>
      </c>
      <c r="E75" s="96" t="s">
        <v>84</v>
      </c>
      <c r="F75" s="101" t="s">
        <v>85</v>
      </c>
      <c r="G75" s="96" t="n">
        <v>9</v>
      </c>
      <c r="H75" s="101" t="n">
        <v>6</v>
      </c>
      <c r="I75" s="101" t="n">
        <v>1</v>
      </c>
      <c r="J75" s="101" t="n">
        <v>1</v>
      </c>
      <c r="K75" s="101" t="n">
        <v>1</v>
      </c>
      <c r="L75" s="112" t="n">
        <v>68</v>
      </c>
      <c r="M75" s="108" t="n">
        <f aca="false">SUM(N75+P75+R75+T75+V75)</f>
        <v>68</v>
      </c>
      <c r="N75" s="86"/>
      <c r="O75" s="109" t="n">
        <f aca="false">SUM(N75)*I75</f>
        <v>0</v>
      </c>
      <c r="P75" s="86"/>
      <c r="Q75" s="109" t="n">
        <f aca="false">J75*P75</f>
        <v>0</v>
      </c>
      <c r="R75" s="86" t="n">
        <v>68</v>
      </c>
      <c r="S75" s="109" t="n">
        <f aca="false">SUM(R75)*J75</f>
        <v>68</v>
      </c>
      <c r="T75" s="86"/>
      <c r="U75" s="109" t="n">
        <f aca="false">SUM(T75)*K75</f>
        <v>0</v>
      </c>
      <c r="V75" s="86"/>
      <c r="W75" s="109" t="n">
        <f aca="false">SUM(V75)*J75*5</f>
        <v>0</v>
      </c>
      <c r="X75" s="92" t="n">
        <f aca="false">SUM(J75*AX75*2+K75*AZ75*2)</f>
        <v>0</v>
      </c>
      <c r="Y75" s="113" t="n">
        <f aca="false">SUM(L75*5/100*J75)</f>
        <v>3.4</v>
      </c>
      <c r="Z75" s="86"/>
      <c r="AA75" s="109"/>
      <c r="AB75" s="86"/>
      <c r="AC75" s="92" t="n">
        <f aca="false">SUM(AB75)*3*H75/5</f>
        <v>0</v>
      </c>
      <c r="AD75" s="86"/>
      <c r="AE75" s="90" t="n">
        <f aca="false">SUM(AD75*H75*(30+4))</f>
        <v>0</v>
      </c>
      <c r="AF75" s="86"/>
      <c r="AG75" s="109" t="n">
        <f aca="false">SUM(AF75*H75*3)</f>
        <v>0</v>
      </c>
      <c r="AH75" s="86"/>
      <c r="AI75" s="92" t="n">
        <f aca="false">SUM(AH75*H75/3)</f>
        <v>0</v>
      </c>
      <c r="AJ75" s="86"/>
      <c r="AK75" s="92" t="n">
        <f aca="false">SUM(AJ75*H75*2/3)</f>
        <v>0</v>
      </c>
      <c r="AL75" s="86"/>
      <c r="AM75" s="109" t="n">
        <f aca="false">SUM(AL75*H75)*2</f>
        <v>0</v>
      </c>
      <c r="AN75" s="86"/>
      <c r="AO75" s="109" t="n">
        <f aca="false">SUM(AN75*J75*2)</f>
        <v>0</v>
      </c>
      <c r="AP75" s="86"/>
      <c r="AQ75" s="92" t="n">
        <f aca="false">SUM(AP75*H75*2)</f>
        <v>0</v>
      </c>
      <c r="AR75" s="86"/>
      <c r="AS75" s="92" t="n">
        <f aca="false">SUM(J75*AR75*6)</f>
        <v>0</v>
      </c>
      <c r="AT75" s="86"/>
      <c r="AU75" s="92" t="n">
        <f aca="false">AT75*H75/3</f>
        <v>0</v>
      </c>
      <c r="AV75" s="86"/>
      <c r="AW75" s="109" t="n">
        <f aca="false">SUM(AV75*H75/3)</f>
        <v>0</v>
      </c>
      <c r="AX75" s="86"/>
      <c r="AY75" s="92" t="n">
        <f aca="false">SUM(J75*AX75*8)</f>
        <v>0</v>
      </c>
      <c r="AZ75" s="86"/>
      <c r="BA75" s="92" t="n">
        <f aca="false">SUM(AZ75*K75*5*6)</f>
        <v>0</v>
      </c>
      <c r="BB75" s="86"/>
      <c r="BC75" s="92" t="n">
        <f aca="false">SUM(BB75*K75*4*6)</f>
        <v>0</v>
      </c>
      <c r="BD75" s="86"/>
      <c r="BE75" s="110" t="n">
        <f aca="false">SUM(BD75*50)</f>
        <v>0</v>
      </c>
      <c r="BF75" s="92" t="n">
        <f aca="false">O75+Q75+S75+U75+W75+X75+Y75+AA75+AC75+AE75+AG75+AI75+AK75+AM75+AO75+AQ75+AS75+AU75+AW75+AY75+BA75+BC75+BE75</f>
        <v>71.4</v>
      </c>
      <c r="BG75" s="92" t="n">
        <f aca="false">BC75+BA75+AY75+AW75+AS75+AQ75+X75+W75+U75+S75+Q75+O75+AU75</f>
        <v>68</v>
      </c>
      <c r="BH75" s="52" t="n">
        <f aca="false">SUM(O75,Q75,S75,W75,X75,Y75,AE75,AG75,AI75,AK75,AM75,AS75,AU75,AY75,BA75,BC75,BE75)</f>
        <v>71.4</v>
      </c>
      <c r="BI75" s="80" t="n">
        <f aca="false">SUM(O75,Q75,S75,W75,X75,AS75,AU75,AY75,BA75,BC75)</f>
        <v>68</v>
      </c>
      <c r="BJ75" s="2"/>
      <c r="BK75" s="93"/>
      <c r="BL75" s="94"/>
      <c r="BM75" s="202" t="s">
        <v>136</v>
      </c>
      <c r="BN75" s="203" t="s">
        <v>78</v>
      </c>
      <c r="BO75" s="203" t="s">
        <v>68</v>
      </c>
      <c r="BP75" s="124" t="s">
        <v>79</v>
      </c>
      <c r="BQ75" s="204" t="s">
        <v>80</v>
      </c>
      <c r="BR75" s="203" t="n">
        <v>10</v>
      </c>
      <c r="BS75" s="124" t="n">
        <v>38</v>
      </c>
      <c r="BT75" s="124" t="n">
        <v>1</v>
      </c>
      <c r="BU75" s="124" t="n">
        <v>2</v>
      </c>
      <c r="BV75" s="124" t="n">
        <f aca="false">SUM(BU75)*2</f>
        <v>4</v>
      </c>
      <c r="BW75" s="205" t="n">
        <v>34</v>
      </c>
      <c r="BX75" s="128" t="n">
        <f aca="false">SUM(BY75+CA75+CC75+CE75+CG75)</f>
        <v>34</v>
      </c>
      <c r="BY75" s="129"/>
      <c r="BZ75" s="130" t="n">
        <f aca="false">SUM(BY75)*BT75</f>
        <v>0</v>
      </c>
      <c r="CA75" s="129"/>
      <c r="CB75" s="130" t="n">
        <f aca="false">BU75*CA75</f>
        <v>0</v>
      </c>
      <c r="CC75" s="129" t="n">
        <v>34</v>
      </c>
      <c r="CD75" s="130" t="n">
        <f aca="false">SUM(CC75)*BU75</f>
        <v>68</v>
      </c>
      <c r="CE75" s="129"/>
      <c r="CF75" s="130" t="n">
        <f aca="false">SUM(CE75)*BV75</f>
        <v>0</v>
      </c>
      <c r="CG75" s="129"/>
      <c r="CH75" s="130" t="n">
        <f aca="false">SUM(CG75)*BU75*5</f>
        <v>0</v>
      </c>
      <c r="CI75" s="131" t="n">
        <f aca="false">SUM(BU75*DI75*2+BV75*DK75*2)</f>
        <v>0</v>
      </c>
      <c r="CJ75" s="131" t="n">
        <f aca="false">SUM(BW75*5/100*BU75)</f>
        <v>3.4</v>
      </c>
      <c r="CK75" s="129"/>
      <c r="CL75" s="130"/>
      <c r="CM75" s="129"/>
      <c r="CN75" s="131" t="n">
        <f aca="false">SUM(CM75)*3*BS75/5</f>
        <v>0</v>
      </c>
      <c r="CO75" s="129"/>
      <c r="CP75" s="132" t="n">
        <f aca="false">SUM(CO75*BS75*(30+4))</f>
        <v>0</v>
      </c>
      <c r="CQ75" s="129"/>
      <c r="CR75" s="133" t="n">
        <f aca="false">SUM(CQ75*BS75*3)</f>
        <v>0</v>
      </c>
      <c r="CS75" s="129"/>
      <c r="CT75" s="131" t="n">
        <f aca="false">SUM(CS75*BS75/3)</f>
        <v>0</v>
      </c>
      <c r="CU75" s="129"/>
      <c r="CV75" s="131" t="n">
        <f aca="false">SUM(CU75*BS75*2/3)</f>
        <v>0</v>
      </c>
      <c r="CW75" s="129"/>
      <c r="CX75" s="130" t="n">
        <f aca="false">SUM(CW75*BS75)*2</f>
        <v>0</v>
      </c>
      <c r="CY75" s="129"/>
      <c r="CZ75" s="130" t="n">
        <f aca="false">SUM(CY75*BU75*2)</f>
        <v>0</v>
      </c>
      <c r="DA75" s="129"/>
      <c r="DB75" s="131" t="n">
        <f aca="false">SUM(DA75*BS75*2)</f>
        <v>0</v>
      </c>
      <c r="DC75" s="129" t="n">
        <v>1</v>
      </c>
      <c r="DD75" s="131" t="n">
        <f aca="false">DC75*BU75*6</f>
        <v>12</v>
      </c>
      <c r="DE75" s="86"/>
      <c r="DF75" s="134" t="n">
        <f aca="false">DE75*BS75/3</f>
        <v>0</v>
      </c>
      <c r="DG75" s="129"/>
      <c r="DH75" s="133" t="n">
        <f aca="false">SUM(DG75*BS75/3)</f>
        <v>0</v>
      </c>
      <c r="DI75" s="129"/>
      <c r="DJ75" s="131" t="n">
        <f aca="false">DI75*BS75/3</f>
        <v>0</v>
      </c>
      <c r="DK75" s="129"/>
      <c r="DL75" s="131" t="n">
        <f aca="false">SUM(DK75*BV75*5*6)</f>
        <v>0</v>
      </c>
      <c r="DM75" s="129"/>
      <c r="DN75" s="131" t="n">
        <f aca="false">SUM(DM75*BV75*4*6)</f>
        <v>0</v>
      </c>
      <c r="DO75" s="129"/>
      <c r="DP75" s="133" t="n">
        <f aca="false">SUM(DO75*50)</f>
        <v>0</v>
      </c>
      <c r="DQ75" s="134" t="n">
        <f aca="false">BZ75+CB75+CD75+CF75+CH75+CI75+CJ75+CL75+CN75+CP75+CR75+CT75+CV75+CX75+CZ75+DB75+DD75+DF75+DH75+DJ75+DL75+DN75+DP75</f>
        <v>83.4</v>
      </c>
      <c r="DR75" s="134" t="n">
        <f aca="false">DN75+DL75+DJ75+DH75+DD75+DB75+CI75+CH75+CF75+CD75+CB75+BZ75</f>
        <v>80</v>
      </c>
      <c r="DS75" s="61"/>
      <c r="DT75" s="2"/>
      <c r="DU75" s="2"/>
      <c r="DV75" s="93"/>
      <c r="DW75" s="94"/>
      <c r="DX75" s="95"/>
      <c r="DY75" s="96"/>
      <c r="DZ75" s="96"/>
      <c r="EA75" s="2"/>
      <c r="EB75" s="2"/>
      <c r="EC75" s="2"/>
      <c r="ED75" s="2"/>
      <c r="EE75" s="2"/>
      <c r="EF75" s="2"/>
      <c r="EG75" s="2"/>
      <c r="EH75" s="2" t="n">
        <f aca="false">SUM(L75+BW75)</f>
        <v>102</v>
      </c>
      <c r="EI75" s="2" t="n">
        <f aca="false">SUM(M75+BX75)</f>
        <v>102</v>
      </c>
      <c r="EJ75" s="2" t="n">
        <f aca="false">SUM(N75+BY75)</f>
        <v>0</v>
      </c>
      <c r="EK75" s="67" t="n">
        <f aca="false">O75+BZ75</f>
        <v>0</v>
      </c>
      <c r="EL75" s="2" t="n">
        <f aca="false">SUM(P75+CA75)</f>
        <v>0</v>
      </c>
      <c r="EM75" s="2" t="n">
        <f aca="false">SUM(Q75+CB75)</f>
        <v>0</v>
      </c>
      <c r="EN75" s="2" t="n">
        <f aca="false">SUM(R75+CC75)</f>
        <v>102</v>
      </c>
      <c r="EO75" s="2" t="n">
        <f aca="false">SUM(S75+CD75)</f>
        <v>136</v>
      </c>
      <c r="EP75" s="2" t="n">
        <f aca="false">SUM(T75+CE75)</f>
        <v>0</v>
      </c>
      <c r="EQ75" s="2" t="n">
        <f aca="false">SUM(U75+CF75)</f>
        <v>0</v>
      </c>
      <c r="ER75" s="2" t="n">
        <f aca="false">SUM(V75+CG75)</f>
        <v>0</v>
      </c>
      <c r="ES75" s="2" t="n">
        <f aca="false">SUM(W75+CH75)</f>
        <v>0</v>
      </c>
      <c r="ET75" s="2" t="n">
        <f aca="false">SUM(X75+CI75)</f>
        <v>0</v>
      </c>
      <c r="EU75" s="67" t="n">
        <f aca="false">SUM(Y75+CJ75)</f>
        <v>6.8</v>
      </c>
      <c r="EV75" s="2" t="n">
        <f aca="false">SUM(Z75+CK75)</f>
        <v>0</v>
      </c>
      <c r="EW75" s="2" t="n">
        <f aca="false">SUM(AA75+CL75)</f>
        <v>0</v>
      </c>
      <c r="EX75" s="2" t="n">
        <f aca="false">SUM(AB75+CM75)</f>
        <v>0</v>
      </c>
      <c r="EY75" s="2" t="n">
        <f aca="false">SUM(AC75+CN75)</f>
        <v>0</v>
      </c>
      <c r="EZ75" s="2" t="n">
        <f aca="false">SUM(AD75+CO75)</f>
        <v>0</v>
      </c>
      <c r="FA75" s="2" t="n">
        <f aca="false">SUM(AE75+CP75)</f>
        <v>0</v>
      </c>
      <c r="FB75" s="2" t="n">
        <f aca="false">SUM(AF75+CQ75)</f>
        <v>0</v>
      </c>
      <c r="FC75" s="2" t="n">
        <f aca="false">SUM(AG75+CR75)</f>
        <v>0</v>
      </c>
      <c r="FD75" s="2" t="n">
        <f aca="false">SUM(AH75+CS75)</f>
        <v>0</v>
      </c>
      <c r="FE75" s="67" t="n">
        <f aca="false">SUM(AI75+CT75)</f>
        <v>0</v>
      </c>
      <c r="FF75" s="2" t="n">
        <f aca="false">SUM(AJ75+CU75)</f>
        <v>0</v>
      </c>
      <c r="FG75" s="2" t="n">
        <f aca="false">SUM(AK75+CV75)</f>
        <v>0</v>
      </c>
      <c r="FH75" s="2" t="n">
        <f aca="false">SUM(AL75+CW75)</f>
        <v>0</v>
      </c>
      <c r="FI75" s="2" t="n">
        <f aca="false">SUM(AM75+CX75)</f>
        <v>0</v>
      </c>
      <c r="FJ75" s="2" t="n">
        <f aca="false">SUM(AN75+CY75)</f>
        <v>0</v>
      </c>
      <c r="FK75" s="2" t="n">
        <f aca="false">SUM(AO75+CZ75)</f>
        <v>0</v>
      </c>
      <c r="FL75" s="2" t="n">
        <f aca="false">SUM(AP75+DA75)</f>
        <v>0</v>
      </c>
      <c r="FM75" s="2" t="n">
        <f aca="false">SUM(AQ75+DB75)</f>
        <v>0</v>
      </c>
      <c r="FN75" s="2"/>
      <c r="FO75" s="97" t="n">
        <f aca="false">SUM(AS75+DD75)</f>
        <v>12</v>
      </c>
      <c r="FP75" s="2" t="n">
        <f aca="false">SUM(AR75+DC75)</f>
        <v>1</v>
      </c>
      <c r="FQ75" s="97" t="n">
        <f aca="false">SUM(AU75+DF75)</f>
        <v>0</v>
      </c>
      <c r="FR75" s="2" t="n">
        <f aca="false">SUM(AV75+DG75)</f>
        <v>0</v>
      </c>
      <c r="FS75" s="2" t="n">
        <f aca="false">SUM(AW75+DH75)</f>
        <v>0</v>
      </c>
      <c r="FT75" s="2" t="n">
        <f aca="false">SUM(AX75+DI75)</f>
        <v>0</v>
      </c>
      <c r="FU75" s="67" t="n">
        <f aca="false">SUM(AY75+DJ75)</f>
        <v>0</v>
      </c>
      <c r="FV75" s="2" t="n">
        <f aca="false">SUM(AZ75+DK75)</f>
        <v>0</v>
      </c>
      <c r="FW75" s="2" t="n">
        <f aca="false">SUM(BA75+DL75)</f>
        <v>0</v>
      </c>
      <c r="FX75" s="2" t="n">
        <f aca="false">SUM(BB75+DM75)</f>
        <v>0</v>
      </c>
      <c r="FY75" s="2" t="n">
        <f aca="false">SUM(BC75+DN75)</f>
        <v>0</v>
      </c>
      <c r="FZ75" s="2" t="n">
        <f aca="false">SUM(BD75+DO75)</f>
        <v>0</v>
      </c>
      <c r="GA75" s="2" t="n">
        <f aca="false">SUM(BE75+DP75)</f>
        <v>0</v>
      </c>
      <c r="GB75" s="98" t="n">
        <f aca="false">SUM(EK75,EM75,EO75,ES75,ET75,EU75,EY75,FA75,FC75,FE75,FG75,FI75,FM75,FO75,FQ75,FS75,FU75,FW75,FY75,GA75)</f>
        <v>154.8</v>
      </c>
      <c r="GC75" s="99" t="n">
        <f aca="false">SUM(EK75,EM75,EO75,ES75,ET75,FM75,FO75,FQ75,FS75,FU75,FW75,FY75)</f>
        <v>148</v>
      </c>
      <c r="GD75" s="57" t="n">
        <f aca="false">SUM(EK75,EM75,EO75,ES75,ET75,FM75,FO75,FQ75,FS75,FU75,FW75,FY75)</f>
        <v>148</v>
      </c>
      <c r="GE75" s="57" t="n">
        <f aca="false">SUM(EK75,EM75,EO75,EQ75,ES75,ET75,EU75,EW75,EY75,FA75,FC75,FE75,FG75,FI75,FK75,FM75,FO75,FQ75,FS75,FU75,FW75,FY75,GA75)</f>
        <v>154.8</v>
      </c>
      <c r="GF75" s="48"/>
      <c r="GG75" s="65" t="n">
        <f aca="false">SUM(880-GB75)</f>
        <v>725.2</v>
      </c>
      <c r="GH75" s="66"/>
      <c r="GI75" s="67" t="n">
        <f aca="false">SUM(DQ75+BF75)</f>
        <v>154.8</v>
      </c>
      <c r="GJ75" s="67" t="n">
        <f aca="false">SUM(DR75+BG75)</f>
        <v>148</v>
      </c>
      <c r="GK75" s="100"/>
      <c r="GL75" s="101"/>
      <c r="GM75" s="177"/>
      <c r="GN75" s="2"/>
      <c r="GO75" s="69"/>
    </row>
    <row r="76" customFormat="false" ht="63.75" hidden="true" customHeight="true" outlineLevel="0" collapsed="false">
      <c r="A76" s="94"/>
      <c r="B76" s="119" t="s">
        <v>137</v>
      </c>
      <c r="C76" s="166" t="s">
        <v>78</v>
      </c>
      <c r="D76" s="96" t="s">
        <v>68</v>
      </c>
      <c r="E76" s="96" t="s">
        <v>84</v>
      </c>
      <c r="F76" s="101" t="s">
        <v>138</v>
      </c>
      <c r="G76" s="96" t="n">
        <v>7</v>
      </c>
      <c r="H76" s="101" t="n">
        <v>7</v>
      </c>
      <c r="I76" s="101" t="n">
        <v>1</v>
      </c>
      <c r="J76" s="101" t="n">
        <v>1</v>
      </c>
      <c r="K76" s="101" t="n">
        <v>1</v>
      </c>
      <c r="L76" s="112" t="n">
        <v>40</v>
      </c>
      <c r="M76" s="108" t="n">
        <f aca="false">SUM(N76+P76+R76+T76+V76)</f>
        <v>40</v>
      </c>
      <c r="N76" s="86" t="n">
        <v>10</v>
      </c>
      <c r="O76" s="109" t="n">
        <f aca="false">SUM(N76)*I76</f>
        <v>10</v>
      </c>
      <c r="P76" s="86"/>
      <c r="Q76" s="109" t="n">
        <f aca="false">J76*P76</f>
        <v>0</v>
      </c>
      <c r="R76" s="86" t="n">
        <v>30</v>
      </c>
      <c r="S76" s="109" t="n">
        <f aca="false">SUM(R76)*J76</f>
        <v>30</v>
      </c>
      <c r="T76" s="86"/>
      <c r="U76" s="109" t="n">
        <f aca="false">SUM(T76)*K76</f>
        <v>0</v>
      </c>
      <c r="V76" s="86"/>
      <c r="W76" s="109" t="n">
        <f aca="false">SUM(V76)*J76*5</f>
        <v>0</v>
      </c>
      <c r="X76" s="92" t="n">
        <f aca="false">SUM(J76*AX76*2+K76*AZ76*2)</f>
        <v>0</v>
      </c>
      <c r="Y76" s="92" t="n">
        <f aca="false">SUM(L76*5/100*J76)</f>
        <v>2</v>
      </c>
      <c r="Z76" s="86"/>
      <c r="AA76" s="109"/>
      <c r="AB76" s="86"/>
      <c r="AC76" s="92" t="n">
        <f aca="false">SUM(AB76)*3*H76/5</f>
        <v>0</v>
      </c>
      <c r="AD76" s="86"/>
      <c r="AE76" s="90" t="n">
        <f aca="false">SUM(AD76*H76*(30+4))</f>
        <v>0</v>
      </c>
      <c r="AF76" s="86"/>
      <c r="AG76" s="109" t="n">
        <f aca="false">SUM(AF76*H76*3)</f>
        <v>0</v>
      </c>
      <c r="AH76" s="86"/>
      <c r="AI76" s="92" t="n">
        <f aca="false">SUM(AH76*H76/3)</f>
        <v>0</v>
      </c>
      <c r="AJ76" s="86"/>
      <c r="AK76" s="92" t="n">
        <f aca="false">SUM(AJ76*H76*2/3)</f>
        <v>0</v>
      </c>
      <c r="AL76" s="86"/>
      <c r="AM76" s="109" t="n">
        <f aca="false">SUM(AL76*H76)*2</f>
        <v>0</v>
      </c>
      <c r="AN76" s="86"/>
      <c r="AO76" s="109" t="n">
        <f aca="false">SUM(AN76*J76*2)</f>
        <v>0</v>
      </c>
      <c r="AP76" s="86"/>
      <c r="AQ76" s="92" t="n">
        <f aca="false">SUM(AP76*H76*2)</f>
        <v>0</v>
      </c>
      <c r="AR76" s="86" t="n">
        <v>1</v>
      </c>
      <c r="AS76" s="92" t="n">
        <f aca="false">SUM(AR76*H76/3)</f>
        <v>2.33333333333333</v>
      </c>
      <c r="AT76" s="86"/>
      <c r="AU76" s="92" t="n">
        <f aca="false">AT76*H76/3</f>
        <v>0</v>
      </c>
      <c r="AV76" s="86"/>
      <c r="AW76" s="109" t="n">
        <f aca="false">SUM(AV76*H76/3)</f>
        <v>0</v>
      </c>
      <c r="AX76" s="86"/>
      <c r="AY76" s="92" t="n">
        <f aca="false">SUM(J76*AX76*8)</f>
        <v>0</v>
      </c>
      <c r="AZ76" s="86"/>
      <c r="BA76" s="92" t="n">
        <f aca="false">SUM(AZ76*K76*5*6)</f>
        <v>0</v>
      </c>
      <c r="BB76" s="86"/>
      <c r="BC76" s="92" t="n">
        <f aca="false">SUM(BB76*K76*4*6)</f>
        <v>0</v>
      </c>
      <c r="BD76" s="86"/>
      <c r="BE76" s="110" t="n">
        <f aca="false">SUM(BD76*50)</f>
        <v>0</v>
      </c>
      <c r="BF76" s="92" t="n">
        <f aca="false">O76+Q76+S76+U76+W76+X76+Y76+AA76+AC76+AE76+AG76+AI76+AK76+AM76+AO76+AQ76+AS76+AU76+AW76+AY76+BA76+BC76+BE76</f>
        <v>44.3333333333333</v>
      </c>
      <c r="BG76" s="92" t="n">
        <f aca="false">BC76+BA76+AY76+AW76+AS76+AQ76+X76+W76+U76+S76+Q76+O76+AU76</f>
        <v>42.3333333333333</v>
      </c>
      <c r="BH76" s="52" t="n">
        <f aca="false">SUM(O76,Q76,S76,W76,X76,Y76,AE76,AG76,AI76,AK76,AM76,AS76,AU76,AY76,BA76,BC76,BE76)</f>
        <v>44.3333333333333</v>
      </c>
      <c r="BI76" s="80" t="n">
        <f aca="false">SUM(O76,Q76,S76,W76,X76,AS76,AU76,AY76,BA76,BC76)</f>
        <v>42.3333333333333</v>
      </c>
      <c r="BJ76" s="2"/>
      <c r="BK76" s="93"/>
      <c r="BL76" s="94"/>
      <c r="BM76" s="199" t="s">
        <v>139</v>
      </c>
      <c r="BN76" s="203" t="s">
        <v>78</v>
      </c>
      <c r="BO76" s="203" t="s">
        <v>68</v>
      </c>
      <c r="BP76" s="124" t="s">
        <v>79</v>
      </c>
      <c r="BQ76" s="206" t="s">
        <v>92</v>
      </c>
      <c r="BR76" s="203" t="n">
        <v>6</v>
      </c>
      <c r="BS76" s="124" t="n">
        <v>22</v>
      </c>
      <c r="BT76" s="124" t="n">
        <v>1</v>
      </c>
      <c r="BU76" s="124" t="n">
        <v>1</v>
      </c>
      <c r="BV76" s="124" t="n">
        <f aca="false">SUM(BU76)*2</f>
        <v>2</v>
      </c>
      <c r="BW76" s="207" t="n">
        <v>70</v>
      </c>
      <c r="BX76" s="128" t="n">
        <f aca="false">SUM(BY76+CA76+CC76+CE76+CG76)</f>
        <v>70</v>
      </c>
      <c r="BY76" s="129" t="n">
        <v>26</v>
      </c>
      <c r="BZ76" s="130" t="n">
        <f aca="false">SUM(BY76)*BT76</f>
        <v>26</v>
      </c>
      <c r="CA76" s="129" t="n">
        <v>14</v>
      </c>
      <c r="CB76" s="130" t="n">
        <f aca="false">BU76*CA76</f>
        <v>14</v>
      </c>
      <c r="CC76" s="129" t="n">
        <v>30</v>
      </c>
      <c r="CD76" s="130" t="n">
        <f aca="false">SUM(CC76)*BU76</f>
        <v>30</v>
      </c>
      <c r="CE76" s="129"/>
      <c r="CF76" s="130" t="n">
        <f aca="false">SUM(CE76)*BV76</f>
        <v>0</v>
      </c>
      <c r="CG76" s="129"/>
      <c r="CH76" s="130" t="n">
        <f aca="false">SUM(CG76)*BU76*5</f>
        <v>0</v>
      </c>
      <c r="CI76" s="131" t="n">
        <f aca="false">SUM(BU76*DI76*2+BV76*DK76*2)</f>
        <v>2</v>
      </c>
      <c r="CJ76" s="131" t="n">
        <f aca="false">SUM(BW76*5/100*BU76)</f>
        <v>3.5</v>
      </c>
      <c r="CK76" s="129"/>
      <c r="CL76" s="130"/>
      <c r="CM76" s="129"/>
      <c r="CN76" s="131" t="n">
        <f aca="false">SUM(CM76)*3*BS76/5</f>
        <v>0</v>
      </c>
      <c r="CO76" s="129"/>
      <c r="CP76" s="132" t="n">
        <f aca="false">SUM(CO76*BS76*(30+4))</f>
        <v>0</v>
      </c>
      <c r="CQ76" s="129"/>
      <c r="CR76" s="133" t="n">
        <f aca="false">SUM(CQ76*BS76*3)</f>
        <v>0</v>
      </c>
      <c r="CS76" s="129"/>
      <c r="CT76" s="131" t="n">
        <f aca="false">SUM(CS76*BS76/3)</f>
        <v>0</v>
      </c>
      <c r="CU76" s="129"/>
      <c r="CV76" s="131" t="n">
        <f aca="false">SUM(CU76*BS76*2/3)</f>
        <v>0</v>
      </c>
      <c r="CW76" s="129" t="n">
        <v>1</v>
      </c>
      <c r="CX76" s="130" t="n">
        <f aca="false">SUM(CW76*BS76*2)</f>
        <v>44</v>
      </c>
      <c r="CY76" s="129"/>
      <c r="CZ76" s="130" t="n">
        <f aca="false">SUM(CY76*BU76*2)</f>
        <v>0</v>
      </c>
      <c r="DA76" s="129"/>
      <c r="DB76" s="131" t="n">
        <f aca="false">SUM(DA76*BS76*2)</f>
        <v>0</v>
      </c>
      <c r="DC76" s="129"/>
      <c r="DD76" s="131" t="n">
        <f aca="false">DC76*BS76/3</f>
        <v>0</v>
      </c>
      <c r="DE76" s="86"/>
      <c r="DF76" s="134" t="n">
        <f aca="false">DE76*BS76/3</f>
        <v>0</v>
      </c>
      <c r="DG76" s="129"/>
      <c r="DH76" s="133" t="n">
        <f aca="false">SUM(DG76*BS76/3)</f>
        <v>0</v>
      </c>
      <c r="DI76" s="129" t="n">
        <v>1</v>
      </c>
      <c r="DJ76" s="131" t="n">
        <f aca="false">DI76*BS76/3</f>
        <v>7.33333333333333</v>
      </c>
      <c r="DK76" s="129"/>
      <c r="DL76" s="131" t="n">
        <f aca="false">SUM(DK76*BV76*5*6)</f>
        <v>0</v>
      </c>
      <c r="DM76" s="129"/>
      <c r="DN76" s="131" t="n">
        <f aca="false">SUM(DM76*BV76*4*6)</f>
        <v>0</v>
      </c>
      <c r="DO76" s="129"/>
      <c r="DP76" s="133" t="n">
        <f aca="false">SUM(DO76*50)</f>
        <v>0</v>
      </c>
      <c r="DQ76" s="134" t="n">
        <f aca="false">BZ76+CB76+CD76+CF76+CH76+CI76+CJ76+CL76+CN76+CP76+CR76+CT76+CV76+CX76+CZ76+DB76+DD76+DF76+DH76+DJ76+DL76+DN76+DP76</f>
        <v>126.833333333333</v>
      </c>
      <c r="DR76" s="134" t="n">
        <f aca="false">DN76+DL76+DJ76+DH76+DD76+DB76+CI76+CH76+CF76+CD76+CB76+BZ76</f>
        <v>79.3333333333333</v>
      </c>
      <c r="DS76" s="61"/>
      <c r="DT76" s="2"/>
      <c r="DU76" s="2"/>
      <c r="DV76" s="93"/>
      <c r="DW76" s="94"/>
      <c r="DX76" s="95"/>
      <c r="DY76" s="96"/>
      <c r="DZ76" s="96"/>
      <c r="EA76" s="19"/>
      <c r="EB76" s="19"/>
      <c r="EC76" s="19"/>
      <c r="ED76" s="19"/>
      <c r="EE76" s="19"/>
      <c r="EF76" s="19"/>
      <c r="EG76" s="19"/>
      <c r="EH76" s="2" t="n">
        <f aca="false">SUM(L76+BW76)</f>
        <v>110</v>
      </c>
      <c r="EI76" s="2" t="n">
        <f aca="false">SUM(M76+BX76)</f>
        <v>110</v>
      </c>
      <c r="EJ76" s="2" t="n">
        <f aca="false">SUM(N76+BY76)</f>
        <v>36</v>
      </c>
      <c r="EK76" s="67" t="n">
        <f aca="false">O76+BZ76</f>
        <v>36</v>
      </c>
      <c r="EL76" s="2" t="n">
        <f aca="false">SUM(P76+CA76)</f>
        <v>14</v>
      </c>
      <c r="EM76" s="2" t="n">
        <f aca="false">SUM(Q76+CB76)</f>
        <v>14</v>
      </c>
      <c r="EN76" s="2" t="n">
        <f aca="false">SUM(R76+CC76)</f>
        <v>60</v>
      </c>
      <c r="EO76" s="2" t="n">
        <f aca="false">SUM(S76+CD76)</f>
        <v>60</v>
      </c>
      <c r="EP76" s="2" t="n">
        <f aca="false">SUM(T76+CE76)</f>
        <v>0</v>
      </c>
      <c r="EQ76" s="2" t="n">
        <f aca="false">SUM(U76+CF76)</f>
        <v>0</v>
      </c>
      <c r="ER76" s="2" t="n">
        <f aca="false">SUM(V76+CG76)</f>
        <v>0</v>
      </c>
      <c r="ES76" s="2" t="n">
        <f aca="false">SUM(W76+CH76)</f>
        <v>0</v>
      </c>
      <c r="ET76" s="2" t="n">
        <f aca="false">SUM(X76+CI76)</f>
        <v>2</v>
      </c>
      <c r="EU76" s="67" t="n">
        <f aca="false">SUM(Y76+CJ76)</f>
        <v>5.5</v>
      </c>
      <c r="EV76" s="2" t="n">
        <f aca="false">SUM(Z76+CK76)</f>
        <v>0</v>
      </c>
      <c r="EW76" s="2" t="n">
        <f aca="false">SUM(AA76+CL76)</f>
        <v>0</v>
      </c>
      <c r="EX76" s="2" t="n">
        <f aca="false">SUM(AB76+CM76)</f>
        <v>0</v>
      </c>
      <c r="EY76" s="2" t="n">
        <f aca="false">SUM(AC76+CN76)</f>
        <v>0</v>
      </c>
      <c r="EZ76" s="2" t="n">
        <f aca="false">SUM(AD76+CO76)</f>
        <v>0</v>
      </c>
      <c r="FA76" s="2" t="n">
        <f aca="false">SUM(AE76+CP76)</f>
        <v>0</v>
      </c>
      <c r="FB76" s="2" t="n">
        <f aca="false">SUM(AF76+CQ76)</f>
        <v>0</v>
      </c>
      <c r="FC76" s="2" t="n">
        <f aca="false">SUM(AG76+CR76)</f>
        <v>0</v>
      </c>
      <c r="FD76" s="2" t="n">
        <f aca="false">SUM(AH76+CS76)</f>
        <v>0</v>
      </c>
      <c r="FE76" s="67" t="n">
        <f aca="false">SUM(AI76+CT76)</f>
        <v>0</v>
      </c>
      <c r="FF76" s="2" t="n">
        <f aca="false">SUM(AJ76+CU76)</f>
        <v>0</v>
      </c>
      <c r="FG76" s="2" t="n">
        <f aca="false">SUM(AK76+CV76)</f>
        <v>0</v>
      </c>
      <c r="FH76" s="2" t="n">
        <f aca="false">SUM(AL76+CW76)</f>
        <v>1</v>
      </c>
      <c r="FI76" s="2" t="n">
        <f aca="false">SUM(AM76+CX76)</f>
        <v>44</v>
      </c>
      <c r="FJ76" s="2" t="n">
        <f aca="false">SUM(AN76+CY76)</f>
        <v>0</v>
      </c>
      <c r="FK76" s="2" t="n">
        <f aca="false">SUM(AO76+CZ76)</f>
        <v>0</v>
      </c>
      <c r="FL76" s="2" t="n">
        <f aca="false">SUM(AP76+DA76)</f>
        <v>0</v>
      </c>
      <c r="FM76" s="2" t="n">
        <f aca="false">SUM(AQ76+DB76)</f>
        <v>0</v>
      </c>
      <c r="FN76" s="2"/>
      <c r="FO76" s="97" t="n">
        <f aca="false">SUM(AS76+DD76)</f>
        <v>2.33333333333333</v>
      </c>
      <c r="FP76" s="2" t="n">
        <f aca="false">SUM(AR76+DC76)</f>
        <v>1</v>
      </c>
      <c r="FQ76" s="97" t="n">
        <f aca="false">SUM(AU76+DF76)</f>
        <v>0</v>
      </c>
      <c r="FR76" s="2" t="n">
        <f aca="false">SUM(AV76+DG76)</f>
        <v>0</v>
      </c>
      <c r="FS76" s="2" t="n">
        <f aca="false">SUM(AW76+DH76)</f>
        <v>0</v>
      </c>
      <c r="FT76" s="2" t="n">
        <f aca="false">SUM(AX76+DI76)</f>
        <v>1</v>
      </c>
      <c r="FU76" s="67" t="n">
        <f aca="false">SUM(AY76+DJ76)</f>
        <v>7.33333333333333</v>
      </c>
      <c r="FV76" s="2" t="n">
        <f aca="false">SUM(AZ76+DK76)</f>
        <v>0</v>
      </c>
      <c r="FW76" s="2" t="n">
        <f aca="false">SUM(BA76+DL76)</f>
        <v>0</v>
      </c>
      <c r="FX76" s="2" t="n">
        <f aca="false">SUM(BB76+DM76)</f>
        <v>0</v>
      </c>
      <c r="FY76" s="2" t="n">
        <f aca="false">SUM(BC76+DN76)</f>
        <v>0</v>
      </c>
      <c r="FZ76" s="2" t="n">
        <f aca="false">SUM(BD76+DO76)</f>
        <v>0</v>
      </c>
      <c r="GA76" s="2" t="n">
        <f aca="false">SUM(BE76+DP76)</f>
        <v>0</v>
      </c>
      <c r="GB76" s="98" t="n">
        <f aca="false">SUM(EK76,EM76,EO76,ES76,ET76,EU76,EY76,FA76,FC76,FE76,FG76,FI76,FM76,FO76,FQ76,FS76,FU76,FW76,FY76,GA76)</f>
        <v>171.166666666667</v>
      </c>
      <c r="GC76" s="99" t="n">
        <f aca="false">SUM(EK76,EM76,EO76,ES76,ET76,FM76,FO76,FQ76,FS76,FU76,FW76,FY76)</f>
        <v>121.666666666667</v>
      </c>
      <c r="GD76" s="57" t="n">
        <f aca="false">SUM(EK76,EM76,EO76,ES76,ET76,FM76,FO76,FQ76,FS76,FU76,FW76,FY76)</f>
        <v>121.666666666667</v>
      </c>
      <c r="GE76" s="57" t="n">
        <f aca="false">SUM(EK76,EM76,EO76,EQ76,ES76,ET76,EU76,EW76,EY76,FA76,FC76,FE76,FG76,FI76,FK76,FM76,FO76,FQ76,FS76,FU76,FW76,FY76,GA76)</f>
        <v>171.166666666667</v>
      </c>
      <c r="GF76" s="48"/>
      <c r="GG76" s="65" t="n">
        <f aca="false">SUM(880-GB76)</f>
        <v>708.833333333333</v>
      </c>
      <c r="GH76" s="66"/>
      <c r="GI76" s="67" t="n">
        <f aca="false">SUM(DQ76+BF76)</f>
        <v>171.166666666667</v>
      </c>
      <c r="GJ76" s="67" t="n">
        <f aca="false">SUM(DR76+BG76)</f>
        <v>121.666666666667</v>
      </c>
      <c r="GK76" s="100"/>
      <c r="GL76" s="101"/>
      <c r="GM76" s="177"/>
      <c r="GN76" s="2"/>
      <c r="GO76" s="69"/>
    </row>
    <row r="77" customFormat="false" ht="27.75" hidden="true" customHeight="true" outlineLevel="0" collapsed="false">
      <c r="A77" s="94"/>
      <c r="B77" s="119" t="s">
        <v>137</v>
      </c>
      <c r="C77" s="166" t="s">
        <v>78</v>
      </c>
      <c r="D77" s="96" t="s">
        <v>68</v>
      </c>
      <c r="E77" s="96" t="s">
        <v>140</v>
      </c>
      <c r="F77" s="101" t="s">
        <v>141</v>
      </c>
      <c r="G77" s="96" t="n">
        <v>7</v>
      </c>
      <c r="H77" s="96" t="n">
        <v>3</v>
      </c>
      <c r="I77" s="96" t="n">
        <v>1</v>
      </c>
      <c r="J77" s="96" t="n">
        <v>1</v>
      </c>
      <c r="K77" s="96" t="n">
        <v>1</v>
      </c>
      <c r="L77" s="112" t="n">
        <v>40</v>
      </c>
      <c r="M77" s="108" t="n">
        <f aca="false">SUM(N77+P77+R77+T77+V77)</f>
        <v>40</v>
      </c>
      <c r="N77" s="86" t="n">
        <v>10</v>
      </c>
      <c r="O77" s="109" t="n">
        <f aca="false">SUM(N77)*I77</f>
        <v>10</v>
      </c>
      <c r="P77" s="86"/>
      <c r="Q77" s="109" t="n">
        <f aca="false">J77*P77</f>
        <v>0</v>
      </c>
      <c r="R77" s="86" t="n">
        <v>30</v>
      </c>
      <c r="S77" s="109" t="n">
        <f aca="false">SUM(R77)*J77</f>
        <v>30</v>
      </c>
      <c r="T77" s="86"/>
      <c r="U77" s="109" t="n">
        <f aca="false">SUM(T77)*K77</f>
        <v>0</v>
      </c>
      <c r="V77" s="86"/>
      <c r="W77" s="109" t="n">
        <f aca="false">SUM(V77)*J77*5</f>
        <v>0</v>
      </c>
      <c r="X77" s="92" t="n">
        <f aca="false">SUM(J77*AX77*2+K77*AZ77*2)</f>
        <v>0</v>
      </c>
      <c r="Y77" s="92" t="n">
        <f aca="false">SUM(L77*5/100*J77)</f>
        <v>2</v>
      </c>
      <c r="Z77" s="86"/>
      <c r="AA77" s="109"/>
      <c r="AB77" s="86"/>
      <c r="AC77" s="92" t="n">
        <f aca="false">SUM(AB77)*3*H77/5</f>
        <v>0</v>
      </c>
      <c r="AD77" s="86"/>
      <c r="AE77" s="90" t="n">
        <f aca="false">SUM(AD77*H77*(30+4))</f>
        <v>0</v>
      </c>
      <c r="AF77" s="86"/>
      <c r="AG77" s="109" t="n">
        <f aca="false">SUM(AF77*H77*3)</f>
        <v>0</v>
      </c>
      <c r="AH77" s="86"/>
      <c r="AI77" s="92" t="n">
        <f aca="false">SUM(AH77*H77/3)</f>
        <v>0</v>
      </c>
      <c r="AJ77" s="86"/>
      <c r="AK77" s="92" t="n">
        <f aca="false">SUM(AJ77*H77*2/3)</f>
        <v>0</v>
      </c>
      <c r="AL77" s="86"/>
      <c r="AM77" s="109" t="n">
        <f aca="false">SUM(AL77*H77)*2</f>
        <v>0</v>
      </c>
      <c r="AN77" s="86"/>
      <c r="AO77" s="109" t="n">
        <f aca="false">SUM(AN77*J77*2)</f>
        <v>0</v>
      </c>
      <c r="AP77" s="86"/>
      <c r="AQ77" s="92" t="n">
        <f aca="false">SUM(AP77*H77*2)</f>
        <v>0</v>
      </c>
      <c r="AR77" s="86" t="n">
        <v>1</v>
      </c>
      <c r="AS77" s="92" t="n">
        <f aca="false">SUM(AR77*H77/3)</f>
        <v>1</v>
      </c>
      <c r="AT77" s="86"/>
      <c r="AU77" s="92" t="n">
        <f aca="false">AT77*H77/3</f>
        <v>0</v>
      </c>
      <c r="AV77" s="86"/>
      <c r="AW77" s="109" t="n">
        <f aca="false">SUM(AV77*H77/3)</f>
        <v>0</v>
      </c>
      <c r="AX77" s="86"/>
      <c r="AY77" s="92" t="n">
        <f aca="false">SUM(J77*AX77*8)</f>
        <v>0</v>
      </c>
      <c r="AZ77" s="86"/>
      <c r="BA77" s="92" t="n">
        <f aca="false">SUM(AZ77*K77*5*6)</f>
        <v>0</v>
      </c>
      <c r="BB77" s="86"/>
      <c r="BC77" s="92" t="n">
        <f aca="false">SUM(BB77*K77*4*6)</f>
        <v>0</v>
      </c>
      <c r="BD77" s="86"/>
      <c r="BE77" s="110" t="n">
        <f aca="false">SUM(BD77*50)</f>
        <v>0</v>
      </c>
      <c r="BF77" s="92" t="n">
        <f aca="false">O77+Q77+S77+U77+W77+X77+Y77+AA77+AC77+AE77+AG77+AI77+AK77+AM77+AO77+AQ77+AS77+AU77+AW77+AY77+BA77+BC77+BE77</f>
        <v>43</v>
      </c>
      <c r="BG77" s="92" t="n">
        <f aca="false">BC77+BA77+AY77+AW77+AS77+AQ77+X77+W77+U77+S77+Q77+O77+AU77</f>
        <v>41</v>
      </c>
      <c r="BH77" s="52" t="n">
        <f aca="false">SUM(O77,Q77,S77,W77,X77,Y77,AE77,AG77,AI77,AK77,AM77,AS77,AU77,AY77,BA77,BC77,BE77)</f>
        <v>43</v>
      </c>
      <c r="BI77" s="80" t="n">
        <f aca="false">SUM(O77,Q77,S77,W77,X77,AS77,AU77,AY77,BA77,BC77)</f>
        <v>41</v>
      </c>
      <c r="BJ77" s="2"/>
      <c r="BK77" s="93"/>
      <c r="BL77" s="94"/>
      <c r="BM77" s="100"/>
      <c r="BN77" s="101"/>
      <c r="BO77" s="96"/>
      <c r="BP77" s="96"/>
      <c r="BQ77" s="101"/>
      <c r="BR77" s="96"/>
      <c r="BS77" s="101"/>
      <c r="BT77" s="101"/>
      <c r="BU77" s="101"/>
      <c r="BV77" s="101"/>
      <c r="BW77" s="112" t="n">
        <v>70</v>
      </c>
      <c r="BX77" s="108" t="n">
        <f aca="false">SUM(BY77+CA77+CC77+CE77+CG77)</f>
        <v>70</v>
      </c>
      <c r="BY77" s="86" t="n">
        <v>26</v>
      </c>
      <c r="BZ77" s="109" t="n">
        <f aca="false">SUM(BY77)*BT77</f>
        <v>0</v>
      </c>
      <c r="CA77" s="86" t="n">
        <v>14</v>
      </c>
      <c r="CB77" s="109" t="n">
        <f aca="false">BU77*CA77</f>
        <v>0</v>
      </c>
      <c r="CC77" s="86" t="n">
        <v>30</v>
      </c>
      <c r="CD77" s="109" t="n">
        <f aca="false">SUM(CC77)*BU77</f>
        <v>0</v>
      </c>
      <c r="CE77" s="86"/>
      <c r="CF77" s="109" t="n">
        <f aca="false">SUM(CE77)*BV77</f>
        <v>0</v>
      </c>
      <c r="CG77" s="86"/>
      <c r="CH77" s="109" t="n">
        <f aca="false">SUM(CG77)*BU77*5</f>
        <v>0</v>
      </c>
      <c r="CI77" s="92" t="n">
        <f aca="false">SUM(BU77*DI77*2+BV77*DK77*2)</f>
        <v>0</v>
      </c>
      <c r="CJ77" s="92" t="n">
        <f aca="false">SUM(BW77*5/100*BU77)</f>
        <v>0</v>
      </c>
      <c r="CK77" s="86"/>
      <c r="CL77" s="109"/>
      <c r="CM77" s="86"/>
      <c r="CN77" s="92" t="n">
        <f aca="false">SUM(CM77)*3*BS77/5</f>
        <v>0</v>
      </c>
      <c r="CO77" s="86"/>
      <c r="CP77" s="90" t="n">
        <f aca="false">SUM(CO77*BS77*(30+4))</f>
        <v>0</v>
      </c>
      <c r="CQ77" s="86"/>
      <c r="CR77" s="109" t="n">
        <f aca="false">SUM(CQ77*BS77*3)</f>
        <v>0</v>
      </c>
      <c r="CS77" s="86"/>
      <c r="CT77" s="92" t="n">
        <f aca="false">SUM(CS77*BS77/3)</f>
        <v>0</v>
      </c>
      <c r="CU77" s="86"/>
      <c r="CV77" s="92" t="n">
        <f aca="false">SUM(CU77*BS77*2/3)</f>
        <v>0</v>
      </c>
      <c r="CW77" s="86" t="n">
        <v>1</v>
      </c>
      <c r="CX77" s="109" t="n">
        <f aca="false">SUM(CW77*BS77*2)</f>
        <v>0</v>
      </c>
      <c r="CY77" s="86"/>
      <c r="CZ77" s="109" t="n">
        <f aca="false">SUM(CY77*BU77*2)</f>
        <v>0</v>
      </c>
      <c r="DA77" s="86"/>
      <c r="DB77" s="92" t="n">
        <f aca="false">SUM(DA77*BS77*2)</f>
        <v>0</v>
      </c>
      <c r="DC77" s="86"/>
      <c r="DD77" s="92" t="n">
        <f aca="false">SUM(BU77*DC77*6)</f>
        <v>0</v>
      </c>
      <c r="DE77" s="86"/>
      <c r="DF77" s="92" t="n">
        <f aca="false">DE77*BS77/3</f>
        <v>0</v>
      </c>
      <c r="DG77" s="86"/>
      <c r="DH77" s="109" t="n">
        <f aca="false">SUM(DG77*BS77/3)</f>
        <v>0</v>
      </c>
      <c r="DI77" s="86" t="n">
        <v>1</v>
      </c>
      <c r="DJ77" s="92" t="n">
        <f aca="false">SUM(BS77*DI77/3)</f>
        <v>0</v>
      </c>
      <c r="DK77" s="86"/>
      <c r="DL77" s="92" t="n">
        <f aca="false">SUM(DK77*BV77*5*6)</f>
        <v>0</v>
      </c>
      <c r="DM77" s="86"/>
      <c r="DN77" s="92" t="n">
        <f aca="false">SUM(DM77*BV77*4*6)</f>
        <v>0</v>
      </c>
      <c r="DO77" s="86"/>
      <c r="DP77" s="110" t="n">
        <f aca="false">SUM(DO77*50)</f>
        <v>0</v>
      </c>
      <c r="DQ77" s="81" t="n">
        <f aca="false">SUM(BZ77,CB77,CD77,CF77,CH77,CI77,CJ77,CL77,CN77,CP77,CR77,CT77,CV77,CX77,CZ77,DB77,DD77,DF77,DH77,DJ77,DL77,DN77,DP77)</f>
        <v>0</v>
      </c>
      <c r="DR77" s="81" t="n">
        <f aca="false">SUM(BZ77,CB77,CD77,CF77,CH77,CI77,DB77,DD77,DF77,DH77,DJ77,DL77,DN77)</f>
        <v>0</v>
      </c>
      <c r="DS77" s="61"/>
      <c r="DT77" s="2"/>
      <c r="DU77" s="2"/>
      <c r="DV77" s="93"/>
      <c r="DW77" s="94"/>
      <c r="DX77" s="2"/>
      <c r="DY77" s="115"/>
      <c r="DZ77" s="115"/>
      <c r="EA77" s="19"/>
      <c r="EB77" s="19"/>
      <c r="EC77" s="19"/>
      <c r="ED77" s="19"/>
      <c r="EE77" s="19"/>
      <c r="EF77" s="19"/>
      <c r="EG77" s="19"/>
      <c r="EH77" s="2" t="n">
        <f aca="false">SUM(L77+BW77)</f>
        <v>110</v>
      </c>
      <c r="EI77" s="2" t="n">
        <f aca="false">SUM(M77+BX77)</f>
        <v>110</v>
      </c>
      <c r="EJ77" s="2" t="n">
        <f aca="false">SUM(N77+BY77)</f>
        <v>36</v>
      </c>
      <c r="EK77" s="67" t="n">
        <f aca="false">O77+BZ77</f>
        <v>10</v>
      </c>
      <c r="EL77" s="2" t="n">
        <f aca="false">SUM(P77+CA77)</f>
        <v>14</v>
      </c>
      <c r="EM77" s="2" t="n">
        <f aca="false">SUM(Q77+CB77)</f>
        <v>0</v>
      </c>
      <c r="EN77" s="2" t="n">
        <f aca="false">SUM(R77+CC77)</f>
        <v>60</v>
      </c>
      <c r="EO77" s="2" t="n">
        <f aca="false">SUM(S77+CD77)</f>
        <v>30</v>
      </c>
      <c r="EP77" s="2" t="n">
        <f aca="false">SUM(T77+CE77)</f>
        <v>0</v>
      </c>
      <c r="EQ77" s="2" t="n">
        <f aca="false">SUM(U77+CF77)</f>
        <v>0</v>
      </c>
      <c r="ER77" s="2" t="n">
        <f aca="false">SUM(V77+CG77)</f>
        <v>0</v>
      </c>
      <c r="ES77" s="2" t="n">
        <f aca="false">SUM(W77+CH77)</f>
        <v>0</v>
      </c>
      <c r="ET77" s="2" t="n">
        <f aca="false">SUM(X77+CI77)</f>
        <v>0</v>
      </c>
      <c r="EU77" s="67" t="n">
        <f aca="false">SUM(Y77+CJ77)</f>
        <v>2</v>
      </c>
      <c r="EV77" s="2" t="n">
        <f aca="false">SUM(Z77+CK77)</f>
        <v>0</v>
      </c>
      <c r="EW77" s="2" t="n">
        <f aca="false">SUM(AA77+CL77)</f>
        <v>0</v>
      </c>
      <c r="EX77" s="2" t="n">
        <f aca="false">SUM(AB77+CM77)</f>
        <v>0</v>
      </c>
      <c r="EY77" s="2" t="n">
        <f aca="false">SUM(AC77+CN77)</f>
        <v>0</v>
      </c>
      <c r="EZ77" s="2" t="n">
        <f aca="false">SUM(AD77+CO77)</f>
        <v>0</v>
      </c>
      <c r="FA77" s="2" t="n">
        <f aca="false">SUM(AE77+CP77)</f>
        <v>0</v>
      </c>
      <c r="FB77" s="2" t="n">
        <f aca="false">SUM(AF77+CQ77)</f>
        <v>0</v>
      </c>
      <c r="FC77" s="2" t="n">
        <f aca="false">SUM(AG77+CR77)</f>
        <v>0</v>
      </c>
      <c r="FD77" s="2" t="n">
        <f aca="false">SUM(AH77+CS77)</f>
        <v>0</v>
      </c>
      <c r="FE77" s="67" t="n">
        <f aca="false">SUM(AI77+CT77)</f>
        <v>0</v>
      </c>
      <c r="FF77" s="2" t="n">
        <f aca="false">SUM(AJ77+CU77)</f>
        <v>0</v>
      </c>
      <c r="FG77" s="2" t="n">
        <f aca="false">SUM(AK77+CV77)</f>
        <v>0</v>
      </c>
      <c r="FH77" s="2" t="n">
        <f aca="false">SUM(AL77+CW77)</f>
        <v>1</v>
      </c>
      <c r="FI77" s="2" t="n">
        <f aca="false">SUM(AM77+CX77)</f>
        <v>0</v>
      </c>
      <c r="FJ77" s="2" t="n">
        <f aca="false">SUM(AN77+CY77)</f>
        <v>0</v>
      </c>
      <c r="FK77" s="2" t="n">
        <f aca="false">SUM(AO77+CZ77)</f>
        <v>0</v>
      </c>
      <c r="FL77" s="2" t="n">
        <f aca="false">SUM(AP77+DA77)</f>
        <v>0</v>
      </c>
      <c r="FM77" s="2" t="n">
        <f aca="false">SUM(AQ77+DB77)</f>
        <v>0</v>
      </c>
      <c r="FN77" s="2"/>
      <c r="FO77" s="97" t="n">
        <f aca="false">SUM(AS77+DD77)</f>
        <v>1</v>
      </c>
      <c r="FP77" s="2" t="n">
        <f aca="false">SUM(AR77+DC77)</f>
        <v>1</v>
      </c>
      <c r="FQ77" s="97" t="n">
        <f aca="false">SUM(AU77+DF77)</f>
        <v>0</v>
      </c>
      <c r="FR77" s="2" t="n">
        <f aca="false">SUM(AV77+DG77)</f>
        <v>0</v>
      </c>
      <c r="FS77" s="2" t="n">
        <f aca="false">SUM(AW77+DH77)</f>
        <v>0</v>
      </c>
      <c r="FT77" s="2" t="n">
        <f aca="false">SUM(AX77+DI77)</f>
        <v>1</v>
      </c>
      <c r="FU77" s="67" t="n">
        <f aca="false">SUM(AY77+DJ77)</f>
        <v>0</v>
      </c>
      <c r="FV77" s="2" t="n">
        <f aca="false">SUM(AZ77+DK77)</f>
        <v>0</v>
      </c>
      <c r="FW77" s="2" t="n">
        <f aca="false">SUM(BA77+DL77)</f>
        <v>0</v>
      </c>
      <c r="FX77" s="2" t="n">
        <f aca="false">SUM(BB77+DM77)</f>
        <v>0</v>
      </c>
      <c r="FY77" s="2" t="n">
        <f aca="false">SUM(BC77+DN77)</f>
        <v>0</v>
      </c>
      <c r="FZ77" s="2" t="n">
        <f aca="false">SUM(BD77+DO77)</f>
        <v>0</v>
      </c>
      <c r="GA77" s="2" t="n">
        <f aca="false">SUM(BE77+DP77)</f>
        <v>0</v>
      </c>
      <c r="GB77" s="98" t="n">
        <f aca="false">SUM(EK77,EM77,EO77,ES77,ET77,EU77,EY77,FA77,FC77,FE77,FG77,FI77,FM77,FO77,FQ77,FS77,FU77,FW77,FY77,GA77)</f>
        <v>43</v>
      </c>
      <c r="GC77" s="99" t="n">
        <f aca="false">SUM(EK77,EM77,EO77,ES77,ET77,FM77,FO77,FQ77,FS77,FU77,FW77,FY77)</f>
        <v>41</v>
      </c>
      <c r="GD77" s="57" t="n">
        <f aca="false">SUM(EK77,EM77,EO77,ES77,ET77,FM77,FO77,FQ77,FS77,FU77,FW77,FY77)</f>
        <v>41</v>
      </c>
      <c r="GE77" s="57" t="n">
        <f aca="false">SUM(EK77,EM77,EO77,EQ77,ES77,ET77,EU77,EW77,EY77,FA77,FC77,FE77,FG77,FI77,FK77,FM77,FO77,FQ77,FS77,FU77,FW77,FY77,GA77)</f>
        <v>43</v>
      </c>
      <c r="GF77" s="160"/>
      <c r="GG77" s="65" t="n">
        <f aca="false">SUM(880-GB77)</f>
        <v>837</v>
      </c>
      <c r="GH77" s="66"/>
      <c r="GI77" s="67" t="n">
        <f aca="false">SUM(DQ77+BF77)</f>
        <v>43</v>
      </c>
      <c r="GJ77" s="67" t="n">
        <f aca="false">SUM(DR77+BG77)</f>
        <v>41</v>
      </c>
      <c r="GK77" s="100"/>
      <c r="GL77" s="101"/>
      <c r="GM77" s="177"/>
      <c r="GN77" s="2"/>
      <c r="GO77" s="69"/>
    </row>
    <row r="78" customFormat="false" ht="19.5" hidden="true" customHeight="true" outlineLevel="0" collapsed="false">
      <c r="A78" s="94"/>
      <c r="C78" s="155"/>
      <c r="BG78" s="92" t="n">
        <f aca="false">BC78+BA78+AY78+AW78+AS78+AQ78+X78+W78+U78+S78+Q78+O78+AU78</f>
        <v>0</v>
      </c>
      <c r="BH78" s="52" t="n">
        <f aca="false">SUM(O78,Q78,S78,W78,X78,Y78,AE78,AG78,AI78,AK78,AM78,AS78,AU78,AY78,BA78,BC78,BE78)</f>
        <v>0</v>
      </c>
      <c r="BI78" s="80" t="n">
        <f aca="false">SUM(O78,Q78,S78,W78,X78,AS78,AU78,AY78,BA78,BC78)</f>
        <v>0</v>
      </c>
      <c r="BJ78" s="2"/>
      <c r="BK78" s="93"/>
      <c r="BL78" s="94"/>
      <c r="BM78" s="170"/>
      <c r="BN78" s="96"/>
      <c r="BO78" s="96"/>
      <c r="BP78" s="96"/>
      <c r="BQ78" s="96"/>
      <c r="BR78" s="96"/>
      <c r="BS78" s="96"/>
      <c r="BT78" s="96"/>
      <c r="BU78" s="96"/>
      <c r="BV78" s="96"/>
      <c r="BW78" s="200"/>
      <c r="BX78" s="87" t="n">
        <f aca="false">SUM(BY78+CA78+CC78+CE78+CG78)</f>
        <v>0</v>
      </c>
      <c r="BY78" s="86"/>
      <c r="BZ78" s="87" t="n">
        <f aca="false">SUM(BY78)*BT78</f>
        <v>0</v>
      </c>
      <c r="CA78" s="86"/>
      <c r="CB78" s="87" t="n">
        <f aca="false">BU78*CA78</f>
        <v>0</v>
      </c>
      <c r="CC78" s="86"/>
      <c r="CD78" s="87" t="n">
        <f aca="false">SUM(CC78)*BU78</f>
        <v>0</v>
      </c>
      <c r="CE78" s="86"/>
      <c r="CF78" s="87" t="n">
        <f aca="false">SUM(CE78)*BV78</f>
        <v>0</v>
      </c>
      <c r="CG78" s="86"/>
      <c r="CH78" s="87" t="n">
        <f aca="false">SUM(CG78)*BU78*5</f>
        <v>0</v>
      </c>
      <c r="CI78" s="89" t="n">
        <f aca="false">SUM(BU78*DI78*2+BV78*DK78*2)</f>
        <v>0</v>
      </c>
      <c r="CJ78" s="89" t="n">
        <f aca="false">SUM(BW78*5/100*BU78)</f>
        <v>0</v>
      </c>
      <c r="CK78" s="86"/>
      <c r="CL78" s="87"/>
      <c r="CM78" s="86"/>
      <c r="CN78" s="89" t="n">
        <f aca="false">SUM(CM78)*3*BS78/5</f>
        <v>0</v>
      </c>
      <c r="CO78" s="86"/>
      <c r="CP78" s="90" t="n">
        <f aca="false">SUM(CO78*BS78*(30+4))</f>
        <v>0</v>
      </c>
      <c r="CQ78" s="86"/>
      <c r="CR78" s="87" t="n">
        <f aca="false">SUM(CQ78*BS78*3)</f>
        <v>0</v>
      </c>
      <c r="CS78" s="86"/>
      <c r="CT78" s="89" t="n">
        <f aca="false">SUM(CS78*BS78/3)</f>
        <v>0</v>
      </c>
      <c r="CU78" s="86"/>
      <c r="CV78" s="89" t="n">
        <f aca="false">SUM(CU78*BS78*2/3)</f>
        <v>0</v>
      </c>
      <c r="CW78" s="86"/>
      <c r="CX78" s="87" t="n">
        <f aca="false">SUM(CW78*BS78)*1</f>
        <v>0</v>
      </c>
      <c r="CY78" s="86"/>
      <c r="CZ78" s="87" t="n">
        <f aca="false">SUM(CY78*BU78)</f>
        <v>0</v>
      </c>
      <c r="DA78" s="86"/>
      <c r="DB78" s="89" t="n">
        <f aca="false">SUM(DA78*BS78*2)</f>
        <v>0</v>
      </c>
      <c r="DC78" s="86"/>
      <c r="DD78" s="86"/>
      <c r="DE78" s="86"/>
      <c r="DF78" s="89" t="n">
        <f aca="false">DC78*BU78*6</f>
        <v>0</v>
      </c>
      <c r="DG78" s="86"/>
      <c r="DH78" s="89" t="n">
        <f aca="false">SUM(DG78*BS78/3)</f>
        <v>0</v>
      </c>
      <c r="DI78" s="86"/>
      <c r="DJ78" s="89" t="n">
        <f aca="false">DI78*BU78*8</f>
        <v>0</v>
      </c>
      <c r="DK78" s="86"/>
      <c r="DL78" s="89" t="n">
        <f aca="false">SUM(DK78*BV78*5*6)</f>
        <v>0</v>
      </c>
      <c r="DM78" s="86"/>
      <c r="DN78" s="89" t="n">
        <f aca="false">SUM(DM78*BV78*4*6)</f>
        <v>0</v>
      </c>
      <c r="DO78" s="86"/>
      <c r="DP78" s="81" t="n">
        <f aca="false">SUM(DO78*50)</f>
        <v>0</v>
      </c>
      <c r="DQ78" s="81" t="n">
        <f aca="false">SUM(BZ78,CB78,CD78,CF78,CH78,CI78,CJ78,CL78,CN78,CP78,CR78,CT78,CV78,CX78,CZ78,DB78,DD78,DF78,DH78,DJ78,DL78,DN78,DP78)</f>
        <v>0</v>
      </c>
      <c r="DR78" s="81" t="n">
        <f aca="false">SUM(BZ78,CB78,CD78,CF78,CH78,CI78,DB78,DD78,DF78,DH78,DJ78,DL78,DN78)</f>
        <v>0</v>
      </c>
      <c r="DS78" s="61"/>
      <c r="DT78" s="2"/>
      <c r="DU78" s="2"/>
      <c r="DV78" s="93"/>
      <c r="DW78" s="94"/>
      <c r="DX78" s="2"/>
      <c r="DY78" s="115"/>
      <c r="DZ78" s="115"/>
      <c r="EA78" s="19"/>
      <c r="EB78" s="19"/>
      <c r="EC78" s="19"/>
      <c r="ED78" s="19"/>
      <c r="EE78" s="19"/>
      <c r="EF78" s="19"/>
      <c r="EG78" s="19"/>
      <c r="EH78" s="2" t="n">
        <f aca="false">SUM(L78+BW78)</f>
        <v>0</v>
      </c>
      <c r="EI78" s="2" t="n">
        <f aca="false">SUM(M78+BX78)</f>
        <v>0</v>
      </c>
      <c r="EJ78" s="2" t="n">
        <f aca="false">SUM(N78+BY78)</f>
        <v>0</v>
      </c>
      <c r="EK78" s="67" t="n">
        <f aca="false">O78+BZ78</f>
        <v>0</v>
      </c>
      <c r="EL78" s="2" t="n">
        <f aca="false">SUM(P78+CA78)</f>
        <v>0</v>
      </c>
      <c r="EM78" s="2" t="n">
        <f aca="false">SUM(Q78+CB78)</f>
        <v>0</v>
      </c>
      <c r="EN78" s="2" t="n">
        <f aca="false">SUM(R78+CC78)</f>
        <v>0</v>
      </c>
      <c r="EO78" s="2" t="n">
        <f aca="false">SUM(S78+CD78)</f>
        <v>0</v>
      </c>
      <c r="EP78" s="2" t="n">
        <f aca="false">SUM(T78+CE78)</f>
        <v>0</v>
      </c>
      <c r="EQ78" s="2" t="n">
        <f aca="false">SUM(U78+CF78)</f>
        <v>0</v>
      </c>
      <c r="ER78" s="2" t="n">
        <f aca="false">SUM(V78+CG78)</f>
        <v>0</v>
      </c>
      <c r="ES78" s="2" t="n">
        <f aca="false">SUM(W78+CH78)</f>
        <v>0</v>
      </c>
      <c r="ET78" s="2" t="n">
        <f aca="false">SUM(X78+CI78)</f>
        <v>0</v>
      </c>
      <c r="EU78" s="67" t="n">
        <f aca="false">SUM(Y78+CJ78)</f>
        <v>0</v>
      </c>
      <c r="EV78" s="2" t="n">
        <f aca="false">SUM(Z78+CK78)</f>
        <v>0</v>
      </c>
      <c r="EW78" s="2" t="n">
        <f aca="false">SUM(AA78+CL78)</f>
        <v>0</v>
      </c>
      <c r="EX78" s="2" t="n">
        <f aca="false">SUM(AB78+CM78)</f>
        <v>0</v>
      </c>
      <c r="EY78" s="2" t="n">
        <f aca="false">SUM(AC78+CN78)</f>
        <v>0</v>
      </c>
      <c r="EZ78" s="2" t="n">
        <f aca="false">SUM(AD78+CO78)</f>
        <v>0</v>
      </c>
      <c r="FA78" s="2" t="n">
        <f aca="false">SUM(AE78+CP78)</f>
        <v>0</v>
      </c>
      <c r="FB78" s="2" t="n">
        <f aca="false">SUM(AF78+CQ78)</f>
        <v>0</v>
      </c>
      <c r="FC78" s="2" t="n">
        <f aca="false">SUM(AG78+CR78)</f>
        <v>0</v>
      </c>
      <c r="FD78" s="2" t="n">
        <f aca="false">SUM(AH78+CS78)</f>
        <v>0</v>
      </c>
      <c r="FE78" s="67" t="n">
        <f aca="false">SUM(AI78+CT78)</f>
        <v>0</v>
      </c>
      <c r="FF78" s="2" t="n">
        <f aca="false">SUM(AJ78+CU78)</f>
        <v>0</v>
      </c>
      <c r="FG78" s="2" t="n">
        <f aca="false">SUM(AK78+CV78)</f>
        <v>0</v>
      </c>
      <c r="FH78" s="2" t="n">
        <f aca="false">SUM(AL78+CW78)</f>
        <v>0</v>
      </c>
      <c r="FI78" s="2" t="n">
        <f aca="false">SUM(AM78+CX78)</f>
        <v>0</v>
      </c>
      <c r="FJ78" s="2" t="n">
        <f aca="false">SUM(AN78+CY78)</f>
        <v>0</v>
      </c>
      <c r="FK78" s="2" t="n">
        <f aca="false">SUM(AO78+CZ78)</f>
        <v>0</v>
      </c>
      <c r="FL78" s="2" t="n">
        <f aca="false">SUM(AP78+DA78)</f>
        <v>0</v>
      </c>
      <c r="FM78" s="2" t="n">
        <f aca="false">SUM(AQ78+DB78)</f>
        <v>0</v>
      </c>
      <c r="FN78" s="2"/>
      <c r="FO78" s="97" t="n">
        <f aca="false">SUM(AS78+DD78)</f>
        <v>0</v>
      </c>
      <c r="FP78" s="2" t="n">
        <f aca="false">SUM(AR78+DC78)</f>
        <v>0</v>
      </c>
      <c r="FQ78" s="97" t="n">
        <f aca="false">SUM(AU78+DF78)</f>
        <v>0</v>
      </c>
      <c r="FR78" s="2" t="n">
        <f aca="false">SUM(AV78+DG78)</f>
        <v>0</v>
      </c>
      <c r="FS78" s="2" t="n">
        <f aca="false">SUM(AW78+DH78)</f>
        <v>0</v>
      </c>
      <c r="FT78" s="2" t="n">
        <f aca="false">SUM(AX78+DI78)</f>
        <v>0</v>
      </c>
      <c r="FU78" s="67" t="n">
        <f aca="false">SUM(AY78+DJ78)</f>
        <v>0</v>
      </c>
      <c r="FV78" s="2" t="n">
        <f aca="false">SUM(AZ78+DK78)</f>
        <v>0</v>
      </c>
      <c r="FW78" s="2" t="n">
        <f aca="false">SUM(BA78+DL78)</f>
        <v>0</v>
      </c>
      <c r="FX78" s="2" t="n">
        <f aca="false">SUM(BB78+DM78)</f>
        <v>0</v>
      </c>
      <c r="FY78" s="2" t="n">
        <f aca="false">SUM(BC78+DN78)</f>
        <v>0</v>
      </c>
      <c r="FZ78" s="2" t="n">
        <f aca="false">SUM(BD78+DO78)</f>
        <v>0</v>
      </c>
      <c r="GA78" s="2" t="n">
        <f aca="false">SUM(BE78+DP78)</f>
        <v>0</v>
      </c>
      <c r="GB78" s="98" t="n">
        <f aca="false">SUM(EK78,EM78,EO78,ES78,ET78,EU78,EY78,FA78,FC78,FE78,FG78,FI78,FM78,FO78,FQ78,FS78,FU78,FW78,FY78,GA78)</f>
        <v>0</v>
      </c>
      <c r="GC78" s="99" t="n">
        <f aca="false">SUM(EK78,EM78,EO78,ES78,ET78,FM78,FO78,FQ78,FS78,FU78,FW78,FY78)</f>
        <v>0</v>
      </c>
      <c r="GD78" s="57" t="n">
        <f aca="false">SUM(EK78,EM78,EO78,ES78,ET78,FM78,FO78,FQ78,FS78,FU78,FW78,FY78)</f>
        <v>0</v>
      </c>
      <c r="GE78" s="57" t="n">
        <f aca="false">SUM(EK78,EM78,EO78,EQ78,ES78,ET78,EU78,EW78,EY78,FA78,FC78,FE78,FG78,FI78,FK78,FM78,FO78,FQ78,FS78,FU78,FW78,FY78,GA78)</f>
        <v>0</v>
      </c>
      <c r="GF78" s="160"/>
      <c r="GG78" s="65" t="n">
        <f aca="false">SUM(880-GB78)</f>
        <v>880</v>
      </c>
      <c r="GH78" s="66"/>
      <c r="GI78" s="67" t="n">
        <f aca="false">SUM(DQ78+BF78)</f>
        <v>0</v>
      </c>
      <c r="GJ78" s="67" t="n">
        <f aca="false">SUM(DR78+BG78)</f>
        <v>0</v>
      </c>
      <c r="GK78" s="100"/>
      <c r="GL78" s="101"/>
      <c r="GM78" s="177"/>
      <c r="GN78" s="2"/>
      <c r="GO78" s="69"/>
    </row>
    <row r="79" customFormat="false" ht="66" hidden="true" customHeight="true" outlineLevel="0" collapsed="false">
      <c r="A79" s="94"/>
      <c r="B79" s="119" t="s">
        <v>142</v>
      </c>
      <c r="C79" s="152" t="s">
        <v>61</v>
      </c>
      <c r="D79" s="101" t="s">
        <v>68</v>
      </c>
      <c r="E79" s="101" t="s">
        <v>143</v>
      </c>
      <c r="F79" s="101" t="s">
        <v>144</v>
      </c>
      <c r="G79" s="101" t="n">
        <v>7</v>
      </c>
      <c r="H79" s="101"/>
      <c r="I79" s="101" t="n">
        <v>2</v>
      </c>
      <c r="J79" s="101"/>
      <c r="K79" s="101" t="n">
        <f aca="false">SUM(J79)*2</f>
        <v>0</v>
      </c>
      <c r="L79" s="185" t="n">
        <v>50</v>
      </c>
      <c r="M79" s="186" t="n">
        <f aca="false">SUM(N79+P79+R79+T79+V79)</f>
        <v>0</v>
      </c>
      <c r="N79" s="187"/>
      <c r="O79" s="188" t="n">
        <f aca="false">SUM(N79)*I79</f>
        <v>0</v>
      </c>
      <c r="P79" s="187"/>
      <c r="Q79" s="188" t="n">
        <f aca="false">J79*P79</f>
        <v>0</v>
      </c>
      <c r="R79" s="187"/>
      <c r="S79" s="188" t="n">
        <f aca="false">SUM(R79)*J79</f>
        <v>0</v>
      </c>
      <c r="T79" s="187"/>
      <c r="U79" s="188" t="n">
        <f aca="false">SUM(T79)*K79</f>
        <v>0</v>
      </c>
      <c r="V79" s="187"/>
      <c r="W79" s="188" t="n">
        <f aca="false">SUM(V79)*J79*5</f>
        <v>0</v>
      </c>
      <c r="X79" s="189" t="n">
        <f aca="false">SUM(J79*AX79*2+K79*AZ79*2)</f>
        <v>0</v>
      </c>
      <c r="Y79" s="189" t="n">
        <f aca="false">L79*J79*0.05</f>
        <v>0</v>
      </c>
      <c r="Z79" s="187"/>
      <c r="AA79" s="188"/>
      <c r="AB79" s="187"/>
      <c r="AC79" s="189" t="n">
        <f aca="false">SUM(AB79)*3*H79/5</f>
        <v>0</v>
      </c>
      <c r="AD79" s="187"/>
      <c r="AE79" s="190" t="n">
        <f aca="false">SUM(AD79*H79*(30+4))</f>
        <v>0</v>
      </c>
      <c r="AF79" s="187"/>
      <c r="AG79" s="188" t="n">
        <f aca="false">SUM(AF79*H79*3)</f>
        <v>0</v>
      </c>
      <c r="AH79" s="187"/>
      <c r="AI79" s="189" t="n">
        <f aca="false">SUM(AH79*H79/3)</f>
        <v>0</v>
      </c>
      <c r="AJ79" s="187"/>
      <c r="AK79" s="189" t="n">
        <f aca="false">SUM(AJ79*H79*2/3)</f>
        <v>0</v>
      </c>
      <c r="AL79" s="187" t="n">
        <v>1</v>
      </c>
      <c r="AM79" s="188" t="n">
        <v>110</v>
      </c>
      <c r="AN79" s="187"/>
      <c r="AO79" s="188" t="n">
        <f aca="false">SUM(AN79*J79*2)</f>
        <v>0</v>
      </c>
      <c r="AP79" s="187"/>
      <c r="AQ79" s="189" t="n">
        <f aca="false">SUM(AP79*H79*2)</f>
        <v>0</v>
      </c>
      <c r="AR79" s="187"/>
      <c r="AS79" s="189" t="n">
        <f aca="false">SUM(J79*AR79*6)</f>
        <v>0</v>
      </c>
      <c r="AT79" s="187"/>
      <c r="AU79" s="189" t="n">
        <f aca="false">AT79*H79/3</f>
        <v>0</v>
      </c>
      <c r="AV79" s="187"/>
      <c r="AW79" s="188" t="n">
        <f aca="false">SUM(J79*AV79*6)</f>
        <v>0</v>
      </c>
      <c r="AX79" s="187"/>
      <c r="AY79" s="189" t="n">
        <f aca="false">AX79*H79/3</f>
        <v>0</v>
      </c>
      <c r="AZ79" s="187"/>
      <c r="BA79" s="189" t="n">
        <f aca="false">SUM(AZ79*K79*5*6)</f>
        <v>0</v>
      </c>
      <c r="BB79" s="187"/>
      <c r="BC79" s="189" t="n">
        <f aca="false">SUM(BB79*K79*4*6)</f>
        <v>0</v>
      </c>
      <c r="BD79" s="187"/>
      <c r="BE79" s="191" t="n">
        <f aca="false">SUM(BD79*50)</f>
        <v>0</v>
      </c>
      <c r="BF79" s="189" t="n">
        <f aca="false">O79+Q79+S79+U79+W79+X79+Y79+AA79+AC79+AE79+AG79+AI79+AK79+AM79+AO79+AQ79+AS79+AU79+AW79+AY79+BA79+BC79+BE79</f>
        <v>110</v>
      </c>
      <c r="BG79" s="92" t="n">
        <f aca="false">BC79+BA79+AY79+AW79+AS79+AQ79+X79+W79+U79+S79+Q79+O79+AU79</f>
        <v>0</v>
      </c>
      <c r="BH79" s="52" t="n">
        <f aca="false">SUM(O79,Q79,S79,W79,X79,Y79,AE79,AG79,AI79,AK79,AM79,AS79,AU79,AY79,BA79,BC79,BE79)</f>
        <v>110</v>
      </c>
      <c r="BI79" s="80" t="n">
        <f aca="false">SUM(O79,Q79,S79,W79,X79,AS79,AU79,AY79,BA79,BC79)</f>
        <v>0</v>
      </c>
      <c r="BJ79" s="2"/>
      <c r="BK79" s="93"/>
      <c r="BL79" s="94"/>
      <c r="BM79" s="178"/>
      <c r="BN79" s="107"/>
      <c r="BO79" s="107"/>
      <c r="BP79" s="107"/>
      <c r="BQ79" s="101"/>
      <c r="BR79" s="107"/>
      <c r="BS79" s="101"/>
      <c r="BT79" s="101"/>
      <c r="BU79" s="101"/>
      <c r="BV79" s="101"/>
      <c r="BW79" s="198" t="n">
        <v>60</v>
      </c>
      <c r="BX79" s="179" t="n">
        <f aca="false">SUM(BY79+CA79+CC79+CE79+CG79)</f>
        <v>0</v>
      </c>
      <c r="BY79" s="168"/>
      <c r="BZ79" s="180" t="n">
        <f aca="false">SUM(BY79)*BT79</f>
        <v>0</v>
      </c>
      <c r="CA79" s="168"/>
      <c r="CB79" s="180" t="n">
        <f aca="false">BU79*CA79</f>
        <v>0</v>
      </c>
      <c r="CC79" s="168"/>
      <c r="CD79" s="180" t="n">
        <f aca="false">SUM(CC79)*BU79</f>
        <v>0</v>
      </c>
      <c r="CE79" s="168"/>
      <c r="CF79" s="180" t="n">
        <f aca="false">SUM(CE79)*BV79</f>
        <v>0</v>
      </c>
      <c r="CG79" s="168"/>
      <c r="CH79" s="180" t="n">
        <f aca="false">SUM(CG79)*BU79*5</f>
        <v>0</v>
      </c>
      <c r="CI79" s="92" t="n">
        <f aca="false">SUM(BU79*DI79*2+BV79*DK79*2)</f>
        <v>0</v>
      </c>
      <c r="CJ79" s="113" t="n">
        <f aca="false">SUM(BW79*5/100*BU79)</f>
        <v>0</v>
      </c>
      <c r="CK79" s="168"/>
      <c r="CL79" s="180"/>
      <c r="CM79" s="168"/>
      <c r="CN79" s="92" t="n">
        <f aca="false">SUM(CM79)*3*BS79/5</f>
        <v>0</v>
      </c>
      <c r="CO79" s="168"/>
      <c r="CP79" s="181" t="n">
        <f aca="false">SUM(CO79*BS79*(30+4))</f>
        <v>0</v>
      </c>
      <c r="CQ79" s="168"/>
      <c r="CR79" s="180" t="n">
        <f aca="false">SUM(CQ79*BS79*3)</f>
        <v>0</v>
      </c>
      <c r="CS79" s="168"/>
      <c r="CT79" s="92" t="n">
        <f aca="false">SUM(CS79*BS79/3)</f>
        <v>0</v>
      </c>
      <c r="CU79" s="168"/>
      <c r="CV79" s="92" t="n">
        <f aca="false">SUM(CU79*BS79*2/3)</f>
        <v>0</v>
      </c>
      <c r="CW79" s="168" t="n">
        <v>1</v>
      </c>
      <c r="CX79" s="109"/>
      <c r="CY79" s="168"/>
      <c r="CZ79" s="180" t="n">
        <f aca="false">SUM(CY79*BU79*2)</f>
        <v>0</v>
      </c>
      <c r="DA79" s="168"/>
      <c r="DB79" s="113" t="n">
        <f aca="false">SUM(DA79*BS79*2)</f>
        <v>0</v>
      </c>
      <c r="DC79" s="168"/>
      <c r="DD79" s="92" t="n">
        <f aca="false">SUM(BU79*DC79*8)</f>
        <v>0</v>
      </c>
      <c r="DE79" s="86"/>
      <c r="DF79" s="92" t="n">
        <f aca="false">DE79*BS79/3</f>
        <v>0</v>
      </c>
      <c r="DG79" s="168"/>
      <c r="DH79" s="109" t="n">
        <f aca="false">SUM(BU79*DG79*6)</f>
        <v>0</v>
      </c>
      <c r="DI79" s="168"/>
      <c r="DJ79" s="92" t="n">
        <f aca="false">DI79*BS79/3</f>
        <v>0</v>
      </c>
      <c r="DK79" s="168"/>
      <c r="DL79" s="92" t="n">
        <f aca="false">SUM(DK79*BV79*5*6)</f>
        <v>0</v>
      </c>
      <c r="DM79" s="168"/>
      <c r="DN79" s="113" t="n">
        <f aca="false">SUM(DM79*BV79*4*6)</f>
        <v>0</v>
      </c>
      <c r="DO79" s="168"/>
      <c r="DP79" s="110" t="n">
        <f aca="false">SUM(DO79*50)</f>
        <v>0</v>
      </c>
      <c r="DQ79" s="92" t="n">
        <f aca="false">BZ79+CB79+CD79+CF79+CH79+CI79+CJ79+CL79+CN79+CP79+CR79+CT79+CV79+CX79+CZ79+DB79+DD79+DF79+DH79+DJ79+DL79+DN79+DP79</f>
        <v>0</v>
      </c>
      <c r="DR79" s="92" t="n">
        <f aca="false">DN79+DL79+DJ79+DH79+DD79+DB79+CI79+CH79+CF79+CD79+CB79+BZ79</f>
        <v>0</v>
      </c>
      <c r="DS79" s="61"/>
      <c r="DT79" s="2"/>
      <c r="DU79" s="2"/>
      <c r="DV79" s="93"/>
      <c r="DW79" s="94"/>
      <c r="DX79" s="2"/>
      <c r="DY79" s="115"/>
      <c r="DZ79" s="115"/>
      <c r="EA79" s="19"/>
      <c r="EB79" s="19"/>
      <c r="EC79" s="19"/>
      <c r="ED79" s="19"/>
      <c r="EE79" s="19"/>
      <c r="EF79" s="19"/>
      <c r="EG79" s="19"/>
      <c r="EH79" s="2" t="n">
        <f aca="false">SUM(L79+BW79)</f>
        <v>110</v>
      </c>
      <c r="EI79" s="2" t="n">
        <f aca="false">SUM(M79+BX79)</f>
        <v>0</v>
      </c>
      <c r="EJ79" s="2" t="n">
        <f aca="false">SUM(N79+BY79)</f>
        <v>0</v>
      </c>
      <c r="EK79" s="67" t="n">
        <f aca="false">O79+BZ79</f>
        <v>0</v>
      </c>
      <c r="EL79" s="2" t="n">
        <f aca="false">SUM(P79+CA79)</f>
        <v>0</v>
      </c>
      <c r="EM79" s="2" t="n">
        <f aca="false">SUM(Q79+CB79)</f>
        <v>0</v>
      </c>
      <c r="EN79" s="2" t="n">
        <f aca="false">SUM(R79+CC79)</f>
        <v>0</v>
      </c>
      <c r="EO79" s="2" t="n">
        <f aca="false">SUM(S79+CD79)</f>
        <v>0</v>
      </c>
      <c r="EP79" s="2" t="n">
        <f aca="false">SUM(T79+CE79)</f>
        <v>0</v>
      </c>
      <c r="EQ79" s="2" t="n">
        <f aca="false">SUM(U79+CF79)</f>
        <v>0</v>
      </c>
      <c r="ER79" s="2" t="n">
        <f aca="false">SUM(V79+CG79)</f>
        <v>0</v>
      </c>
      <c r="ES79" s="2" t="n">
        <f aca="false">SUM(W79+CH79)</f>
        <v>0</v>
      </c>
      <c r="ET79" s="2" t="n">
        <f aca="false">SUM(X79+CI79)</f>
        <v>0</v>
      </c>
      <c r="EU79" s="67" t="n">
        <f aca="false">SUM(Y79+CJ79)</f>
        <v>0</v>
      </c>
      <c r="EV79" s="2" t="n">
        <f aca="false">SUM(Z79+CK79)</f>
        <v>0</v>
      </c>
      <c r="EW79" s="2" t="n">
        <f aca="false">SUM(AA79+CL79)</f>
        <v>0</v>
      </c>
      <c r="EX79" s="2" t="n">
        <f aca="false">SUM(AB79+CM79)</f>
        <v>0</v>
      </c>
      <c r="EY79" s="2" t="n">
        <f aca="false">SUM(AC79+CN79)</f>
        <v>0</v>
      </c>
      <c r="EZ79" s="2" t="n">
        <f aca="false">SUM(AD79+CO79)</f>
        <v>0</v>
      </c>
      <c r="FA79" s="2" t="n">
        <f aca="false">SUM(AE79+CP79)</f>
        <v>0</v>
      </c>
      <c r="FB79" s="2" t="n">
        <f aca="false">SUM(AF79+CQ79)</f>
        <v>0</v>
      </c>
      <c r="FC79" s="2" t="n">
        <f aca="false">SUM(AG79+CR79)</f>
        <v>0</v>
      </c>
      <c r="FD79" s="2" t="n">
        <f aca="false">SUM(AH79+CS79)</f>
        <v>0</v>
      </c>
      <c r="FE79" s="67" t="n">
        <f aca="false">SUM(AI79+CT79)</f>
        <v>0</v>
      </c>
      <c r="FF79" s="2" t="n">
        <f aca="false">SUM(AJ79+CU79)</f>
        <v>0</v>
      </c>
      <c r="FG79" s="2" t="n">
        <f aca="false">SUM(AK79+CV79)</f>
        <v>0</v>
      </c>
      <c r="FH79" s="2" t="n">
        <f aca="false">SUM(AL79+CW79)</f>
        <v>2</v>
      </c>
      <c r="FI79" s="2" t="n">
        <f aca="false">SUM(AM79+CX79)</f>
        <v>110</v>
      </c>
      <c r="FJ79" s="2" t="n">
        <f aca="false">SUM(AN79+CY79)</f>
        <v>0</v>
      </c>
      <c r="FK79" s="2" t="n">
        <f aca="false">SUM(AO79+CZ79)</f>
        <v>0</v>
      </c>
      <c r="FL79" s="2" t="n">
        <f aca="false">SUM(AP79+DA79)</f>
        <v>0</v>
      </c>
      <c r="FM79" s="2" t="n">
        <f aca="false">SUM(AQ79+DB79)</f>
        <v>0</v>
      </c>
      <c r="FN79" s="2"/>
      <c r="FO79" s="97" t="n">
        <f aca="false">SUM(AS79+DD79)</f>
        <v>0</v>
      </c>
      <c r="FP79" s="2" t="n">
        <f aca="false">SUM(AR79+DC79)</f>
        <v>0</v>
      </c>
      <c r="FQ79" s="97" t="n">
        <f aca="false">SUM(AU79+DF79)</f>
        <v>0</v>
      </c>
      <c r="FR79" s="2" t="n">
        <f aca="false">SUM(AV79+DG79)</f>
        <v>0</v>
      </c>
      <c r="FS79" s="2" t="n">
        <f aca="false">SUM(AW79+DH79)</f>
        <v>0</v>
      </c>
      <c r="FT79" s="2" t="n">
        <f aca="false">SUM(AX79+DI79)</f>
        <v>0</v>
      </c>
      <c r="FU79" s="67" t="n">
        <f aca="false">SUM(AY79+DJ79)</f>
        <v>0</v>
      </c>
      <c r="FV79" s="2" t="n">
        <f aca="false">SUM(AZ79+DK79)</f>
        <v>0</v>
      </c>
      <c r="FW79" s="2" t="n">
        <f aca="false">SUM(BA79+DL79)</f>
        <v>0</v>
      </c>
      <c r="FX79" s="2" t="n">
        <f aca="false">SUM(BB79+DM79)</f>
        <v>0</v>
      </c>
      <c r="FY79" s="2" t="n">
        <f aca="false">SUM(BC79+DN79)</f>
        <v>0</v>
      </c>
      <c r="FZ79" s="2" t="n">
        <f aca="false">SUM(BD79+DO79)</f>
        <v>0</v>
      </c>
      <c r="GA79" s="2" t="n">
        <f aca="false">SUM(BE79+DP79)</f>
        <v>0</v>
      </c>
      <c r="GB79" s="98" t="n">
        <f aca="false">SUM(EK79,EM79,EO79,ES79,ET79,EU79,EY79,FA79,FC79,FE79,FG79,FI79,FM79,FO79,FQ79,FS79,FU79,FW79,FY79,GA79)</f>
        <v>110</v>
      </c>
      <c r="GC79" s="99" t="n">
        <f aca="false">SUM(EK79,EM79,EO79,ES79,ET79,FM79,FO79,FQ79,FS79,FU79,FW79,FY79)</f>
        <v>0</v>
      </c>
      <c r="GD79" s="57" t="n">
        <f aca="false">SUM(EK79,EM79,EO79,ES79,ET79,FM79,FO79,FQ79,FS79,FU79,FW79,FY79)</f>
        <v>0</v>
      </c>
      <c r="GE79" s="57" t="n">
        <f aca="false">SUM(EK79,EM79,EO79,EQ79,ES79,ET79,EU79,EW79,EY79,FA79,FC79,FE79,FG79,FI79,FK79,FM79,FO79,FQ79,FS79,FU79,FW79,FY79,GA79)</f>
        <v>110</v>
      </c>
      <c r="GF79" s="160"/>
      <c r="GG79" s="65" t="n">
        <f aca="false">SUM(880-GB79)</f>
        <v>770</v>
      </c>
      <c r="GH79" s="66"/>
      <c r="GI79" s="67" t="n">
        <f aca="false">SUM(DQ79+BF79)</f>
        <v>110</v>
      </c>
      <c r="GJ79" s="67" t="n">
        <f aca="false">SUM(DR79+BG79)</f>
        <v>0</v>
      </c>
      <c r="GK79" s="100"/>
      <c r="GL79" s="101"/>
      <c r="GM79" s="177"/>
      <c r="GN79" s="2"/>
      <c r="GO79" s="69"/>
    </row>
    <row r="80" customFormat="false" ht="24.95" hidden="true" customHeight="true" outlineLevel="0" collapsed="false">
      <c r="A80" s="94"/>
      <c r="B80" s="100" t="s">
        <v>86</v>
      </c>
      <c r="C80" s="96" t="s">
        <v>78</v>
      </c>
      <c r="D80" s="96" t="s">
        <v>68</v>
      </c>
      <c r="E80" s="101" t="s">
        <v>79</v>
      </c>
      <c r="F80" s="101" t="s">
        <v>80</v>
      </c>
      <c r="G80" s="96" t="n">
        <v>10</v>
      </c>
      <c r="H80" s="101" t="n">
        <v>1</v>
      </c>
      <c r="I80" s="101" t="n">
        <v>1</v>
      </c>
      <c r="J80" s="101" t="n">
        <v>1</v>
      </c>
      <c r="K80" s="101" t="n">
        <v>1</v>
      </c>
      <c r="L80" s="100"/>
      <c r="M80" s="108" t="n">
        <f aca="false">SUM(N80+P80+R80+T80+V80)</f>
        <v>0</v>
      </c>
      <c r="N80" s="86"/>
      <c r="O80" s="109" t="n">
        <f aca="false">SUM(N80)*I80</f>
        <v>0</v>
      </c>
      <c r="P80" s="86"/>
      <c r="Q80" s="109" t="n">
        <f aca="false">J80*P80</f>
        <v>0</v>
      </c>
      <c r="R80" s="86"/>
      <c r="S80" s="109" t="n">
        <f aca="false">SUM(R80)*J80</f>
        <v>0</v>
      </c>
      <c r="T80" s="86"/>
      <c r="U80" s="109" t="n">
        <f aca="false">SUM(T80)*K80</f>
        <v>0</v>
      </c>
      <c r="V80" s="86"/>
      <c r="W80" s="109" t="n">
        <f aca="false">SUM(V80)*J80*5</f>
        <v>0</v>
      </c>
      <c r="X80" s="92" t="n">
        <v>0</v>
      </c>
      <c r="Y80" s="92" t="n">
        <f aca="false">SUM(L80*5/100*J80)</f>
        <v>0</v>
      </c>
      <c r="Z80" s="86"/>
      <c r="AA80" s="109"/>
      <c r="AB80" s="86"/>
      <c r="AC80" s="92" t="n">
        <f aca="false">AB80*8*K80</f>
        <v>0</v>
      </c>
      <c r="AD80" s="86" t="n">
        <v>1</v>
      </c>
      <c r="AE80" s="90" t="n">
        <f aca="false">SUM(AD80*H80*(15))</f>
        <v>15</v>
      </c>
      <c r="AF80" s="86"/>
      <c r="AG80" s="109" t="n">
        <f aca="false">SUM(AF80*H80*3)</f>
        <v>0</v>
      </c>
      <c r="AH80" s="86"/>
      <c r="AI80" s="92" t="n">
        <f aca="false">SUM(AH80*H80/3)</f>
        <v>0</v>
      </c>
      <c r="AJ80" s="86"/>
      <c r="AK80" s="92" t="n">
        <f aca="false">SUM(AJ80*H80*2/3)</f>
        <v>0</v>
      </c>
      <c r="AL80" s="86"/>
      <c r="AM80" s="109" t="n">
        <f aca="false">SUM(AL80*H80)*2</f>
        <v>0</v>
      </c>
      <c r="AN80" s="86"/>
      <c r="AO80" s="109" t="n">
        <f aca="false">SUM(AN80*J80)</f>
        <v>0</v>
      </c>
      <c r="AP80" s="86"/>
      <c r="AQ80" s="92" t="n">
        <f aca="false">SUM(AP80*H80*2)</f>
        <v>0</v>
      </c>
      <c r="AR80" s="86"/>
      <c r="AS80" s="92" t="n">
        <f aca="false">AR80*J80*8</f>
        <v>0</v>
      </c>
      <c r="AT80" s="86"/>
      <c r="AU80" s="92" t="n">
        <f aca="false">AT80*H80/3</f>
        <v>0</v>
      </c>
      <c r="AV80" s="86"/>
      <c r="AW80" s="109" t="n">
        <f aca="false">SUM(AV80*H80/3)</f>
        <v>0</v>
      </c>
      <c r="AX80" s="86"/>
      <c r="AY80" s="92" t="n">
        <f aca="false">AX80*H80/3</f>
        <v>0</v>
      </c>
      <c r="AZ80" s="86"/>
      <c r="BA80" s="92" t="n">
        <f aca="false">AZ80*J80*8*2</f>
        <v>0</v>
      </c>
      <c r="BB80" s="86"/>
      <c r="BC80" s="92" t="n">
        <f aca="false">SUM(BB80*K80*4*6)</f>
        <v>0</v>
      </c>
      <c r="BD80" s="86"/>
      <c r="BE80" s="110" t="n">
        <f aca="false">SUM(BD80*50)</f>
        <v>0</v>
      </c>
      <c r="BF80" s="92" t="n">
        <f aca="false">O80+Q80+S80+U80+W80+X80+Y80+AA80+AC80+AE80+AG80+AI80+AK80+AM80+AO80+AQ80+AS80+AU80+AW80+AY80+BA80+BC80+BE80</f>
        <v>15</v>
      </c>
      <c r="BG80" s="92" t="n">
        <f aca="false">BC80+BA80+AY80+AW80+AS80+AQ80+X80+W80+U80+S80+Q80+O80+AU80</f>
        <v>0</v>
      </c>
      <c r="BH80" s="52" t="n">
        <f aca="false">SUM(O80,Q80,S80,W80,X80,Y80,AE80,AG80,AI80,AK80,AM80,AS80,AU80,AY80,BA80,BC80,BE80)</f>
        <v>15</v>
      </c>
      <c r="BI80" s="80" t="n">
        <f aca="false">SUM(O80,Q80,S80,W80,X80,AS80,AU80,AY80,BA80,BC80)</f>
        <v>0</v>
      </c>
      <c r="BJ80" s="2"/>
      <c r="BK80" s="93"/>
      <c r="BL80" s="94"/>
      <c r="BM80" s="100" t="s">
        <v>145</v>
      </c>
      <c r="BN80" s="96" t="s">
        <v>78</v>
      </c>
      <c r="BO80" s="96" t="s">
        <v>68</v>
      </c>
      <c r="BP80" s="101" t="s">
        <v>79</v>
      </c>
      <c r="BQ80" s="101" t="s">
        <v>80</v>
      </c>
      <c r="BR80" s="96" t="n">
        <v>10</v>
      </c>
      <c r="BS80" s="101" t="n">
        <v>1</v>
      </c>
      <c r="BT80" s="101" t="n">
        <v>1</v>
      </c>
      <c r="BU80" s="101" t="n">
        <v>1</v>
      </c>
      <c r="BV80" s="101" t="n">
        <v>1</v>
      </c>
      <c r="BW80" s="100"/>
      <c r="BX80" s="108" t="n">
        <f aca="false">SUM(BY80+CA80+CC80+CE80+CG80)</f>
        <v>0</v>
      </c>
      <c r="BY80" s="86"/>
      <c r="BZ80" s="109" t="n">
        <f aca="false">SUM(BY80)*BT80</f>
        <v>0</v>
      </c>
      <c r="CA80" s="86"/>
      <c r="CB80" s="109" t="n">
        <f aca="false">BU80*CA80</f>
        <v>0</v>
      </c>
      <c r="CC80" s="86"/>
      <c r="CD80" s="109" t="n">
        <f aca="false">SUM(CC80)*BU80</f>
        <v>0</v>
      </c>
      <c r="CE80" s="86"/>
      <c r="CF80" s="109" t="n">
        <f aca="false">SUM(CE80)*BV80</f>
        <v>0</v>
      </c>
      <c r="CG80" s="86"/>
      <c r="CH80" s="109" t="n">
        <f aca="false">SUM(CG80)*BU80*5</f>
        <v>0</v>
      </c>
      <c r="CI80" s="92" t="n">
        <v>0</v>
      </c>
      <c r="CJ80" s="92" t="n">
        <f aca="false">SUM(BW80*5/100*BU80)</f>
        <v>0</v>
      </c>
      <c r="CK80" s="86"/>
      <c r="CL80" s="109"/>
      <c r="CM80" s="86"/>
      <c r="CN80" s="92" t="n">
        <f aca="false">CM80*8*BV80</f>
        <v>0</v>
      </c>
      <c r="CO80" s="86" t="n">
        <v>1</v>
      </c>
      <c r="CP80" s="90" t="n">
        <f aca="false">SUM(CO80*BS80*(15))</f>
        <v>15</v>
      </c>
      <c r="CQ80" s="86"/>
      <c r="CR80" s="109" t="n">
        <f aca="false">SUM(CQ80*BS80*3)</f>
        <v>0</v>
      </c>
      <c r="CS80" s="86"/>
      <c r="CT80" s="92" t="n">
        <f aca="false">SUM(CS80*BS80/3)</f>
        <v>0</v>
      </c>
      <c r="CU80" s="86"/>
      <c r="CV80" s="92" t="n">
        <f aca="false">SUM(CU80*BS80*2/3)</f>
        <v>0</v>
      </c>
      <c r="CW80" s="86"/>
      <c r="CX80" s="109" t="n">
        <f aca="false">SUM(CW80*BS80)*2</f>
        <v>0</v>
      </c>
      <c r="CY80" s="86"/>
      <c r="CZ80" s="109" t="n">
        <f aca="false">SUM(CY80*BU80)</f>
        <v>0</v>
      </c>
      <c r="DA80" s="86"/>
      <c r="DB80" s="92" t="n">
        <f aca="false">SUM(DA80*BS80*2)</f>
        <v>0</v>
      </c>
      <c r="DC80" s="86"/>
      <c r="DD80" s="92" t="n">
        <f aca="false">DC80*BU80*8</f>
        <v>0</v>
      </c>
      <c r="DE80" s="86"/>
      <c r="DF80" s="92" t="n">
        <f aca="false">DE80*BS80/3</f>
        <v>0</v>
      </c>
      <c r="DG80" s="86"/>
      <c r="DH80" s="109" t="n">
        <f aca="false">SUM(DG80*BS80/3)</f>
        <v>0</v>
      </c>
      <c r="DI80" s="86"/>
      <c r="DJ80" s="92" t="n">
        <f aca="false">DI80*BS80/3</f>
        <v>0</v>
      </c>
      <c r="DK80" s="86"/>
      <c r="DL80" s="92" t="n">
        <f aca="false">DK80*BU80*8*2</f>
        <v>0</v>
      </c>
      <c r="DM80" s="86"/>
      <c r="DN80" s="92" t="n">
        <f aca="false">SUM(DM80*BV80*4*6)</f>
        <v>0</v>
      </c>
      <c r="DO80" s="86"/>
      <c r="DP80" s="110" t="n">
        <f aca="false">SUM(DO80*50)</f>
        <v>0</v>
      </c>
      <c r="DQ80" s="92" t="n">
        <f aca="false">BZ80+CB80+CD80+CF80+CH80+CI80+CJ80+CL80+CN80+CP80+CR80+CT80+CV80+CX80+CZ80+DB80+DD80+DF80+DH80+DJ80+DL80+DN80+DP80</f>
        <v>15</v>
      </c>
      <c r="DR80" s="92" t="n">
        <f aca="false">DN80+DL80+DJ80+DH80+DD80+DB80+CI80+CH80+CF80+CD80+CB80+BZ80</f>
        <v>0</v>
      </c>
      <c r="DS80" s="61"/>
      <c r="DT80" s="2"/>
      <c r="DU80" s="2"/>
      <c r="DV80" s="93"/>
      <c r="DW80" s="94"/>
      <c r="DX80" s="2"/>
      <c r="DY80" s="115"/>
      <c r="DZ80" s="115"/>
      <c r="EA80" s="19"/>
      <c r="EB80" s="19"/>
      <c r="EC80" s="19"/>
      <c r="ED80" s="19"/>
      <c r="EE80" s="19"/>
      <c r="EF80" s="19"/>
      <c r="EG80" s="19"/>
      <c r="EH80" s="2" t="n">
        <f aca="false">SUM(L80+BW80)</f>
        <v>0</v>
      </c>
      <c r="EI80" s="2" t="n">
        <f aca="false">SUM(M80+BX80)</f>
        <v>0</v>
      </c>
      <c r="EJ80" s="2" t="n">
        <f aca="false">SUM(N80+BY80)</f>
        <v>0</v>
      </c>
      <c r="EK80" s="67" t="n">
        <f aca="false">O80+BZ80</f>
        <v>0</v>
      </c>
      <c r="EL80" s="2" t="n">
        <f aca="false">SUM(P80+CA80)</f>
        <v>0</v>
      </c>
      <c r="EM80" s="2" t="n">
        <f aca="false">SUM(Q80+CB80)</f>
        <v>0</v>
      </c>
      <c r="EN80" s="2" t="n">
        <f aca="false">SUM(R80+CC80)</f>
        <v>0</v>
      </c>
      <c r="EO80" s="2" t="n">
        <f aca="false">SUM(S80+CD80)</f>
        <v>0</v>
      </c>
      <c r="EP80" s="2" t="n">
        <f aca="false">SUM(T80+CE80)</f>
        <v>0</v>
      </c>
      <c r="EQ80" s="2" t="n">
        <f aca="false">SUM(U80+CF80)</f>
        <v>0</v>
      </c>
      <c r="ER80" s="2" t="n">
        <f aca="false">SUM(V80+CG80)</f>
        <v>0</v>
      </c>
      <c r="ES80" s="2" t="n">
        <f aca="false">SUM(W80+CH80)</f>
        <v>0</v>
      </c>
      <c r="ET80" s="2" t="n">
        <f aca="false">SUM(X80+CI80)</f>
        <v>0</v>
      </c>
      <c r="EU80" s="67" t="n">
        <f aca="false">SUM(Y80+CJ80)</f>
        <v>0</v>
      </c>
      <c r="EV80" s="2" t="n">
        <f aca="false">SUM(Z80+CK80)</f>
        <v>0</v>
      </c>
      <c r="EW80" s="2" t="n">
        <f aca="false">SUM(AA80+CL80)</f>
        <v>0</v>
      </c>
      <c r="EX80" s="2" t="n">
        <f aca="false">SUM(AB80+CM80)</f>
        <v>0</v>
      </c>
      <c r="EY80" s="2" t="n">
        <f aca="false">SUM(AC80+CN80)</f>
        <v>0</v>
      </c>
      <c r="EZ80" s="2" t="n">
        <f aca="false">SUM(AD80+CO80)</f>
        <v>2</v>
      </c>
      <c r="FA80" s="2" t="n">
        <f aca="false">SUM(AE80+CP80)</f>
        <v>30</v>
      </c>
      <c r="FB80" s="2" t="n">
        <f aca="false">SUM(AF80+CQ80)</f>
        <v>0</v>
      </c>
      <c r="FC80" s="2" t="n">
        <f aca="false">SUM(AG80+CR80)</f>
        <v>0</v>
      </c>
      <c r="FD80" s="2" t="n">
        <f aca="false">SUM(AH80+CS80)</f>
        <v>0</v>
      </c>
      <c r="FE80" s="67" t="n">
        <f aca="false">SUM(AI80+CT80)</f>
        <v>0</v>
      </c>
      <c r="FF80" s="2" t="n">
        <f aca="false">SUM(AJ80+CU80)</f>
        <v>0</v>
      </c>
      <c r="FG80" s="2" t="n">
        <f aca="false">SUM(AK80+CV80)</f>
        <v>0</v>
      </c>
      <c r="FH80" s="2" t="n">
        <f aca="false">SUM(AL80+CW80)</f>
        <v>0</v>
      </c>
      <c r="FI80" s="2" t="n">
        <f aca="false">SUM(AM80+CX80)</f>
        <v>0</v>
      </c>
      <c r="FJ80" s="2" t="n">
        <f aca="false">SUM(AN80+CY80)</f>
        <v>0</v>
      </c>
      <c r="FK80" s="2" t="n">
        <f aca="false">SUM(AO80+CZ80)</f>
        <v>0</v>
      </c>
      <c r="FL80" s="2" t="n">
        <f aca="false">SUM(AP80+DA80)</f>
        <v>0</v>
      </c>
      <c r="FM80" s="2" t="n">
        <f aca="false">SUM(AQ80+DB80)</f>
        <v>0</v>
      </c>
      <c r="FN80" s="2"/>
      <c r="FO80" s="97" t="n">
        <f aca="false">SUM(AS80+DD80)</f>
        <v>0</v>
      </c>
      <c r="FP80" s="2" t="n">
        <f aca="false">SUM(AR80+DC80)</f>
        <v>0</v>
      </c>
      <c r="FQ80" s="97" t="n">
        <f aca="false">SUM(AU80+DF80)</f>
        <v>0</v>
      </c>
      <c r="FR80" s="2" t="n">
        <f aca="false">SUM(AV80+DG80)</f>
        <v>0</v>
      </c>
      <c r="FS80" s="2" t="n">
        <f aca="false">SUM(AW80+DH80)</f>
        <v>0</v>
      </c>
      <c r="FT80" s="2" t="n">
        <f aca="false">SUM(AX80+DI80)</f>
        <v>0</v>
      </c>
      <c r="FU80" s="67" t="n">
        <f aca="false">SUM(AY80+DJ80)</f>
        <v>0</v>
      </c>
      <c r="FV80" s="2" t="n">
        <f aca="false">SUM(AZ80+DK80)</f>
        <v>0</v>
      </c>
      <c r="FW80" s="2" t="n">
        <f aca="false">SUM(BA80+DL80)</f>
        <v>0</v>
      </c>
      <c r="FX80" s="2" t="n">
        <f aca="false">SUM(BB80+DM80)</f>
        <v>0</v>
      </c>
      <c r="FY80" s="2" t="n">
        <f aca="false">SUM(BC80+DN80)</f>
        <v>0</v>
      </c>
      <c r="FZ80" s="2" t="n">
        <f aca="false">SUM(BD80+DO80)</f>
        <v>0</v>
      </c>
      <c r="GA80" s="2" t="n">
        <f aca="false">SUM(BE80+DP80)</f>
        <v>0</v>
      </c>
      <c r="GB80" s="98" t="n">
        <f aca="false">SUM(EK80,EM80,EO80,ES80,ET80,EU80,EY80,FA80,FC80,FE80,FG80,FI80,FM80,FO80,FQ80,FS80,FU80,FW80,FY80,GA80)</f>
        <v>30</v>
      </c>
      <c r="GC80" s="99" t="n">
        <f aca="false">SUM(EK80,EM80,EO80,ES80,ET80,FM80,FO80,FQ80,FS80,FU80,FW80,FY80)</f>
        <v>0</v>
      </c>
      <c r="GD80" s="57" t="n">
        <f aca="false">SUM(EK80,EM80,EO80,ES80,ET80,FM80,FO80,FQ80,FS80,FU80,FW80,FY80)</f>
        <v>0</v>
      </c>
      <c r="GE80" s="57" t="n">
        <f aca="false">SUM(EK80,EM80,EO80,EQ80,ES80,ET80,EU80,EW80,EY80,FA80,FC80,FE80,FG80,FI80,FK80,FM80,FO80,FQ80,FS80,FU80,FW80,FY80,GA80)</f>
        <v>30</v>
      </c>
      <c r="GF80" s="160"/>
      <c r="GG80" s="65" t="n">
        <f aca="false">SUM(880-GB80)</f>
        <v>850</v>
      </c>
      <c r="GH80" s="66"/>
      <c r="GI80" s="67" t="n">
        <f aca="false">SUM(DQ80+BF80)</f>
        <v>30</v>
      </c>
      <c r="GJ80" s="67" t="n">
        <f aca="false">SUM(DR80+BG80)</f>
        <v>0</v>
      </c>
      <c r="GK80" s="100"/>
      <c r="GL80" s="101"/>
      <c r="GM80" s="177"/>
      <c r="GN80" s="2"/>
      <c r="GO80" s="69"/>
    </row>
    <row r="81" customFormat="false" ht="24.95" hidden="true" customHeight="true" outlineLevel="0" collapsed="false">
      <c r="A81" s="94"/>
      <c r="B81" s="100" t="s">
        <v>86</v>
      </c>
      <c r="C81" s="101" t="s">
        <v>78</v>
      </c>
      <c r="D81" s="96" t="s">
        <v>68</v>
      </c>
      <c r="E81" s="96" t="s">
        <v>84</v>
      </c>
      <c r="F81" s="101" t="s">
        <v>85</v>
      </c>
      <c r="G81" s="96" t="n">
        <v>10</v>
      </c>
      <c r="H81" s="101" t="n">
        <v>1</v>
      </c>
      <c r="I81" s="101" t="n">
        <v>1</v>
      </c>
      <c r="J81" s="101" t="n">
        <v>1</v>
      </c>
      <c r="K81" s="101" t="n">
        <v>1</v>
      </c>
      <c r="L81" s="100"/>
      <c r="M81" s="108" t="n">
        <f aca="false">SUM(N81+P81+R81+T81+V81)</f>
        <v>0</v>
      </c>
      <c r="N81" s="86"/>
      <c r="O81" s="109" t="n">
        <f aca="false">SUM(N81)*I81</f>
        <v>0</v>
      </c>
      <c r="P81" s="86"/>
      <c r="Q81" s="109" t="n">
        <f aca="false">J81*P81</f>
        <v>0</v>
      </c>
      <c r="R81" s="86"/>
      <c r="S81" s="109" t="n">
        <f aca="false">SUM(R81)*J81</f>
        <v>0</v>
      </c>
      <c r="T81" s="86"/>
      <c r="U81" s="109" t="n">
        <f aca="false">SUM(T81)*K81</f>
        <v>0</v>
      </c>
      <c r="V81" s="86"/>
      <c r="W81" s="109" t="n">
        <f aca="false">SUM(V81)*J81*5</f>
        <v>0</v>
      </c>
      <c r="X81" s="92" t="n">
        <v>0</v>
      </c>
      <c r="Y81" s="92" t="n">
        <f aca="false">SUM(L81*5/100*J81)</f>
        <v>0</v>
      </c>
      <c r="Z81" s="86"/>
      <c r="AA81" s="109"/>
      <c r="AB81" s="86"/>
      <c r="AC81" s="92" t="n">
        <f aca="false">AB81*8*K81</f>
        <v>0</v>
      </c>
      <c r="AD81" s="86" t="n">
        <v>1</v>
      </c>
      <c r="AE81" s="90" t="n">
        <f aca="false">SUM(AD81*H81*(15))</f>
        <v>15</v>
      </c>
      <c r="AF81" s="86"/>
      <c r="AG81" s="109" t="n">
        <f aca="false">SUM(AF81*H81*3)</f>
        <v>0</v>
      </c>
      <c r="AH81" s="86"/>
      <c r="AI81" s="92" t="n">
        <f aca="false">SUM(AH81*H81/3)</f>
        <v>0</v>
      </c>
      <c r="AJ81" s="86"/>
      <c r="AK81" s="92" t="n">
        <f aca="false">SUM(AJ81*H81*2/3)</f>
        <v>0</v>
      </c>
      <c r="AL81" s="86"/>
      <c r="AM81" s="109" t="n">
        <f aca="false">SUM(AL81*H81)*2</f>
        <v>0</v>
      </c>
      <c r="AN81" s="86"/>
      <c r="AO81" s="109" t="n">
        <f aca="false">SUM(AN81*J81)</f>
        <v>0</v>
      </c>
      <c r="AP81" s="86"/>
      <c r="AQ81" s="92" t="n">
        <f aca="false">SUM(AP81*H81*2)</f>
        <v>0</v>
      </c>
      <c r="AR81" s="86"/>
      <c r="AS81" s="92" t="n">
        <f aca="false">SUM(J81*AR81*6)</f>
        <v>0</v>
      </c>
      <c r="AT81" s="86"/>
      <c r="AU81" s="92" t="n">
        <f aca="false">AT81*H81/3</f>
        <v>0</v>
      </c>
      <c r="AV81" s="86"/>
      <c r="AW81" s="109" t="n">
        <f aca="false">SUM(AV81*H81/3)</f>
        <v>0</v>
      </c>
      <c r="AX81" s="86"/>
      <c r="AY81" s="92" t="n">
        <f aca="false">SUM(J81*AX81*8)</f>
        <v>0</v>
      </c>
      <c r="AZ81" s="86"/>
      <c r="BA81" s="92" t="n">
        <f aca="false">H81*AZ81*3*2/3</f>
        <v>0</v>
      </c>
      <c r="BB81" s="86"/>
      <c r="BC81" s="92" t="n">
        <f aca="false">SUM(BB81*K81*4*6)</f>
        <v>0</v>
      </c>
      <c r="BD81" s="86"/>
      <c r="BE81" s="110" t="n">
        <f aca="false">SUM(BD81*50)</f>
        <v>0</v>
      </c>
      <c r="BF81" s="92" t="n">
        <f aca="false">O81+Q81+S81+U81+W81+X81+Y81+AA81+AC81+AE81+AG81+AI81+AK81+AM81+AO81+AQ81+AS81+AU81+AW81+AY81+BA81+BC81+BE81</f>
        <v>15</v>
      </c>
      <c r="BG81" s="92" t="n">
        <f aca="false">BC81+BA81+AY81+AW81+AS81+AQ81+X81+W81+U81+S81+Q81+O81+AU81</f>
        <v>0</v>
      </c>
      <c r="BH81" s="52" t="n">
        <f aca="false">SUM(O81,Q81,S81,W81,X81,Y81,AE81,AG81,AI81,AK81,AM81,AS81,AU81,AY81,BA81,BC81,BE81)</f>
        <v>15</v>
      </c>
      <c r="BI81" s="80" t="n">
        <f aca="false">SUM(O81,Q81,S81,W81,X81,AS81,AU81,AY81,BA81,BC81)</f>
        <v>0</v>
      </c>
      <c r="BJ81" s="2"/>
      <c r="BK81" s="93"/>
      <c r="BL81" s="94"/>
      <c r="BM81" s="100" t="s">
        <v>86</v>
      </c>
      <c r="BN81" s="101" t="s">
        <v>78</v>
      </c>
      <c r="BO81" s="96" t="s">
        <v>68</v>
      </c>
      <c r="BP81" s="96" t="s">
        <v>84</v>
      </c>
      <c r="BQ81" s="101" t="s">
        <v>85</v>
      </c>
      <c r="BR81" s="96" t="n">
        <v>10</v>
      </c>
      <c r="BS81" s="101" t="n">
        <v>1</v>
      </c>
      <c r="BT81" s="101" t="n">
        <v>1</v>
      </c>
      <c r="BU81" s="101" t="n">
        <v>1</v>
      </c>
      <c r="BV81" s="101" t="n">
        <v>1</v>
      </c>
      <c r="BW81" s="100"/>
      <c r="BX81" s="108" t="n">
        <f aca="false">SUM(BY81+CA81+CC81+CE81+CG81)</f>
        <v>0</v>
      </c>
      <c r="BY81" s="86"/>
      <c r="BZ81" s="109" t="n">
        <f aca="false">SUM(BY81)*BT81</f>
        <v>0</v>
      </c>
      <c r="CA81" s="86"/>
      <c r="CB81" s="109" t="n">
        <f aca="false">BU81*CA81</f>
        <v>0</v>
      </c>
      <c r="CC81" s="86"/>
      <c r="CD81" s="109" t="n">
        <f aca="false">SUM(CC81)*BU81</f>
        <v>0</v>
      </c>
      <c r="CE81" s="86"/>
      <c r="CF81" s="109" t="n">
        <f aca="false">SUM(CE81)*BV81</f>
        <v>0</v>
      </c>
      <c r="CG81" s="86"/>
      <c r="CH81" s="109" t="n">
        <f aca="false">SUM(CG81)*BU81*5</f>
        <v>0</v>
      </c>
      <c r="CI81" s="92" t="n">
        <v>0</v>
      </c>
      <c r="CJ81" s="92" t="n">
        <f aca="false">SUM(BW81*5/100*BU81)</f>
        <v>0</v>
      </c>
      <c r="CK81" s="86"/>
      <c r="CL81" s="109"/>
      <c r="CM81" s="86"/>
      <c r="CN81" s="92" t="n">
        <f aca="false">CM81*8*BV81</f>
        <v>0</v>
      </c>
      <c r="CO81" s="86" t="n">
        <v>1</v>
      </c>
      <c r="CP81" s="90" t="n">
        <f aca="false">SUM(CO81*BS81*(15))</f>
        <v>15</v>
      </c>
      <c r="CQ81" s="86"/>
      <c r="CR81" s="109" t="n">
        <f aca="false">SUM(CQ81*BS81*3)</f>
        <v>0</v>
      </c>
      <c r="CS81" s="86"/>
      <c r="CT81" s="92" t="n">
        <f aca="false">SUM(CS81*BS81/3)</f>
        <v>0</v>
      </c>
      <c r="CU81" s="86"/>
      <c r="CV81" s="92" t="n">
        <f aca="false">SUM(CU81*BS81*2/3)</f>
        <v>0</v>
      </c>
      <c r="CW81" s="86"/>
      <c r="CX81" s="109" t="n">
        <f aca="false">SUM(CW81*BS81)*2</f>
        <v>0</v>
      </c>
      <c r="CY81" s="86"/>
      <c r="CZ81" s="109" t="n">
        <f aca="false">SUM(CY81*BU81)</f>
        <v>0</v>
      </c>
      <c r="DA81" s="86"/>
      <c r="DB81" s="92" t="n">
        <f aca="false">SUM(DA81*BS81*2)</f>
        <v>0</v>
      </c>
      <c r="DC81" s="86"/>
      <c r="DD81" s="92" t="n">
        <f aca="false">SUM(BU81*DC81*6)</f>
        <v>0</v>
      </c>
      <c r="DE81" s="86"/>
      <c r="DF81" s="92" t="n">
        <f aca="false">DE81*BS81/3</f>
        <v>0</v>
      </c>
      <c r="DG81" s="86"/>
      <c r="DH81" s="109" t="n">
        <f aca="false">SUM(DG81*BS81/3)</f>
        <v>0</v>
      </c>
      <c r="DI81" s="86"/>
      <c r="DJ81" s="92" t="n">
        <f aca="false">SUM(BU81*DI81*8)</f>
        <v>0</v>
      </c>
      <c r="DK81" s="86"/>
      <c r="DL81" s="92" t="n">
        <f aca="false">BS81*DK81*3*2/3</f>
        <v>0</v>
      </c>
      <c r="DM81" s="86"/>
      <c r="DN81" s="92" t="n">
        <f aca="false">SUM(DM81*BV81*4*6)</f>
        <v>0</v>
      </c>
      <c r="DO81" s="86"/>
      <c r="DP81" s="110" t="n">
        <f aca="false">SUM(DO81*50)</f>
        <v>0</v>
      </c>
      <c r="DQ81" s="92" t="n">
        <f aca="false">BZ81+CB81+CD81+CF81+CH81+CI81+CJ81+CL81+CN81+CP81+CR81+CT81+CV81+CX81+CZ81+DB81+DD81+DF81+DH81+DJ81+DL81+DN81+DP81</f>
        <v>15</v>
      </c>
      <c r="DR81" s="92" t="n">
        <f aca="false">DN81+DL81+DJ81+DH81+DD81+DB81+CI81+CH81+CF81+CD81+CB81+BZ81</f>
        <v>0</v>
      </c>
      <c r="DS81" s="61"/>
      <c r="DT81" s="2"/>
      <c r="DU81" s="2"/>
      <c r="DV81" s="93"/>
      <c r="DW81" s="94"/>
      <c r="DX81" s="2"/>
      <c r="DY81" s="115"/>
      <c r="DZ81" s="115"/>
      <c r="EA81" s="19"/>
      <c r="EB81" s="19"/>
      <c r="EC81" s="19"/>
      <c r="ED81" s="19"/>
      <c r="EE81" s="19"/>
      <c r="EF81" s="19"/>
      <c r="EG81" s="19"/>
      <c r="EH81" s="2" t="n">
        <f aca="false">SUM(L81+BW81)</f>
        <v>0</v>
      </c>
      <c r="EI81" s="2" t="n">
        <f aca="false">SUM(M81+BX81)</f>
        <v>0</v>
      </c>
      <c r="EJ81" s="2" t="n">
        <f aca="false">SUM(N81+BY81)</f>
        <v>0</v>
      </c>
      <c r="EK81" s="67" t="n">
        <f aca="false">O81+BZ81</f>
        <v>0</v>
      </c>
      <c r="EL81" s="2" t="n">
        <f aca="false">SUM(P81+CA81)</f>
        <v>0</v>
      </c>
      <c r="EM81" s="2" t="n">
        <f aca="false">SUM(Q81+CB81)</f>
        <v>0</v>
      </c>
      <c r="EN81" s="2" t="n">
        <f aca="false">SUM(R81+CC81)</f>
        <v>0</v>
      </c>
      <c r="EO81" s="2" t="n">
        <f aca="false">SUM(S81+CD81)</f>
        <v>0</v>
      </c>
      <c r="EP81" s="2" t="n">
        <f aca="false">SUM(T81+CE81)</f>
        <v>0</v>
      </c>
      <c r="EQ81" s="2" t="n">
        <f aca="false">SUM(U81+CF81)</f>
        <v>0</v>
      </c>
      <c r="ER81" s="2" t="n">
        <f aca="false">SUM(V81+CG81)</f>
        <v>0</v>
      </c>
      <c r="ES81" s="2" t="n">
        <f aca="false">SUM(W81+CH81)</f>
        <v>0</v>
      </c>
      <c r="ET81" s="2" t="n">
        <f aca="false">SUM(X81+CI81)</f>
        <v>0</v>
      </c>
      <c r="EU81" s="67" t="n">
        <f aca="false">SUM(Y81+CJ81)</f>
        <v>0</v>
      </c>
      <c r="EV81" s="2" t="n">
        <f aca="false">SUM(Z81+CK81)</f>
        <v>0</v>
      </c>
      <c r="EW81" s="2" t="n">
        <f aca="false">SUM(AA81+CL81)</f>
        <v>0</v>
      </c>
      <c r="EX81" s="2" t="n">
        <f aca="false">SUM(AB81+CM81)</f>
        <v>0</v>
      </c>
      <c r="EY81" s="2" t="n">
        <f aca="false">SUM(AC81+CN81)</f>
        <v>0</v>
      </c>
      <c r="EZ81" s="2" t="n">
        <f aca="false">SUM(AD81+CO81)</f>
        <v>2</v>
      </c>
      <c r="FA81" s="2" t="n">
        <f aca="false">SUM(AE81+CP81)</f>
        <v>30</v>
      </c>
      <c r="FB81" s="2" t="n">
        <f aca="false">SUM(AF81+CQ81)</f>
        <v>0</v>
      </c>
      <c r="FC81" s="2" t="n">
        <f aca="false">SUM(AG81+CR81)</f>
        <v>0</v>
      </c>
      <c r="FD81" s="2" t="n">
        <f aca="false">SUM(AH81+CS81)</f>
        <v>0</v>
      </c>
      <c r="FE81" s="67" t="n">
        <f aca="false">SUM(AI81+CT81)</f>
        <v>0</v>
      </c>
      <c r="FF81" s="2" t="n">
        <f aca="false">SUM(AJ81+CU81)</f>
        <v>0</v>
      </c>
      <c r="FG81" s="2" t="n">
        <f aca="false">SUM(AK81+CV81)</f>
        <v>0</v>
      </c>
      <c r="FH81" s="2" t="n">
        <f aca="false">SUM(AL81+CW81)</f>
        <v>0</v>
      </c>
      <c r="FI81" s="2" t="n">
        <f aca="false">SUM(AM81+CX81)</f>
        <v>0</v>
      </c>
      <c r="FJ81" s="2" t="n">
        <f aca="false">SUM(AN81+CY81)</f>
        <v>0</v>
      </c>
      <c r="FK81" s="2" t="n">
        <f aca="false">SUM(AO81+CZ81)</f>
        <v>0</v>
      </c>
      <c r="FL81" s="2" t="n">
        <f aca="false">SUM(AP81+DA81)</f>
        <v>0</v>
      </c>
      <c r="FM81" s="2" t="n">
        <f aca="false">SUM(AQ81+DB81)</f>
        <v>0</v>
      </c>
      <c r="FN81" s="2"/>
      <c r="FO81" s="97" t="n">
        <f aca="false">SUM(AS81+DD81)</f>
        <v>0</v>
      </c>
      <c r="FP81" s="2" t="n">
        <f aca="false">SUM(AR81+DC81)</f>
        <v>0</v>
      </c>
      <c r="FQ81" s="97" t="n">
        <f aca="false">SUM(AU81+DF81)</f>
        <v>0</v>
      </c>
      <c r="FR81" s="2" t="n">
        <f aca="false">SUM(AV81+DG81)</f>
        <v>0</v>
      </c>
      <c r="FS81" s="2" t="n">
        <f aca="false">SUM(AW81+DH81)</f>
        <v>0</v>
      </c>
      <c r="FT81" s="2" t="n">
        <f aca="false">SUM(AX81+DI81)</f>
        <v>0</v>
      </c>
      <c r="FU81" s="67" t="n">
        <f aca="false">SUM(AY81+DJ81)</f>
        <v>0</v>
      </c>
      <c r="FV81" s="2" t="n">
        <f aca="false">SUM(AZ81+DK81)</f>
        <v>0</v>
      </c>
      <c r="FW81" s="2" t="n">
        <f aca="false">SUM(BA81+DL81)</f>
        <v>0</v>
      </c>
      <c r="FX81" s="2" t="n">
        <f aca="false">SUM(BB81+DM81)</f>
        <v>0</v>
      </c>
      <c r="FY81" s="2" t="n">
        <f aca="false">SUM(BC81+DN81)</f>
        <v>0</v>
      </c>
      <c r="FZ81" s="2" t="n">
        <f aca="false">SUM(BD81+DO81)</f>
        <v>0</v>
      </c>
      <c r="GA81" s="2" t="n">
        <f aca="false">SUM(BE81+DP81)</f>
        <v>0</v>
      </c>
      <c r="GB81" s="98" t="n">
        <f aca="false">SUM(EK81,EM81,EO81,ES81,ET81,EU81,EY81,FA81,FC81,FE81,FG81,FI81,FM81,FO81,FQ81,FS81,FU81,FW81,FY81,GA81)</f>
        <v>30</v>
      </c>
      <c r="GC81" s="99" t="n">
        <f aca="false">SUM(EK81,EM81,EO81,ES81,ET81,FM81,FO81,FQ81,FS81,FU81,FW81,FY81)</f>
        <v>0</v>
      </c>
      <c r="GD81" s="57" t="n">
        <f aca="false">SUM(EK81,EM81,EO81,ES81,ET81,FM81,FO81,FQ81,FS81,FU81,FW81,FY81)</f>
        <v>0</v>
      </c>
      <c r="GE81" s="57" t="n">
        <f aca="false">SUM(EK81,EM81,EO81,EQ81,ES81,ET81,EU81,EW81,EY81,FA81,FC81,FE81,FG81,FI81,FK81,FM81,FO81,FQ81,FS81,FU81,FW81,FY81,GA81)</f>
        <v>30</v>
      </c>
      <c r="GF81" s="160"/>
      <c r="GG81" s="65" t="n">
        <f aca="false">SUM(880-GB81)</f>
        <v>850</v>
      </c>
      <c r="GH81" s="66"/>
      <c r="GI81" s="67" t="n">
        <f aca="false">SUM(DQ81+BF81)</f>
        <v>30</v>
      </c>
      <c r="GJ81" s="67" t="n">
        <f aca="false">SUM(DR81+BG81)</f>
        <v>0</v>
      </c>
      <c r="GK81" s="100"/>
      <c r="GL81" s="101"/>
      <c r="GM81" s="177"/>
      <c r="GN81" s="2"/>
      <c r="GO81" s="69"/>
    </row>
    <row r="82" customFormat="false" ht="24.95" hidden="true" customHeight="true" outlineLevel="0" collapsed="false">
      <c r="A82" s="94"/>
      <c r="C82" s="194"/>
      <c r="D82" s="115"/>
      <c r="E82" s="115"/>
      <c r="F82" s="115"/>
      <c r="G82" s="115"/>
      <c r="H82" s="115"/>
      <c r="I82" s="115"/>
      <c r="J82" s="115"/>
      <c r="K82" s="115"/>
      <c r="L82" s="114"/>
      <c r="M82" s="86" t="n">
        <f aca="false">SUM(N82+P82+T82+V82+AR82*2)</f>
        <v>0</v>
      </c>
      <c r="N82" s="86"/>
      <c r="O82" s="87" t="n">
        <f aca="false">SUM(N82)*I82</f>
        <v>0</v>
      </c>
      <c r="P82" s="86"/>
      <c r="Q82" s="87" t="n">
        <f aca="false">J82*P82</f>
        <v>0</v>
      </c>
      <c r="R82" s="86"/>
      <c r="S82" s="87" t="n">
        <f aca="false">SUM(R82)*J82</f>
        <v>0</v>
      </c>
      <c r="T82" s="86"/>
      <c r="U82" s="87" t="n">
        <f aca="false">SUM(T82)*K82</f>
        <v>0</v>
      </c>
      <c r="V82" s="86"/>
      <c r="W82" s="87" t="n">
        <f aca="false">SUM(V82)*J82*5</f>
        <v>0</v>
      </c>
      <c r="X82" s="89" t="n">
        <f aca="false">SUM(J82*AX82*2+K82*AZ82*2)</f>
        <v>0</v>
      </c>
      <c r="Y82" s="89" t="n">
        <f aca="false">SUM(L82*5/100*J82)</f>
        <v>0</v>
      </c>
      <c r="Z82" s="86"/>
      <c r="AA82" s="87"/>
      <c r="AB82" s="86"/>
      <c r="AC82" s="89" t="n">
        <f aca="false">SUM(AB82)*3*H82/5</f>
        <v>0</v>
      </c>
      <c r="AD82" s="86"/>
      <c r="AE82" s="90" t="n">
        <f aca="false">SUM(AD82*H82*(30+4))</f>
        <v>0</v>
      </c>
      <c r="AF82" s="86"/>
      <c r="AG82" s="87" t="n">
        <f aca="false">SUM(AF82*H82*3)</f>
        <v>0</v>
      </c>
      <c r="AH82" s="86"/>
      <c r="AI82" s="89" t="n">
        <f aca="false">SUM(AH82*H82/3)</f>
        <v>0</v>
      </c>
      <c r="AJ82" s="86"/>
      <c r="AK82" s="89" t="n">
        <f aca="false">SUM(AJ82*H82*2/3)</f>
        <v>0</v>
      </c>
      <c r="AL82" s="86"/>
      <c r="AM82" s="87" t="n">
        <f aca="false">SUM(AL82*H82)*2</f>
        <v>0</v>
      </c>
      <c r="AN82" s="86"/>
      <c r="AO82" s="87" t="n">
        <f aca="false">SUM(AN82*J82*2)</f>
        <v>0</v>
      </c>
      <c r="AP82" s="86"/>
      <c r="AQ82" s="89" t="n">
        <f aca="false">SUM(AP82*H82*2)</f>
        <v>0</v>
      </c>
      <c r="AR82" s="86"/>
      <c r="AS82" s="86"/>
      <c r="AT82" s="86"/>
      <c r="AU82" s="89" t="n">
        <f aca="false">AR82*H82/3</f>
        <v>0</v>
      </c>
      <c r="AV82" s="86"/>
      <c r="AW82" s="89" t="n">
        <f aca="false">SUM(AV82*H82/3)</f>
        <v>0</v>
      </c>
      <c r="AX82" s="86"/>
      <c r="AY82" s="89" t="n">
        <f aca="false">AX82*J82*8</f>
        <v>0</v>
      </c>
      <c r="AZ82" s="86"/>
      <c r="BA82" s="89" t="n">
        <f aca="false">SUM(AZ82*K82*5*6)</f>
        <v>0</v>
      </c>
      <c r="BB82" s="86"/>
      <c r="BC82" s="89" t="n">
        <f aca="false">SUM(BB82*K82*4*6)</f>
        <v>0</v>
      </c>
      <c r="BD82" s="86"/>
      <c r="BE82" s="81" t="n">
        <f aca="false">SUM(BD82*50)</f>
        <v>0</v>
      </c>
      <c r="BF82" s="92" t="n">
        <f aca="false">O82+Q82+S82+U82+W82+X82+Y82+AA82+AC82+AE82+AG82+AI82+AK82+AM82+AO82+AQ82+AS82+AU82+AW82+AY82+BA82+BC82+BE82</f>
        <v>0</v>
      </c>
      <c r="BG82" s="92" t="n">
        <f aca="false">BC82+BA82+AY82+AW82+AS82+AQ82+X82+W82+U82+S82+Q82+O82+AU82</f>
        <v>0</v>
      </c>
      <c r="BH82" s="52" t="n">
        <f aca="false">SUM(O82,Q82,S82,W82,X82,Y82,AE82,AG82,AI82,AK82,AM82,AS82,AU82,AY82,BA82,BC82,BE82)</f>
        <v>0</v>
      </c>
      <c r="BI82" s="80" t="n">
        <f aca="false">SUM(O82,Q82,S82,W82,X82,AS82,AU82,AY82,BA82,BC82)</f>
        <v>0</v>
      </c>
      <c r="BJ82" s="2"/>
      <c r="BK82" s="93"/>
      <c r="BL82" s="94"/>
      <c r="BM82" s="95"/>
      <c r="BN82" s="115"/>
      <c r="BO82" s="115"/>
      <c r="BP82" s="96"/>
      <c r="BQ82" s="96"/>
      <c r="BR82" s="96"/>
      <c r="BS82" s="96"/>
      <c r="BT82" s="96"/>
      <c r="BU82" s="96"/>
      <c r="BV82" s="96"/>
      <c r="BW82" s="95"/>
      <c r="BX82" s="87" t="n">
        <f aca="false">SUM(BY82+CA82+CC82+CE82+CG82)</f>
        <v>0</v>
      </c>
      <c r="BY82" s="86"/>
      <c r="BZ82" s="87" t="n">
        <f aca="false">SUM(BY82)*BT82</f>
        <v>0</v>
      </c>
      <c r="CA82" s="86"/>
      <c r="CB82" s="87" t="n">
        <f aca="false">BU82*CA82</f>
        <v>0</v>
      </c>
      <c r="CC82" s="86"/>
      <c r="CD82" s="87" t="n">
        <f aca="false">SUM(CC82)*BU82</f>
        <v>0</v>
      </c>
      <c r="CE82" s="86"/>
      <c r="CF82" s="87" t="n">
        <f aca="false">SUM(CE82)*BV82</f>
        <v>0</v>
      </c>
      <c r="CG82" s="86"/>
      <c r="CH82" s="87" t="n">
        <f aca="false">SUM(CG82)*BU82*5</f>
        <v>0</v>
      </c>
      <c r="CI82" s="89" t="n">
        <v>0</v>
      </c>
      <c r="CJ82" s="89" t="n">
        <f aca="false">SUM(BW82*5/100*BU82)</f>
        <v>0</v>
      </c>
      <c r="CK82" s="86"/>
      <c r="CL82" s="87"/>
      <c r="CM82" s="86"/>
      <c r="CN82" s="89" t="n">
        <f aca="false">SUM(CM82)*3*BS82/5</f>
        <v>0</v>
      </c>
      <c r="CO82" s="86"/>
      <c r="CP82" s="90" t="n">
        <f aca="false">SUM(CO82*BS82*(30+4))</f>
        <v>0</v>
      </c>
      <c r="CQ82" s="86"/>
      <c r="CR82" s="87" t="n">
        <f aca="false">SUM(CQ82*BS82*3)</f>
        <v>0</v>
      </c>
      <c r="CS82" s="86"/>
      <c r="CT82" s="89" t="n">
        <f aca="false">SUM(CS82*BS82/3)</f>
        <v>0</v>
      </c>
      <c r="CU82" s="86"/>
      <c r="CV82" s="89" t="n">
        <f aca="false">SUM(CU82*BS82*2/3)</f>
        <v>0</v>
      </c>
      <c r="CW82" s="86"/>
      <c r="CX82" s="87" t="n">
        <f aca="false">SUM(CW82*BS82)*2</f>
        <v>0</v>
      </c>
      <c r="CY82" s="86"/>
      <c r="CZ82" s="87" t="n">
        <f aca="false">SUM(CY82*BU82)</f>
        <v>0</v>
      </c>
      <c r="DA82" s="86"/>
      <c r="DB82" s="89" t="n">
        <f aca="false">SUM(DA82*BS82*2)</f>
        <v>0</v>
      </c>
      <c r="DC82" s="86"/>
      <c r="DD82" s="86"/>
      <c r="DE82" s="86"/>
      <c r="DF82" s="89" t="n">
        <f aca="false">SUM(DC82*BU82*2)</f>
        <v>0</v>
      </c>
      <c r="DG82" s="86"/>
      <c r="DH82" s="89" t="n">
        <f aca="false">SUM(DG82*BS82/3)</f>
        <v>0</v>
      </c>
      <c r="DI82" s="86"/>
      <c r="DJ82" s="89" t="n">
        <f aca="false">SUM(DI82*BS82/3)</f>
        <v>0</v>
      </c>
      <c r="DK82" s="86"/>
      <c r="DL82" s="89" t="n">
        <f aca="false">SUM(DK82*BV82*5*6)</f>
        <v>0</v>
      </c>
      <c r="DM82" s="86"/>
      <c r="DN82" s="89" t="n">
        <f aca="false">DM82*8*4/2</f>
        <v>0</v>
      </c>
      <c r="DO82" s="86"/>
      <c r="DP82" s="81" t="n">
        <f aca="false">SUM(DO82*50)</f>
        <v>0</v>
      </c>
      <c r="DQ82" s="81" t="n">
        <f aca="false">SUM(BZ82,CB82,CD82,CF82,CH82,CI82,CJ82,CL82,CN82,CP82,CR82,CT82,CV82,CX82,CZ82,DB82,DD82,DF82,DH82,DJ82,DL82,DN82,DP82)</f>
        <v>0</v>
      </c>
      <c r="DR82" s="81" t="n">
        <f aca="false">SUM(BZ82,CB82,CD82,CF82,CH82,CI82,DB82,DD82,DF82,DH82,DJ82,DL82,DN82)</f>
        <v>0</v>
      </c>
      <c r="DS82" s="61"/>
      <c r="DT82" s="2"/>
      <c r="DU82" s="2"/>
      <c r="DV82" s="93"/>
      <c r="DW82" s="94"/>
      <c r="DX82" s="2"/>
      <c r="DY82" s="115"/>
      <c r="DZ82" s="115"/>
      <c r="EA82" s="19"/>
      <c r="EB82" s="19"/>
      <c r="EC82" s="19"/>
      <c r="ED82" s="19"/>
      <c r="EE82" s="19"/>
      <c r="EF82" s="19"/>
      <c r="EG82" s="19"/>
      <c r="EH82" s="2" t="n">
        <f aca="false">SUM(L82+BW82)</f>
        <v>0</v>
      </c>
      <c r="EI82" s="2" t="n">
        <f aca="false">SUM(M82+BX82)</f>
        <v>0</v>
      </c>
      <c r="EJ82" s="2" t="n">
        <f aca="false">SUM(N82+BY82)</f>
        <v>0</v>
      </c>
      <c r="EK82" s="67" t="n">
        <f aca="false">O82+BZ82</f>
        <v>0</v>
      </c>
      <c r="EL82" s="2" t="n">
        <f aca="false">SUM(P82+CA82)</f>
        <v>0</v>
      </c>
      <c r="EM82" s="2" t="n">
        <f aca="false">SUM(Q82+CB82)</f>
        <v>0</v>
      </c>
      <c r="EN82" s="2" t="n">
        <f aca="false">SUM(R82+CC82)</f>
        <v>0</v>
      </c>
      <c r="EO82" s="2" t="n">
        <f aca="false">SUM(S82+CD82)</f>
        <v>0</v>
      </c>
      <c r="EP82" s="2" t="n">
        <f aca="false">SUM(T82+CE82)</f>
        <v>0</v>
      </c>
      <c r="EQ82" s="2" t="n">
        <f aca="false">SUM(U82+CF82)</f>
        <v>0</v>
      </c>
      <c r="ER82" s="2" t="n">
        <f aca="false">SUM(V82+CG82)</f>
        <v>0</v>
      </c>
      <c r="ES82" s="2" t="n">
        <f aca="false">SUM(W82+CH82)</f>
        <v>0</v>
      </c>
      <c r="ET82" s="2" t="n">
        <f aca="false">SUM(X82+CI82)</f>
        <v>0</v>
      </c>
      <c r="EU82" s="67" t="n">
        <f aca="false">SUM(Y82+CJ82)</f>
        <v>0</v>
      </c>
      <c r="EV82" s="2" t="n">
        <f aca="false">SUM(Z82+CK82)</f>
        <v>0</v>
      </c>
      <c r="EW82" s="2" t="n">
        <f aca="false">SUM(AA82+CL82)</f>
        <v>0</v>
      </c>
      <c r="EX82" s="2" t="n">
        <f aca="false">SUM(AB82+CM82)</f>
        <v>0</v>
      </c>
      <c r="EY82" s="2" t="n">
        <f aca="false">SUM(AC82+CN82)</f>
        <v>0</v>
      </c>
      <c r="EZ82" s="2" t="n">
        <f aca="false">SUM(AD82+CO82)</f>
        <v>0</v>
      </c>
      <c r="FA82" s="2" t="n">
        <f aca="false">SUM(AE82+CP82)</f>
        <v>0</v>
      </c>
      <c r="FB82" s="2" t="n">
        <f aca="false">SUM(AF82+CQ82)</f>
        <v>0</v>
      </c>
      <c r="FC82" s="2" t="n">
        <f aca="false">SUM(AG82+CR82)</f>
        <v>0</v>
      </c>
      <c r="FD82" s="2" t="n">
        <f aca="false">SUM(AH82+CS82)</f>
        <v>0</v>
      </c>
      <c r="FE82" s="67" t="n">
        <f aca="false">SUM(AI82+CT82)</f>
        <v>0</v>
      </c>
      <c r="FF82" s="2" t="n">
        <f aca="false">SUM(AJ82+CU82)</f>
        <v>0</v>
      </c>
      <c r="FG82" s="2" t="n">
        <f aca="false">SUM(AK82+CV82)</f>
        <v>0</v>
      </c>
      <c r="FH82" s="2" t="n">
        <f aca="false">SUM(AL82+CW82)</f>
        <v>0</v>
      </c>
      <c r="FI82" s="2" t="n">
        <f aca="false">SUM(AM82+CX82)</f>
        <v>0</v>
      </c>
      <c r="FJ82" s="2" t="n">
        <f aca="false">SUM(AN82+CY82)</f>
        <v>0</v>
      </c>
      <c r="FK82" s="2" t="n">
        <f aca="false">SUM(AO82+CZ82)</f>
        <v>0</v>
      </c>
      <c r="FL82" s="2" t="n">
        <f aca="false">SUM(AP82+DA82)</f>
        <v>0</v>
      </c>
      <c r="FM82" s="2" t="n">
        <f aca="false">SUM(AQ82+DB82)</f>
        <v>0</v>
      </c>
      <c r="FN82" s="2"/>
      <c r="FO82" s="97" t="n">
        <f aca="false">SUM(AS82+DD82)</f>
        <v>0</v>
      </c>
      <c r="FP82" s="2" t="n">
        <f aca="false">SUM(AR82+DC82)</f>
        <v>0</v>
      </c>
      <c r="FQ82" s="97" t="n">
        <f aca="false">SUM(AU82+DF82)</f>
        <v>0</v>
      </c>
      <c r="FR82" s="2" t="n">
        <f aca="false">SUM(AV82+DG82)</f>
        <v>0</v>
      </c>
      <c r="FS82" s="2" t="n">
        <f aca="false">SUM(AW82+DH82)</f>
        <v>0</v>
      </c>
      <c r="FT82" s="2" t="n">
        <f aca="false">SUM(AX82+DI82)</f>
        <v>0</v>
      </c>
      <c r="FU82" s="67" t="n">
        <f aca="false">SUM(AY82+DJ82)</f>
        <v>0</v>
      </c>
      <c r="FV82" s="2" t="n">
        <f aca="false">SUM(AZ82+DK82)</f>
        <v>0</v>
      </c>
      <c r="FW82" s="2" t="n">
        <f aca="false">SUM(BA82+DL82)</f>
        <v>0</v>
      </c>
      <c r="FX82" s="2" t="n">
        <f aca="false">SUM(BB82+DM82)</f>
        <v>0</v>
      </c>
      <c r="FY82" s="2" t="n">
        <f aca="false">SUM(BC82+DN82)</f>
        <v>0</v>
      </c>
      <c r="FZ82" s="2" t="n">
        <f aca="false">SUM(BD82+DO82)</f>
        <v>0</v>
      </c>
      <c r="GA82" s="2" t="n">
        <f aca="false">SUM(BE82+DP82)</f>
        <v>0</v>
      </c>
      <c r="GB82" s="98" t="n">
        <f aca="false">SUM(EK82,EM82,EO82,ES82,ET82,EU82,EY82,FA82,FC82,FE82,FG82,FI82,FM82,FO82,FQ82,FS82,FU82,FW82,FY82,GA82)</f>
        <v>0</v>
      </c>
      <c r="GC82" s="99" t="n">
        <f aca="false">SUM(EK82,EM82,EO82,ES82,ET82,FM82,FO82,FQ82,FS82,FU82,FW82,FY82)</f>
        <v>0</v>
      </c>
      <c r="GD82" s="57" t="n">
        <f aca="false">SUM(EK82,EM82,EO82,ES82,ET82,FM82,FO82,FQ82,FS82,FU82,FW82,FY82)</f>
        <v>0</v>
      </c>
      <c r="GE82" s="57" t="n">
        <f aca="false">SUM(EK82,EM82,EO82,EQ82,ES82,ET82,EU82,EW82,EY82,FA82,FC82,FE82,FG82,FI82,FK82,FM82,FO82,FQ82,FS82,FU82,FW82,FY82,GA82)</f>
        <v>0</v>
      </c>
      <c r="GF82" s="160"/>
      <c r="GG82" s="65" t="n">
        <f aca="false">SUM(880-GB82)</f>
        <v>880</v>
      </c>
      <c r="GH82" s="66"/>
      <c r="GI82" s="67" t="n">
        <f aca="false">SUM(DQ82+BF82)</f>
        <v>0</v>
      </c>
      <c r="GJ82" s="67" t="n">
        <f aca="false">SUM(DR82+BG82)</f>
        <v>0</v>
      </c>
      <c r="GK82" s="100"/>
      <c r="GL82" s="101"/>
      <c r="GM82" s="177"/>
      <c r="GN82" s="2"/>
      <c r="GO82" s="69"/>
    </row>
    <row r="83" customFormat="false" ht="24.95" hidden="true" customHeight="true" outlineLevel="0" collapsed="false">
      <c r="A83" s="94"/>
      <c r="C83" s="194"/>
      <c r="D83" s="115"/>
      <c r="E83" s="115"/>
      <c r="F83" s="115"/>
      <c r="G83" s="115"/>
      <c r="H83" s="115"/>
      <c r="I83" s="115"/>
      <c r="J83" s="115"/>
      <c r="K83" s="115"/>
      <c r="L83" s="114"/>
      <c r="M83" s="86" t="n">
        <f aca="false">SUM(N83+P83+T83+V83+AR83*2)</f>
        <v>0</v>
      </c>
      <c r="N83" s="86"/>
      <c r="O83" s="87" t="n">
        <f aca="false">SUM(N83)*I83</f>
        <v>0</v>
      </c>
      <c r="P83" s="86"/>
      <c r="Q83" s="87" t="n">
        <f aca="false">J83*P83</f>
        <v>0</v>
      </c>
      <c r="R83" s="86"/>
      <c r="S83" s="87" t="n">
        <f aca="false">SUM(R83)*J83</f>
        <v>0</v>
      </c>
      <c r="T83" s="86"/>
      <c r="U83" s="87" t="n">
        <f aca="false">SUM(T83)*K83</f>
        <v>0</v>
      </c>
      <c r="V83" s="86"/>
      <c r="W83" s="87" t="n">
        <f aca="false">SUM(V83)*J83*5</f>
        <v>0</v>
      </c>
      <c r="X83" s="89" t="n">
        <f aca="false">SUM(J83*AX83*2+K83*AZ83*2)</f>
        <v>0</v>
      </c>
      <c r="Y83" s="89" t="n">
        <f aca="false">SUM(L83*5/100*J83)</f>
        <v>0</v>
      </c>
      <c r="Z83" s="86"/>
      <c r="AA83" s="87"/>
      <c r="AB83" s="86"/>
      <c r="AC83" s="89" t="n">
        <f aca="false">SUM(AB83)*3*H83/5</f>
        <v>0</v>
      </c>
      <c r="AD83" s="86"/>
      <c r="AE83" s="90" t="n">
        <f aca="false">SUM(AD83*H83*(30+4))</f>
        <v>0</v>
      </c>
      <c r="AF83" s="86"/>
      <c r="AG83" s="87" t="n">
        <f aca="false">SUM(AF83*H83*3)</f>
        <v>0</v>
      </c>
      <c r="AH83" s="86"/>
      <c r="AI83" s="89" t="n">
        <f aca="false">SUM(AH83*H83/3)</f>
        <v>0</v>
      </c>
      <c r="AJ83" s="86"/>
      <c r="AK83" s="89" t="n">
        <f aca="false">SUM(AJ83*H83*2/3)</f>
        <v>0</v>
      </c>
      <c r="AL83" s="86"/>
      <c r="AM83" s="87" t="n">
        <f aca="false">SUM(AL83*H83)*2</f>
        <v>0</v>
      </c>
      <c r="AN83" s="86"/>
      <c r="AO83" s="87" t="n">
        <f aca="false">SUM(AN83*J83*2)</f>
        <v>0</v>
      </c>
      <c r="AP83" s="86"/>
      <c r="AQ83" s="89" t="n">
        <f aca="false">SUM(AP83*H83*2)</f>
        <v>0</v>
      </c>
      <c r="AR83" s="86"/>
      <c r="AS83" s="86"/>
      <c r="AT83" s="86"/>
      <c r="AU83" s="89" t="n">
        <f aca="false">AR83*H83/3</f>
        <v>0</v>
      </c>
      <c r="AV83" s="86"/>
      <c r="AW83" s="89" t="n">
        <f aca="false">SUM(AV83*H83/3)</f>
        <v>0</v>
      </c>
      <c r="AX83" s="86"/>
      <c r="AY83" s="89" t="n">
        <f aca="false">AX83*J83*8</f>
        <v>0</v>
      </c>
      <c r="AZ83" s="86"/>
      <c r="BA83" s="89" t="n">
        <f aca="false">SUM(AZ83*K83*5*6)</f>
        <v>0</v>
      </c>
      <c r="BB83" s="86"/>
      <c r="BC83" s="89" t="n">
        <f aca="false">SUM(BB83*K83*4*6)</f>
        <v>0</v>
      </c>
      <c r="BD83" s="86"/>
      <c r="BE83" s="81" t="n">
        <f aca="false">SUM(BD83*50)</f>
        <v>0</v>
      </c>
      <c r="BF83" s="92" t="n">
        <f aca="false">O83+Q83+S83+U83+W83+X83+Y83+AA83+AC83+AE83+AG83+AI83+AK83+AM83+AO83+AQ83+AS83+AU83+AW83+AY83+BA83+BC83+BE83</f>
        <v>0</v>
      </c>
      <c r="BG83" s="92" t="n">
        <f aca="false">BC83+BA83+AY83+AW83+AS83+AQ83+X83+W83+U83+S83+Q83+O83+AU83</f>
        <v>0</v>
      </c>
      <c r="BH83" s="52" t="n">
        <f aca="false">SUM(O83,Q83,S83,W83,X83,Y83,AE83,AG83,AI83,AK83,AM83,AS83,AU83,AY83,BA83,BC83,BE83)</f>
        <v>0</v>
      </c>
      <c r="BI83" s="80" t="n">
        <f aca="false">SUM(O83,Q83,S83,W83,X83,AS83,AU83,AY83,BA83,BC83)</f>
        <v>0</v>
      </c>
      <c r="BJ83" s="2"/>
      <c r="BK83" s="93"/>
      <c r="BL83" s="94"/>
      <c r="BM83" s="95"/>
      <c r="BN83" s="96"/>
      <c r="BO83" s="96"/>
      <c r="BP83" s="96"/>
      <c r="BQ83" s="96"/>
      <c r="BR83" s="96"/>
      <c r="BS83" s="96"/>
      <c r="BT83" s="96"/>
      <c r="BU83" s="96"/>
      <c r="BV83" s="96"/>
      <c r="BW83" s="157"/>
      <c r="BX83" s="87" t="n">
        <f aca="false">SUM(BY83+CA83+CC83+CE83+CG83)</f>
        <v>0</v>
      </c>
      <c r="BY83" s="86"/>
      <c r="BZ83" s="87" t="n">
        <v>0</v>
      </c>
      <c r="CA83" s="86"/>
      <c r="CB83" s="87" t="n">
        <v>0</v>
      </c>
      <c r="CC83" s="86"/>
      <c r="CD83" s="87" t="n">
        <v>0</v>
      </c>
      <c r="CE83" s="86"/>
      <c r="CF83" s="87" t="n">
        <f aca="false">SUM(CE83)*BV83</f>
        <v>0</v>
      </c>
      <c r="CG83" s="86"/>
      <c r="CH83" s="87" t="n">
        <f aca="false">SUM(CG83)*BU83*5</f>
        <v>0</v>
      </c>
      <c r="CI83" s="89" t="n">
        <f aca="false">SUM(BU83*DI83*2+BV83*DK83*2)</f>
        <v>0</v>
      </c>
      <c r="CJ83" s="89" t="n">
        <v>0</v>
      </c>
      <c r="CK83" s="86"/>
      <c r="CL83" s="87"/>
      <c r="CM83" s="86"/>
      <c r="CN83" s="89" t="n">
        <f aca="false">SUM(CM83)*3*BS83/5</f>
        <v>0</v>
      </c>
      <c r="CO83" s="86"/>
      <c r="CP83" s="90" t="n">
        <f aca="false">SUM(CO83*BS83*(30+4))</f>
        <v>0</v>
      </c>
      <c r="CQ83" s="86"/>
      <c r="CR83" s="87" t="n">
        <f aca="false">SUM(CQ83*BS83*3)</f>
        <v>0</v>
      </c>
      <c r="CS83" s="86"/>
      <c r="CT83" s="89" t="n">
        <f aca="false">SUM(CS83*BS83/3)</f>
        <v>0</v>
      </c>
      <c r="CU83" s="86"/>
      <c r="CV83" s="89" t="n">
        <f aca="false">SUM(CU83*BS83*2/3)</f>
        <v>0</v>
      </c>
      <c r="CW83" s="86"/>
      <c r="CX83" s="87" t="n">
        <f aca="false">SUM(CW83*BS83)*1</f>
        <v>0</v>
      </c>
      <c r="CY83" s="86"/>
      <c r="CZ83" s="87" t="n">
        <f aca="false">SUM(CY83*BU83*2)</f>
        <v>0</v>
      </c>
      <c r="DA83" s="86"/>
      <c r="DB83" s="89" t="n">
        <f aca="false">SUM(DA83*BS83*2)</f>
        <v>0</v>
      </c>
      <c r="DC83" s="86"/>
      <c r="DD83" s="86"/>
      <c r="DE83" s="86"/>
      <c r="DF83" s="89" t="n">
        <f aca="false">SUM(DC83*BU83*2)</f>
        <v>0</v>
      </c>
      <c r="DG83" s="86"/>
      <c r="DH83" s="89" t="n">
        <f aca="false">SUM(BU83*DG83*6)</f>
        <v>0</v>
      </c>
      <c r="DI83" s="86"/>
      <c r="DJ83" s="89" t="n">
        <f aca="false">DI83*BU83*8</f>
        <v>0</v>
      </c>
      <c r="DK83" s="86"/>
      <c r="DL83" s="89" t="n">
        <f aca="false">SUM(DK83*BV83*5*6)</f>
        <v>0</v>
      </c>
      <c r="DM83" s="86"/>
      <c r="DN83" s="89" t="n">
        <f aca="false">SUM(DM83*BV83*4*6)</f>
        <v>0</v>
      </c>
      <c r="DO83" s="86"/>
      <c r="DP83" s="81" t="n">
        <f aca="false">SUM(DO83*50)</f>
        <v>0</v>
      </c>
      <c r="DQ83" s="81" t="n">
        <f aca="false">SUM(BZ83,CB83,CD83,CF83,CH83,CI83,CJ83,CL83,CN83,CP83,CR83,CT83,CV83,CX83,CZ83,DB83,DD83,DF83,DH83,DJ83,DL83,DN83,DP83)</f>
        <v>0</v>
      </c>
      <c r="DR83" s="81" t="n">
        <f aca="false">SUM(BZ83,CB83,CD83,CF83,CH83,CI83,DB83,DD83,DF83,DH83,DJ83,DL83,DN83)</f>
        <v>0</v>
      </c>
      <c r="DS83" s="61"/>
      <c r="DT83" s="2"/>
      <c r="DU83" s="2"/>
      <c r="DV83" s="93"/>
      <c r="DW83" s="94"/>
      <c r="DX83" s="2"/>
      <c r="DY83" s="115"/>
      <c r="DZ83" s="115"/>
      <c r="EA83" s="19"/>
      <c r="EB83" s="19"/>
      <c r="EC83" s="19"/>
      <c r="ED83" s="19"/>
      <c r="EE83" s="19"/>
      <c r="EF83" s="19"/>
      <c r="EG83" s="19"/>
      <c r="EH83" s="2" t="n">
        <f aca="false">SUM(L83+BW83)</f>
        <v>0</v>
      </c>
      <c r="EI83" s="2" t="n">
        <f aca="false">SUM(M83+BX83)</f>
        <v>0</v>
      </c>
      <c r="EJ83" s="2" t="n">
        <f aca="false">SUM(N83+BY83)</f>
        <v>0</v>
      </c>
      <c r="EK83" s="67" t="n">
        <f aca="false">O83+BZ83</f>
        <v>0</v>
      </c>
      <c r="EL83" s="2" t="n">
        <f aca="false">SUM(P83+CA83)</f>
        <v>0</v>
      </c>
      <c r="EM83" s="2" t="n">
        <f aca="false">SUM(Q83+CB83)</f>
        <v>0</v>
      </c>
      <c r="EN83" s="2" t="n">
        <f aca="false">SUM(R83+CC83)</f>
        <v>0</v>
      </c>
      <c r="EO83" s="2" t="n">
        <f aca="false">SUM(S83+CD83)</f>
        <v>0</v>
      </c>
      <c r="EP83" s="2" t="n">
        <f aca="false">SUM(T83+CE83)</f>
        <v>0</v>
      </c>
      <c r="EQ83" s="2" t="n">
        <f aca="false">SUM(U83+CF83)</f>
        <v>0</v>
      </c>
      <c r="ER83" s="2" t="n">
        <f aca="false">SUM(V83+CG83)</f>
        <v>0</v>
      </c>
      <c r="ES83" s="2" t="n">
        <f aca="false">SUM(W83+CH83)</f>
        <v>0</v>
      </c>
      <c r="ET83" s="2" t="n">
        <f aca="false">SUM(X83+CI83)</f>
        <v>0</v>
      </c>
      <c r="EU83" s="67" t="n">
        <f aca="false">SUM(Y83+CJ83)</f>
        <v>0</v>
      </c>
      <c r="EV83" s="2" t="n">
        <f aca="false">SUM(Z83+CK83)</f>
        <v>0</v>
      </c>
      <c r="EW83" s="2" t="n">
        <f aca="false">SUM(AA83+CL83)</f>
        <v>0</v>
      </c>
      <c r="EX83" s="2" t="n">
        <f aca="false">SUM(AB83+CM83)</f>
        <v>0</v>
      </c>
      <c r="EY83" s="2" t="n">
        <f aca="false">SUM(AC83+CN83)</f>
        <v>0</v>
      </c>
      <c r="EZ83" s="2" t="n">
        <f aca="false">SUM(AD83+CO83)</f>
        <v>0</v>
      </c>
      <c r="FA83" s="2" t="n">
        <f aca="false">SUM(AE83+CP83)</f>
        <v>0</v>
      </c>
      <c r="FB83" s="2" t="n">
        <f aca="false">SUM(AF83+CQ83)</f>
        <v>0</v>
      </c>
      <c r="FC83" s="2" t="n">
        <f aca="false">SUM(AG83+CR83)</f>
        <v>0</v>
      </c>
      <c r="FD83" s="2" t="n">
        <f aca="false">SUM(AH83+CS83)</f>
        <v>0</v>
      </c>
      <c r="FE83" s="67" t="n">
        <f aca="false">SUM(AI83+CT83)</f>
        <v>0</v>
      </c>
      <c r="FF83" s="2" t="n">
        <f aca="false">SUM(AJ83+CU83)</f>
        <v>0</v>
      </c>
      <c r="FG83" s="2" t="n">
        <f aca="false">SUM(AK83+CV83)</f>
        <v>0</v>
      </c>
      <c r="FH83" s="2" t="n">
        <f aca="false">SUM(AL83+CW83)</f>
        <v>0</v>
      </c>
      <c r="FI83" s="2" t="n">
        <f aca="false">SUM(AM83+CX83)</f>
        <v>0</v>
      </c>
      <c r="FJ83" s="2" t="n">
        <f aca="false">SUM(AN83+CY83)</f>
        <v>0</v>
      </c>
      <c r="FK83" s="2" t="n">
        <f aca="false">SUM(AO83+CZ83)</f>
        <v>0</v>
      </c>
      <c r="FL83" s="2" t="n">
        <f aca="false">SUM(AP83+DA83)</f>
        <v>0</v>
      </c>
      <c r="FM83" s="2" t="n">
        <f aca="false">SUM(AQ83+DB83)</f>
        <v>0</v>
      </c>
      <c r="FN83" s="2"/>
      <c r="FO83" s="97" t="n">
        <f aca="false">SUM(AS83+DD83)</f>
        <v>0</v>
      </c>
      <c r="FP83" s="2" t="n">
        <f aca="false">SUM(AR83+DC83)</f>
        <v>0</v>
      </c>
      <c r="FQ83" s="97" t="n">
        <f aca="false">SUM(AU83+DF83)</f>
        <v>0</v>
      </c>
      <c r="FR83" s="2" t="n">
        <f aca="false">SUM(AV83+DG83)</f>
        <v>0</v>
      </c>
      <c r="FS83" s="2" t="n">
        <f aca="false">SUM(AW83+DH83)</f>
        <v>0</v>
      </c>
      <c r="FT83" s="2" t="n">
        <f aca="false">SUM(AX83+DI83)</f>
        <v>0</v>
      </c>
      <c r="FU83" s="67" t="n">
        <f aca="false">SUM(AY83+DJ83)</f>
        <v>0</v>
      </c>
      <c r="FV83" s="2" t="n">
        <f aca="false">SUM(AZ83+DK83)</f>
        <v>0</v>
      </c>
      <c r="FW83" s="2" t="n">
        <f aca="false">SUM(BA83+DL83)</f>
        <v>0</v>
      </c>
      <c r="FX83" s="2" t="n">
        <f aca="false">SUM(BB83+DM83)</f>
        <v>0</v>
      </c>
      <c r="FY83" s="2" t="n">
        <f aca="false">SUM(BC83+DN83)</f>
        <v>0</v>
      </c>
      <c r="FZ83" s="2" t="n">
        <f aca="false">SUM(BD83+DO83)</f>
        <v>0</v>
      </c>
      <c r="GA83" s="2" t="n">
        <f aca="false">SUM(BE83+DP83)</f>
        <v>0</v>
      </c>
      <c r="GB83" s="98" t="n">
        <f aca="false">SUM(EK83,EM83,EO83,ES83,ET83,EU83,EY83,FA83,FC83,FE83,FG83,FI83,FM83,FO83,FQ83,FS83,FU83,FW83,FY83,GA83)</f>
        <v>0</v>
      </c>
      <c r="GC83" s="99" t="n">
        <f aca="false">SUM(EK83,EM83,EO83,ES83,ET83,FM83,FO83,FQ83,FS83,FU83,FW83,FY83)</f>
        <v>0</v>
      </c>
      <c r="GD83" s="57" t="n">
        <f aca="false">SUM(EK83,EM83,EO83,ES83,ET83,FM83,FO83,FQ83,FS83,FU83,FW83,FY83)</f>
        <v>0</v>
      </c>
      <c r="GE83" s="57" t="n">
        <f aca="false">SUM(EK83,EM83,EO83,EQ83,ES83,ET83,EU83,EW83,EY83,FA83,FC83,FE83,FG83,FI83,FK83,FM83,FO83,FQ83,FS83,FU83,FW83,FY83,GA83)</f>
        <v>0</v>
      </c>
      <c r="GF83" s="160"/>
      <c r="GG83" s="65" t="n">
        <f aca="false">SUM(880-GB83)</f>
        <v>880</v>
      </c>
      <c r="GH83" s="66"/>
      <c r="GI83" s="67" t="n">
        <f aca="false">SUM(DQ83+BF83)</f>
        <v>0</v>
      </c>
      <c r="GJ83" s="67" t="n">
        <f aca="false">SUM(DR83+BG83)</f>
        <v>0</v>
      </c>
      <c r="GK83" s="100"/>
      <c r="GL83" s="101"/>
      <c r="GM83" s="177"/>
      <c r="GN83" s="2"/>
      <c r="GO83" s="69"/>
    </row>
    <row r="84" customFormat="false" ht="24.95" hidden="true" customHeight="true" outlineLevel="0" collapsed="false">
      <c r="A84" s="94"/>
      <c r="C84" s="194"/>
      <c r="D84" s="115"/>
      <c r="E84" s="115"/>
      <c r="F84" s="115"/>
      <c r="G84" s="115"/>
      <c r="H84" s="115"/>
      <c r="I84" s="115"/>
      <c r="J84" s="115"/>
      <c r="K84" s="115"/>
      <c r="L84" s="114"/>
      <c r="M84" s="86" t="n">
        <f aca="false">SUM(N84+P84+T84+V84+AR84*2)</f>
        <v>0</v>
      </c>
      <c r="N84" s="86"/>
      <c r="O84" s="87" t="n">
        <f aca="false">SUM(N84)*I84</f>
        <v>0</v>
      </c>
      <c r="P84" s="86"/>
      <c r="Q84" s="87" t="n">
        <f aca="false">J84*P84</f>
        <v>0</v>
      </c>
      <c r="R84" s="86"/>
      <c r="S84" s="87" t="n">
        <f aca="false">SUM(R84)*J84</f>
        <v>0</v>
      </c>
      <c r="T84" s="86"/>
      <c r="U84" s="87" t="n">
        <f aca="false">SUM(T84)*K84</f>
        <v>0</v>
      </c>
      <c r="V84" s="86"/>
      <c r="W84" s="87" t="n">
        <f aca="false">SUM(V84)*J84*5</f>
        <v>0</v>
      </c>
      <c r="X84" s="89" t="n">
        <f aca="false">SUM(J84*AX84*2+K84*AZ84*2)</f>
        <v>0</v>
      </c>
      <c r="Y84" s="89" t="n">
        <f aca="false">SUM(L84*5/100*J84)</f>
        <v>0</v>
      </c>
      <c r="Z84" s="86"/>
      <c r="AA84" s="87"/>
      <c r="AB84" s="86"/>
      <c r="AC84" s="89" t="n">
        <f aca="false">SUM(AB84)*3*H84/5</f>
        <v>0</v>
      </c>
      <c r="AD84" s="86"/>
      <c r="AE84" s="90" t="n">
        <f aca="false">SUM(AD84*H84*(30+4))</f>
        <v>0</v>
      </c>
      <c r="AF84" s="86"/>
      <c r="AG84" s="87" t="n">
        <f aca="false">SUM(AF84*H84*3)</f>
        <v>0</v>
      </c>
      <c r="AH84" s="86"/>
      <c r="AI84" s="89" t="n">
        <f aca="false">SUM(AH84*H84/3)</f>
        <v>0</v>
      </c>
      <c r="AJ84" s="86"/>
      <c r="AK84" s="89" t="n">
        <f aca="false">SUM(AJ84*H84*2/3)</f>
        <v>0</v>
      </c>
      <c r="AL84" s="86"/>
      <c r="AM84" s="87" t="n">
        <f aca="false">SUM(AL84*H84)*2</f>
        <v>0</v>
      </c>
      <c r="AN84" s="86"/>
      <c r="AO84" s="87" t="n">
        <f aca="false">SUM(AN84*J84*2)</f>
        <v>0</v>
      </c>
      <c r="AP84" s="86"/>
      <c r="AQ84" s="89" t="n">
        <f aca="false">SUM(AP84*H84*2)</f>
        <v>0</v>
      </c>
      <c r="AR84" s="86"/>
      <c r="AS84" s="86"/>
      <c r="AT84" s="86"/>
      <c r="AU84" s="89" t="n">
        <f aca="false">AR84*H84/3</f>
        <v>0</v>
      </c>
      <c r="AV84" s="86"/>
      <c r="AW84" s="89" t="n">
        <f aca="false">SUM(AV84*H84/3)</f>
        <v>0</v>
      </c>
      <c r="AX84" s="86"/>
      <c r="AY84" s="89" t="n">
        <f aca="false">AX84*J84*8</f>
        <v>0</v>
      </c>
      <c r="AZ84" s="86"/>
      <c r="BA84" s="89" t="n">
        <f aca="false">SUM(AZ84*K84*5*6)</f>
        <v>0</v>
      </c>
      <c r="BB84" s="86"/>
      <c r="BC84" s="89" t="n">
        <f aca="false">SUM(BB84*K84*4*6)</f>
        <v>0</v>
      </c>
      <c r="BD84" s="86"/>
      <c r="BE84" s="81" t="n">
        <f aca="false">SUM(BD84*50)</f>
        <v>0</v>
      </c>
      <c r="BF84" s="92" t="n">
        <f aca="false">O84+Q84+S84+U84+W84+X84+Y84+AA84+AC84+AE84+AG84+AI84+AK84+AM84+AO84+AQ84+AS84+AU84+AW84+AY84+BA84+BC84+BE84</f>
        <v>0</v>
      </c>
      <c r="BG84" s="92" t="n">
        <f aca="false">BC84+BA84+AY84+AW84+AS84+AQ84+X84+W84+U84+S84+Q84+O84+AU84</f>
        <v>0</v>
      </c>
      <c r="BH84" s="52" t="n">
        <f aca="false">SUM(O84,Q84,S84,W84,X84,Y84,AE84,AG84,AI84,AK84,AM84,AS84,AU84,AY84,BA84,BC84,BE84)</f>
        <v>0</v>
      </c>
      <c r="BI84" s="80" t="n">
        <f aca="false">SUM(O84,Q84,S84,W84,X84,AS84,AU84,AY84,BA84,BC84)</f>
        <v>0</v>
      </c>
      <c r="BJ84" s="2"/>
      <c r="BK84" s="93"/>
      <c r="BL84" s="94"/>
      <c r="BM84" s="95"/>
      <c r="BN84" s="96"/>
      <c r="BO84" s="96"/>
      <c r="BP84" s="96"/>
      <c r="BQ84" s="96"/>
      <c r="BR84" s="96"/>
      <c r="BS84" s="96"/>
      <c r="BT84" s="96"/>
      <c r="BU84" s="96"/>
      <c r="BV84" s="96"/>
      <c r="BW84" s="157"/>
      <c r="BX84" s="87" t="n">
        <f aca="false">SUM(BY84+CA84+CC84+CE84+CG84)</f>
        <v>0</v>
      </c>
      <c r="BY84" s="86"/>
      <c r="BZ84" s="87" t="n">
        <v>0</v>
      </c>
      <c r="CA84" s="86"/>
      <c r="CB84" s="87" t="n">
        <v>0</v>
      </c>
      <c r="CC84" s="86"/>
      <c r="CD84" s="87" t="n">
        <v>0</v>
      </c>
      <c r="CE84" s="86"/>
      <c r="CF84" s="87" t="n">
        <f aca="false">SUM(CE84)*BV84</f>
        <v>0</v>
      </c>
      <c r="CG84" s="86"/>
      <c r="CH84" s="87" t="n">
        <f aca="false">SUM(CG84)*BU84*5</f>
        <v>0</v>
      </c>
      <c r="CI84" s="89" t="n">
        <f aca="false">SUM(BU84*DI84*2+BV84*DK84*2)</f>
        <v>0</v>
      </c>
      <c r="CJ84" s="89" t="n">
        <v>0</v>
      </c>
      <c r="CK84" s="86"/>
      <c r="CL84" s="87"/>
      <c r="CM84" s="86"/>
      <c r="CN84" s="89" t="n">
        <f aca="false">SUM(CM84)*3*BS84/5</f>
        <v>0</v>
      </c>
      <c r="CO84" s="86"/>
      <c r="CP84" s="90" t="n">
        <f aca="false">SUM(CO84*BS84*(30+4))</f>
        <v>0</v>
      </c>
      <c r="CQ84" s="86"/>
      <c r="CR84" s="87" t="n">
        <f aca="false">SUM(CQ84*BS84*3)</f>
        <v>0</v>
      </c>
      <c r="CS84" s="86"/>
      <c r="CT84" s="89" t="n">
        <f aca="false">SUM(CS84*BS84/3)</f>
        <v>0</v>
      </c>
      <c r="CU84" s="86"/>
      <c r="CV84" s="89" t="n">
        <f aca="false">SUM(CU84*BS84*2/3)</f>
        <v>0</v>
      </c>
      <c r="CW84" s="86"/>
      <c r="CX84" s="87" t="n">
        <f aca="false">SUM(CW84*BS84)*1</f>
        <v>0</v>
      </c>
      <c r="CY84" s="86"/>
      <c r="CZ84" s="87" t="n">
        <f aca="false">SUM(CY84*BU84*2)</f>
        <v>0</v>
      </c>
      <c r="DA84" s="86"/>
      <c r="DB84" s="89" t="n">
        <f aca="false">SUM(DA84*BS84*2)</f>
        <v>0</v>
      </c>
      <c r="DC84" s="86"/>
      <c r="DD84" s="86"/>
      <c r="DE84" s="86"/>
      <c r="DF84" s="89" t="n">
        <f aca="false">SUM(DC84*BU84*2)</f>
        <v>0</v>
      </c>
      <c r="DG84" s="86"/>
      <c r="DH84" s="89" t="n">
        <f aca="false">SUM(BU84*DG84*6)</f>
        <v>0</v>
      </c>
      <c r="DI84" s="86"/>
      <c r="DJ84" s="89" t="n">
        <f aca="false">SUM(BS84*DI84/3)</f>
        <v>0</v>
      </c>
      <c r="DK84" s="86"/>
      <c r="DL84" s="89" t="n">
        <f aca="false">SUM(DK84*BV84*5*6)</f>
        <v>0</v>
      </c>
      <c r="DM84" s="86"/>
      <c r="DN84" s="89" t="n">
        <f aca="false">SUM(DM84*BV84*4*6)</f>
        <v>0</v>
      </c>
      <c r="DO84" s="86"/>
      <c r="DP84" s="81" t="n">
        <f aca="false">SUM(DO84*50)</f>
        <v>0</v>
      </c>
      <c r="DQ84" s="81" t="n">
        <f aca="false">SUM(BZ84,CB84,CD84,CF84,CH84,CI84,CJ84,CL84,CN84,CP84,CR84,CT84,CV84,CX84,CZ84,DB84,DD84,DF84,DH84,DJ84,DL84,DN84,DP84)</f>
        <v>0</v>
      </c>
      <c r="DR84" s="81" t="n">
        <f aca="false">SUM(BZ84,CB84,CD84,CF84,CH84,CI84,DB84,DD84,DF84,DH84,DJ84,DL84,DN84)</f>
        <v>0</v>
      </c>
      <c r="DS84" s="61"/>
      <c r="DT84" s="2"/>
      <c r="DU84" s="2"/>
      <c r="DV84" s="93"/>
      <c r="DW84" s="94"/>
      <c r="DX84" s="2"/>
      <c r="DY84" s="115"/>
      <c r="DZ84" s="115"/>
      <c r="EA84" s="19"/>
      <c r="EB84" s="19"/>
      <c r="EC84" s="19"/>
      <c r="ED84" s="19"/>
      <c r="EE84" s="19"/>
      <c r="EF84" s="19"/>
      <c r="EG84" s="19"/>
      <c r="EH84" s="2" t="n">
        <f aca="false">SUM(L84+BW84)</f>
        <v>0</v>
      </c>
      <c r="EI84" s="2" t="n">
        <f aca="false">SUM(M84+BX84)</f>
        <v>0</v>
      </c>
      <c r="EJ84" s="2" t="n">
        <f aca="false">SUM(N84+BY84)</f>
        <v>0</v>
      </c>
      <c r="EK84" s="67" t="n">
        <f aca="false">O84+BZ84</f>
        <v>0</v>
      </c>
      <c r="EL84" s="2" t="n">
        <f aca="false">SUM(P84+CA84)</f>
        <v>0</v>
      </c>
      <c r="EM84" s="2" t="n">
        <f aca="false">SUM(Q84+CB84)</f>
        <v>0</v>
      </c>
      <c r="EN84" s="2" t="n">
        <f aca="false">SUM(R84+CC84)</f>
        <v>0</v>
      </c>
      <c r="EO84" s="2" t="n">
        <f aca="false">SUM(S84+CD84)</f>
        <v>0</v>
      </c>
      <c r="EP84" s="2" t="n">
        <f aca="false">SUM(T84+CE84)</f>
        <v>0</v>
      </c>
      <c r="EQ84" s="2" t="n">
        <f aca="false">SUM(U84+CF84)</f>
        <v>0</v>
      </c>
      <c r="ER84" s="2" t="n">
        <f aca="false">SUM(V84+CG84)</f>
        <v>0</v>
      </c>
      <c r="ES84" s="2" t="n">
        <f aca="false">SUM(W84+CH84)</f>
        <v>0</v>
      </c>
      <c r="ET84" s="2" t="n">
        <f aca="false">SUM(X84+CI84)</f>
        <v>0</v>
      </c>
      <c r="EU84" s="67" t="n">
        <f aca="false">SUM(Y84+CJ84)</f>
        <v>0</v>
      </c>
      <c r="EV84" s="2" t="n">
        <f aca="false">SUM(Z84+CK84)</f>
        <v>0</v>
      </c>
      <c r="EW84" s="2" t="n">
        <f aca="false">SUM(AA84+CL84)</f>
        <v>0</v>
      </c>
      <c r="EX84" s="2" t="n">
        <f aca="false">SUM(AB84+CM84)</f>
        <v>0</v>
      </c>
      <c r="EY84" s="2" t="n">
        <f aca="false">SUM(AC84+CN84)</f>
        <v>0</v>
      </c>
      <c r="EZ84" s="2" t="n">
        <f aca="false">SUM(AD84+CO84)</f>
        <v>0</v>
      </c>
      <c r="FA84" s="2" t="n">
        <f aca="false">SUM(AE84+CP84)</f>
        <v>0</v>
      </c>
      <c r="FB84" s="2" t="n">
        <f aca="false">SUM(AF84+CQ84)</f>
        <v>0</v>
      </c>
      <c r="FC84" s="2" t="n">
        <f aca="false">SUM(AG84+CR84)</f>
        <v>0</v>
      </c>
      <c r="FD84" s="2" t="n">
        <f aca="false">SUM(AH84+CS84)</f>
        <v>0</v>
      </c>
      <c r="FE84" s="67" t="n">
        <f aca="false">SUM(AI84+CT84)</f>
        <v>0</v>
      </c>
      <c r="FF84" s="2" t="n">
        <f aca="false">SUM(AJ84+CU84)</f>
        <v>0</v>
      </c>
      <c r="FG84" s="2" t="n">
        <f aca="false">SUM(AK84+CV84)</f>
        <v>0</v>
      </c>
      <c r="FH84" s="2" t="n">
        <f aca="false">SUM(AL84+CW84)</f>
        <v>0</v>
      </c>
      <c r="FI84" s="2" t="n">
        <f aca="false">SUM(AM84+CX84)</f>
        <v>0</v>
      </c>
      <c r="FJ84" s="2" t="n">
        <f aca="false">SUM(AN84+CY84)</f>
        <v>0</v>
      </c>
      <c r="FK84" s="2" t="n">
        <f aca="false">SUM(AO84+CZ84)</f>
        <v>0</v>
      </c>
      <c r="FL84" s="2" t="n">
        <f aca="false">SUM(AP84+DA84)</f>
        <v>0</v>
      </c>
      <c r="FM84" s="2" t="n">
        <f aca="false">SUM(AQ84+DB84)</f>
        <v>0</v>
      </c>
      <c r="FN84" s="2"/>
      <c r="FO84" s="97" t="n">
        <f aca="false">SUM(AS84+DD84)</f>
        <v>0</v>
      </c>
      <c r="FP84" s="2" t="n">
        <f aca="false">SUM(AR84+DC84)</f>
        <v>0</v>
      </c>
      <c r="FQ84" s="97" t="n">
        <f aca="false">SUM(AU84+DF84)</f>
        <v>0</v>
      </c>
      <c r="FR84" s="2" t="n">
        <f aca="false">SUM(AV84+DG84)</f>
        <v>0</v>
      </c>
      <c r="FS84" s="2" t="n">
        <f aca="false">SUM(AW84+DH84)</f>
        <v>0</v>
      </c>
      <c r="FT84" s="2" t="n">
        <f aca="false">SUM(AX84+DI84)</f>
        <v>0</v>
      </c>
      <c r="FU84" s="67" t="n">
        <f aca="false">SUM(AY84+DJ84)</f>
        <v>0</v>
      </c>
      <c r="FV84" s="2" t="n">
        <f aca="false">SUM(AZ84+DK84)</f>
        <v>0</v>
      </c>
      <c r="FW84" s="2" t="n">
        <f aca="false">SUM(BA84+DL84)</f>
        <v>0</v>
      </c>
      <c r="FX84" s="2" t="n">
        <f aca="false">SUM(BB84+DM84)</f>
        <v>0</v>
      </c>
      <c r="FY84" s="2" t="n">
        <f aca="false">SUM(BC84+DN84)</f>
        <v>0</v>
      </c>
      <c r="FZ84" s="2" t="n">
        <f aca="false">SUM(BD84+DO84)</f>
        <v>0</v>
      </c>
      <c r="GA84" s="2" t="n">
        <f aca="false">SUM(BE84+DP84)</f>
        <v>0</v>
      </c>
      <c r="GB84" s="98" t="n">
        <f aca="false">SUM(EK84,EM84,EO84,ES84,ET84,EU84,EY84,FA84,FC84,FE84,FG84,FI84,FM84,FO84,FQ84,FS84,FU84,FW84,FY84,GA84)</f>
        <v>0</v>
      </c>
      <c r="GC84" s="99" t="n">
        <f aca="false">SUM(EK84,EM84,EO84,ES84,ET84,FM84,FO84,FQ84,FS84,FU84,FW84,FY84)</f>
        <v>0</v>
      </c>
      <c r="GD84" s="57" t="n">
        <f aca="false">SUM(EK84,EM84,EO84,ES84,ET84,FM84,FO84,FQ84,FS84,FU84,FW84,FY84)</f>
        <v>0</v>
      </c>
      <c r="GE84" s="57" t="n">
        <f aca="false">SUM(EK84,EM84,EO84,EQ84,ES84,ET84,EU84,EW84,EY84,FA84,FC84,FE84,FG84,FI84,FK84,FM84,FO84,FQ84,FS84,FU84,FW84,FY84,GA84)</f>
        <v>0</v>
      </c>
      <c r="GF84" s="160"/>
      <c r="GG84" s="65" t="n">
        <f aca="false">SUM(880-GB84)</f>
        <v>880</v>
      </c>
      <c r="GH84" s="66"/>
      <c r="GI84" s="67" t="n">
        <f aca="false">SUM(DQ84+BF84)</f>
        <v>0</v>
      </c>
      <c r="GJ84" s="67" t="n">
        <f aca="false">SUM(DR84+BG84)</f>
        <v>0</v>
      </c>
      <c r="GK84" s="100"/>
      <c r="GL84" s="101"/>
      <c r="GM84" s="177"/>
      <c r="GN84" s="2"/>
      <c r="GO84" s="69"/>
    </row>
    <row r="85" customFormat="false" ht="24.95" hidden="true" customHeight="true" outlineLevel="0" collapsed="false">
      <c r="A85" s="94"/>
      <c r="C85" s="194"/>
      <c r="D85" s="115"/>
      <c r="E85" s="115"/>
      <c r="F85" s="115"/>
      <c r="G85" s="115"/>
      <c r="H85" s="115"/>
      <c r="I85" s="115"/>
      <c r="J85" s="115"/>
      <c r="K85" s="115"/>
      <c r="L85" s="114"/>
      <c r="M85" s="86" t="n">
        <f aca="false">SUM(N85+P85+T85+V85+AR85*2)</f>
        <v>0</v>
      </c>
      <c r="N85" s="86"/>
      <c r="O85" s="87" t="n">
        <f aca="false">SUM(N85)*I85</f>
        <v>0</v>
      </c>
      <c r="P85" s="86"/>
      <c r="Q85" s="87" t="n">
        <f aca="false">J85*P85</f>
        <v>0</v>
      </c>
      <c r="R85" s="86"/>
      <c r="S85" s="87" t="n">
        <f aca="false">SUM(R85)*J85</f>
        <v>0</v>
      </c>
      <c r="T85" s="86"/>
      <c r="U85" s="87" t="n">
        <f aca="false">SUM(T85)*K85</f>
        <v>0</v>
      </c>
      <c r="V85" s="86"/>
      <c r="W85" s="87" t="n">
        <f aca="false">SUM(V85)*J85*5</f>
        <v>0</v>
      </c>
      <c r="X85" s="89" t="n">
        <f aca="false">SUM(J85*AX85*2+K85*AZ85*2)</f>
        <v>0</v>
      </c>
      <c r="Y85" s="89" t="n">
        <f aca="false">SUM(L85*5/100*J85)</f>
        <v>0</v>
      </c>
      <c r="Z85" s="86"/>
      <c r="AA85" s="87"/>
      <c r="AB85" s="86"/>
      <c r="AC85" s="89" t="n">
        <f aca="false">SUM(AB85)*3*H85/5</f>
        <v>0</v>
      </c>
      <c r="AD85" s="86"/>
      <c r="AE85" s="90" t="n">
        <f aca="false">SUM(AD85*H85*(30+4))</f>
        <v>0</v>
      </c>
      <c r="AF85" s="86"/>
      <c r="AG85" s="87" t="n">
        <f aca="false">SUM(AF85*H85*3)</f>
        <v>0</v>
      </c>
      <c r="AH85" s="86"/>
      <c r="AI85" s="89" t="n">
        <f aca="false">SUM(AH85*H85/3)</f>
        <v>0</v>
      </c>
      <c r="AJ85" s="86"/>
      <c r="AK85" s="89" t="n">
        <f aca="false">SUM(AJ85*H85*2/3)</f>
        <v>0</v>
      </c>
      <c r="AL85" s="86"/>
      <c r="AM85" s="87" t="n">
        <f aca="false">SUM(AL85*H85)*2</f>
        <v>0</v>
      </c>
      <c r="AN85" s="86"/>
      <c r="AO85" s="87" t="n">
        <f aca="false">SUM(AN85*J85*2)</f>
        <v>0</v>
      </c>
      <c r="AP85" s="86"/>
      <c r="AQ85" s="89" t="n">
        <f aca="false">SUM(AP85*H85*2)</f>
        <v>0</v>
      </c>
      <c r="AR85" s="86"/>
      <c r="AS85" s="86"/>
      <c r="AT85" s="86"/>
      <c r="AU85" s="89" t="n">
        <f aca="false">AR85*H85/3</f>
        <v>0</v>
      </c>
      <c r="AV85" s="86"/>
      <c r="AW85" s="89" t="n">
        <f aca="false">SUM(AV85*H85/3)</f>
        <v>0</v>
      </c>
      <c r="AX85" s="86"/>
      <c r="AY85" s="89" t="n">
        <f aca="false">AX85*J85*8</f>
        <v>0</v>
      </c>
      <c r="AZ85" s="86"/>
      <c r="BA85" s="89" t="n">
        <f aca="false">SUM(AZ85*K85*5*6)</f>
        <v>0</v>
      </c>
      <c r="BB85" s="86"/>
      <c r="BC85" s="89" t="n">
        <f aca="false">SUM(BB85*K85*4*6)</f>
        <v>0</v>
      </c>
      <c r="BD85" s="86"/>
      <c r="BE85" s="81" t="n">
        <f aca="false">SUM(BD85*50)</f>
        <v>0</v>
      </c>
      <c r="BF85" s="92" t="n">
        <f aca="false">O85+Q85+S85+U85+W85+X85+Y85+AA85+AC85+AE85+AG85+AI85+AK85+AM85+AO85+AQ85+AS85+AU85+AW85+AY85+BA85+BC85+BE85</f>
        <v>0</v>
      </c>
      <c r="BG85" s="92" t="n">
        <f aca="false">BC85+BA85+AY85+AW85+AS85+AQ85+X85+W85+U85+S85+Q85+O85+AU85</f>
        <v>0</v>
      </c>
      <c r="BH85" s="52" t="n">
        <f aca="false">SUM(O85,Q85,S85,W85,X85,Y85,AE85,AG85,AI85,AK85,AM85,AS85,AU85,AY85,BA85,BC85,BE85)</f>
        <v>0</v>
      </c>
      <c r="BI85" s="80" t="n">
        <f aca="false">SUM(O85,Q85,S85,W85,X85,AS85,AU85,AY85,BA85,BC85)</f>
        <v>0</v>
      </c>
      <c r="BJ85" s="2"/>
      <c r="BK85" s="93"/>
      <c r="BL85" s="94"/>
      <c r="BM85" s="95"/>
      <c r="BN85" s="96"/>
      <c r="BO85" s="96"/>
      <c r="BP85" s="96"/>
      <c r="BQ85" s="96"/>
      <c r="BR85" s="96"/>
      <c r="BS85" s="96"/>
      <c r="BT85" s="96"/>
      <c r="BU85" s="96"/>
      <c r="BV85" s="96"/>
      <c r="BW85" s="157"/>
      <c r="BX85" s="87" t="n">
        <f aca="false">SUM(BY85+CA85+CC85+CE85+CG85)</f>
        <v>0</v>
      </c>
      <c r="BY85" s="86"/>
      <c r="BZ85" s="87" t="n">
        <v>0</v>
      </c>
      <c r="CA85" s="86"/>
      <c r="CB85" s="87" t="n">
        <v>0</v>
      </c>
      <c r="CC85" s="86"/>
      <c r="CD85" s="87" t="n">
        <v>0</v>
      </c>
      <c r="CE85" s="86"/>
      <c r="CF85" s="87" t="n">
        <f aca="false">SUM(CE85)*BV85</f>
        <v>0</v>
      </c>
      <c r="CG85" s="86"/>
      <c r="CH85" s="87" t="n">
        <f aca="false">SUM(CG85)*BU85*5</f>
        <v>0</v>
      </c>
      <c r="CI85" s="89" t="n">
        <f aca="false">SUM(BU85*DI85*2+BV85*DK85*2)</f>
        <v>0</v>
      </c>
      <c r="CJ85" s="89" t="n">
        <v>0</v>
      </c>
      <c r="CK85" s="86"/>
      <c r="CL85" s="87"/>
      <c r="CM85" s="86"/>
      <c r="CN85" s="89" t="n">
        <f aca="false">SUM(CM85)*3*BS85/5</f>
        <v>0</v>
      </c>
      <c r="CO85" s="86"/>
      <c r="CP85" s="90" t="n">
        <f aca="false">SUM(CO85*BS85*(30+4))</f>
        <v>0</v>
      </c>
      <c r="CQ85" s="86"/>
      <c r="CR85" s="87" t="n">
        <f aca="false">SUM(CQ85*BS85*3)</f>
        <v>0</v>
      </c>
      <c r="CS85" s="86"/>
      <c r="CT85" s="89" t="n">
        <f aca="false">SUM(CS85*BS85/3)</f>
        <v>0</v>
      </c>
      <c r="CU85" s="86"/>
      <c r="CV85" s="89" t="n">
        <f aca="false">SUM(CU85*BS85*2/3)</f>
        <v>0</v>
      </c>
      <c r="CW85" s="86"/>
      <c r="CX85" s="87" t="n">
        <f aca="false">SUM(CW85*BS85)*1</f>
        <v>0</v>
      </c>
      <c r="CY85" s="86"/>
      <c r="CZ85" s="87" t="n">
        <f aca="false">SUM(CY85*BU85*2)</f>
        <v>0</v>
      </c>
      <c r="DA85" s="86"/>
      <c r="DB85" s="89" t="n">
        <f aca="false">SUM(DA85*BS85*2)</f>
        <v>0</v>
      </c>
      <c r="DC85" s="86"/>
      <c r="DD85" s="86"/>
      <c r="DE85" s="86"/>
      <c r="DF85" s="89" t="n">
        <f aca="false">SUM(DC85*BU85*2)</f>
        <v>0</v>
      </c>
      <c r="DG85" s="86"/>
      <c r="DH85" s="89" t="n">
        <f aca="false">SUM(BU85*DG85*6)</f>
        <v>0</v>
      </c>
      <c r="DI85" s="86"/>
      <c r="DJ85" s="89" t="n">
        <f aca="false">SUM(BS85*DI85/3)</f>
        <v>0</v>
      </c>
      <c r="DK85" s="86"/>
      <c r="DL85" s="89" t="n">
        <f aca="false">SUM(DK85*BV85*5*6)</f>
        <v>0</v>
      </c>
      <c r="DM85" s="86"/>
      <c r="DN85" s="89" t="n">
        <f aca="false">SUM(DM85*BV85*4*6)</f>
        <v>0</v>
      </c>
      <c r="DO85" s="86"/>
      <c r="DP85" s="81" t="n">
        <f aca="false">SUM(DO85*50)</f>
        <v>0</v>
      </c>
      <c r="DQ85" s="81" t="n">
        <f aca="false">SUM(BZ85,CB85,CD85,CF85,CH85,CI85,CJ85,CL85,CN85,CP85,CR85,CT85,CV85,CX85,CZ85,DB85,DD85,DF85,DH85,DJ85,DL85,DN85,DP85)</f>
        <v>0</v>
      </c>
      <c r="DR85" s="81" t="n">
        <f aca="false">SUM(BZ85,CB85,CD85,CF85,CH85,CI85,DB85,DD85,DF85,DH85,DJ85,DL85,DN85)</f>
        <v>0</v>
      </c>
      <c r="DS85" s="61"/>
      <c r="DT85" s="2"/>
      <c r="DU85" s="2"/>
      <c r="DV85" s="93"/>
      <c r="DW85" s="94"/>
      <c r="DX85" s="2"/>
      <c r="DY85" s="115"/>
      <c r="DZ85" s="115"/>
      <c r="EA85" s="19"/>
      <c r="EB85" s="19"/>
      <c r="EC85" s="19"/>
      <c r="ED85" s="19"/>
      <c r="EE85" s="19"/>
      <c r="EF85" s="19"/>
      <c r="EG85" s="19"/>
      <c r="EH85" s="2" t="n">
        <f aca="false">SUM(L85+BW85)</f>
        <v>0</v>
      </c>
      <c r="EI85" s="2" t="n">
        <f aca="false">SUM(M85+BX85)</f>
        <v>0</v>
      </c>
      <c r="EJ85" s="2" t="n">
        <f aca="false">SUM(N85+BY85)</f>
        <v>0</v>
      </c>
      <c r="EK85" s="67" t="n">
        <f aca="false">O85+BZ85</f>
        <v>0</v>
      </c>
      <c r="EL85" s="2" t="n">
        <f aca="false">SUM(P85+CA85)</f>
        <v>0</v>
      </c>
      <c r="EM85" s="2" t="n">
        <f aca="false">SUM(Q85+CB85)</f>
        <v>0</v>
      </c>
      <c r="EN85" s="2" t="n">
        <f aca="false">SUM(R85+CC85)</f>
        <v>0</v>
      </c>
      <c r="EO85" s="2" t="n">
        <f aca="false">SUM(S85+CD85)</f>
        <v>0</v>
      </c>
      <c r="EP85" s="2" t="n">
        <f aca="false">SUM(T85+CE85)</f>
        <v>0</v>
      </c>
      <c r="EQ85" s="2" t="n">
        <f aca="false">SUM(U85+CF85)</f>
        <v>0</v>
      </c>
      <c r="ER85" s="2" t="n">
        <f aca="false">SUM(V85+CG85)</f>
        <v>0</v>
      </c>
      <c r="ES85" s="2" t="n">
        <f aca="false">SUM(W85+CH85)</f>
        <v>0</v>
      </c>
      <c r="ET85" s="2" t="n">
        <f aca="false">SUM(X85+CI85)</f>
        <v>0</v>
      </c>
      <c r="EU85" s="67" t="n">
        <f aca="false">SUM(Y85+CJ85)</f>
        <v>0</v>
      </c>
      <c r="EV85" s="2" t="n">
        <f aca="false">SUM(Z85+CK85)</f>
        <v>0</v>
      </c>
      <c r="EW85" s="2" t="n">
        <f aca="false">SUM(AA85+CL85)</f>
        <v>0</v>
      </c>
      <c r="EX85" s="2" t="n">
        <f aca="false">SUM(AB85+CM85)</f>
        <v>0</v>
      </c>
      <c r="EY85" s="2" t="n">
        <f aca="false">SUM(AC85+CN85)</f>
        <v>0</v>
      </c>
      <c r="EZ85" s="2" t="n">
        <f aca="false">SUM(AD85+CO85)</f>
        <v>0</v>
      </c>
      <c r="FA85" s="2" t="n">
        <f aca="false">SUM(AE85+CP85)</f>
        <v>0</v>
      </c>
      <c r="FB85" s="2" t="n">
        <f aca="false">SUM(AF85+CQ85)</f>
        <v>0</v>
      </c>
      <c r="FC85" s="2" t="n">
        <f aca="false">SUM(AG85+CR85)</f>
        <v>0</v>
      </c>
      <c r="FD85" s="2" t="n">
        <f aca="false">SUM(AH85+CS85)</f>
        <v>0</v>
      </c>
      <c r="FE85" s="67" t="n">
        <f aca="false">SUM(AI85+CT85)</f>
        <v>0</v>
      </c>
      <c r="FF85" s="2" t="n">
        <f aca="false">SUM(AJ85+CU85)</f>
        <v>0</v>
      </c>
      <c r="FG85" s="2" t="n">
        <f aca="false">SUM(AK85+CV85)</f>
        <v>0</v>
      </c>
      <c r="FH85" s="2" t="n">
        <f aca="false">SUM(AL85+CW85)</f>
        <v>0</v>
      </c>
      <c r="FI85" s="2" t="n">
        <f aca="false">SUM(AM85+CX85)</f>
        <v>0</v>
      </c>
      <c r="FJ85" s="2" t="n">
        <f aca="false">SUM(AN85+CY85)</f>
        <v>0</v>
      </c>
      <c r="FK85" s="2" t="n">
        <f aca="false">SUM(AO85+CZ85)</f>
        <v>0</v>
      </c>
      <c r="FL85" s="2" t="n">
        <f aca="false">SUM(AP85+DA85)</f>
        <v>0</v>
      </c>
      <c r="FM85" s="2" t="n">
        <f aca="false">SUM(AQ85+DB85)</f>
        <v>0</v>
      </c>
      <c r="FN85" s="2"/>
      <c r="FO85" s="97" t="n">
        <f aca="false">SUM(AS85+DD85)</f>
        <v>0</v>
      </c>
      <c r="FP85" s="2" t="n">
        <f aca="false">SUM(AR85+DC85)</f>
        <v>0</v>
      </c>
      <c r="FQ85" s="97" t="n">
        <f aca="false">SUM(AU85+DF85)</f>
        <v>0</v>
      </c>
      <c r="FR85" s="2" t="n">
        <f aca="false">SUM(AV85+DG85)</f>
        <v>0</v>
      </c>
      <c r="FS85" s="2" t="n">
        <f aca="false">SUM(AW85+DH85)</f>
        <v>0</v>
      </c>
      <c r="FT85" s="2" t="n">
        <f aca="false">SUM(AX85+DI85)</f>
        <v>0</v>
      </c>
      <c r="FU85" s="67" t="n">
        <f aca="false">SUM(AY85+DJ85)</f>
        <v>0</v>
      </c>
      <c r="FV85" s="2" t="n">
        <f aca="false">SUM(AZ85+DK85)</f>
        <v>0</v>
      </c>
      <c r="FW85" s="2" t="n">
        <f aca="false">SUM(BA85+DL85)</f>
        <v>0</v>
      </c>
      <c r="FX85" s="2" t="n">
        <f aca="false">SUM(BB85+DM85)</f>
        <v>0</v>
      </c>
      <c r="FY85" s="2" t="n">
        <f aca="false">SUM(BC85+DN85)</f>
        <v>0</v>
      </c>
      <c r="FZ85" s="2" t="n">
        <f aca="false">SUM(BD85+DO85)</f>
        <v>0</v>
      </c>
      <c r="GA85" s="2" t="n">
        <f aca="false">SUM(BE85+DP85)</f>
        <v>0</v>
      </c>
      <c r="GB85" s="98" t="n">
        <f aca="false">SUM(EK85,EM85,EO85,ES85,ET85,EU85,EY85,FA85,FC85,FE85,FG85,FI85,FM85,FO85,FQ85,FS85,FU85,FW85,FY85,GA85)</f>
        <v>0</v>
      </c>
      <c r="GC85" s="99" t="n">
        <f aca="false">SUM(EK85,EM85,EO85,ES85,ET85,FM85,FO85,FQ85,FS85,FU85,FW85,FY85)</f>
        <v>0</v>
      </c>
      <c r="GD85" s="57" t="n">
        <f aca="false">SUM(EK85,EM85,EO85,ES85,ET85,FM85,FO85,FQ85,FS85,FU85,FW85,FY85)</f>
        <v>0</v>
      </c>
      <c r="GE85" s="57" t="n">
        <f aca="false">SUM(EK85,EM85,EO85,EQ85,ES85,ET85,EU85,EW85,EY85,FA85,FC85,FE85,FG85,FI85,FK85,FM85,FO85,FQ85,FS85,FU85,FW85,FY85,GA85)</f>
        <v>0</v>
      </c>
      <c r="GF85" s="160"/>
      <c r="GG85" s="65" t="n">
        <f aca="false">SUM(880-GB85)</f>
        <v>880</v>
      </c>
      <c r="GH85" s="66"/>
      <c r="GI85" s="67" t="n">
        <f aca="false">SUM(DQ85+BF85)</f>
        <v>0</v>
      </c>
      <c r="GJ85" s="67" t="n">
        <f aca="false">SUM(DR85+BG85)</f>
        <v>0</v>
      </c>
      <c r="GK85" s="2"/>
      <c r="GL85" s="2"/>
      <c r="GM85" s="193"/>
      <c r="GN85" s="2"/>
      <c r="GO85" s="69"/>
    </row>
    <row r="86" customFormat="false" ht="19.5" hidden="true" customHeight="true" outlineLevel="0" collapsed="false">
      <c r="A86" s="94"/>
      <c r="C86" s="194"/>
      <c r="D86" s="115"/>
      <c r="E86" s="115"/>
      <c r="F86" s="115"/>
      <c r="G86" s="115"/>
      <c r="H86" s="115"/>
      <c r="I86" s="115"/>
      <c r="J86" s="115"/>
      <c r="K86" s="115"/>
      <c r="L86" s="114"/>
      <c r="M86" s="86" t="n">
        <f aca="false">SUM(N86+P86+T86+V86+AR86*2)</f>
        <v>0</v>
      </c>
      <c r="N86" s="86"/>
      <c r="O86" s="87" t="n">
        <f aca="false">SUM(N86)*I86</f>
        <v>0</v>
      </c>
      <c r="P86" s="86"/>
      <c r="Q86" s="87" t="n">
        <f aca="false">J86*P86</f>
        <v>0</v>
      </c>
      <c r="R86" s="86"/>
      <c r="S86" s="87" t="n">
        <f aca="false">SUM(R86)*J86</f>
        <v>0</v>
      </c>
      <c r="T86" s="86"/>
      <c r="U86" s="87" t="n">
        <f aca="false">SUM(T86)*K86</f>
        <v>0</v>
      </c>
      <c r="V86" s="86"/>
      <c r="W86" s="87" t="n">
        <f aca="false">SUM(V86)*J86*5</f>
        <v>0</v>
      </c>
      <c r="X86" s="89" t="n">
        <f aca="false">SUM(J86*AX86*2+K86*AZ86*2)</f>
        <v>0</v>
      </c>
      <c r="Y86" s="89" t="n">
        <f aca="false">SUM(L86*5/100*J86)</f>
        <v>0</v>
      </c>
      <c r="Z86" s="86"/>
      <c r="AA86" s="87"/>
      <c r="AB86" s="86"/>
      <c r="AC86" s="89" t="n">
        <f aca="false">SUM(AB86)*3*H86/5</f>
        <v>0</v>
      </c>
      <c r="AD86" s="86"/>
      <c r="AE86" s="90" t="n">
        <f aca="false">SUM(AD86*H86*(30+4))</f>
        <v>0</v>
      </c>
      <c r="AF86" s="86"/>
      <c r="AG86" s="87" t="n">
        <f aca="false">SUM(AF86*H86*3)</f>
        <v>0</v>
      </c>
      <c r="AH86" s="86"/>
      <c r="AI86" s="89" t="n">
        <f aca="false">SUM(AH86*H86/3)</f>
        <v>0</v>
      </c>
      <c r="AJ86" s="86"/>
      <c r="AK86" s="89" t="n">
        <f aca="false">SUM(AJ86*H86*2/3)</f>
        <v>0</v>
      </c>
      <c r="AL86" s="86"/>
      <c r="AM86" s="87" t="n">
        <f aca="false">SUM(AL86*H86)*2</f>
        <v>0</v>
      </c>
      <c r="AN86" s="86"/>
      <c r="AO86" s="87" t="n">
        <f aca="false">SUM(AN86*J86*2)</f>
        <v>0</v>
      </c>
      <c r="AP86" s="86"/>
      <c r="AQ86" s="89" t="n">
        <f aca="false">SUM(AP86*H86*2)</f>
        <v>0</v>
      </c>
      <c r="AR86" s="86"/>
      <c r="AS86" s="86"/>
      <c r="AT86" s="86"/>
      <c r="AU86" s="89" t="n">
        <f aca="false">AR86*H86/3</f>
        <v>0</v>
      </c>
      <c r="AV86" s="86"/>
      <c r="AW86" s="89" t="n">
        <f aca="false">SUM(AV86*H86/3)</f>
        <v>0</v>
      </c>
      <c r="AX86" s="86"/>
      <c r="AY86" s="89" t="n">
        <f aca="false">AX86*J86*8</f>
        <v>0</v>
      </c>
      <c r="AZ86" s="86"/>
      <c r="BA86" s="89" t="n">
        <f aca="false">SUM(AZ86*K86*5*6)</f>
        <v>0</v>
      </c>
      <c r="BB86" s="86"/>
      <c r="BC86" s="89" t="n">
        <f aca="false">SUM(BB86*K86*4*6)</f>
        <v>0</v>
      </c>
      <c r="BD86" s="86"/>
      <c r="BE86" s="81" t="n">
        <f aca="false">SUM(BD86*50)</f>
        <v>0</v>
      </c>
      <c r="BF86" s="92" t="n">
        <f aca="false">O86+Q86+S86+U86+W86+X86+Y86+AA86+AC86+AE86+AG86+AI86+AK86+AM86+AO86+AQ86+AS86+AU86+AW86+AY86+BA86+BC86+BE86</f>
        <v>0</v>
      </c>
      <c r="BG86" s="92" t="n">
        <f aca="false">BC86+BA86+AY86+AW86+AS86+AQ86+X86+W86+U86+S86+Q86+O86+AU86</f>
        <v>0</v>
      </c>
      <c r="BH86" s="52" t="n">
        <f aca="false">SUM(O86,Q86,S86,W86,X86,Y86,AE86,AG86,AI86,AK86,AM86,AS86,AU86,AY86,BA86,BC86,BE86)</f>
        <v>0</v>
      </c>
      <c r="BI86" s="80" t="n">
        <f aca="false">SUM(O86,Q86,S86,W86,X86,AS86,AU86,AY86,BA86,BC86)</f>
        <v>0</v>
      </c>
      <c r="BJ86" s="2"/>
      <c r="BK86" s="93"/>
      <c r="BL86" s="94"/>
      <c r="BM86" s="192"/>
      <c r="BN86" s="115"/>
      <c r="BO86" s="115"/>
      <c r="BP86" s="96"/>
      <c r="BQ86" s="83"/>
      <c r="BR86" s="96"/>
      <c r="BS86" s="96"/>
      <c r="BT86" s="96"/>
      <c r="BU86" s="96"/>
      <c r="BV86" s="96"/>
      <c r="BW86" s="95"/>
      <c r="BX86" s="87" t="n">
        <f aca="false">SUM(BY86+CA86+CC86+CE86+CG86)</f>
        <v>0</v>
      </c>
      <c r="BY86" s="86"/>
      <c r="BZ86" s="87" t="n">
        <f aca="false">SUM(BY86)*BT86</f>
        <v>0</v>
      </c>
      <c r="CA86" s="86"/>
      <c r="CB86" s="87" t="n">
        <f aca="false">BU86*CA86</f>
        <v>0</v>
      </c>
      <c r="CC86" s="86"/>
      <c r="CD86" s="87" t="n">
        <f aca="false">SUM(CC86)*BU86</f>
        <v>0</v>
      </c>
      <c r="CE86" s="86"/>
      <c r="CF86" s="87" t="n">
        <f aca="false">SUM(CE86)*BV86</f>
        <v>0</v>
      </c>
      <c r="CG86" s="86"/>
      <c r="CH86" s="87" t="n">
        <f aca="false">SUM(CG86)*BU86*5</f>
        <v>0</v>
      </c>
      <c r="CI86" s="89" t="n">
        <f aca="false">SUM(BU86*DI86*2+BV86*DK86*2+DM86*2)</f>
        <v>0</v>
      </c>
      <c r="CJ86" s="89" t="n">
        <f aca="false">SUM(BW86*15/100*BU86)</f>
        <v>0</v>
      </c>
      <c r="CK86" s="86"/>
      <c r="CL86" s="87"/>
      <c r="CM86" s="86"/>
      <c r="CN86" s="89" t="n">
        <f aca="false">CM86*BS86*1</f>
        <v>0</v>
      </c>
      <c r="CO86" s="86"/>
      <c r="CP86" s="90" t="n">
        <f aca="false">SUM(CO86*BS86*(30+4))</f>
        <v>0</v>
      </c>
      <c r="CQ86" s="86"/>
      <c r="CR86" s="87" t="n">
        <f aca="false">SUM(CQ86*BS86*3)</f>
        <v>0</v>
      </c>
      <c r="CS86" s="86"/>
      <c r="CT86" s="89" t="n">
        <f aca="false">SUM(CS86*BS86/3)</f>
        <v>0</v>
      </c>
      <c r="CU86" s="86"/>
      <c r="CV86" s="89" t="n">
        <f aca="false">SUM(CU86*BS86*2/3)</f>
        <v>0</v>
      </c>
      <c r="CW86" s="86"/>
      <c r="CX86" s="87" t="n">
        <f aca="false">SUM(CW86*BS86)*2</f>
        <v>0</v>
      </c>
      <c r="CY86" s="86"/>
      <c r="CZ86" s="87" t="n">
        <f aca="false">SUM(CY86*BU86)</f>
        <v>0</v>
      </c>
      <c r="DA86" s="86"/>
      <c r="DB86" s="89" t="n">
        <f aca="false">DA86*BS86/3</f>
        <v>0</v>
      </c>
      <c r="DC86" s="88"/>
      <c r="DD86" s="88"/>
      <c r="DE86" s="88"/>
      <c r="DF86" s="89" t="n">
        <f aca="false">SUM(DC86*BU86*2)</f>
        <v>0</v>
      </c>
      <c r="DG86" s="86"/>
      <c r="DH86" s="89" t="n">
        <f aca="false">SUM(BU86*DG86*6)</f>
        <v>0</v>
      </c>
      <c r="DI86" s="86"/>
      <c r="DJ86" s="89" t="n">
        <f aca="false">SUM(BS86*DI86/3)</f>
        <v>0</v>
      </c>
      <c r="DK86" s="86"/>
      <c r="DL86" s="89" t="n">
        <f aca="false">SUM(DK86*BV86*5*6)</f>
        <v>0</v>
      </c>
      <c r="DM86" s="86"/>
      <c r="DN86" s="89" t="n">
        <f aca="false">SUM(DM86*BV86*4*6)</f>
        <v>0</v>
      </c>
      <c r="DO86" s="86"/>
      <c r="DP86" s="81" t="n">
        <f aca="false">SUM(DO86*50)</f>
        <v>0</v>
      </c>
      <c r="DQ86" s="81" t="n">
        <f aca="false">SUM(BZ86,CB86,CD86,CF86,CH86,CI86,CJ86,CL86,CN86,CP86,CR86,CT86,CV86,CX86,CZ86,DB86,DD86,DF86,DH86,DJ86,DL86,DN86,DP86)</f>
        <v>0</v>
      </c>
      <c r="DR86" s="81" t="n">
        <f aca="false">SUM(BZ86,CB86,CD86,CF86,CH86,CI86,DB86,DD86,DF86,DH86,DJ86,DL86,DN86)</f>
        <v>0</v>
      </c>
      <c r="DS86" s="61"/>
      <c r="DT86" s="2"/>
      <c r="DU86" s="2"/>
      <c r="DV86" s="93"/>
      <c r="DW86" s="94"/>
      <c r="DX86" s="2"/>
      <c r="DY86" s="115"/>
      <c r="DZ86" s="115"/>
      <c r="EA86" s="19"/>
      <c r="EB86" s="19"/>
      <c r="EC86" s="19"/>
      <c r="ED86" s="19"/>
      <c r="EE86" s="19"/>
      <c r="EF86" s="19"/>
      <c r="EG86" s="19"/>
      <c r="EH86" s="2" t="n">
        <f aca="false">SUM(L86+BW86)</f>
        <v>0</v>
      </c>
      <c r="EI86" s="2" t="n">
        <f aca="false">SUM(M86+BX86)</f>
        <v>0</v>
      </c>
      <c r="EJ86" s="2" t="n">
        <f aca="false">SUM(N86+BY86)</f>
        <v>0</v>
      </c>
      <c r="EK86" s="67" t="n">
        <f aca="false">O86+BZ86</f>
        <v>0</v>
      </c>
      <c r="EL86" s="2" t="n">
        <f aca="false">SUM(P86+CA86)</f>
        <v>0</v>
      </c>
      <c r="EM86" s="2" t="n">
        <f aca="false">SUM(Q86+CB86)</f>
        <v>0</v>
      </c>
      <c r="EN86" s="2" t="n">
        <f aca="false">SUM(R86+CC86)</f>
        <v>0</v>
      </c>
      <c r="EO86" s="2" t="n">
        <f aca="false">SUM(S86+CD86)</f>
        <v>0</v>
      </c>
      <c r="EP86" s="2" t="n">
        <f aca="false">SUM(T86+CE86)</f>
        <v>0</v>
      </c>
      <c r="EQ86" s="2" t="n">
        <f aca="false">SUM(U86+CF86)</f>
        <v>0</v>
      </c>
      <c r="ER86" s="2" t="n">
        <f aca="false">SUM(V86+CG86)</f>
        <v>0</v>
      </c>
      <c r="ES86" s="2" t="n">
        <f aca="false">SUM(W86+CH86)</f>
        <v>0</v>
      </c>
      <c r="ET86" s="2" t="n">
        <f aca="false">SUM(X86+CI86)</f>
        <v>0</v>
      </c>
      <c r="EU86" s="67" t="n">
        <f aca="false">SUM(Y86+CJ86)</f>
        <v>0</v>
      </c>
      <c r="EV86" s="2" t="n">
        <f aca="false">SUM(Z86+CK86)</f>
        <v>0</v>
      </c>
      <c r="EW86" s="2" t="n">
        <f aca="false">SUM(AA86+CL86)</f>
        <v>0</v>
      </c>
      <c r="EX86" s="2" t="n">
        <f aca="false">SUM(AB86+CM86)</f>
        <v>0</v>
      </c>
      <c r="EY86" s="2" t="n">
        <f aca="false">SUM(AC86+CN86)</f>
        <v>0</v>
      </c>
      <c r="EZ86" s="2" t="n">
        <f aca="false">SUM(AD86+CO86)</f>
        <v>0</v>
      </c>
      <c r="FA86" s="2" t="n">
        <f aca="false">SUM(AE86+CP86)</f>
        <v>0</v>
      </c>
      <c r="FB86" s="2" t="n">
        <f aca="false">SUM(AF86+CQ86)</f>
        <v>0</v>
      </c>
      <c r="FC86" s="2" t="n">
        <f aca="false">SUM(AG86+CR86)</f>
        <v>0</v>
      </c>
      <c r="FD86" s="2" t="n">
        <f aca="false">SUM(AH86+CS86)</f>
        <v>0</v>
      </c>
      <c r="FE86" s="67" t="n">
        <f aca="false">SUM(AI86+CT86)</f>
        <v>0</v>
      </c>
      <c r="FF86" s="2" t="n">
        <f aca="false">SUM(AJ86+CU86)</f>
        <v>0</v>
      </c>
      <c r="FG86" s="2" t="n">
        <f aca="false">SUM(AK86+CV86)</f>
        <v>0</v>
      </c>
      <c r="FH86" s="2" t="n">
        <f aca="false">SUM(AL86+CW86)</f>
        <v>0</v>
      </c>
      <c r="FI86" s="2" t="n">
        <f aca="false">SUM(AM86+CX86)</f>
        <v>0</v>
      </c>
      <c r="FJ86" s="2" t="n">
        <f aca="false">SUM(AN86+CY86)</f>
        <v>0</v>
      </c>
      <c r="FK86" s="2" t="n">
        <f aca="false">SUM(AO86+CZ86)</f>
        <v>0</v>
      </c>
      <c r="FL86" s="2" t="n">
        <f aca="false">SUM(AP86+DA86)</f>
        <v>0</v>
      </c>
      <c r="FM86" s="2" t="n">
        <f aca="false">SUM(AQ86+DB86)</f>
        <v>0</v>
      </c>
      <c r="FN86" s="2"/>
      <c r="FO86" s="97" t="n">
        <f aca="false">SUM(AS86+DD86)</f>
        <v>0</v>
      </c>
      <c r="FP86" s="2" t="n">
        <f aca="false">SUM(AR86+DC86)</f>
        <v>0</v>
      </c>
      <c r="FQ86" s="97" t="n">
        <f aca="false">SUM(AU86+DF86)</f>
        <v>0</v>
      </c>
      <c r="FR86" s="2" t="n">
        <f aca="false">SUM(AV86+DG86)</f>
        <v>0</v>
      </c>
      <c r="FS86" s="2" t="n">
        <f aca="false">SUM(AW86+DH86)</f>
        <v>0</v>
      </c>
      <c r="FT86" s="2" t="n">
        <f aca="false">SUM(AX86+DI86)</f>
        <v>0</v>
      </c>
      <c r="FU86" s="67" t="n">
        <f aca="false">SUM(AY86+DJ86)</f>
        <v>0</v>
      </c>
      <c r="FV86" s="2" t="n">
        <f aca="false">SUM(AZ86+DK86)</f>
        <v>0</v>
      </c>
      <c r="FW86" s="2" t="n">
        <f aca="false">SUM(BA86+DL86)</f>
        <v>0</v>
      </c>
      <c r="FX86" s="2" t="n">
        <f aca="false">SUM(BB86+DM86)</f>
        <v>0</v>
      </c>
      <c r="FY86" s="2" t="n">
        <f aca="false">SUM(BC86+DN86)</f>
        <v>0</v>
      </c>
      <c r="FZ86" s="2" t="n">
        <f aca="false">SUM(BD86+DO86)</f>
        <v>0</v>
      </c>
      <c r="GA86" s="2" t="n">
        <f aca="false">SUM(BE86+DP86)</f>
        <v>0</v>
      </c>
      <c r="GB86" s="98" t="n">
        <f aca="false">SUM(EK86,EM86,EO86,ES86,ET86,EU86,EY86,FA86,FC86,FE86,FG86,FI86,FM86,FO86,FQ86,FS86,FU86,FW86,FY86,GA86)</f>
        <v>0</v>
      </c>
      <c r="GC86" s="99" t="n">
        <f aca="false">SUM(EK86,EM86,EO86,ES86,ET86,FM86,FO86,FQ86,FS86,FU86,FW86,FY86)</f>
        <v>0</v>
      </c>
      <c r="GD86" s="57" t="n">
        <f aca="false">SUM(EK86,EM86,EO86,ES86,ET86,FM86,FO86,FQ86,FS86,FU86,FW86,FY86)</f>
        <v>0</v>
      </c>
      <c r="GE86" s="57" t="n">
        <f aca="false">SUM(EK86,EM86,EO86,EQ86,ES86,ET86,EU86,EW86,EY86,FA86,FC86,FE86,FG86,FI86,FK86,FM86,FO86,FQ86,FS86,FU86,FW86,FY86,GA86)</f>
        <v>0</v>
      </c>
      <c r="GF86" s="48"/>
      <c r="GG86" s="65" t="n">
        <f aca="false">SUM(880-GB86)</f>
        <v>880</v>
      </c>
      <c r="GH86" s="66"/>
      <c r="GI86" s="67" t="n">
        <f aca="false">SUM(DQ86+BF86)</f>
        <v>0</v>
      </c>
      <c r="GJ86" s="67" t="n">
        <f aca="false">SUM(DR86+BG86)</f>
        <v>0</v>
      </c>
      <c r="GK86" s="100"/>
      <c r="GL86" s="101"/>
      <c r="GM86" s="177"/>
      <c r="GN86" s="2"/>
      <c r="GO86" s="69"/>
    </row>
    <row r="87" customFormat="false" ht="19.5" hidden="false" customHeight="true" outlineLevel="0" collapsed="false">
      <c r="A87" s="140" t="n">
        <v>6</v>
      </c>
      <c r="B87" s="136" t="s">
        <v>146</v>
      </c>
      <c r="C87" s="137" t="s">
        <v>122</v>
      </c>
      <c r="D87" s="48" t="n">
        <v>0.5</v>
      </c>
      <c r="E87" s="48"/>
      <c r="F87" s="48"/>
      <c r="G87" s="48"/>
      <c r="H87" s="48"/>
      <c r="I87" s="48"/>
      <c r="J87" s="48"/>
      <c r="K87" s="48"/>
      <c r="L87" s="48" t="n">
        <f aca="false">SUM(L88:L96)</f>
        <v>10</v>
      </c>
      <c r="M87" s="48" t="n">
        <f aca="false">SUM(M88:M96)</f>
        <v>0</v>
      </c>
      <c r="N87" s="48" t="n">
        <f aca="false">SUM(N88:N96)</f>
        <v>0</v>
      </c>
      <c r="O87" s="52" t="n">
        <f aca="false">SUM(O88:O96)</f>
        <v>0</v>
      </c>
      <c r="P87" s="48" t="n">
        <f aca="false">SUM(P88:P96)</f>
        <v>0</v>
      </c>
      <c r="Q87" s="48" t="n">
        <f aca="false">SUM(Q88:Q96)</f>
        <v>0</v>
      </c>
      <c r="R87" s="48" t="n">
        <f aca="false">SUM(R88:R96)</f>
        <v>0</v>
      </c>
      <c r="S87" s="48" t="n">
        <f aca="false">SUM(S88:S96)</f>
        <v>0</v>
      </c>
      <c r="T87" s="48" t="n">
        <f aca="false">SUM(T88:T96)</f>
        <v>0</v>
      </c>
      <c r="U87" s="48" t="n">
        <f aca="false">SUM(U88:U96)</f>
        <v>0</v>
      </c>
      <c r="V87" s="48" t="n">
        <f aca="false">SUM(V88:V96)</f>
        <v>0</v>
      </c>
      <c r="W87" s="48" t="n">
        <f aca="false">SUM(W88:W96)</f>
        <v>0</v>
      </c>
      <c r="X87" s="48" t="n">
        <f aca="false">SUM(X88:X96)</f>
        <v>0</v>
      </c>
      <c r="Y87" s="48" t="n">
        <f aca="false">SUM(Y88:Y96)</f>
        <v>0</v>
      </c>
      <c r="Z87" s="48" t="n">
        <f aca="false">SUM(Z88:Z96)</f>
        <v>0</v>
      </c>
      <c r="AA87" s="48" t="n">
        <f aca="false">SUM(AA88:AA96)</f>
        <v>0</v>
      </c>
      <c r="AB87" s="48" t="n">
        <f aca="false">SUM(AB88:AB96)</f>
        <v>0</v>
      </c>
      <c r="AC87" s="48" t="n">
        <f aca="false">SUM(AC88:AC96)</f>
        <v>0</v>
      </c>
      <c r="AD87" s="48" t="n">
        <f aca="false">SUM(AD88:AD96)</f>
        <v>0</v>
      </c>
      <c r="AE87" s="48" t="n">
        <f aca="false">SUM(AE88:AE96)</f>
        <v>0</v>
      </c>
      <c r="AF87" s="48" t="n">
        <f aca="false">SUM(AF88:AF96)</f>
        <v>0</v>
      </c>
      <c r="AG87" s="48" t="n">
        <f aca="false">SUM(AG88:AG96)</f>
        <v>0</v>
      </c>
      <c r="AH87" s="48" t="n">
        <f aca="false">SUM(AH88:AH96)</f>
        <v>0</v>
      </c>
      <c r="AI87" s="52" t="n">
        <f aca="false">SUM(AI88:AI96)</f>
        <v>0</v>
      </c>
      <c r="AJ87" s="48" t="n">
        <f aca="false">SUM(AJ88:AJ96)</f>
        <v>0</v>
      </c>
      <c r="AK87" s="48" t="n">
        <f aca="false">SUM(AK88:AK96)</f>
        <v>0</v>
      </c>
      <c r="AL87" s="48" t="n">
        <f aca="false">SUM(AL88:AL96)</f>
        <v>1</v>
      </c>
      <c r="AM87" s="48" t="n">
        <f aca="false">SUM(AM88:AM96)</f>
        <v>300</v>
      </c>
      <c r="AN87" s="48" t="n">
        <f aca="false">SUM(AN88:AN96)</f>
        <v>0</v>
      </c>
      <c r="AO87" s="48" t="n">
        <f aca="false">SUM(AO88:AO96)</f>
        <v>0</v>
      </c>
      <c r="AP87" s="48" t="n">
        <f aca="false">SUM(AP88:AP96)</f>
        <v>0</v>
      </c>
      <c r="AQ87" s="48" t="n">
        <f aca="false">SUM(AQ88:AQ96)</f>
        <v>0</v>
      </c>
      <c r="AR87" s="48" t="n">
        <f aca="false">SUM(AR88:AR96)</f>
        <v>0</v>
      </c>
      <c r="AS87" s="48" t="n">
        <f aca="false">SUM(AS88:AS96)</f>
        <v>0</v>
      </c>
      <c r="AT87" s="48" t="n">
        <f aca="false">SUM(AT88:AT96)</f>
        <v>0</v>
      </c>
      <c r="AU87" s="48" t="n">
        <f aca="false">SUM(AU88:AU96)</f>
        <v>0</v>
      </c>
      <c r="AV87" s="48" t="n">
        <f aca="false">SUM(AV88:AV96)</f>
        <v>0</v>
      </c>
      <c r="AW87" s="48" t="n">
        <f aca="false">SUM(AW88:AW96)</f>
        <v>0</v>
      </c>
      <c r="AX87" s="48" t="n">
        <f aca="false">SUM(AX88:AX96)</f>
        <v>0</v>
      </c>
      <c r="AY87" s="48" t="n">
        <f aca="false">SUM(AY88:AY96)</f>
        <v>0</v>
      </c>
      <c r="AZ87" s="48" t="n">
        <f aca="false">SUM(AZ88:AZ96)</f>
        <v>0</v>
      </c>
      <c r="BA87" s="48" t="n">
        <f aca="false">SUM(BA88:BA96)</f>
        <v>0</v>
      </c>
      <c r="BB87" s="48" t="n">
        <f aca="false">SUM(BB88:BB96)</f>
        <v>0</v>
      </c>
      <c r="BC87" s="48" t="n">
        <f aca="false">SUM(BC88:BC96)</f>
        <v>0</v>
      </c>
      <c r="BD87" s="48" t="n">
        <f aca="false">SUM(BD88:BD96)</f>
        <v>0</v>
      </c>
      <c r="BE87" s="48" t="n">
        <f aca="false">SUM(BE88:BE96)</f>
        <v>0</v>
      </c>
      <c r="BF87" s="52" t="n">
        <v>300</v>
      </c>
      <c r="BG87" s="52" t="n">
        <v>0</v>
      </c>
      <c r="BH87" s="52" t="n">
        <f aca="false">SUM(O87,Q87,S87,W87,X87,Y87,AE87,AG87,AI87,AK87,AM87,AS87,AU87,AY87,BA87,BC87,BE87)</f>
        <v>300</v>
      </c>
      <c r="BI87" s="48" t="n">
        <f aca="false">SUM(BI88:BI96)</f>
        <v>0</v>
      </c>
      <c r="BJ87" s="48"/>
      <c r="BK87" s="139"/>
      <c r="BL87" s="140" t="n">
        <v>6</v>
      </c>
      <c r="BM87" s="136" t="s">
        <v>146</v>
      </c>
      <c r="BN87" s="48" t="s">
        <v>122</v>
      </c>
      <c r="BO87" s="48" t="n">
        <v>1</v>
      </c>
      <c r="BP87" s="48"/>
      <c r="BQ87" s="48"/>
      <c r="BR87" s="48"/>
      <c r="BS87" s="48"/>
      <c r="BT87" s="48"/>
      <c r="BU87" s="48"/>
      <c r="BV87" s="48"/>
      <c r="BW87" s="48" t="n">
        <f aca="false">SUM(BW88:BW104)</f>
        <v>30</v>
      </c>
      <c r="BX87" s="48" t="n">
        <f aca="false">SUM(BX88:BX104)</f>
        <v>0</v>
      </c>
      <c r="BY87" s="48" t="n">
        <f aca="false">SUM(BY88:BY104)</f>
        <v>0</v>
      </c>
      <c r="BZ87" s="48" t="n">
        <f aca="false">SUM(BZ88:BZ104)</f>
        <v>0</v>
      </c>
      <c r="CA87" s="48" t="n">
        <f aca="false">SUM(CA88:CA104)</f>
        <v>0</v>
      </c>
      <c r="CB87" s="208" t="n">
        <f aca="false">SUM(CB88:CB104)</f>
        <v>0</v>
      </c>
      <c r="CC87" s="48" t="n">
        <f aca="false">SUM(CC88:CC104)</f>
        <v>0</v>
      </c>
      <c r="CD87" s="48" t="n">
        <f aca="false">SUM(CD88:CD104)</f>
        <v>0</v>
      </c>
      <c r="CE87" s="48" t="n">
        <f aca="false">SUM(CE88:CE104)</f>
        <v>0</v>
      </c>
      <c r="CF87" s="48" t="n">
        <f aca="false">SUM(CF88:CF104)</f>
        <v>0</v>
      </c>
      <c r="CG87" s="48" t="n">
        <f aca="false">SUM(CG88:CG104)</f>
        <v>0</v>
      </c>
      <c r="CH87" s="48" t="n">
        <f aca="false">SUM(CH88:CH104)</f>
        <v>0</v>
      </c>
      <c r="CI87" s="48" t="n">
        <f aca="false">SUM(CI88:CI104)</f>
        <v>0</v>
      </c>
      <c r="CJ87" s="48" t="n">
        <f aca="false">SUM(CJ88:CJ104)</f>
        <v>0</v>
      </c>
      <c r="CK87" s="48" t="n">
        <f aca="false">SUM(CK88:CK104)</f>
        <v>0</v>
      </c>
      <c r="CL87" s="48" t="n">
        <f aca="false">SUM(CL88:CL104)</f>
        <v>0</v>
      </c>
      <c r="CM87" s="48" t="n">
        <f aca="false">SUM(CM88:CM104)</f>
        <v>0</v>
      </c>
      <c r="CN87" s="48" t="n">
        <f aca="false">SUM(CN88:CN104)</f>
        <v>0</v>
      </c>
      <c r="CO87" s="48" t="n">
        <f aca="false">SUM(CO88:CO104)</f>
        <v>0</v>
      </c>
      <c r="CP87" s="48" t="n">
        <f aca="false">SUM(CP88:CP104)</f>
        <v>0</v>
      </c>
      <c r="CQ87" s="48" t="n">
        <f aca="false">SUM(CQ88:CQ104)</f>
        <v>1</v>
      </c>
      <c r="CR87" s="48" t="n">
        <f aca="false">SUM(CR88:CR104)</f>
        <v>108</v>
      </c>
      <c r="CS87" s="48" t="n">
        <f aca="false">SUM(CS88:CS104)</f>
        <v>1</v>
      </c>
      <c r="CT87" s="48" t="n">
        <f aca="false">SUM(CT88:CT104)</f>
        <v>25</v>
      </c>
      <c r="CU87" s="48" t="n">
        <f aca="false">SUM(CU88:CU104)</f>
        <v>0</v>
      </c>
      <c r="CV87" s="48" t="n">
        <f aca="false">SUM(CV88:CV104)</f>
        <v>0</v>
      </c>
      <c r="CW87" s="48" t="n">
        <f aca="false">SUM(CW88:CW104)</f>
        <v>0</v>
      </c>
      <c r="CX87" s="48" t="n">
        <f aca="false">SUM(CX88:CX104)</f>
        <v>0</v>
      </c>
      <c r="CY87" s="48" t="n">
        <f aca="false">SUM(CY88:CY104)</f>
        <v>0</v>
      </c>
      <c r="CZ87" s="48" t="n">
        <f aca="false">SUM(CZ88:CZ104)</f>
        <v>0</v>
      </c>
      <c r="DA87" s="48" t="n">
        <f aca="false">SUM(DA88:DA104)</f>
        <v>0</v>
      </c>
      <c r="DB87" s="48" t="n">
        <f aca="false">SUM(DB88:DB104)</f>
        <v>0</v>
      </c>
      <c r="DC87" s="48" t="n">
        <f aca="false">SUM(DC88:DC104)</f>
        <v>0</v>
      </c>
      <c r="DD87" s="48" t="n">
        <f aca="false">SUM(DD88:DD104)</f>
        <v>0</v>
      </c>
      <c r="DE87" s="48" t="n">
        <f aca="false">SUM(DE88:DE104)</f>
        <v>0</v>
      </c>
      <c r="DF87" s="48" t="n">
        <f aca="false">SUM(DF88:DF104)</f>
        <v>0</v>
      </c>
      <c r="DG87" s="48" t="n">
        <f aca="false">SUM(DG88:DG104)</f>
        <v>0</v>
      </c>
      <c r="DH87" s="48" t="n">
        <f aca="false">SUM(DH88:DH104)</f>
        <v>0</v>
      </c>
      <c r="DI87" s="48" t="n">
        <f aca="false">SUM(DI88:DI104)</f>
        <v>0</v>
      </c>
      <c r="DJ87" s="48" t="n">
        <f aca="false">SUM(DJ88:DJ104)</f>
        <v>0</v>
      </c>
      <c r="DK87" s="48" t="n">
        <f aca="false">SUM(DK88:DK104)</f>
        <v>0</v>
      </c>
      <c r="DL87" s="48" t="n">
        <f aca="false">SUM(DL88:DL104)</f>
        <v>0</v>
      </c>
      <c r="DM87" s="48" t="n">
        <f aca="false">SUM(DM88:DM104)</f>
        <v>0</v>
      </c>
      <c r="DN87" s="48" t="n">
        <f aca="false">SUM(DN88:DN104)</f>
        <v>0</v>
      </c>
      <c r="DO87" s="48" t="n">
        <f aca="false">SUM(DO88:DO104)</f>
        <v>0</v>
      </c>
      <c r="DP87" s="48" t="n">
        <f aca="false">SUM(DP88:DP104)</f>
        <v>0</v>
      </c>
      <c r="DQ87" s="52" t="n">
        <f aca="false">SUM(DQ88:DQ104)</f>
        <v>133</v>
      </c>
      <c r="DR87" s="52" t="n">
        <f aca="false">SUM(DR88:DR104)</f>
        <v>0</v>
      </c>
      <c r="DS87" s="61"/>
      <c r="DT87" s="48"/>
      <c r="DU87" s="48"/>
      <c r="DV87" s="139"/>
      <c r="DW87" s="140" t="n">
        <v>6</v>
      </c>
      <c r="DX87" s="136" t="s">
        <v>146</v>
      </c>
      <c r="DY87" s="136" t="s">
        <v>122</v>
      </c>
      <c r="DZ87" s="48" t="n">
        <v>0.5</v>
      </c>
      <c r="EA87" s="48"/>
      <c r="EB87" s="48"/>
      <c r="EC87" s="48"/>
      <c r="ED87" s="48"/>
      <c r="EE87" s="48"/>
      <c r="EF87" s="48"/>
      <c r="EG87" s="48"/>
      <c r="EH87" s="48" t="n">
        <f aca="false">SUM(EH88:EH104)</f>
        <v>40</v>
      </c>
      <c r="EI87" s="48" t="n">
        <f aca="false">SUM(EI88:EI104)</f>
        <v>0</v>
      </c>
      <c r="EJ87" s="48" t="n">
        <f aca="false">SUM(EJ88:EJ104)</f>
        <v>0</v>
      </c>
      <c r="EK87" s="52" t="n">
        <f aca="false">SUM(EK88:EK104)</f>
        <v>0</v>
      </c>
      <c r="EL87" s="48" t="n">
        <f aca="false">SUM(EL88:EL104)</f>
        <v>0</v>
      </c>
      <c r="EM87" s="48" t="n">
        <f aca="false">SUM(EM88:EM104)</f>
        <v>0</v>
      </c>
      <c r="EN87" s="48" t="n">
        <f aca="false">SUM(EN88:EN104)</f>
        <v>0</v>
      </c>
      <c r="EO87" s="48" t="n">
        <f aca="false">SUM(EO88:EO104)</f>
        <v>0</v>
      </c>
      <c r="EP87" s="48" t="n">
        <f aca="false">SUM(EP88:EP104)</f>
        <v>0</v>
      </c>
      <c r="EQ87" s="48" t="n">
        <f aca="false">SUM(EQ88:EQ104)</f>
        <v>0</v>
      </c>
      <c r="ER87" s="48" t="n">
        <f aca="false">SUM(ER88:ER104)</f>
        <v>0</v>
      </c>
      <c r="ES87" s="48" t="n">
        <f aca="false">SUM(ES88:ES104)</f>
        <v>0</v>
      </c>
      <c r="ET87" s="48" t="n">
        <f aca="false">SUM(ET88:ET104)</f>
        <v>0</v>
      </c>
      <c r="EU87" s="52" t="n">
        <f aca="false">SUM(EU88:EU104)</f>
        <v>0</v>
      </c>
      <c r="EV87" s="48" t="n">
        <f aca="false">SUM(EV88:EV104)</f>
        <v>0</v>
      </c>
      <c r="EW87" s="48" t="n">
        <f aca="false">SUM(EW88:EW104)</f>
        <v>0</v>
      </c>
      <c r="EX87" s="48" t="n">
        <f aca="false">SUM(EX88:EX104)</f>
        <v>0</v>
      </c>
      <c r="EY87" s="48" t="n">
        <f aca="false">SUM(EY88:EY104)</f>
        <v>0</v>
      </c>
      <c r="EZ87" s="48" t="n">
        <f aca="false">SUM(EZ88:EZ104)</f>
        <v>0</v>
      </c>
      <c r="FA87" s="48" t="n">
        <f aca="false">SUM(FA88:FA104)</f>
        <v>0</v>
      </c>
      <c r="FB87" s="48" t="n">
        <f aca="false">SUM(FB88:FB104)</f>
        <v>1</v>
      </c>
      <c r="FC87" s="48" t="n">
        <f aca="false">SUM(FC88:FC104)</f>
        <v>108</v>
      </c>
      <c r="FD87" s="48" t="n">
        <f aca="false">SUM(FD88:FD104)</f>
        <v>1</v>
      </c>
      <c r="FE87" s="52" t="n">
        <f aca="false">SUM(FE88:FE104)</f>
        <v>25</v>
      </c>
      <c r="FF87" s="48" t="n">
        <f aca="false">SUM(FF88:FF104)</f>
        <v>0</v>
      </c>
      <c r="FG87" s="48" t="n">
        <f aca="false">SUM(FG88:FG104)</f>
        <v>0</v>
      </c>
      <c r="FH87" s="48" t="n">
        <f aca="false">SUM(FH88:FH104)</f>
        <v>1</v>
      </c>
      <c r="FI87" s="48" t="n">
        <f aca="false">SUM(FI88:FI104)</f>
        <v>300</v>
      </c>
      <c r="FJ87" s="48" t="n">
        <f aca="false">SUM(FJ88:FJ104)</f>
        <v>0</v>
      </c>
      <c r="FK87" s="48" t="n">
        <f aca="false">SUM(FK88:FK104)</f>
        <v>0</v>
      </c>
      <c r="FL87" s="48" t="n">
        <f aca="false">SUM(FL88:FL104)</f>
        <v>0</v>
      </c>
      <c r="FM87" s="48" t="n">
        <f aca="false">SUM(FM88:FM104)</f>
        <v>0</v>
      </c>
      <c r="FN87" s="48" t="n">
        <f aca="false">SUM(FN88:FN104)</f>
        <v>0</v>
      </c>
      <c r="FO87" s="48" t="n">
        <f aca="false">SUM(FO88:FO104)</f>
        <v>0</v>
      </c>
      <c r="FP87" s="48" t="n">
        <f aca="false">SUM(FP88:FP104)</f>
        <v>0</v>
      </c>
      <c r="FQ87" s="48" t="n">
        <f aca="false">SUM(FQ88:FQ104)</f>
        <v>0</v>
      </c>
      <c r="FR87" s="48" t="n">
        <f aca="false">SUM(FR88:FR104)</f>
        <v>0</v>
      </c>
      <c r="FS87" s="48" t="n">
        <f aca="false">SUM(FS88:FS104)</f>
        <v>0</v>
      </c>
      <c r="FT87" s="48" t="n">
        <f aca="false">SUM(FT88:FT104)</f>
        <v>0</v>
      </c>
      <c r="FU87" s="48" t="n">
        <f aca="false">SUM(FU88:FU104)</f>
        <v>0</v>
      </c>
      <c r="FV87" s="48" t="n">
        <f aca="false">SUM(FV88:FV104)</f>
        <v>0</v>
      </c>
      <c r="FW87" s="48" t="n">
        <f aca="false">SUM(FW88:FW104)</f>
        <v>0</v>
      </c>
      <c r="FX87" s="48" t="n">
        <f aca="false">SUM(FX88:FX104)</f>
        <v>0</v>
      </c>
      <c r="FY87" s="48" t="n">
        <f aca="false">SUM(FY88:FY104)</f>
        <v>0</v>
      </c>
      <c r="FZ87" s="48" t="n">
        <f aca="false">SUM(FZ88:FZ104)</f>
        <v>0</v>
      </c>
      <c r="GA87" s="48" t="n">
        <f aca="false">SUM(GA88:GA104)</f>
        <v>0</v>
      </c>
      <c r="GB87" s="141" t="n">
        <f aca="false">SUM(GB88:GB104)</f>
        <v>433</v>
      </c>
      <c r="GC87" s="165" t="n">
        <f aca="false">SUM(GC88:GC104)</f>
        <v>0</v>
      </c>
      <c r="GD87" s="57" t="n">
        <f aca="false">SUM(EK87,EM87,EO87,ES87,ET87,FM87,FO87,FQ87,FS87,FU87,FW87,FY87)</f>
        <v>0</v>
      </c>
      <c r="GE87" s="57" t="n">
        <f aca="false">SUM(EK87,EM87,EO87,EQ87,ES87,ET87,EU87,EW87,EY87,FA87,FC87,FE87,FG87,FI87,FK87,FM87,FO87,FQ87,FS87,FU87,FW87,FY87,GA87)</f>
        <v>433</v>
      </c>
      <c r="GF87" s="48"/>
      <c r="GG87" s="65" t="n">
        <f aca="false">SUM(880-GB87)</f>
        <v>447</v>
      </c>
      <c r="GH87" s="66"/>
      <c r="GI87" s="67" t="n">
        <f aca="false">SUM(DQ87+BF87)</f>
        <v>433</v>
      </c>
      <c r="GJ87" s="67" t="n">
        <f aca="false">SUM(DR87+BG87)</f>
        <v>0</v>
      </c>
      <c r="GK87" s="142"/>
      <c r="GL87" s="142"/>
      <c r="GM87" s="193"/>
      <c r="GN87" s="2"/>
      <c r="GO87" s="69"/>
    </row>
    <row r="88" customFormat="false" ht="19.5" hidden="false" customHeight="true" outlineLevel="0" collapsed="false">
      <c r="A88" s="94"/>
      <c r="B88" s="81"/>
      <c r="C88" s="143"/>
      <c r="D88" s="83"/>
      <c r="E88" s="83"/>
      <c r="F88" s="84"/>
      <c r="G88" s="84"/>
      <c r="H88" s="84"/>
      <c r="I88" s="84"/>
      <c r="J88" s="84"/>
      <c r="K88" s="84"/>
      <c r="L88" s="87"/>
      <c r="M88" s="86" t="n">
        <f aca="false">SUM(N88+P88+T88+V88+AR88*2)</f>
        <v>0</v>
      </c>
      <c r="N88" s="86"/>
      <c r="O88" s="87"/>
      <c r="P88" s="86"/>
      <c r="Q88" s="87"/>
      <c r="R88" s="86"/>
      <c r="S88" s="87"/>
      <c r="T88" s="86"/>
      <c r="U88" s="87"/>
      <c r="V88" s="86"/>
      <c r="W88" s="87"/>
      <c r="X88" s="89"/>
      <c r="Y88" s="91"/>
      <c r="Z88" s="86"/>
      <c r="AA88" s="87"/>
      <c r="AB88" s="86"/>
      <c r="AC88" s="89"/>
      <c r="AD88" s="86"/>
      <c r="AE88" s="90"/>
      <c r="AF88" s="86"/>
      <c r="AG88" s="87"/>
      <c r="AH88" s="86"/>
      <c r="AI88" s="89"/>
      <c r="AJ88" s="86"/>
      <c r="AK88" s="89"/>
      <c r="AL88" s="86"/>
      <c r="AM88" s="150"/>
      <c r="AN88" s="86"/>
      <c r="AO88" s="87"/>
      <c r="AP88" s="86"/>
      <c r="AQ88" s="89"/>
      <c r="AR88" s="86"/>
      <c r="AS88" s="86"/>
      <c r="AT88" s="86"/>
      <c r="AU88" s="89"/>
      <c r="AV88" s="86"/>
      <c r="AW88" s="89"/>
      <c r="AX88" s="86"/>
      <c r="AY88" s="89"/>
      <c r="AZ88" s="86"/>
      <c r="BA88" s="89"/>
      <c r="BB88" s="86"/>
      <c r="BC88" s="89"/>
      <c r="BD88" s="86"/>
      <c r="BE88" s="81"/>
      <c r="BF88" s="92" t="n">
        <f aca="false">O88+Q88+S88+U88+W88+X88+Y88+AA88+AC88+AE88+AG88+AI88+AK88+AM88+AO88+AQ88+AS88+AU88+AW88+AY88+BA88+BC88+BE88</f>
        <v>0</v>
      </c>
      <c r="BG88" s="92" t="n">
        <f aca="false">BC88+BA88+AY88+AW88+AS88+AQ88+X88+W88+U88+S88+Q88+O88</f>
        <v>0</v>
      </c>
      <c r="BH88" s="52" t="n">
        <f aca="false">SUM(O88,Q88,S88,W88,X88,Y88,AE88,AG88,AI88,AK88,AM88,AS88,AU88,AY88,BA88,BC88,BE88)</f>
        <v>0</v>
      </c>
      <c r="BI88" s="80" t="n">
        <f aca="false">SUM(O88,Q88,S88,W88,X88,AS88,AU88,AY88,BA88,BC88)</f>
        <v>0</v>
      </c>
      <c r="BJ88" s="2"/>
      <c r="BK88" s="197"/>
      <c r="BL88" s="94"/>
      <c r="BM88" s="209"/>
      <c r="BN88" s="83"/>
      <c r="BO88" s="83"/>
      <c r="BP88" s="83"/>
      <c r="BQ88" s="84"/>
      <c r="BR88" s="84"/>
      <c r="BS88" s="84"/>
      <c r="BT88" s="84"/>
      <c r="BU88" s="210"/>
      <c r="BV88" s="84"/>
      <c r="BW88" s="87"/>
      <c r="BX88" s="86" t="n">
        <f aca="false">SUM(BY88+CA88+CE88+CG88)</f>
        <v>0</v>
      </c>
      <c r="BY88" s="86"/>
      <c r="BZ88" s="150" t="n">
        <f aca="false">SUM(BY88)*BT88</f>
        <v>0</v>
      </c>
      <c r="CA88" s="168"/>
      <c r="CB88" s="150" t="n">
        <f aca="false">BU88*CA88</f>
        <v>0</v>
      </c>
      <c r="CC88" s="168"/>
      <c r="CD88" s="150" t="n">
        <f aca="false">SUM(CC88)*BU88</f>
        <v>0</v>
      </c>
      <c r="CE88" s="168"/>
      <c r="CF88" s="87" t="n">
        <f aca="false">SUM(CE88)*BV88</f>
        <v>0</v>
      </c>
      <c r="CG88" s="86"/>
      <c r="CH88" s="87" t="n">
        <f aca="false">SUM(CG88)*BU88*5</f>
        <v>0</v>
      </c>
      <c r="CI88" s="89" t="n">
        <f aca="false">SUM(BU88*DI88*2+BV88*DK88*2)</f>
        <v>0</v>
      </c>
      <c r="CJ88" s="89" t="n">
        <f aca="false">SUM(BW88*5/100*BU88)</f>
        <v>0</v>
      </c>
      <c r="CK88" s="86"/>
      <c r="CL88" s="87"/>
      <c r="CM88" s="86"/>
      <c r="CN88" s="89" t="n">
        <f aca="false">CM88*8*BV88</f>
        <v>0</v>
      </c>
      <c r="CO88" s="86"/>
      <c r="CP88" s="90" t="n">
        <f aca="false">SUM(CO88*BS88*(15))</f>
        <v>0</v>
      </c>
      <c r="CQ88" s="86"/>
      <c r="CR88" s="87" t="n">
        <f aca="false">SUM(CQ88*BS88*3)</f>
        <v>0</v>
      </c>
      <c r="CS88" s="86"/>
      <c r="CT88" s="89" t="n">
        <f aca="false">SUM(CS88*BS88/3)</f>
        <v>0</v>
      </c>
      <c r="CU88" s="86"/>
      <c r="CV88" s="89" t="n">
        <f aca="false">SUM(CU88*BS88*2/3)</f>
        <v>0</v>
      </c>
      <c r="CW88" s="86"/>
      <c r="CX88" s="87" t="n">
        <f aca="false">SUM(CW88*BS88)*2</f>
        <v>0</v>
      </c>
      <c r="CY88" s="86"/>
      <c r="CZ88" s="87" t="n">
        <f aca="false">SUM(CY88*BU88)</f>
        <v>0</v>
      </c>
      <c r="DA88" s="86"/>
      <c r="DB88" s="89" t="n">
        <f aca="false">SUM(DA88*BS88*2)</f>
        <v>0</v>
      </c>
      <c r="DC88" s="86"/>
      <c r="DD88" s="86"/>
      <c r="DE88" s="86"/>
      <c r="DF88" s="89" t="n">
        <f aca="false">DC88*BS88/3</f>
        <v>0</v>
      </c>
      <c r="DG88" s="86"/>
      <c r="DH88" s="89" t="n">
        <f aca="false">SUM(DG88*BS88/3)</f>
        <v>0</v>
      </c>
      <c r="DI88" s="86"/>
      <c r="DJ88" s="89" t="n">
        <f aca="false">DI88*BS88/3</f>
        <v>0</v>
      </c>
      <c r="DK88" s="86"/>
      <c r="DL88" s="89" t="n">
        <f aca="false">SUM(DK88*BV88*5*6)</f>
        <v>0</v>
      </c>
      <c r="DM88" s="86"/>
      <c r="DN88" s="89" t="n">
        <f aca="false">SUM(DM88*BV88*4*6)</f>
        <v>0</v>
      </c>
      <c r="DO88" s="86"/>
      <c r="DP88" s="81" t="n">
        <f aca="false">SUM(DO88*50)</f>
        <v>0</v>
      </c>
      <c r="DQ88" s="81" t="n">
        <f aca="false">SUM(DP88+CZ88+DN88+DL88+DJ88+DH88+DF88+DB88+CV88+CX88+CT88+CR88+CP88+CN88+CL88+CJ88+CI88+CH88+CF88+CB88+BZ88+CD88)</f>
        <v>0</v>
      </c>
      <c r="DR88" s="81" t="n">
        <f aca="false">SUM(BZ88+CB88+CF88+CH88+CI88+DF88+DH88+DJ88+DL88+DN88+CD88+DB88)</f>
        <v>0</v>
      </c>
      <c r="DS88" s="61"/>
      <c r="DT88" s="95"/>
      <c r="DU88" s="95"/>
      <c r="DV88" s="197"/>
      <c r="DW88" s="94"/>
      <c r="DX88" s="95"/>
      <c r="DY88" s="96"/>
      <c r="DZ88" s="96"/>
      <c r="EA88" s="2"/>
      <c r="EB88" s="2"/>
      <c r="EC88" s="2"/>
      <c r="ED88" s="2"/>
      <c r="EE88" s="2"/>
      <c r="EF88" s="2"/>
      <c r="EG88" s="2"/>
      <c r="EH88" s="2" t="n">
        <f aca="false">SUM(L88+BW88)</f>
        <v>0</v>
      </c>
      <c r="EI88" s="2" t="n">
        <f aca="false">SUM(M88+BX88)</f>
        <v>0</v>
      </c>
      <c r="EJ88" s="2" t="n">
        <f aca="false">SUM(N88+BY88)</f>
        <v>0</v>
      </c>
      <c r="EK88" s="67" t="n">
        <f aca="false">O88+BZ88</f>
        <v>0</v>
      </c>
      <c r="EL88" s="2" t="n">
        <f aca="false">SUM(P88+CA88)</f>
        <v>0</v>
      </c>
      <c r="EM88" s="2" t="n">
        <f aca="false">SUM(Q88+CB88)</f>
        <v>0</v>
      </c>
      <c r="EN88" s="2" t="n">
        <f aca="false">SUM(R88+CC88)</f>
        <v>0</v>
      </c>
      <c r="EO88" s="2" t="n">
        <f aca="false">SUM(S88+CD88)</f>
        <v>0</v>
      </c>
      <c r="EP88" s="2" t="n">
        <f aca="false">SUM(T88+CE88)</f>
        <v>0</v>
      </c>
      <c r="EQ88" s="2" t="n">
        <f aca="false">SUM(U88+CF88)</f>
        <v>0</v>
      </c>
      <c r="ER88" s="2" t="n">
        <f aca="false">SUM(V88+CG88)</f>
        <v>0</v>
      </c>
      <c r="ES88" s="2" t="n">
        <f aca="false">SUM(W88+CH88)</f>
        <v>0</v>
      </c>
      <c r="ET88" s="2" t="n">
        <f aca="false">SUM(X88+CI88)</f>
        <v>0</v>
      </c>
      <c r="EU88" s="67" t="n">
        <f aca="false">SUM(Y88+CJ88)</f>
        <v>0</v>
      </c>
      <c r="EV88" s="2" t="n">
        <f aca="false">SUM(Z88+CK88)</f>
        <v>0</v>
      </c>
      <c r="EW88" s="2" t="n">
        <f aca="false">SUM(AA88+CL88)</f>
        <v>0</v>
      </c>
      <c r="EX88" s="2" t="n">
        <f aca="false">SUM(AB88+CM88)</f>
        <v>0</v>
      </c>
      <c r="EY88" s="2" t="n">
        <f aca="false">SUM(AC88+CN88)</f>
        <v>0</v>
      </c>
      <c r="EZ88" s="2" t="n">
        <f aca="false">SUM(AD88+CO88)</f>
        <v>0</v>
      </c>
      <c r="FA88" s="2" t="n">
        <f aca="false">SUM(AE88+CP88)</f>
        <v>0</v>
      </c>
      <c r="FB88" s="2" t="n">
        <f aca="false">SUM(AF88+CQ88)</f>
        <v>0</v>
      </c>
      <c r="FC88" s="2" t="n">
        <f aca="false">SUM(AG88+CR88)</f>
        <v>0</v>
      </c>
      <c r="FD88" s="2" t="n">
        <f aca="false">SUM(AH88+CS88)</f>
        <v>0</v>
      </c>
      <c r="FE88" s="67" t="n">
        <f aca="false">SUM(AI88+CT88)</f>
        <v>0</v>
      </c>
      <c r="FF88" s="2" t="n">
        <f aca="false">SUM(AJ88+CU88)</f>
        <v>0</v>
      </c>
      <c r="FG88" s="2" t="n">
        <f aca="false">SUM(AK88+CV88)</f>
        <v>0</v>
      </c>
      <c r="FH88" s="2" t="n">
        <f aca="false">SUM(AL88+CW88)</f>
        <v>0</v>
      </c>
      <c r="FI88" s="2" t="n">
        <f aca="false">SUM(AM88+CX88)</f>
        <v>0</v>
      </c>
      <c r="FJ88" s="2" t="n">
        <f aca="false">SUM(AN88+CY88)</f>
        <v>0</v>
      </c>
      <c r="FK88" s="2" t="n">
        <f aca="false">SUM(AO88+CZ88)</f>
        <v>0</v>
      </c>
      <c r="FL88" s="2" t="n">
        <f aca="false">SUM(AP88+DA88)</f>
        <v>0</v>
      </c>
      <c r="FM88" s="2" t="n">
        <f aca="false">SUM(AQ88+DB88)</f>
        <v>0</v>
      </c>
      <c r="FN88" s="2"/>
      <c r="FO88" s="97" t="n">
        <f aca="false">SUM(AS88+DD88)</f>
        <v>0</v>
      </c>
      <c r="FP88" s="2" t="n">
        <f aca="false">SUM(AR88+DC88)</f>
        <v>0</v>
      </c>
      <c r="FQ88" s="97" t="n">
        <f aca="false">SUM(AU88+DF88)</f>
        <v>0</v>
      </c>
      <c r="FR88" s="2" t="n">
        <f aca="false">SUM(AV88+DG88)</f>
        <v>0</v>
      </c>
      <c r="FS88" s="2" t="n">
        <f aca="false">SUM(AW88+DH88)</f>
        <v>0</v>
      </c>
      <c r="FT88" s="2" t="n">
        <f aca="false">SUM(AX88+DI88)</f>
        <v>0</v>
      </c>
      <c r="FU88" s="67" t="n">
        <f aca="false">SUM(AY88+DJ88)</f>
        <v>0</v>
      </c>
      <c r="FV88" s="2" t="n">
        <f aca="false">SUM(AZ88+DK88)</f>
        <v>0</v>
      </c>
      <c r="FW88" s="2" t="n">
        <f aca="false">SUM(BA88+DL88)</f>
        <v>0</v>
      </c>
      <c r="FX88" s="2" t="n">
        <f aca="false">SUM(BB88+DM88)</f>
        <v>0</v>
      </c>
      <c r="FY88" s="2" t="n">
        <f aca="false">SUM(BC88+DN88)</f>
        <v>0</v>
      </c>
      <c r="FZ88" s="2" t="n">
        <f aca="false">SUM(BD88+DO88)</f>
        <v>0</v>
      </c>
      <c r="GA88" s="2" t="n">
        <f aca="false">SUM(BE88+DP88)</f>
        <v>0</v>
      </c>
      <c r="GB88" s="98" t="n">
        <f aca="false">SUM(EK88,EM88,EO88,ES88,ET88,EU88,EY88,FA88,FC88,FE88,FG88,FI88,FM88,FO88,FQ88,FS88,FU88,FW88,FY88,GA88)</f>
        <v>0</v>
      </c>
      <c r="GC88" s="99" t="n">
        <f aca="false">SUM(EK88,EM88,EO88,ES88,ET88,FM88,FO88,FQ88,FS88,FU88,FW88,FY88)</f>
        <v>0</v>
      </c>
      <c r="GD88" s="57" t="n">
        <f aca="false">SUM(EK88,EM88,EO88,ES88,ET88,FM88,FO88,FQ88,FS88,FU88,FW88,FY88)</f>
        <v>0</v>
      </c>
      <c r="GE88" s="57" t="n">
        <f aca="false">SUM(EK88,EM88,EO88,EQ88,ES88,ET88,EU88,EW88,EY88,FA88,FC88,FE88,FG88,FI88,FK88,FM88,FO88,FQ88,FS88,FU88,FW88,FY88,GA88)</f>
        <v>0</v>
      </c>
      <c r="GF88" s="2"/>
      <c r="GG88" s="65" t="n">
        <f aca="false">SUM(880-GB88)</f>
        <v>880</v>
      </c>
      <c r="GH88" s="66"/>
      <c r="GI88" s="67" t="n">
        <f aca="false">SUM(DQ88+BF88)</f>
        <v>0</v>
      </c>
      <c r="GJ88" s="67" t="n">
        <f aca="false">SUM(DR88+BG88)</f>
        <v>0</v>
      </c>
      <c r="GK88" s="100"/>
      <c r="GL88" s="101"/>
      <c r="GM88" s="177"/>
      <c r="GN88" s="2"/>
      <c r="GO88" s="69"/>
    </row>
    <row r="89" customFormat="false" ht="40.5" hidden="false" customHeight="true" outlineLevel="0" collapsed="false">
      <c r="A89" s="94"/>
      <c r="B89" s="119" t="s">
        <v>129</v>
      </c>
      <c r="C89" s="167" t="s">
        <v>67</v>
      </c>
      <c r="D89" s="107" t="s">
        <v>98</v>
      </c>
      <c r="E89" s="107" t="s">
        <v>99</v>
      </c>
      <c r="F89" s="107" t="s">
        <v>112</v>
      </c>
      <c r="G89" s="107" t="n">
        <v>5</v>
      </c>
      <c r="H89" s="101" t="n">
        <v>150</v>
      </c>
      <c r="I89" s="101" t="n">
        <v>1</v>
      </c>
      <c r="J89" s="101"/>
      <c r="K89" s="101" t="n">
        <f aca="false">J89*2</f>
        <v>0</v>
      </c>
      <c r="L89" s="101" t="n">
        <v>10</v>
      </c>
      <c r="M89" s="108" t="n">
        <f aca="false">SUM(N89+P89+R89+T89+V89)</f>
        <v>0</v>
      </c>
      <c r="N89" s="86"/>
      <c r="O89" s="109" t="n">
        <f aca="false">SUM(N89)*I89</f>
        <v>0</v>
      </c>
      <c r="P89" s="86"/>
      <c r="Q89" s="109" t="n">
        <f aca="false">J89*P89</f>
        <v>0</v>
      </c>
      <c r="R89" s="86"/>
      <c r="S89" s="109" t="n">
        <f aca="false">SUM(R89)*J89</f>
        <v>0</v>
      </c>
      <c r="T89" s="86"/>
      <c r="U89" s="109" t="n">
        <f aca="false">SUM(T89)*K89</f>
        <v>0</v>
      </c>
      <c r="V89" s="86"/>
      <c r="W89" s="109" t="n">
        <f aca="false">SUM(V89)*J89*5</f>
        <v>0</v>
      </c>
      <c r="X89" s="92" t="n">
        <f aca="false">SUM(J89*AZ89*2+K89*BB89*2)</f>
        <v>0</v>
      </c>
      <c r="Y89" s="113" t="n">
        <f aca="false">SUM(L89*15/100*J89)</f>
        <v>0</v>
      </c>
      <c r="Z89" s="86"/>
      <c r="AA89" s="109"/>
      <c r="AB89" s="86"/>
      <c r="AC89" s="92" t="n">
        <f aca="false">SUM(AB89)*3*H89/5</f>
        <v>0</v>
      </c>
      <c r="AD89" s="86"/>
      <c r="AE89" s="90" t="n">
        <f aca="false">SUM(AD89*H89*(30+4))</f>
        <v>0</v>
      </c>
      <c r="AF89" s="86"/>
      <c r="AG89" s="109" t="n">
        <f aca="false">SUM(AF89*H89*3)</f>
        <v>0</v>
      </c>
      <c r="AH89" s="86"/>
      <c r="AI89" s="92" t="n">
        <f aca="false">SUM(AH89*H89/3)</f>
        <v>0</v>
      </c>
      <c r="AJ89" s="86"/>
      <c r="AK89" s="92" t="n">
        <f aca="false">SUM(AJ89*H89*2/3)</f>
        <v>0</v>
      </c>
      <c r="AL89" s="168" t="n">
        <v>1</v>
      </c>
      <c r="AM89" s="109" t="n">
        <f aca="false">SUM(AL89*H89)*2</f>
        <v>300</v>
      </c>
      <c r="AN89" s="86"/>
      <c r="AO89" s="109" t="n">
        <f aca="false">SUM(AN89*J89)</f>
        <v>0</v>
      </c>
      <c r="AP89" s="86"/>
      <c r="AQ89" s="92" t="n">
        <f aca="false">SUM(AP89*H89*2)</f>
        <v>0</v>
      </c>
      <c r="AR89" s="86"/>
      <c r="AS89" s="86"/>
      <c r="AT89" s="86"/>
      <c r="AU89" s="92" t="n">
        <f aca="false">AR89*J89*6</f>
        <v>0</v>
      </c>
      <c r="AV89" s="86"/>
      <c r="AW89" s="92" t="n">
        <f aca="false">AV89*H89/3</f>
        <v>0</v>
      </c>
      <c r="AX89" s="86"/>
      <c r="AY89" s="109" t="n">
        <f aca="false">SUM(J89*AX89*6)</f>
        <v>0</v>
      </c>
      <c r="AZ89" s="86"/>
      <c r="BA89" s="92" t="n">
        <f aca="false">SUM(AZ89*H89/3)</f>
        <v>0</v>
      </c>
      <c r="BB89" s="86"/>
      <c r="BC89" s="92" t="n">
        <f aca="false">SUM(BB89*K89*5*6)</f>
        <v>0</v>
      </c>
      <c r="BD89" s="86"/>
      <c r="BE89" s="92" t="n">
        <f aca="false">SUM(BD89*K89*4*6)</f>
        <v>0</v>
      </c>
      <c r="BF89" s="92" t="n">
        <f aca="false">O89+Q89+S89+U89+W89+X89+Y89+AA89+AC89+AE89+AG89+AI89+AK89+AM89+AO89+AQ89+AS89+AU89+AW89+AY89+BA89+BC89+BE89</f>
        <v>300</v>
      </c>
      <c r="BG89" s="92" t="n">
        <f aca="false">BC89+BA89+AY89+AW89+AS89+AQ89+X89+W89+U89+S89+Q89+O89</f>
        <v>0</v>
      </c>
      <c r="BH89" s="52" t="n">
        <f aca="false">SUM(O89,Q89,S89,W89,X89,Y89,AE89,AG89,AI89,AK89,AM89,AS89,AU89,AY89,BA89,BC89,BE89)</f>
        <v>300</v>
      </c>
      <c r="BI89" s="80" t="n">
        <f aca="false">SUM(O89,Q89,S89,W89,X89,AS89,AU89,AY89,BA89,BC89)</f>
        <v>0</v>
      </c>
      <c r="BJ89" s="95"/>
      <c r="BK89" s="93"/>
      <c r="BL89" s="94"/>
      <c r="BM89" s="100" t="s">
        <v>147</v>
      </c>
      <c r="BN89" s="101" t="s">
        <v>114</v>
      </c>
      <c r="BO89" s="96" t="s">
        <v>102</v>
      </c>
      <c r="BP89" s="101" t="s">
        <v>99</v>
      </c>
      <c r="BQ89" s="101" t="s">
        <v>148</v>
      </c>
      <c r="BR89" s="101" t="n">
        <v>6</v>
      </c>
      <c r="BS89" s="101" t="n">
        <v>38</v>
      </c>
      <c r="BT89" s="101"/>
      <c r="BU89" s="101"/>
      <c r="BV89" s="101" t="n">
        <f aca="false">SUM(BU89)*2</f>
        <v>0</v>
      </c>
      <c r="BW89" s="112" t="n">
        <v>18</v>
      </c>
      <c r="BX89" s="108" t="n">
        <f aca="false">SUM(BY89+CA89+CC89+CE89+CG89)</f>
        <v>0</v>
      </c>
      <c r="BY89" s="86"/>
      <c r="BZ89" s="109" t="n">
        <f aca="false">SUM(BY89)*BT89</f>
        <v>0</v>
      </c>
      <c r="CA89" s="86"/>
      <c r="CB89" s="109" t="n">
        <f aca="false">BU89*CA89</f>
        <v>0</v>
      </c>
      <c r="CC89" s="86"/>
      <c r="CD89" s="109" t="n">
        <f aca="false">SUM(CC89)*BU89</f>
        <v>0</v>
      </c>
      <c r="CE89" s="86"/>
      <c r="CF89" s="109" t="n">
        <f aca="false">SUM(CE89)*BV89</f>
        <v>0</v>
      </c>
      <c r="CG89" s="86"/>
      <c r="CH89" s="109" t="n">
        <f aca="false">SUM(CG89)*BU89*5</f>
        <v>0</v>
      </c>
      <c r="CI89" s="92" t="n">
        <v>0</v>
      </c>
      <c r="CJ89" s="92" t="n">
        <f aca="false">SUM(BW89*15/100*BU89)</f>
        <v>0</v>
      </c>
      <c r="CK89" s="86"/>
      <c r="CL89" s="109"/>
      <c r="CM89" s="86"/>
      <c r="CN89" s="92" t="n">
        <f aca="false">SUM(CM89)*3*BS89/5</f>
        <v>0</v>
      </c>
      <c r="CO89" s="86"/>
      <c r="CP89" s="90" t="n">
        <f aca="false">SUM(CO89*BS89*(30+4))</f>
        <v>0</v>
      </c>
      <c r="CQ89" s="86" t="n">
        <v>1</v>
      </c>
      <c r="CR89" s="109" t="n">
        <v>108</v>
      </c>
      <c r="CS89" s="86"/>
      <c r="CT89" s="92" t="n">
        <f aca="false">SUM(CS89*BS89/3)</f>
        <v>0</v>
      </c>
      <c r="CU89" s="86"/>
      <c r="CV89" s="92" t="n">
        <f aca="false">SUM(CU89*BS89*2/3)</f>
        <v>0</v>
      </c>
      <c r="CW89" s="86"/>
      <c r="CX89" s="109" t="n">
        <f aca="false">SUM(CW89*BS89)*2</f>
        <v>0</v>
      </c>
      <c r="CY89" s="86"/>
      <c r="CZ89" s="109" t="n">
        <f aca="false">SUM(CY89*BU89*2)</f>
        <v>0</v>
      </c>
      <c r="DA89" s="86"/>
      <c r="DB89" s="92" t="n">
        <f aca="false">SUM(DA89*BS89*2)</f>
        <v>0</v>
      </c>
      <c r="DC89" s="86"/>
      <c r="DD89" s="92" t="n">
        <f aca="false">SUM(BU89*DC89*6)</f>
        <v>0</v>
      </c>
      <c r="DE89" s="86"/>
      <c r="DF89" s="92" t="n">
        <f aca="false">DE89*BS89/3</f>
        <v>0</v>
      </c>
      <c r="DG89" s="86"/>
      <c r="DH89" s="109" t="n">
        <f aca="false">SUM(DG89*BS89/3)</f>
        <v>0</v>
      </c>
      <c r="DI89" s="86"/>
      <c r="DJ89" s="92" t="n">
        <f aca="false">DI89*BS89/3</f>
        <v>0</v>
      </c>
      <c r="DK89" s="86"/>
      <c r="DL89" s="92" t="n">
        <f aca="false">SUM(DK89*BV89*5*6)</f>
        <v>0</v>
      </c>
      <c r="DM89" s="86"/>
      <c r="DN89" s="92" t="n">
        <f aca="false">SUM(DM89*BV89*4*6)</f>
        <v>0</v>
      </c>
      <c r="DO89" s="86"/>
      <c r="DP89" s="110" t="n">
        <f aca="false">SUM(DO89*50)</f>
        <v>0</v>
      </c>
      <c r="DQ89" s="92" t="n">
        <f aca="false">BZ89+CB89+CD89+CF89+CH89+CI89+CJ89+CL89+CN89+CP89+CR89+CT89+CV89+CX89+CZ89+DB89+DD89+DF89+DH89+DJ89+DL89+DN89+DP89</f>
        <v>108</v>
      </c>
      <c r="DR89" s="92" t="n">
        <f aca="false">DN89+DL89+DJ89+DH89+DD89+DB89+CI89+CH89+CF89+CD89+CB89+BZ89</f>
        <v>0</v>
      </c>
      <c r="DS89" s="61"/>
      <c r="DT89" s="2"/>
      <c r="DU89" s="2"/>
      <c r="DV89" s="93"/>
      <c r="DW89" s="94"/>
      <c r="DX89" s="95"/>
      <c r="DY89" s="96"/>
      <c r="DZ89" s="96"/>
      <c r="EA89" s="2"/>
      <c r="EB89" s="2"/>
      <c r="EC89" s="2"/>
      <c r="ED89" s="2"/>
      <c r="EE89" s="2"/>
      <c r="EF89" s="2"/>
      <c r="EG89" s="2"/>
      <c r="EH89" s="2" t="n">
        <f aca="false">SUM(L89+BW89)</f>
        <v>28</v>
      </c>
      <c r="EI89" s="2" t="n">
        <f aca="false">SUM(M89+BX89)</f>
        <v>0</v>
      </c>
      <c r="EJ89" s="2" t="n">
        <f aca="false">SUM(N89+BY89)</f>
        <v>0</v>
      </c>
      <c r="EK89" s="67" t="n">
        <f aca="false">O89+BZ89</f>
        <v>0</v>
      </c>
      <c r="EL89" s="2" t="n">
        <f aca="false">SUM(P89+CA89)</f>
        <v>0</v>
      </c>
      <c r="EM89" s="2" t="n">
        <f aca="false">SUM(Q89+CB89)</f>
        <v>0</v>
      </c>
      <c r="EN89" s="2" t="n">
        <f aca="false">SUM(R89+CC89)</f>
        <v>0</v>
      </c>
      <c r="EO89" s="2" t="n">
        <f aca="false">SUM(S89+CD89)</f>
        <v>0</v>
      </c>
      <c r="EP89" s="2" t="n">
        <f aca="false">SUM(T89+CE89)</f>
        <v>0</v>
      </c>
      <c r="EQ89" s="2" t="n">
        <f aca="false">SUM(U89+CF89)</f>
        <v>0</v>
      </c>
      <c r="ER89" s="2" t="n">
        <f aca="false">SUM(V89+CG89)</f>
        <v>0</v>
      </c>
      <c r="ES89" s="2" t="n">
        <f aca="false">SUM(W89+CH89)</f>
        <v>0</v>
      </c>
      <c r="ET89" s="2" t="n">
        <f aca="false">SUM(X89+CI89)</f>
        <v>0</v>
      </c>
      <c r="EU89" s="67" t="n">
        <f aca="false">SUM(Y89+CJ89)</f>
        <v>0</v>
      </c>
      <c r="EV89" s="2" t="n">
        <f aca="false">SUM(Z89+CK89)</f>
        <v>0</v>
      </c>
      <c r="EW89" s="2" t="n">
        <f aca="false">SUM(AA89+CL89)</f>
        <v>0</v>
      </c>
      <c r="EX89" s="2" t="n">
        <f aca="false">SUM(AB89+CM89)</f>
        <v>0</v>
      </c>
      <c r="EY89" s="2" t="n">
        <f aca="false">SUM(AC89+CN89)</f>
        <v>0</v>
      </c>
      <c r="EZ89" s="2" t="n">
        <f aca="false">SUM(AD89+CO89)</f>
        <v>0</v>
      </c>
      <c r="FA89" s="2" t="n">
        <f aca="false">SUM(AE89+CP89)</f>
        <v>0</v>
      </c>
      <c r="FB89" s="2" t="n">
        <f aca="false">SUM(AF89+CQ89)</f>
        <v>1</v>
      </c>
      <c r="FC89" s="2" t="n">
        <f aca="false">SUM(AG89+CR89)</f>
        <v>108</v>
      </c>
      <c r="FD89" s="2" t="n">
        <f aca="false">SUM(AH89+CS89)</f>
        <v>0</v>
      </c>
      <c r="FE89" s="67" t="n">
        <f aca="false">SUM(AI89+CT89)</f>
        <v>0</v>
      </c>
      <c r="FF89" s="2" t="n">
        <f aca="false">SUM(AJ89+CU89)</f>
        <v>0</v>
      </c>
      <c r="FG89" s="2" t="n">
        <f aca="false">SUM(AK89+CV89)</f>
        <v>0</v>
      </c>
      <c r="FH89" s="2" t="n">
        <f aca="false">SUM(AL89+CW89)</f>
        <v>1</v>
      </c>
      <c r="FI89" s="2" t="n">
        <f aca="false">SUM(AM89+CX89)</f>
        <v>300</v>
      </c>
      <c r="FJ89" s="2" t="n">
        <f aca="false">SUM(AN89+CY89)</f>
        <v>0</v>
      </c>
      <c r="FK89" s="2" t="n">
        <f aca="false">SUM(AO89+CZ89)</f>
        <v>0</v>
      </c>
      <c r="FL89" s="2" t="n">
        <f aca="false">SUM(AP89+DA89)</f>
        <v>0</v>
      </c>
      <c r="FM89" s="2" t="n">
        <f aca="false">SUM(AQ89+DB89)</f>
        <v>0</v>
      </c>
      <c r="FN89" s="2"/>
      <c r="FO89" s="97" t="n">
        <f aca="false">SUM(AS89+DD89)</f>
        <v>0</v>
      </c>
      <c r="FP89" s="2" t="n">
        <f aca="false">SUM(AR89+DC89)</f>
        <v>0</v>
      </c>
      <c r="FQ89" s="97" t="n">
        <f aca="false">SUM(AU89+DF89)</f>
        <v>0</v>
      </c>
      <c r="FR89" s="2" t="n">
        <f aca="false">SUM(AV89+DG89)</f>
        <v>0</v>
      </c>
      <c r="FS89" s="2" t="n">
        <f aca="false">SUM(AW89+DH89)</f>
        <v>0</v>
      </c>
      <c r="FT89" s="2" t="n">
        <f aca="false">SUM(AX89+DI89)</f>
        <v>0</v>
      </c>
      <c r="FU89" s="67" t="n">
        <f aca="false">SUM(AY89+DJ89)</f>
        <v>0</v>
      </c>
      <c r="FV89" s="2" t="n">
        <f aca="false">SUM(AZ89+DK89)</f>
        <v>0</v>
      </c>
      <c r="FW89" s="2" t="n">
        <f aca="false">SUM(BA89+DL89)</f>
        <v>0</v>
      </c>
      <c r="FX89" s="2" t="n">
        <f aca="false">SUM(BB89+DM89)</f>
        <v>0</v>
      </c>
      <c r="FY89" s="2" t="n">
        <f aca="false">SUM(BC89+DN89)</f>
        <v>0</v>
      </c>
      <c r="FZ89" s="2" t="n">
        <f aca="false">SUM(BD89+DO89)</f>
        <v>0</v>
      </c>
      <c r="GA89" s="2" t="n">
        <f aca="false">SUM(BE89+DP89)</f>
        <v>0</v>
      </c>
      <c r="GB89" s="98" t="n">
        <f aca="false">SUM(EK89,EM89,EO89,ES89,ET89,EU89,EY89,FA89,FC89,FE89,FG89,FI89,FM89,FO89,FQ89,FS89,FU89,FW89,FY89,GA89)</f>
        <v>408</v>
      </c>
      <c r="GC89" s="99" t="n">
        <f aca="false">SUM(EK89,EM89,EO89,ES89,ET89,FM89,FO89,FQ89,FS89,FU89,FW89,FY89)</f>
        <v>0</v>
      </c>
      <c r="GD89" s="57" t="n">
        <f aca="false">SUM(EK89,EM89,EO89,ES89,ET89,FM89,FO89,FQ89,FS89,FU89,FW89,FY89)</f>
        <v>0</v>
      </c>
      <c r="GE89" s="57" t="n">
        <f aca="false">SUM(EK89,EM89,EO89,EQ89,ES89,ET89,EU89,EW89,EY89,FA89,FC89,FE89,FG89,FI89,FK89,FM89,FO89,FQ89,FS89,FU89,FW89,FY89,GA89)</f>
        <v>408</v>
      </c>
      <c r="GF89" s="2"/>
      <c r="GG89" s="65" t="n">
        <f aca="false">SUM(880-GB89)</f>
        <v>472</v>
      </c>
      <c r="GH89" s="66"/>
      <c r="GI89" s="67" t="n">
        <f aca="false">SUM(DQ89+BF89)</f>
        <v>408</v>
      </c>
      <c r="GJ89" s="67" t="n">
        <f aca="false">SUM(DR89+BG89)</f>
        <v>0</v>
      </c>
      <c r="GK89" s="100"/>
      <c r="GL89" s="101"/>
      <c r="GM89" s="177"/>
      <c r="GN89" s="2"/>
      <c r="GO89" s="69"/>
    </row>
    <row r="90" customFormat="false" ht="19.5" hidden="false" customHeight="true" outlineLevel="0" collapsed="false">
      <c r="A90" s="94"/>
      <c r="B90" s="211"/>
      <c r="C90" s="167"/>
      <c r="D90" s="107"/>
      <c r="E90" s="107"/>
      <c r="F90" s="107"/>
      <c r="G90" s="107"/>
      <c r="H90" s="101"/>
      <c r="I90" s="101"/>
      <c r="J90" s="101"/>
      <c r="K90" s="101"/>
      <c r="L90" s="112"/>
      <c r="M90" s="186" t="n">
        <f aca="false">SUM(N90+P90+R90+T90+V90)</f>
        <v>0</v>
      </c>
      <c r="N90" s="187"/>
      <c r="O90" s="188"/>
      <c r="P90" s="187"/>
      <c r="Q90" s="188"/>
      <c r="R90" s="187"/>
      <c r="S90" s="188"/>
      <c r="T90" s="187"/>
      <c r="U90" s="188"/>
      <c r="V90" s="187"/>
      <c r="W90" s="188"/>
      <c r="X90" s="189"/>
      <c r="Y90" s="212"/>
      <c r="Z90" s="187"/>
      <c r="AA90" s="188"/>
      <c r="AB90" s="187"/>
      <c r="AC90" s="189"/>
      <c r="AD90" s="187"/>
      <c r="AE90" s="190"/>
      <c r="AF90" s="187"/>
      <c r="AG90" s="188"/>
      <c r="AH90" s="187"/>
      <c r="AI90" s="189"/>
      <c r="AJ90" s="187"/>
      <c r="AK90" s="189"/>
      <c r="AL90" s="213"/>
      <c r="AM90" s="188"/>
      <c r="AN90" s="187"/>
      <c r="AO90" s="188"/>
      <c r="AP90" s="187"/>
      <c r="AQ90" s="189"/>
      <c r="AR90" s="187"/>
      <c r="AS90" s="187"/>
      <c r="AT90" s="187"/>
      <c r="AU90" s="189"/>
      <c r="AV90" s="187"/>
      <c r="AW90" s="189"/>
      <c r="AX90" s="187"/>
      <c r="AY90" s="188"/>
      <c r="AZ90" s="187"/>
      <c r="BA90" s="189"/>
      <c r="BB90" s="187"/>
      <c r="BC90" s="189"/>
      <c r="BD90" s="187"/>
      <c r="BE90" s="189"/>
      <c r="BF90" s="92" t="n">
        <f aca="false">O90+Q90+S90+U90+W90+X90+Y90+AA90+AC90+AE90+AG90+AI90+AK90+AM90+AO90+AQ90+AS90+AU90+AW90+AY90+BA90+BC90+BE90</f>
        <v>0</v>
      </c>
      <c r="BG90" s="92" t="n">
        <f aca="false">BC90+BA90+AY90+AW90+AS90+AQ90+X90+W90+U90+S90+Q90+O90</f>
        <v>0</v>
      </c>
      <c r="BH90" s="52" t="n">
        <f aca="false">SUM(O90,Q90,S90,W90,X90,Y90,AE90,AG90,AI90,AK90,AM90,AS90,AU90,AY90,BA90,BC90,BE90)</f>
        <v>0</v>
      </c>
      <c r="BI90" s="80" t="n">
        <f aca="false">SUM(O90,Q90,S90,W90,X90,AS90,AU90,AY90,BA90,BC90)</f>
        <v>0</v>
      </c>
      <c r="BJ90" s="2"/>
      <c r="BK90" s="93"/>
      <c r="BL90" s="94"/>
      <c r="BM90" s="100" t="s">
        <v>101</v>
      </c>
      <c r="BN90" s="101" t="s">
        <v>67</v>
      </c>
      <c r="BO90" s="96" t="s">
        <v>102</v>
      </c>
      <c r="BP90" s="101" t="s">
        <v>99</v>
      </c>
      <c r="BQ90" s="101" t="s">
        <v>119</v>
      </c>
      <c r="BR90" s="96" t="n">
        <v>4</v>
      </c>
      <c r="BS90" s="101" t="n">
        <v>75</v>
      </c>
      <c r="BT90" s="101" t="n">
        <v>1</v>
      </c>
      <c r="BU90" s="101"/>
      <c r="BV90" s="101" t="n">
        <f aca="false">SUM(BU90)*2</f>
        <v>0</v>
      </c>
      <c r="BW90" s="112" t="n">
        <v>12</v>
      </c>
      <c r="BX90" s="108" t="n">
        <f aca="false">SUM(BY90+CA90+CC90+CE90+CG90)</f>
        <v>0</v>
      </c>
      <c r="BY90" s="86"/>
      <c r="BZ90" s="109" t="n">
        <f aca="false">SUM(BY90)*BT90</f>
        <v>0</v>
      </c>
      <c r="CA90" s="86"/>
      <c r="CB90" s="109" t="n">
        <f aca="false">BU90*CA90</f>
        <v>0</v>
      </c>
      <c r="CC90" s="86"/>
      <c r="CD90" s="109" t="n">
        <f aca="false">SUM(CC90)*BU90</f>
        <v>0</v>
      </c>
      <c r="CE90" s="86"/>
      <c r="CF90" s="109" t="n">
        <f aca="false">SUM(CE90)*BV90</f>
        <v>0</v>
      </c>
      <c r="CG90" s="86"/>
      <c r="CH90" s="109" t="n">
        <f aca="false">SUM(CG90)*BU90*5</f>
        <v>0</v>
      </c>
      <c r="CI90" s="92" t="n">
        <v>0</v>
      </c>
      <c r="CJ90" s="92" t="n">
        <f aca="false">SUM(BW90*15/100*BU90)</f>
        <v>0</v>
      </c>
      <c r="CK90" s="86"/>
      <c r="CL90" s="109"/>
      <c r="CM90" s="86"/>
      <c r="CN90" s="92" t="n">
        <f aca="false">SUM(CM90)*3*BS90/5</f>
        <v>0</v>
      </c>
      <c r="CO90" s="86"/>
      <c r="CP90" s="90" t="n">
        <f aca="false">SUM(CO90*BS90*(30+4))</f>
        <v>0</v>
      </c>
      <c r="CQ90" s="86"/>
      <c r="CR90" s="109" t="n">
        <f aca="false">SUM(CQ90*BS90*3)</f>
        <v>0</v>
      </c>
      <c r="CS90" s="86" t="n">
        <v>1</v>
      </c>
      <c r="CT90" s="92" t="n">
        <f aca="false">SUM(CS90*BS90/3)</f>
        <v>25</v>
      </c>
      <c r="CU90" s="86"/>
      <c r="CV90" s="92" t="n">
        <f aca="false">SUM(CU90*BS90*2/3)</f>
        <v>0</v>
      </c>
      <c r="CW90" s="86"/>
      <c r="CX90" s="109" t="n">
        <f aca="false">SUM(CW90*BS90)*2</f>
        <v>0</v>
      </c>
      <c r="CY90" s="86"/>
      <c r="CZ90" s="109" t="n">
        <f aca="false">SUM(CY90*BU90*2)</f>
        <v>0</v>
      </c>
      <c r="DA90" s="86"/>
      <c r="DB90" s="92" t="n">
        <f aca="false">SUM(DA90*BS90*2)</f>
        <v>0</v>
      </c>
      <c r="DC90" s="86"/>
      <c r="DD90" s="92" t="n">
        <f aca="false">SUM(DC90*BS90/3)</f>
        <v>0</v>
      </c>
      <c r="DE90" s="86"/>
      <c r="DF90" s="92" t="n">
        <f aca="false">DE90*BS90/3</f>
        <v>0</v>
      </c>
      <c r="DG90" s="86"/>
      <c r="DH90" s="109" t="n">
        <f aca="false">SUM(BU90*DG90*6)</f>
        <v>0</v>
      </c>
      <c r="DI90" s="86"/>
      <c r="DJ90" s="92" t="n">
        <f aca="false">SUM(BU90*DI90*8)</f>
        <v>0</v>
      </c>
      <c r="DK90" s="86"/>
      <c r="DL90" s="92" t="n">
        <f aca="false">SUM(DK90*BV90*5*6)</f>
        <v>0</v>
      </c>
      <c r="DM90" s="86"/>
      <c r="DN90" s="92" t="n">
        <f aca="false">SUM(DM90*BV90*4*6)</f>
        <v>0</v>
      </c>
      <c r="DO90" s="86"/>
      <c r="DP90" s="110" t="n">
        <f aca="false">SUM(DO90*50)</f>
        <v>0</v>
      </c>
      <c r="DQ90" s="92" t="n">
        <f aca="false">BZ90+CB90+CD90+CF90+CH90+CI90+CJ90+CL90+CN90+CP90+CR90+CT90+CV90+CX90+CZ90+DB90+DD90+DF90+DH90+DJ90+DL90+DN90+DP90</f>
        <v>25</v>
      </c>
      <c r="DR90" s="92" t="n">
        <f aca="false">DN90+DL90+DJ90+DH90+DD90+DB90+CI90+CH90+CF90+CD90+CB90+BZ90</f>
        <v>0</v>
      </c>
      <c r="DS90" s="61"/>
      <c r="DT90" s="2"/>
      <c r="DU90" s="2"/>
      <c r="DV90" s="93"/>
      <c r="DW90" s="94"/>
      <c r="DX90" s="95"/>
      <c r="DY90" s="96"/>
      <c r="DZ90" s="96"/>
      <c r="EA90" s="2"/>
      <c r="EB90" s="2"/>
      <c r="EC90" s="2"/>
      <c r="ED90" s="2"/>
      <c r="EE90" s="2"/>
      <c r="EF90" s="2"/>
      <c r="EG90" s="2"/>
      <c r="EH90" s="2" t="n">
        <f aca="false">SUM(L90+BW90)</f>
        <v>12</v>
      </c>
      <c r="EI90" s="2" t="n">
        <f aca="false">SUM(M90+BX90)</f>
        <v>0</v>
      </c>
      <c r="EJ90" s="2" t="n">
        <f aca="false">SUM(N90+BY90)</f>
        <v>0</v>
      </c>
      <c r="EK90" s="67" t="n">
        <f aca="false">O90+BZ90</f>
        <v>0</v>
      </c>
      <c r="EL90" s="2" t="n">
        <f aca="false">SUM(P90+CA90)</f>
        <v>0</v>
      </c>
      <c r="EM90" s="2" t="n">
        <f aca="false">SUM(Q90+CB90)</f>
        <v>0</v>
      </c>
      <c r="EN90" s="2" t="n">
        <f aca="false">SUM(R90+CC90)</f>
        <v>0</v>
      </c>
      <c r="EO90" s="2" t="n">
        <f aca="false">SUM(S90+CD90)</f>
        <v>0</v>
      </c>
      <c r="EP90" s="2" t="n">
        <f aca="false">SUM(T90+CE90)</f>
        <v>0</v>
      </c>
      <c r="EQ90" s="2" t="n">
        <f aca="false">SUM(U90+CF90)</f>
        <v>0</v>
      </c>
      <c r="ER90" s="2" t="n">
        <f aca="false">SUM(V90+CG90)</f>
        <v>0</v>
      </c>
      <c r="ES90" s="2" t="n">
        <f aca="false">SUM(W90+CH90)</f>
        <v>0</v>
      </c>
      <c r="ET90" s="2" t="n">
        <f aca="false">SUM(X90+CI90)</f>
        <v>0</v>
      </c>
      <c r="EU90" s="67" t="n">
        <f aca="false">SUM(Y90+CJ90)</f>
        <v>0</v>
      </c>
      <c r="EV90" s="2" t="n">
        <f aca="false">SUM(Z90+CK90)</f>
        <v>0</v>
      </c>
      <c r="EW90" s="2" t="n">
        <f aca="false">SUM(AA90+CL90)</f>
        <v>0</v>
      </c>
      <c r="EX90" s="2" t="n">
        <f aca="false">SUM(AB90+CM90)</f>
        <v>0</v>
      </c>
      <c r="EY90" s="2" t="n">
        <f aca="false">SUM(AC90+CN90)</f>
        <v>0</v>
      </c>
      <c r="EZ90" s="2" t="n">
        <f aca="false">SUM(AD90+CO90)</f>
        <v>0</v>
      </c>
      <c r="FA90" s="2" t="n">
        <f aca="false">SUM(AE90+CP90)</f>
        <v>0</v>
      </c>
      <c r="FB90" s="2" t="n">
        <f aca="false">SUM(AF90+CQ90)</f>
        <v>0</v>
      </c>
      <c r="FC90" s="2" t="n">
        <f aca="false">SUM(AG90+CR90)</f>
        <v>0</v>
      </c>
      <c r="FD90" s="2" t="n">
        <f aca="false">SUM(AH90+CS90)</f>
        <v>1</v>
      </c>
      <c r="FE90" s="67" t="n">
        <f aca="false">SUM(AI90+CT90)</f>
        <v>25</v>
      </c>
      <c r="FF90" s="2" t="n">
        <f aca="false">SUM(AJ90+CU90)</f>
        <v>0</v>
      </c>
      <c r="FG90" s="2" t="n">
        <f aca="false">SUM(AK90+CV90)</f>
        <v>0</v>
      </c>
      <c r="FH90" s="2" t="n">
        <f aca="false">SUM(AL90+CW90)</f>
        <v>0</v>
      </c>
      <c r="FI90" s="2" t="n">
        <f aca="false">SUM(AM90+CX90)</f>
        <v>0</v>
      </c>
      <c r="FJ90" s="2" t="n">
        <f aca="false">SUM(AN90+CY90)</f>
        <v>0</v>
      </c>
      <c r="FK90" s="2" t="n">
        <f aca="false">SUM(AO90+CZ90)</f>
        <v>0</v>
      </c>
      <c r="FL90" s="2" t="n">
        <f aca="false">SUM(AP90+DA90)</f>
        <v>0</v>
      </c>
      <c r="FM90" s="2" t="n">
        <f aca="false">SUM(AQ90+DB90)</f>
        <v>0</v>
      </c>
      <c r="FN90" s="2"/>
      <c r="FO90" s="97" t="n">
        <f aca="false">SUM(AS90+DD90)</f>
        <v>0</v>
      </c>
      <c r="FP90" s="2" t="n">
        <f aca="false">SUM(AR90+DC90)</f>
        <v>0</v>
      </c>
      <c r="FQ90" s="97" t="n">
        <f aca="false">SUM(AU90+DF90)</f>
        <v>0</v>
      </c>
      <c r="FR90" s="2" t="n">
        <f aca="false">SUM(AV90+DG90)</f>
        <v>0</v>
      </c>
      <c r="FS90" s="2" t="n">
        <f aca="false">SUM(AW90+DH90)</f>
        <v>0</v>
      </c>
      <c r="FT90" s="2" t="n">
        <f aca="false">SUM(AX90+DI90)</f>
        <v>0</v>
      </c>
      <c r="FU90" s="67" t="n">
        <f aca="false">SUM(AY90+DJ90)</f>
        <v>0</v>
      </c>
      <c r="FV90" s="2" t="n">
        <f aca="false">SUM(AZ90+DK90)</f>
        <v>0</v>
      </c>
      <c r="FW90" s="2" t="n">
        <f aca="false">SUM(BA90+DL90)</f>
        <v>0</v>
      </c>
      <c r="FX90" s="2" t="n">
        <f aca="false">SUM(BB90+DM90)</f>
        <v>0</v>
      </c>
      <c r="FY90" s="2" t="n">
        <f aca="false">SUM(BC90+DN90)</f>
        <v>0</v>
      </c>
      <c r="FZ90" s="2" t="n">
        <f aca="false">SUM(BD90+DO90)</f>
        <v>0</v>
      </c>
      <c r="GA90" s="2" t="n">
        <f aca="false">SUM(BE90+DP90)</f>
        <v>0</v>
      </c>
      <c r="GB90" s="98" t="n">
        <f aca="false">SUM(EK90,EM90,EO90,ES90,ET90,EU90,EY90,FA90,FC90,FE90,FG90,FI90,FM90,FO90,FQ90,FS90,FU90,FW90,FY90,GA90)</f>
        <v>25</v>
      </c>
      <c r="GC90" s="99" t="n">
        <f aca="false">SUM(EK90,EM90,EO90,ES90,ET90,FM90,FO90,FQ90,FS90,FU90,FW90,FY90)</f>
        <v>0</v>
      </c>
      <c r="GD90" s="57" t="n">
        <f aca="false">SUM(EK90,EM90,EO90,ES90,ET90,FM90,FO90,FQ90,FS90,FU90,FW90,FY90)</f>
        <v>0</v>
      </c>
      <c r="GE90" s="57" t="n">
        <f aca="false">SUM(EK90,EM90,EO90,EQ90,ES90,ET90,EU90,EW90,EY90,FA90,FC90,FE90,FG90,FI90,FK90,FM90,FO90,FQ90,FS90,FU90,FW90,FY90,GA90)</f>
        <v>25</v>
      </c>
      <c r="GF90" s="2"/>
      <c r="GG90" s="65" t="n">
        <f aca="false">SUM(880-GB90)</f>
        <v>855</v>
      </c>
      <c r="GH90" s="66"/>
      <c r="GI90" s="67" t="n">
        <f aca="false">SUM(DQ90+BF90)</f>
        <v>25</v>
      </c>
      <c r="GJ90" s="67" t="n">
        <f aca="false">SUM(DR90+BG90)</f>
        <v>0</v>
      </c>
      <c r="GK90" s="100"/>
      <c r="GL90" s="101"/>
      <c r="GM90" s="177"/>
      <c r="GN90" s="2"/>
      <c r="GO90" s="69"/>
    </row>
    <row r="91" customFormat="false" ht="24.95" hidden="false" customHeight="true" outlineLevel="0" collapsed="false">
      <c r="A91" s="94"/>
      <c r="B91" s="214"/>
      <c r="C91" s="167"/>
      <c r="D91" s="107"/>
      <c r="E91" s="107"/>
      <c r="F91" s="107"/>
      <c r="G91" s="107"/>
      <c r="H91" s="107"/>
      <c r="I91" s="107"/>
      <c r="J91" s="107"/>
      <c r="K91" s="96"/>
      <c r="L91" s="215"/>
      <c r="M91" s="150" t="n">
        <f aca="false">SUM(N91+P91+R91+T91+V91)</f>
        <v>0</v>
      </c>
      <c r="N91" s="168"/>
      <c r="O91" s="87"/>
      <c r="P91" s="86"/>
      <c r="Q91" s="87"/>
      <c r="R91" s="86"/>
      <c r="S91" s="87"/>
      <c r="T91" s="86"/>
      <c r="U91" s="87"/>
      <c r="V91" s="86"/>
      <c r="W91" s="87"/>
      <c r="X91" s="89"/>
      <c r="Y91" s="91"/>
      <c r="Z91" s="86"/>
      <c r="AA91" s="87"/>
      <c r="AB91" s="86"/>
      <c r="AC91" s="89"/>
      <c r="AD91" s="86"/>
      <c r="AE91" s="90"/>
      <c r="AF91" s="86"/>
      <c r="AG91" s="87"/>
      <c r="AH91" s="86"/>
      <c r="AI91" s="89"/>
      <c r="AJ91" s="86"/>
      <c r="AK91" s="89"/>
      <c r="AL91" s="86"/>
      <c r="AM91" s="150"/>
      <c r="AN91" s="86"/>
      <c r="AO91" s="87"/>
      <c r="AP91" s="86"/>
      <c r="AQ91" s="89"/>
      <c r="AR91" s="86"/>
      <c r="AS91" s="86"/>
      <c r="AT91" s="86"/>
      <c r="AU91" s="89"/>
      <c r="AV91" s="86"/>
      <c r="AW91" s="89"/>
      <c r="AX91" s="86"/>
      <c r="AY91" s="89"/>
      <c r="AZ91" s="86"/>
      <c r="BA91" s="89"/>
      <c r="BB91" s="86"/>
      <c r="BC91" s="89"/>
      <c r="BD91" s="86"/>
      <c r="BE91" s="81"/>
      <c r="BF91" s="92" t="n">
        <f aca="false">O91+Q91+S91+U91+W91+X91+Y91+AA91+AC91+AE91+AG91+AI91+AK91+AM91+AO91+AQ91+AS91+AU91+AW91+AY91+BA91+BC91+BE91</f>
        <v>0</v>
      </c>
      <c r="BG91" s="92" t="n">
        <f aca="false">BC91+BA91+AY91+AW91+AS91+AQ91+X91+W91+U91+S91+Q91+O91</f>
        <v>0</v>
      </c>
      <c r="BH91" s="52" t="n">
        <f aca="false">SUM(O91,Q91,S91,W91,X91,Y91,AE91,AG91,AI91,AK91,AM91,AS91,AU91,AY91,BA91,BC91,BE91)</f>
        <v>0</v>
      </c>
      <c r="BI91" s="80" t="n">
        <f aca="false">SUM(O91,Q91,S91,W91,X91,AS91,AU91,AY91,BA91,BC91)</f>
        <v>0</v>
      </c>
      <c r="BJ91" s="2"/>
      <c r="BK91" s="93"/>
      <c r="BL91" s="94"/>
      <c r="BM91" s="95"/>
      <c r="BN91" s="107"/>
      <c r="BO91" s="107"/>
      <c r="BP91" s="96"/>
      <c r="BQ91" s="96"/>
      <c r="BR91" s="96"/>
      <c r="BS91" s="96"/>
      <c r="BT91" s="96"/>
      <c r="BU91" s="96"/>
      <c r="BV91" s="96"/>
      <c r="BW91" s="157"/>
      <c r="BX91" s="87" t="n">
        <f aca="false">SUM(BY91+CA91+CC91+CE91+CG91)</f>
        <v>0</v>
      </c>
      <c r="BY91" s="86"/>
      <c r="BZ91" s="150" t="n">
        <f aca="false">SUM(BY91)*BT91</f>
        <v>0</v>
      </c>
      <c r="CA91" s="86"/>
      <c r="CB91" s="87" t="n">
        <v>0</v>
      </c>
      <c r="CC91" s="86"/>
      <c r="CD91" s="87" t="n">
        <v>0</v>
      </c>
      <c r="CE91" s="86"/>
      <c r="CF91" s="87" t="n">
        <f aca="false">SUM(CE91)*BV91</f>
        <v>0</v>
      </c>
      <c r="CG91" s="86"/>
      <c r="CH91" s="87" t="n">
        <f aca="false">SUM(CG91)*BU91*5</f>
        <v>0</v>
      </c>
      <c r="CI91" s="89" t="n">
        <f aca="false">SUM(BU91*DI91*2+BV91*DK91*2)</f>
        <v>0</v>
      </c>
      <c r="CJ91" s="89" t="n">
        <v>0</v>
      </c>
      <c r="CK91" s="86"/>
      <c r="CL91" s="87"/>
      <c r="CM91" s="86"/>
      <c r="CN91" s="89" t="n">
        <f aca="false">SUM(CM91)*3*BS91/5</f>
        <v>0</v>
      </c>
      <c r="CO91" s="86"/>
      <c r="CP91" s="90" t="n">
        <f aca="false">SUM(CO91*BS91*(30+4))</f>
        <v>0</v>
      </c>
      <c r="CQ91" s="86"/>
      <c r="CR91" s="87" t="n">
        <f aca="false">SUM(CQ91*BS91*2)</f>
        <v>0</v>
      </c>
      <c r="CS91" s="86"/>
      <c r="CT91" s="89" t="n">
        <f aca="false">SUM(CS91*BS91/3)</f>
        <v>0</v>
      </c>
      <c r="CU91" s="86"/>
      <c r="CV91" s="89" t="n">
        <f aca="false">SUM(CU91*BS91*2/3)</f>
        <v>0</v>
      </c>
      <c r="CW91" s="86"/>
      <c r="CX91" s="87" t="n">
        <f aca="false">SUM(CW91*BS91)*2</f>
        <v>0</v>
      </c>
      <c r="CY91" s="86"/>
      <c r="CZ91" s="87" t="n">
        <f aca="false">SUM(CY91*BU91*2)</f>
        <v>0</v>
      </c>
      <c r="DA91" s="86"/>
      <c r="DB91" s="89" t="n">
        <f aca="false">SUM(DA91*BS91*2)</f>
        <v>0</v>
      </c>
      <c r="DC91" s="86"/>
      <c r="DD91" s="86"/>
      <c r="DE91" s="86"/>
      <c r="DF91" s="89" t="n">
        <f aca="false">SUM(BU91*DC91*6)</f>
        <v>0</v>
      </c>
      <c r="DG91" s="86"/>
      <c r="DH91" s="89" t="n">
        <f aca="false">DG91*BS91/3</f>
        <v>0</v>
      </c>
      <c r="DI91" s="86"/>
      <c r="DJ91" s="89" t="n">
        <f aca="false">DI91*BS91/3</f>
        <v>0</v>
      </c>
      <c r="DK91" s="86"/>
      <c r="DL91" s="89" t="n">
        <f aca="false">SUM(DK91*BV91*5*6)</f>
        <v>0</v>
      </c>
      <c r="DM91" s="86"/>
      <c r="DN91" s="89" t="n">
        <f aca="false">SUM(DM91*BV91*4*6)</f>
        <v>0</v>
      </c>
      <c r="DO91" s="86"/>
      <c r="DP91" s="81" t="n">
        <f aca="false">SUM(DO91*50)</f>
        <v>0</v>
      </c>
      <c r="DQ91" s="89" t="n">
        <f aca="false">SUM(CZ91+DP91+DN91+DL91+DJ91+DH91+DF91+DB91+CV91+CX91+CT91+CR91+CP91+CN91+CL91+CJ91+CI91+CH91+CF91+CD91+BZ91+CB91)</f>
        <v>0</v>
      </c>
      <c r="DR91" s="89" t="n">
        <f aca="false">SUM(BZ91+CD91+CF91+CH91+CI91+DF91+DH91+DJ91+DL91+DN91+DB91+CB91)</f>
        <v>0</v>
      </c>
      <c r="DS91" s="61"/>
      <c r="DT91" s="2"/>
      <c r="DU91" s="2"/>
      <c r="DV91" s="93"/>
      <c r="DW91" s="94"/>
      <c r="DX91" s="95"/>
      <c r="DY91" s="96"/>
      <c r="DZ91" s="96"/>
      <c r="EA91" s="2"/>
      <c r="EB91" s="2"/>
      <c r="EC91" s="2"/>
      <c r="ED91" s="2"/>
      <c r="EE91" s="2"/>
      <c r="EF91" s="2"/>
      <c r="EG91" s="2"/>
      <c r="EH91" s="2" t="n">
        <f aca="false">SUM(L91+BW91)</f>
        <v>0</v>
      </c>
      <c r="EI91" s="2" t="n">
        <f aca="false">SUM(M91+BX91)</f>
        <v>0</v>
      </c>
      <c r="EJ91" s="2" t="n">
        <f aca="false">SUM(N91+BY91)</f>
        <v>0</v>
      </c>
      <c r="EK91" s="67" t="n">
        <f aca="false">O91+BZ91</f>
        <v>0</v>
      </c>
      <c r="EL91" s="2" t="n">
        <f aca="false">SUM(P91+CA91)</f>
        <v>0</v>
      </c>
      <c r="EM91" s="2" t="n">
        <f aca="false">SUM(Q91+CB91)</f>
        <v>0</v>
      </c>
      <c r="EN91" s="2" t="n">
        <f aca="false">SUM(R91+CC91)</f>
        <v>0</v>
      </c>
      <c r="EO91" s="2" t="n">
        <f aca="false">SUM(S91+CD91)</f>
        <v>0</v>
      </c>
      <c r="EP91" s="2" t="n">
        <f aca="false">SUM(T91+CE91)</f>
        <v>0</v>
      </c>
      <c r="EQ91" s="2" t="n">
        <f aca="false">SUM(U91+CF91)</f>
        <v>0</v>
      </c>
      <c r="ER91" s="2" t="n">
        <f aca="false">SUM(V91+CG91)</f>
        <v>0</v>
      </c>
      <c r="ES91" s="2" t="n">
        <f aca="false">SUM(W91+CH91)</f>
        <v>0</v>
      </c>
      <c r="ET91" s="2" t="n">
        <f aca="false">SUM(X91+CI91)</f>
        <v>0</v>
      </c>
      <c r="EU91" s="67" t="n">
        <f aca="false">SUM(Y91+CJ91)</f>
        <v>0</v>
      </c>
      <c r="EV91" s="2" t="n">
        <f aca="false">SUM(Z91+CK91)</f>
        <v>0</v>
      </c>
      <c r="EW91" s="2" t="n">
        <f aca="false">SUM(AA91+CL91)</f>
        <v>0</v>
      </c>
      <c r="EX91" s="2" t="n">
        <f aca="false">SUM(AB91+CM91)</f>
        <v>0</v>
      </c>
      <c r="EY91" s="2" t="n">
        <f aca="false">SUM(AC91+CN91)</f>
        <v>0</v>
      </c>
      <c r="EZ91" s="2" t="n">
        <f aca="false">SUM(AD91+CO91)</f>
        <v>0</v>
      </c>
      <c r="FA91" s="2" t="n">
        <f aca="false">SUM(AE91+CP91)</f>
        <v>0</v>
      </c>
      <c r="FB91" s="2" t="n">
        <f aca="false">SUM(AF91+CQ91)</f>
        <v>0</v>
      </c>
      <c r="FC91" s="2" t="n">
        <f aca="false">SUM(AG91+CR91)</f>
        <v>0</v>
      </c>
      <c r="FD91" s="2" t="n">
        <f aca="false">SUM(AH91+CS91)</f>
        <v>0</v>
      </c>
      <c r="FE91" s="67" t="n">
        <f aca="false">SUM(AI91+CT91)</f>
        <v>0</v>
      </c>
      <c r="FF91" s="2" t="n">
        <f aca="false">SUM(AJ91+CU91)</f>
        <v>0</v>
      </c>
      <c r="FG91" s="2" t="n">
        <f aca="false">SUM(AK91+CV91)</f>
        <v>0</v>
      </c>
      <c r="FH91" s="2" t="n">
        <f aca="false">SUM(AL91+CW91)</f>
        <v>0</v>
      </c>
      <c r="FI91" s="2" t="n">
        <f aca="false">SUM(AM91+CX91)</f>
        <v>0</v>
      </c>
      <c r="FJ91" s="2" t="n">
        <f aca="false">SUM(AN91+CY91)</f>
        <v>0</v>
      </c>
      <c r="FK91" s="2" t="n">
        <f aca="false">SUM(AO91+CZ91)</f>
        <v>0</v>
      </c>
      <c r="FL91" s="2" t="n">
        <f aca="false">SUM(AP91+DA91)</f>
        <v>0</v>
      </c>
      <c r="FM91" s="2" t="n">
        <f aca="false">SUM(AQ91+DB91)</f>
        <v>0</v>
      </c>
      <c r="FN91" s="2"/>
      <c r="FO91" s="97" t="n">
        <f aca="false">SUM(AS91+DD91)</f>
        <v>0</v>
      </c>
      <c r="FP91" s="2" t="n">
        <f aca="false">SUM(AR91+DC91)</f>
        <v>0</v>
      </c>
      <c r="FQ91" s="97" t="n">
        <f aca="false">SUM(AU91+DF91)</f>
        <v>0</v>
      </c>
      <c r="FR91" s="2" t="n">
        <f aca="false">SUM(AV91+DG91)</f>
        <v>0</v>
      </c>
      <c r="FS91" s="2" t="n">
        <f aca="false">SUM(AW91+DH91)</f>
        <v>0</v>
      </c>
      <c r="FT91" s="2" t="n">
        <f aca="false">SUM(AX91+DI91)</f>
        <v>0</v>
      </c>
      <c r="FU91" s="67" t="n">
        <f aca="false">SUM(AY91+DJ91)</f>
        <v>0</v>
      </c>
      <c r="FV91" s="2" t="n">
        <f aca="false">SUM(AZ91+DK91)</f>
        <v>0</v>
      </c>
      <c r="FW91" s="2" t="n">
        <f aca="false">SUM(BA91+DL91)</f>
        <v>0</v>
      </c>
      <c r="FX91" s="2" t="n">
        <f aca="false">SUM(BB91+DM91)</f>
        <v>0</v>
      </c>
      <c r="FY91" s="2" t="n">
        <f aca="false">SUM(BC91+DN91)</f>
        <v>0</v>
      </c>
      <c r="FZ91" s="2" t="n">
        <f aca="false">SUM(BD91+DO91)</f>
        <v>0</v>
      </c>
      <c r="GA91" s="2" t="n">
        <f aca="false">SUM(BE91+DP91)</f>
        <v>0</v>
      </c>
      <c r="GB91" s="98" t="n">
        <f aca="false">SUM(EK91,EM91,EO91,ES91,ET91,EU91,EY91,FA91,FC91,FE91,FG91,FI91,FM91,FO91,FQ91,FS91,FU91,FW91,FY91,GA91)</f>
        <v>0</v>
      </c>
      <c r="GC91" s="99" t="n">
        <f aca="false">SUM(EK91,EM91,EO91,ES91,ET91,FM91,FO91,FQ91,FS91,FU91,FW91,FY91)</f>
        <v>0</v>
      </c>
      <c r="GD91" s="57" t="n">
        <f aca="false">SUM(EK91,EM91,EO91,ES91,ET91,FM91,FO91,FQ91,FS91,FU91,FW91,FY91)</f>
        <v>0</v>
      </c>
      <c r="GE91" s="57" t="n">
        <f aca="false">SUM(EK91,EM91,EO91,EQ91,ES91,ET91,EU91,EW91,EY91,FA91,FC91,FE91,FG91,FI91,FK91,FM91,FO91,FQ91,FS91,FU91,FW91,FY91,GA91)</f>
        <v>0</v>
      </c>
      <c r="GF91" s="2"/>
      <c r="GG91" s="65" t="n">
        <f aca="false">SUM(880-GB91)</f>
        <v>880</v>
      </c>
      <c r="GH91" s="66"/>
      <c r="GI91" s="67" t="n">
        <f aca="false">SUM(DQ91+BF91)</f>
        <v>0</v>
      </c>
      <c r="GJ91" s="67" t="n">
        <f aca="false">SUM(DR91+BG91)</f>
        <v>0</v>
      </c>
      <c r="GK91" s="100"/>
      <c r="GL91" s="101"/>
      <c r="GM91" s="177"/>
      <c r="GN91" s="2"/>
      <c r="GO91" s="69"/>
    </row>
    <row r="92" customFormat="false" ht="24.95" hidden="false" customHeight="true" outlineLevel="0" collapsed="false">
      <c r="A92" s="94"/>
      <c r="B92" s="95"/>
      <c r="C92" s="152"/>
      <c r="D92" s="96"/>
      <c r="E92" s="96"/>
      <c r="F92" s="96"/>
      <c r="G92" s="96"/>
      <c r="H92" s="96"/>
      <c r="I92" s="96"/>
      <c r="J92" s="96"/>
      <c r="K92" s="96"/>
      <c r="L92" s="157"/>
      <c r="M92" s="87" t="n">
        <f aca="false">SUM(N92+P92+R92+T92+V92)</f>
        <v>0</v>
      </c>
      <c r="N92" s="86"/>
      <c r="O92" s="87"/>
      <c r="P92" s="86"/>
      <c r="Q92" s="87"/>
      <c r="R92" s="86"/>
      <c r="S92" s="87"/>
      <c r="T92" s="86"/>
      <c r="U92" s="87"/>
      <c r="V92" s="86"/>
      <c r="W92" s="87"/>
      <c r="X92" s="89"/>
      <c r="Y92" s="91"/>
      <c r="Z92" s="86"/>
      <c r="AA92" s="87"/>
      <c r="AB92" s="86"/>
      <c r="AC92" s="89"/>
      <c r="AD92" s="86"/>
      <c r="AE92" s="90"/>
      <c r="AF92" s="86"/>
      <c r="AG92" s="87"/>
      <c r="AH92" s="86"/>
      <c r="AI92" s="89"/>
      <c r="AJ92" s="86"/>
      <c r="AK92" s="89"/>
      <c r="AL92" s="86"/>
      <c r="AM92" s="150"/>
      <c r="AN92" s="86"/>
      <c r="AO92" s="87"/>
      <c r="AP92" s="86"/>
      <c r="AQ92" s="89"/>
      <c r="AR92" s="86"/>
      <c r="AS92" s="86"/>
      <c r="AT92" s="86"/>
      <c r="AU92" s="89"/>
      <c r="AV92" s="86"/>
      <c r="AW92" s="89"/>
      <c r="AX92" s="86"/>
      <c r="AY92" s="89"/>
      <c r="AZ92" s="86"/>
      <c r="BA92" s="89"/>
      <c r="BB92" s="86"/>
      <c r="BC92" s="89"/>
      <c r="BD92" s="86"/>
      <c r="BE92" s="81"/>
      <c r="BF92" s="92" t="n">
        <f aca="false">O92+Q92+S92+U92+W92+X92+Y92+AA92+AC92+AE92+AG92+AI92+AK92+AM92+AO92+AQ92+AS92+AU92+AW92+AY92+BA92+BC92+BE92</f>
        <v>0</v>
      </c>
      <c r="BG92" s="92" t="n">
        <f aca="false">BC92+BA92+AY92+AW92+AS92+AQ92+X92+W92+U92+S92+Q92+O92</f>
        <v>0</v>
      </c>
      <c r="BH92" s="52" t="n">
        <f aca="false">SUM(O92,Q92,S92,W92,X92,Y92,AE92,AG92,AI92,AK92,AM92,AS92,AU92,AY92,BA92,BC92,BE92)</f>
        <v>0</v>
      </c>
      <c r="BI92" s="80" t="n">
        <f aca="false">SUM(O92,Q92,S92,W92,X92,AS92,AU92,AY92,BA92,BC92)</f>
        <v>0</v>
      </c>
      <c r="BJ92" s="2"/>
      <c r="BK92" s="93"/>
      <c r="BL92" s="94"/>
      <c r="BM92" s="95"/>
      <c r="BN92" s="96"/>
      <c r="BO92" s="96"/>
      <c r="BP92" s="96"/>
      <c r="BQ92" s="96"/>
      <c r="BR92" s="96"/>
      <c r="BS92" s="96"/>
      <c r="BT92" s="96"/>
      <c r="BU92" s="96"/>
      <c r="BV92" s="96"/>
      <c r="BW92" s="157"/>
      <c r="BX92" s="87" t="n">
        <f aca="false">SUM(BY92+CA92+CC92+CE92+CG92)</f>
        <v>0</v>
      </c>
      <c r="BY92" s="86"/>
      <c r="BZ92" s="150" t="n">
        <f aca="false">SUM(BY92)*BT92</f>
        <v>0</v>
      </c>
      <c r="CA92" s="86"/>
      <c r="CB92" s="87" t="n">
        <v>0</v>
      </c>
      <c r="CC92" s="86"/>
      <c r="CD92" s="87" t="n">
        <v>0</v>
      </c>
      <c r="CE92" s="86"/>
      <c r="CF92" s="87" t="n">
        <f aca="false">SUM(CE92)*BV92</f>
        <v>0</v>
      </c>
      <c r="CG92" s="86"/>
      <c r="CH92" s="87" t="n">
        <f aca="false">SUM(CG92)*BU92*5</f>
        <v>0</v>
      </c>
      <c r="CI92" s="89" t="n">
        <f aca="false">SUM(BU92*DI92*2+BV92*DK92*2)</f>
        <v>0</v>
      </c>
      <c r="CJ92" s="89" t="n">
        <v>0</v>
      </c>
      <c r="CK92" s="86"/>
      <c r="CL92" s="87"/>
      <c r="CM92" s="86"/>
      <c r="CN92" s="89" t="n">
        <f aca="false">SUM(CM92)*3*BS92/5</f>
        <v>0</v>
      </c>
      <c r="CO92" s="86"/>
      <c r="CP92" s="90" t="n">
        <f aca="false">SUM(CO92*BS92*(30+4))</f>
        <v>0</v>
      </c>
      <c r="CQ92" s="86"/>
      <c r="CR92" s="87" t="n">
        <f aca="false">SUM(CQ92*BS92*2)</f>
        <v>0</v>
      </c>
      <c r="CS92" s="86"/>
      <c r="CT92" s="89" t="n">
        <f aca="false">SUM(CS92*BS92/3)</f>
        <v>0</v>
      </c>
      <c r="CU92" s="86"/>
      <c r="CV92" s="89" t="n">
        <f aca="false">SUM(CU92*BS92*2/3)</f>
        <v>0</v>
      </c>
      <c r="CW92" s="86"/>
      <c r="CX92" s="87" t="n">
        <f aca="false">SUM(CW92*BS92)*2</f>
        <v>0</v>
      </c>
      <c r="CY92" s="86"/>
      <c r="CZ92" s="87" t="n">
        <f aca="false">SUM(CY92*BU92*2)</f>
        <v>0</v>
      </c>
      <c r="DA92" s="86"/>
      <c r="DB92" s="89" t="n">
        <f aca="false">SUM(DA92*BS92*2)</f>
        <v>0</v>
      </c>
      <c r="DC92" s="86"/>
      <c r="DD92" s="86"/>
      <c r="DE92" s="86"/>
      <c r="DF92" s="89" t="n">
        <f aca="false">SUM(BU92*DC92*6)</f>
        <v>0</v>
      </c>
      <c r="DG92" s="86"/>
      <c r="DH92" s="89" t="n">
        <f aca="false">SUM(DG92*BS92/3)</f>
        <v>0</v>
      </c>
      <c r="DI92" s="86"/>
      <c r="DJ92" s="89" t="n">
        <f aca="false">DI92*BS92/3</f>
        <v>0</v>
      </c>
      <c r="DK92" s="86"/>
      <c r="DL92" s="89" t="n">
        <f aca="false">SUM(DK92*BV92*5*6)</f>
        <v>0</v>
      </c>
      <c r="DM92" s="86"/>
      <c r="DN92" s="89" t="n">
        <f aca="false">SUM(DM92*BV92*4*6)</f>
        <v>0</v>
      </c>
      <c r="DO92" s="86"/>
      <c r="DP92" s="81" t="n">
        <f aca="false">SUM(DO92*50)</f>
        <v>0</v>
      </c>
      <c r="DQ92" s="89" t="n">
        <f aca="false">SUM(CZ92+DP92+DN92+DL92+DJ92+DH92+DF92+DB92+CV92+CX92+CT92+CR92+CP92+CN92+CL92+CJ92+CI92+CH92+CF92+CD92+BZ92+CB92)</f>
        <v>0</v>
      </c>
      <c r="DR92" s="89" t="n">
        <f aca="false">SUM(BZ92+CD92+CF92+CH92+CI92+DF92+DH92+DJ92+DL92+DN92+DB92+CB92)</f>
        <v>0</v>
      </c>
      <c r="DS92" s="61"/>
      <c r="DT92" s="2"/>
      <c r="DU92" s="2"/>
      <c r="DV92" s="93"/>
      <c r="DW92" s="94"/>
      <c r="DX92" s="95"/>
      <c r="DY92" s="96"/>
      <c r="DZ92" s="96"/>
      <c r="EA92" s="2"/>
      <c r="EB92" s="2"/>
      <c r="EC92" s="2"/>
      <c r="ED92" s="2"/>
      <c r="EE92" s="2"/>
      <c r="EF92" s="2"/>
      <c r="EG92" s="2"/>
      <c r="EH92" s="2" t="n">
        <f aca="false">SUM(L92+BW92)</f>
        <v>0</v>
      </c>
      <c r="EI92" s="2" t="n">
        <f aca="false">SUM(M92+BX92)</f>
        <v>0</v>
      </c>
      <c r="EJ92" s="2" t="n">
        <f aca="false">SUM(N92+BY92)</f>
        <v>0</v>
      </c>
      <c r="EK92" s="67" t="n">
        <f aca="false">O92+BZ92</f>
        <v>0</v>
      </c>
      <c r="EL92" s="2" t="n">
        <f aca="false">SUM(P92+CA92)</f>
        <v>0</v>
      </c>
      <c r="EM92" s="2" t="n">
        <f aca="false">SUM(Q92+CB92)</f>
        <v>0</v>
      </c>
      <c r="EN92" s="2" t="n">
        <f aca="false">SUM(R92+CC92)</f>
        <v>0</v>
      </c>
      <c r="EO92" s="2" t="n">
        <f aca="false">SUM(S92+CD92)</f>
        <v>0</v>
      </c>
      <c r="EP92" s="2" t="n">
        <f aca="false">SUM(T92+CE92)</f>
        <v>0</v>
      </c>
      <c r="EQ92" s="2" t="n">
        <f aca="false">SUM(U92+CF92)</f>
        <v>0</v>
      </c>
      <c r="ER92" s="2" t="n">
        <f aca="false">SUM(V92+CG92)</f>
        <v>0</v>
      </c>
      <c r="ES92" s="2" t="n">
        <f aca="false">SUM(W92+CH92)</f>
        <v>0</v>
      </c>
      <c r="ET92" s="2" t="n">
        <f aca="false">SUM(X92+CI92)</f>
        <v>0</v>
      </c>
      <c r="EU92" s="67" t="n">
        <f aca="false">SUM(Y92+CJ92)</f>
        <v>0</v>
      </c>
      <c r="EV92" s="2" t="n">
        <f aca="false">SUM(Z92+CK92)</f>
        <v>0</v>
      </c>
      <c r="EW92" s="2" t="n">
        <f aca="false">SUM(AA92+CL92)</f>
        <v>0</v>
      </c>
      <c r="EX92" s="2" t="n">
        <f aca="false">SUM(AB92+CM92)</f>
        <v>0</v>
      </c>
      <c r="EY92" s="2" t="n">
        <f aca="false">SUM(AC92+CN92)</f>
        <v>0</v>
      </c>
      <c r="EZ92" s="2" t="n">
        <f aca="false">SUM(AD92+CO92)</f>
        <v>0</v>
      </c>
      <c r="FA92" s="2" t="n">
        <f aca="false">SUM(AE92+CP92)</f>
        <v>0</v>
      </c>
      <c r="FB92" s="2" t="n">
        <f aca="false">SUM(AF92+CQ92)</f>
        <v>0</v>
      </c>
      <c r="FC92" s="2" t="n">
        <f aca="false">SUM(AG92+CR92)</f>
        <v>0</v>
      </c>
      <c r="FD92" s="2" t="n">
        <f aca="false">SUM(AH92+CS92)</f>
        <v>0</v>
      </c>
      <c r="FE92" s="67" t="n">
        <f aca="false">SUM(AI92+CT92)</f>
        <v>0</v>
      </c>
      <c r="FF92" s="2" t="n">
        <f aca="false">SUM(AJ92+CU92)</f>
        <v>0</v>
      </c>
      <c r="FG92" s="2" t="n">
        <f aca="false">SUM(AK92+CV92)</f>
        <v>0</v>
      </c>
      <c r="FH92" s="2" t="n">
        <f aca="false">SUM(AL92+CW92)</f>
        <v>0</v>
      </c>
      <c r="FI92" s="2" t="n">
        <f aca="false">SUM(AM92+CX92)</f>
        <v>0</v>
      </c>
      <c r="FJ92" s="2" t="n">
        <f aca="false">SUM(AN92+CY92)</f>
        <v>0</v>
      </c>
      <c r="FK92" s="2" t="n">
        <f aca="false">SUM(AO92+CZ92)</f>
        <v>0</v>
      </c>
      <c r="FL92" s="2" t="n">
        <f aca="false">SUM(AP92+DA92)</f>
        <v>0</v>
      </c>
      <c r="FM92" s="2" t="n">
        <f aca="false">SUM(AQ92+DB92)</f>
        <v>0</v>
      </c>
      <c r="FN92" s="2"/>
      <c r="FO92" s="97" t="n">
        <f aca="false">SUM(AS92+DD92)</f>
        <v>0</v>
      </c>
      <c r="FP92" s="2" t="n">
        <f aca="false">SUM(AR92+DC92)</f>
        <v>0</v>
      </c>
      <c r="FQ92" s="97" t="n">
        <f aca="false">SUM(AU92+DF92)</f>
        <v>0</v>
      </c>
      <c r="FR92" s="2" t="n">
        <f aca="false">SUM(AV92+DG92)</f>
        <v>0</v>
      </c>
      <c r="FS92" s="2" t="n">
        <f aca="false">SUM(AW92+DH92)</f>
        <v>0</v>
      </c>
      <c r="FT92" s="2" t="n">
        <f aca="false">SUM(AX92+DI92)</f>
        <v>0</v>
      </c>
      <c r="FU92" s="67" t="n">
        <f aca="false">SUM(AY92+DJ92)</f>
        <v>0</v>
      </c>
      <c r="FV92" s="2" t="n">
        <f aca="false">SUM(AZ92+DK92)</f>
        <v>0</v>
      </c>
      <c r="FW92" s="2" t="n">
        <f aca="false">SUM(BA92+DL92)</f>
        <v>0</v>
      </c>
      <c r="FX92" s="2" t="n">
        <f aca="false">SUM(BB92+DM92)</f>
        <v>0</v>
      </c>
      <c r="FY92" s="2" t="n">
        <f aca="false">SUM(BC92+DN92)</f>
        <v>0</v>
      </c>
      <c r="FZ92" s="2" t="n">
        <f aca="false">SUM(BD92+DO92)</f>
        <v>0</v>
      </c>
      <c r="GA92" s="2" t="n">
        <f aca="false">SUM(BE92+DP92)</f>
        <v>0</v>
      </c>
      <c r="GB92" s="98" t="n">
        <f aca="false">SUM(EK92,EM92,EO92,ES92,ET92,EU92,EY92,FA92,FC92,FE92,FG92,FI92,FM92,FO92,FQ92,FS92,FU92,FW92,FY92,GA92)</f>
        <v>0</v>
      </c>
      <c r="GC92" s="99" t="n">
        <f aca="false">SUM(EK92,EM92,EO92,ES92,ET92,FM92,FO92,FQ92,FS92,FU92,FW92,FY92)</f>
        <v>0</v>
      </c>
      <c r="GD92" s="57" t="n">
        <f aca="false">SUM(EK92,EM92,EO92,ES92,ET92,FM92,FO92,FQ92,FS92,FU92,FW92,FY92)</f>
        <v>0</v>
      </c>
      <c r="GE92" s="57" t="n">
        <f aca="false">SUM(EK92,EM92,EO92,EQ92,ES92,ET92,EU92,EW92,EY92,FA92,FC92,FE92,FG92,FI92,FK92,FM92,FO92,FQ92,FS92,FU92,FW92,FY92,GA92)</f>
        <v>0</v>
      </c>
      <c r="GF92" s="2"/>
      <c r="GG92" s="65" t="n">
        <f aca="false">SUM(880-GB92)</f>
        <v>880</v>
      </c>
      <c r="GH92" s="66"/>
      <c r="GI92" s="67" t="n">
        <f aca="false">SUM(DQ92+BF92)</f>
        <v>0</v>
      </c>
      <c r="GJ92" s="67" t="n">
        <f aca="false">SUM(DR92+BG92)</f>
        <v>0</v>
      </c>
      <c r="GK92" s="100"/>
      <c r="GL92" s="101"/>
      <c r="GM92" s="177"/>
      <c r="GN92" s="2"/>
      <c r="GO92" s="69"/>
    </row>
    <row r="93" customFormat="false" ht="19.5" hidden="false" customHeight="true" outlineLevel="0" collapsed="false">
      <c r="A93" s="94"/>
      <c r="B93" s="95"/>
      <c r="C93" s="152"/>
      <c r="D93" s="96"/>
      <c r="E93" s="96"/>
      <c r="F93" s="96"/>
      <c r="G93" s="96"/>
      <c r="H93" s="96"/>
      <c r="I93" s="96"/>
      <c r="J93" s="96"/>
      <c r="K93" s="96"/>
      <c r="L93" s="95"/>
      <c r="M93" s="86" t="n">
        <f aca="false">SUM(N93+P93+T93+V93+AR93*2)</f>
        <v>0</v>
      </c>
      <c r="N93" s="86"/>
      <c r="O93" s="87"/>
      <c r="P93" s="86"/>
      <c r="Q93" s="87"/>
      <c r="R93" s="86"/>
      <c r="S93" s="87"/>
      <c r="T93" s="86"/>
      <c r="U93" s="87"/>
      <c r="V93" s="86"/>
      <c r="W93" s="87"/>
      <c r="X93" s="89"/>
      <c r="Y93" s="91"/>
      <c r="Z93" s="86"/>
      <c r="AA93" s="87"/>
      <c r="AB93" s="86"/>
      <c r="AC93" s="89"/>
      <c r="AD93" s="86"/>
      <c r="AE93" s="90"/>
      <c r="AF93" s="86"/>
      <c r="AG93" s="87"/>
      <c r="AH93" s="86"/>
      <c r="AI93" s="89"/>
      <c r="AJ93" s="86"/>
      <c r="AK93" s="89"/>
      <c r="AL93" s="86"/>
      <c r="AM93" s="150"/>
      <c r="AN93" s="86"/>
      <c r="AO93" s="87"/>
      <c r="AP93" s="86"/>
      <c r="AQ93" s="89"/>
      <c r="AR93" s="86"/>
      <c r="AS93" s="86"/>
      <c r="AT93" s="86"/>
      <c r="AU93" s="89"/>
      <c r="AV93" s="86"/>
      <c r="AW93" s="89"/>
      <c r="AX93" s="86"/>
      <c r="AY93" s="89"/>
      <c r="AZ93" s="86"/>
      <c r="BA93" s="89"/>
      <c r="BB93" s="86"/>
      <c r="BC93" s="89"/>
      <c r="BD93" s="86"/>
      <c r="BE93" s="81"/>
      <c r="BF93" s="92" t="n">
        <f aca="false">O93+Q93+S93+U93+W93+X93+Y93+AA93+AC93+AE93+AG93+AI93+AK93+AM93+AO93+AQ93+AS93+AU93+AW93+AY93+BA93+BC93+BE93</f>
        <v>0</v>
      </c>
      <c r="BG93" s="92" t="n">
        <f aca="false">BC93+BA93+AY93+AW93+AS93+AQ93+X93+W93+U93+S93+Q93+O93</f>
        <v>0</v>
      </c>
      <c r="BH93" s="52" t="n">
        <f aca="false">SUM(O93,Q93,S93,W93,X93,Y93,AE93,AG93,AI93,AK93,AM93,AS93,AU93,AY93,BA93,BC93,BE93)</f>
        <v>0</v>
      </c>
      <c r="BI93" s="80" t="n">
        <f aca="false">SUM(O93,Q93,S93,W93,X93,AS93,AU93,AY93,BA93,BC93)</f>
        <v>0</v>
      </c>
      <c r="BJ93" s="2"/>
      <c r="BK93" s="93"/>
      <c r="BL93" s="94"/>
      <c r="BM93" s="216"/>
      <c r="BN93" s="96"/>
      <c r="BO93" s="96"/>
      <c r="BP93" s="96"/>
      <c r="BQ93" s="96"/>
      <c r="BR93" s="96"/>
      <c r="BS93" s="96"/>
      <c r="BT93" s="96"/>
      <c r="BU93" s="96"/>
      <c r="BV93" s="96"/>
      <c r="BW93" s="157"/>
      <c r="BX93" s="87" t="n">
        <f aca="false">SUM(BY93+CA93+CC93+CE93+CG93)</f>
        <v>0</v>
      </c>
      <c r="BY93" s="86"/>
      <c r="BZ93" s="150" t="n">
        <f aca="false">SUM(BY93)*BT93</f>
        <v>0</v>
      </c>
      <c r="CA93" s="86"/>
      <c r="CB93" s="87" t="n">
        <v>0</v>
      </c>
      <c r="CC93" s="86"/>
      <c r="CD93" s="87" t="n">
        <v>0</v>
      </c>
      <c r="CE93" s="86"/>
      <c r="CF93" s="87" t="n">
        <f aca="false">SUM(CE93)*BV93</f>
        <v>0</v>
      </c>
      <c r="CG93" s="86"/>
      <c r="CH93" s="87" t="n">
        <f aca="false">SUM(CG93)*BU93*5</f>
        <v>0</v>
      </c>
      <c r="CI93" s="89" t="n">
        <f aca="false">SUM(BU93*DI93*2+BV93*DK93*2)</f>
        <v>0</v>
      </c>
      <c r="CJ93" s="89" t="n">
        <f aca="false">SUM(BW93*15/100*BU93)</f>
        <v>0</v>
      </c>
      <c r="CK93" s="86"/>
      <c r="CL93" s="87"/>
      <c r="CM93" s="86"/>
      <c r="CN93" s="89" t="n">
        <f aca="false">SUM(CM93)*3*BS93/5</f>
        <v>0</v>
      </c>
      <c r="CO93" s="86"/>
      <c r="CP93" s="90" t="n">
        <f aca="false">SUM(CO93*BS93*(30+4))</f>
        <v>0</v>
      </c>
      <c r="CQ93" s="86"/>
      <c r="CR93" s="87" t="n">
        <f aca="false">SUM(CQ93*BS93*3)</f>
        <v>0</v>
      </c>
      <c r="CS93" s="86"/>
      <c r="CT93" s="89" t="n">
        <v>0</v>
      </c>
      <c r="CU93" s="86"/>
      <c r="CV93" s="89" t="n">
        <f aca="false">SUM(CU93*BS93*2/3)</f>
        <v>0</v>
      </c>
      <c r="CW93" s="86"/>
      <c r="CX93" s="87" t="n">
        <f aca="false">SUM(CW93*BS93)*2</f>
        <v>0</v>
      </c>
      <c r="CY93" s="86"/>
      <c r="CZ93" s="87" t="n">
        <f aca="false">SUM(CY93*BU93*2)</f>
        <v>0</v>
      </c>
      <c r="DA93" s="86"/>
      <c r="DB93" s="89" t="n">
        <f aca="false">SUM(DA93*BS93*2)</f>
        <v>0</v>
      </c>
      <c r="DC93" s="86"/>
      <c r="DD93" s="86"/>
      <c r="DE93" s="86"/>
      <c r="DF93" s="89" t="n">
        <f aca="false">SUM(BU93*DC93*6)</f>
        <v>0</v>
      </c>
      <c r="DG93" s="86"/>
      <c r="DH93" s="89" t="n">
        <f aca="false">SUM(DG93*BS93/3)</f>
        <v>0</v>
      </c>
      <c r="DI93" s="86"/>
      <c r="DJ93" s="89" t="n">
        <f aca="false">DI93*BS93/3</f>
        <v>0</v>
      </c>
      <c r="DK93" s="86"/>
      <c r="DL93" s="89" t="n">
        <f aca="false">SUM(DK93*BV93*5*6)</f>
        <v>0</v>
      </c>
      <c r="DM93" s="86"/>
      <c r="DN93" s="89" t="n">
        <f aca="false">SUM(DM93*BV93*4*6)</f>
        <v>0</v>
      </c>
      <c r="DO93" s="86"/>
      <c r="DP93" s="81" t="n">
        <f aca="false">SUM(DO93*50)</f>
        <v>0</v>
      </c>
      <c r="DQ93" s="89" t="n">
        <f aca="false">SUM(CZ93+DP93+DN93+DL93+DJ93+DH93+DF93+DB93+CV93+CX93+CT93+CR93+CP93+CN93+CL93+CJ93+CI93+CH93+CF93+CD93+BZ93+CB93)</f>
        <v>0</v>
      </c>
      <c r="DR93" s="89" t="n">
        <f aca="false">SUM(BZ93+CD93+CF93+CH93+CI93+DF93+DH93+DJ93+DL93+DN93+DB93+CB93)</f>
        <v>0</v>
      </c>
      <c r="DS93" s="61"/>
      <c r="DT93" s="2"/>
      <c r="DU93" s="2"/>
      <c r="DV93" s="93"/>
      <c r="DW93" s="94"/>
      <c r="DX93" s="95"/>
      <c r="DY93" s="96"/>
      <c r="DZ93" s="96"/>
      <c r="EA93" s="2"/>
      <c r="EB93" s="2"/>
      <c r="EC93" s="2"/>
      <c r="ED93" s="2"/>
      <c r="EE93" s="2"/>
      <c r="EF93" s="2"/>
      <c r="EG93" s="2"/>
      <c r="EH93" s="2" t="n">
        <f aca="false">SUM(L93+BW93)</f>
        <v>0</v>
      </c>
      <c r="EI93" s="2" t="n">
        <f aca="false">SUM(M93+BX93)</f>
        <v>0</v>
      </c>
      <c r="EJ93" s="2" t="n">
        <f aca="false">SUM(N93+BY93)</f>
        <v>0</v>
      </c>
      <c r="EK93" s="67" t="n">
        <f aca="false">O93+BZ93</f>
        <v>0</v>
      </c>
      <c r="EL93" s="2" t="n">
        <f aca="false">SUM(P93+CA93)</f>
        <v>0</v>
      </c>
      <c r="EM93" s="2" t="n">
        <f aca="false">SUM(Q93+CB93)</f>
        <v>0</v>
      </c>
      <c r="EN93" s="2" t="n">
        <f aca="false">SUM(R93+CC93)</f>
        <v>0</v>
      </c>
      <c r="EO93" s="2" t="n">
        <f aca="false">SUM(S93+CD93)</f>
        <v>0</v>
      </c>
      <c r="EP93" s="2" t="n">
        <f aca="false">SUM(T93+CE93)</f>
        <v>0</v>
      </c>
      <c r="EQ93" s="2" t="n">
        <f aca="false">SUM(U93+CF93)</f>
        <v>0</v>
      </c>
      <c r="ER93" s="2" t="n">
        <f aca="false">SUM(V93+CG93)</f>
        <v>0</v>
      </c>
      <c r="ES93" s="2" t="n">
        <f aca="false">SUM(W93+CH93)</f>
        <v>0</v>
      </c>
      <c r="ET93" s="2" t="n">
        <f aca="false">SUM(X93+CI93)</f>
        <v>0</v>
      </c>
      <c r="EU93" s="67" t="n">
        <f aca="false">SUM(Y93+CJ93)</f>
        <v>0</v>
      </c>
      <c r="EV93" s="2" t="n">
        <f aca="false">SUM(Z93+CK93)</f>
        <v>0</v>
      </c>
      <c r="EW93" s="2" t="n">
        <f aca="false">SUM(AA93+CL93)</f>
        <v>0</v>
      </c>
      <c r="EX93" s="2" t="n">
        <f aca="false">SUM(AB93+CM93)</f>
        <v>0</v>
      </c>
      <c r="EY93" s="2" t="n">
        <f aca="false">SUM(AC93+CN93)</f>
        <v>0</v>
      </c>
      <c r="EZ93" s="2" t="n">
        <f aca="false">SUM(AD93+CO93)</f>
        <v>0</v>
      </c>
      <c r="FA93" s="2" t="n">
        <f aca="false">SUM(AE93+CP93)</f>
        <v>0</v>
      </c>
      <c r="FB93" s="2" t="n">
        <f aca="false">SUM(AF93+CQ93)</f>
        <v>0</v>
      </c>
      <c r="FC93" s="2" t="n">
        <f aca="false">SUM(AG93+CR93)</f>
        <v>0</v>
      </c>
      <c r="FD93" s="2" t="n">
        <f aca="false">SUM(AH93+CS93)</f>
        <v>0</v>
      </c>
      <c r="FE93" s="67" t="n">
        <f aca="false">SUM(AI93+CT93)</f>
        <v>0</v>
      </c>
      <c r="FF93" s="2" t="n">
        <f aca="false">SUM(AJ93+CU93)</f>
        <v>0</v>
      </c>
      <c r="FG93" s="2" t="n">
        <f aca="false">SUM(AK93+CV93)</f>
        <v>0</v>
      </c>
      <c r="FH93" s="2" t="n">
        <f aca="false">SUM(AL93+CW93)</f>
        <v>0</v>
      </c>
      <c r="FI93" s="2" t="n">
        <f aca="false">SUM(AM93+CX93)</f>
        <v>0</v>
      </c>
      <c r="FJ93" s="2" t="n">
        <f aca="false">SUM(AN93+CY93)</f>
        <v>0</v>
      </c>
      <c r="FK93" s="2" t="n">
        <f aca="false">SUM(AO93+CZ93)</f>
        <v>0</v>
      </c>
      <c r="FL93" s="2" t="n">
        <f aca="false">SUM(AP93+DA93)</f>
        <v>0</v>
      </c>
      <c r="FM93" s="2" t="n">
        <f aca="false">SUM(AQ93+DB93)</f>
        <v>0</v>
      </c>
      <c r="FN93" s="2"/>
      <c r="FO93" s="97" t="n">
        <f aca="false">SUM(AS93+DD93)</f>
        <v>0</v>
      </c>
      <c r="FP93" s="2" t="n">
        <f aca="false">SUM(AR93+DC93)</f>
        <v>0</v>
      </c>
      <c r="FQ93" s="97" t="n">
        <f aca="false">SUM(AU93+DF93)</f>
        <v>0</v>
      </c>
      <c r="FR93" s="2" t="n">
        <f aca="false">SUM(AV93+DG93)</f>
        <v>0</v>
      </c>
      <c r="FS93" s="2" t="n">
        <f aca="false">SUM(AW93+DH93)</f>
        <v>0</v>
      </c>
      <c r="FT93" s="2" t="n">
        <f aca="false">SUM(AX93+DI93)</f>
        <v>0</v>
      </c>
      <c r="FU93" s="67" t="n">
        <f aca="false">SUM(AY93+DJ93)</f>
        <v>0</v>
      </c>
      <c r="FV93" s="2" t="n">
        <f aca="false">SUM(AZ93+DK93)</f>
        <v>0</v>
      </c>
      <c r="FW93" s="2" t="n">
        <f aca="false">SUM(BA93+DL93)</f>
        <v>0</v>
      </c>
      <c r="FX93" s="2" t="n">
        <f aca="false">SUM(BB93+DM93)</f>
        <v>0</v>
      </c>
      <c r="FY93" s="2" t="n">
        <f aca="false">SUM(BC93+DN93)</f>
        <v>0</v>
      </c>
      <c r="FZ93" s="2" t="n">
        <f aca="false">SUM(BD93+DO93)</f>
        <v>0</v>
      </c>
      <c r="GA93" s="2" t="n">
        <f aca="false">SUM(BE93+DP93)</f>
        <v>0</v>
      </c>
      <c r="GB93" s="98" t="n">
        <f aca="false">SUM(EK93,EM93,EO93,ES93,ET93,EU93,EY93,FA93,FC93,FE93,FG93,FI93,FM93,FO93,FQ93,FS93,FU93,FW93,FY93,GA93)</f>
        <v>0</v>
      </c>
      <c r="GC93" s="99" t="n">
        <f aca="false">SUM(EK93,EM93,EO93,ES93,ET93,FM93,FO93,FQ93,FS93,FU93,FW93,FY93)</f>
        <v>0</v>
      </c>
      <c r="GD93" s="57" t="n">
        <f aca="false">SUM(EK93,EM93,EO93,ES93,ET93,FM93,FO93,FQ93,FS93,FU93,FW93,FY93)</f>
        <v>0</v>
      </c>
      <c r="GE93" s="57" t="n">
        <f aca="false">SUM(EK93,EM93,EO93,EQ93,ES93,ET93,EU93,EW93,EY93,FA93,FC93,FE93,FG93,FI93,FK93,FM93,FO93,FQ93,FS93,FU93,FW93,FY93,GA93)</f>
        <v>0</v>
      </c>
      <c r="GF93" s="2"/>
      <c r="GG93" s="65" t="n">
        <f aca="false">SUM(880-GB93)</f>
        <v>880</v>
      </c>
      <c r="GH93" s="66"/>
      <c r="GI93" s="67" t="n">
        <f aca="false">SUM(DQ93+BF93)</f>
        <v>0</v>
      </c>
      <c r="GJ93" s="67" t="n">
        <f aca="false">SUM(DR93+BG93)</f>
        <v>0</v>
      </c>
      <c r="GK93" s="100"/>
      <c r="GL93" s="101"/>
      <c r="GM93" s="177"/>
      <c r="GN93" s="2"/>
      <c r="GO93" s="69"/>
    </row>
    <row r="94" customFormat="false" ht="19.5" hidden="false" customHeight="true" outlineLevel="0" collapsed="false">
      <c r="A94" s="94"/>
      <c r="B94" s="95"/>
      <c r="C94" s="152"/>
      <c r="D94" s="96"/>
      <c r="E94" s="96"/>
      <c r="F94" s="96"/>
      <c r="G94" s="96"/>
      <c r="H94" s="96"/>
      <c r="I94" s="96"/>
      <c r="J94" s="96"/>
      <c r="K94" s="96"/>
      <c r="L94" s="95"/>
      <c r="M94" s="86" t="n">
        <f aca="false">SUM(N94+P94+T94+V94+AR94*2)</f>
        <v>0</v>
      </c>
      <c r="N94" s="86"/>
      <c r="O94" s="87"/>
      <c r="P94" s="86"/>
      <c r="Q94" s="87"/>
      <c r="R94" s="86"/>
      <c r="S94" s="87"/>
      <c r="T94" s="86"/>
      <c r="U94" s="87"/>
      <c r="V94" s="86"/>
      <c r="W94" s="87"/>
      <c r="X94" s="89"/>
      <c r="Y94" s="91"/>
      <c r="Z94" s="86"/>
      <c r="AA94" s="87"/>
      <c r="AB94" s="86"/>
      <c r="AC94" s="89"/>
      <c r="AD94" s="86"/>
      <c r="AE94" s="90"/>
      <c r="AF94" s="86"/>
      <c r="AG94" s="87"/>
      <c r="AH94" s="86"/>
      <c r="AI94" s="89"/>
      <c r="AJ94" s="86"/>
      <c r="AK94" s="89"/>
      <c r="AL94" s="86"/>
      <c r="AM94" s="150"/>
      <c r="AN94" s="86"/>
      <c r="AO94" s="87"/>
      <c r="AP94" s="86"/>
      <c r="AQ94" s="89"/>
      <c r="AR94" s="86"/>
      <c r="AS94" s="86"/>
      <c r="AT94" s="86"/>
      <c r="AU94" s="89"/>
      <c r="AV94" s="86"/>
      <c r="AW94" s="89"/>
      <c r="AX94" s="86"/>
      <c r="AY94" s="89"/>
      <c r="AZ94" s="86"/>
      <c r="BA94" s="89"/>
      <c r="BB94" s="86"/>
      <c r="BC94" s="89"/>
      <c r="BD94" s="86"/>
      <c r="BE94" s="81"/>
      <c r="BF94" s="92" t="n">
        <f aca="false">O94+Q94+S94+U94+W94+X94+Y94+AA94+AC94+AE94+AG94+AI94+AK94+AM94+AO94+AQ94+AS94+AU94+AW94+AY94+BA94+BC94+BE94</f>
        <v>0</v>
      </c>
      <c r="BG94" s="92" t="n">
        <f aca="false">BC94+BA94+AY94+AW94+AS94+AQ94+X94+W94+U94+S94+Q94+O94</f>
        <v>0</v>
      </c>
      <c r="BH94" s="52" t="n">
        <f aca="false">SUM(O94,Q94,S94,W94,X94,Y94,AE94,AG94,AI94,AK94,AM94,AS94,AU94,AY94,BA94,BC94,BE94)</f>
        <v>0</v>
      </c>
      <c r="BI94" s="80" t="n">
        <f aca="false">SUM(O94,Q94,S94,W94,X94,AS94,AU94,AY94,BA94,BC94)</f>
        <v>0</v>
      </c>
      <c r="BJ94" s="2"/>
      <c r="BK94" s="93"/>
      <c r="BL94" s="94"/>
      <c r="BM94" s="217"/>
      <c r="BN94" s="96"/>
      <c r="BO94" s="96"/>
      <c r="BP94" s="107"/>
      <c r="BQ94" s="96"/>
      <c r="BR94" s="107"/>
      <c r="BS94" s="96"/>
      <c r="BT94" s="96"/>
      <c r="BU94" s="107"/>
      <c r="BV94" s="96"/>
      <c r="BW94" s="215"/>
      <c r="BX94" s="150"/>
      <c r="BY94" s="168"/>
      <c r="BZ94" s="150" t="n">
        <f aca="false">SUM(BY94)*BT94</f>
        <v>0</v>
      </c>
      <c r="CA94" s="168"/>
      <c r="CB94" s="150" t="n">
        <f aca="false">BU94*CA94</f>
        <v>0</v>
      </c>
      <c r="CC94" s="168"/>
      <c r="CD94" s="150" t="n">
        <f aca="false">SUM(CC94)*BU94</f>
        <v>0</v>
      </c>
      <c r="CE94" s="168"/>
      <c r="CF94" s="87" t="n">
        <f aca="false">SUM(CE94)*BV94</f>
        <v>0</v>
      </c>
      <c r="CG94" s="86"/>
      <c r="CH94" s="87" t="n">
        <f aca="false">SUM(CG94)*BU94*5</f>
        <v>0</v>
      </c>
      <c r="CI94" s="89" t="n">
        <f aca="false">SUM(BU94*DI94*2+BV94*DK94*2)</f>
        <v>0</v>
      </c>
      <c r="CJ94" s="89" t="n">
        <f aca="false">SUM(BW94*5/100*BU94)</f>
        <v>0</v>
      </c>
      <c r="CK94" s="86"/>
      <c r="CL94" s="87"/>
      <c r="CM94" s="86"/>
      <c r="CN94" s="89" t="n">
        <f aca="false">SUM(CM94)*3*BS94/5</f>
        <v>0</v>
      </c>
      <c r="CO94" s="86"/>
      <c r="CP94" s="90" t="n">
        <f aca="false">SUM(CO94*BS94*(30+4))</f>
        <v>0</v>
      </c>
      <c r="CQ94" s="86"/>
      <c r="CR94" s="87" t="n">
        <f aca="false">SUM(CQ94*BS94*3)</f>
        <v>0</v>
      </c>
      <c r="CS94" s="86"/>
      <c r="CT94" s="89" t="n">
        <f aca="false">SUM(CS94*BS94/3)</f>
        <v>0</v>
      </c>
      <c r="CU94" s="86"/>
      <c r="CV94" s="89" t="n">
        <f aca="false">SUM(CU94*BS94*2/3)</f>
        <v>0</v>
      </c>
      <c r="CW94" s="86"/>
      <c r="CX94" s="87" t="n">
        <f aca="false">SUM(CW94*BS94)*1</f>
        <v>0</v>
      </c>
      <c r="CY94" s="86"/>
      <c r="CZ94" s="87" t="n">
        <f aca="false">SUM(CY94*BU94*2)</f>
        <v>0</v>
      </c>
      <c r="DA94" s="86"/>
      <c r="DB94" s="89" t="n">
        <f aca="false">SUM(DA94*BS94*2)</f>
        <v>0</v>
      </c>
      <c r="DC94" s="86"/>
      <c r="DD94" s="86"/>
      <c r="DE94" s="86"/>
      <c r="DF94" s="89" t="n">
        <f aca="false">SUM(BU94*DC94*8)</f>
        <v>0</v>
      </c>
      <c r="DG94" s="86"/>
      <c r="DH94" s="89" t="n">
        <f aca="false">SUM(BU94*DG94*6)</f>
        <v>0</v>
      </c>
      <c r="DI94" s="86"/>
      <c r="DJ94" s="89" t="n">
        <f aca="false">DI94*BS94/3</f>
        <v>0</v>
      </c>
      <c r="DK94" s="86"/>
      <c r="DL94" s="89" t="n">
        <f aca="false">SUM(DK94*BV94*5*6)</f>
        <v>0</v>
      </c>
      <c r="DM94" s="86"/>
      <c r="DN94" s="89" t="n">
        <f aca="false">SUM(DM94*BV94*4*6)</f>
        <v>0</v>
      </c>
      <c r="DO94" s="86"/>
      <c r="DP94" s="81" t="n">
        <f aca="false">SUM(DO94*50)</f>
        <v>0</v>
      </c>
      <c r="DQ94" s="89" t="n">
        <f aca="false">SUM(CZ94+DP94+DN94+DL94+DJ94+DH94+DF94+DB94+CV94+CX94+CT94+CR94+CP94+CN94+CL94+CJ94+CI94+CH94+CF94+CD94+BZ94+CB94)</f>
        <v>0</v>
      </c>
      <c r="DR94" s="89" t="n">
        <f aca="false">SUM(BZ94+CD94+CF94+CH94+CI94+DF94+DH94+DJ94+DL94+DN94+DB94+CB94)</f>
        <v>0</v>
      </c>
      <c r="DS94" s="61"/>
      <c r="DT94" s="2"/>
      <c r="DU94" s="2"/>
      <c r="DV94" s="93"/>
      <c r="DW94" s="94"/>
      <c r="DX94" s="95"/>
      <c r="DY94" s="96"/>
      <c r="DZ94" s="96"/>
      <c r="EA94" s="2"/>
      <c r="EB94" s="2"/>
      <c r="EC94" s="2"/>
      <c r="ED94" s="2"/>
      <c r="EE94" s="2"/>
      <c r="EF94" s="2"/>
      <c r="EG94" s="2"/>
      <c r="EH94" s="2" t="n">
        <f aca="false">SUM(L94+BW94)</f>
        <v>0</v>
      </c>
      <c r="EI94" s="2" t="n">
        <f aca="false">SUM(M94+BX94)</f>
        <v>0</v>
      </c>
      <c r="EJ94" s="2" t="n">
        <f aca="false">SUM(N94+BY94)</f>
        <v>0</v>
      </c>
      <c r="EK94" s="67" t="n">
        <f aca="false">O94+BZ94</f>
        <v>0</v>
      </c>
      <c r="EL94" s="2" t="n">
        <f aca="false">SUM(P94+CA94)</f>
        <v>0</v>
      </c>
      <c r="EM94" s="2" t="n">
        <f aca="false">SUM(Q94+CB94)</f>
        <v>0</v>
      </c>
      <c r="EN94" s="2" t="n">
        <f aca="false">SUM(R94+CC94)</f>
        <v>0</v>
      </c>
      <c r="EO94" s="2" t="n">
        <f aca="false">SUM(S94+CD94)</f>
        <v>0</v>
      </c>
      <c r="EP94" s="2" t="n">
        <f aca="false">SUM(T94+CE94)</f>
        <v>0</v>
      </c>
      <c r="EQ94" s="2" t="n">
        <f aca="false">SUM(U94+CF94)</f>
        <v>0</v>
      </c>
      <c r="ER94" s="2" t="n">
        <f aca="false">SUM(V94+CG94)</f>
        <v>0</v>
      </c>
      <c r="ES94" s="2" t="n">
        <f aca="false">SUM(W94+CH94)</f>
        <v>0</v>
      </c>
      <c r="ET94" s="2" t="n">
        <f aca="false">SUM(X94+CI94)</f>
        <v>0</v>
      </c>
      <c r="EU94" s="67" t="n">
        <f aca="false">SUM(Y94+CJ94)</f>
        <v>0</v>
      </c>
      <c r="EV94" s="2" t="n">
        <f aca="false">SUM(Z94+CK94)</f>
        <v>0</v>
      </c>
      <c r="EW94" s="2" t="n">
        <f aca="false">SUM(AA94+CL94)</f>
        <v>0</v>
      </c>
      <c r="EX94" s="2" t="n">
        <f aca="false">SUM(AB94+CM94)</f>
        <v>0</v>
      </c>
      <c r="EY94" s="2" t="n">
        <f aca="false">SUM(AC94+CN94)</f>
        <v>0</v>
      </c>
      <c r="EZ94" s="2" t="n">
        <f aca="false">SUM(AD94+CO94)</f>
        <v>0</v>
      </c>
      <c r="FA94" s="2" t="n">
        <f aca="false">SUM(AE94+CP94)</f>
        <v>0</v>
      </c>
      <c r="FB94" s="2" t="n">
        <f aca="false">SUM(AF94+CQ94)</f>
        <v>0</v>
      </c>
      <c r="FC94" s="2" t="n">
        <f aca="false">SUM(AG94+CR94)</f>
        <v>0</v>
      </c>
      <c r="FD94" s="2" t="n">
        <f aca="false">SUM(AH94+CS94)</f>
        <v>0</v>
      </c>
      <c r="FE94" s="67" t="n">
        <f aca="false">SUM(AI94+CT94)</f>
        <v>0</v>
      </c>
      <c r="FF94" s="2" t="n">
        <f aca="false">SUM(AJ94+CU94)</f>
        <v>0</v>
      </c>
      <c r="FG94" s="2" t="n">
        <f aca="false">SUM(AK94+CV94)</f>
        <v>0</v>
      </c>
      <c r="FH94" s="2" t="n">
        <f aca="false">SUM(AL94+CW94)</f>
        <v>0</v>
      </c>
      <c r="FI94" s="2" t="n">
        <f aca="false">SUM(AM94+CX94)</f>
        <v>0</v>
      </c>
      <c r="FJ94" s="2" t="n">
        <f aca="false">SUM(AN94+CY94)</f>
        <v>0</v>
      </c>
      <c r="FK94" s="2" t="n">
        <f aca="false">SUM(AO94+CZ94)</f>
        <v>0</v>
      </c>
      <c r="FL94" s="2" t="n">
        <f aca="false">SUM(AP94+DA94)</f>
        <v>0</v>
      </c>
      <c r="FM94" s="2" t="n">
        <f aca="false">SUM(AQ94+DB94)</f>
        <v>0</v>
      </c>
      <c r="FN94" s="2"/>
      <c r="FO94" s="97" t="n">
        <f aca="false">SUM(AS94+DD94)</f>
        <v>0</v>
      </c>
      <c r="FP94" s="2" t="n">
        <f aca="false">SUM(AR94+DC94)</f>
        <v>0</v>
      </c>
      <c r="FQ94" s="97" t="n">
        <f aca="false">SUM(AU94+DF94)</f>
        <v>0</v>
      </c>
      <c r="FR94" s="2" t="n">
        <f aca="false">SUM(AV94+DG94)</f>
        <v>0</v>
      </c>
      <c r="FS94" s="2" t="n">
        <f aca="false">SUM(AW94+DH94)</f>
        <v>0</v>
      </c>
      <c r="FT94" s="2" t="n">
        <f aca="false">SUM(AX94+DI94)</f>
        <v>0</v>
      </c>
      <c r="FU94" s="67" t="n">
        <f aca="false">SUM(AY94+DJ94)</f>
        <v>0</v>
      </c>
      <c r="FV94" s="2" t="n">
        <f aca="false">SUM(AZ94+DK94)</f>
        <v>0</v>
      </c>
      <c r="FW94" s="2" t="n">
        <f aca="false">SUM(BA94+DL94)</f>
        <v>0</v>
      </c>
      <c r="FX94" s="2" t="n">
        <f aca="false">SUM(BB94+DM94)</f>
        <v>0</v>
      </c>
      <c r="FY94" s="2" t="n">
        <f aca="false">SUM(BC94+DN94)</f>
        <v>0</v>
      </c>
      <c r="FZ94" s="2" t="n">
        <f aca="false">SUM(BD94+DO94)</f>
        <v>0</v>
      </c>
      <c r="GA94" s="2" t="n">
        <f aca="false">SUM(BE94+DP94)</f>
        <v>0</v>
      </c>
      <c r="GB94" s="98" t="n">
        <f aca="false">SUM(EK94,EM94,EO94,ES94,ET94,EU94,EY94,FA94,FC94,FE94,FG94,FI94,FM94,FO94,FQ94,FS94,FU94,FW94,FY94,GA94)</f>
        <v>0</v>
      </c>
      <c r="GC94" s="99" t="n">
        <f aca="false">SUM(EK94,EM94,EO94,ES94,ET94,FM94,FO94,FQ94,FS94,FU94,FW94,FY94)</f>
        <v>0</v>
      </c>
      <c r="GD94" s="57" t="n">
        <f aca="false">SUM(EK94,EM94,EO94,ES94,ET94,FM94,FO94,FQ94,FS94,FU94,FW94,FY94)</f>
        <v>0</v>
      </c>
      <c r="GE94" s="57" t="n">
        <f aca="false">SUM(EK94,EM94,EO94,EQ94,ES94,ET94,EU94,EW94,EY94,FA94,FC94,FE94,FG94,FI94,FK94,FM94,FO94,FQ94,FS94,FU94,FW94,FY94,GA94)</f>
        <v>0</v>
      </c>
      <c r="GF94" s="2"/>
      <c r="GG94" s="65" t="n">
        <f aca="false">SUM(880-GB94)</f>
        <v>880</v>
      </c>
      <c r="GH94" s="66"/>
      <c r="GI94" s="67" t="n">
        <f aca="false">SUM(DQ94+BF94)</f>
        <v>0</v>
      </c>
      <c r="GJ94" s="67" t="n">
        <f aca="false">SUM(DR94+BG94)</f>
        <v>0</v>
      </c>
      <c r="GK94" s="100"/>
      <c r="GL94" s="101"/>
      <c r="GM94" s="177"/>
      <c r="GN94" s="2"/>
      <c r="GO94" s="69"/>
    </row>
    <row r="95" customFormat="false" ht="19.5" hidden="false" customHeight="true" outlineLevel="0" collapsed="false">
      <c r="A95" s="94"/>
      <c r="B95" s="142"/>
      <c r="C95" s="159"/>
      <c r="D95" s="2"/>
      <c r="E95" s="2"/>
      <c r="F95" s="2"/>
      <c r="G95" s="2"/>
      <c r="H95" s="2"/>
      <c r="I95" s="2"/>
      <c r="J95" s="2"/>
      <c r="K95" s="2"/>
      <c r="L95" s="2"/>
      <c r="M95" s="86" t="n">
        <f aca="false">SUM(N95+P95+T95+V95+AR95*2)</f>
        <v>0</v>
      </c>
      <c r="N95" s="86"/>
      <c r="O95" s="87"/>
      <c r="P95" s="86"/>
      <c r="Q95" s="87"/>
      <c r="R95" s="86"/>
      <c r="S95" s="87"/>
      <c r="T95" s="86"/>
      <c r="U95" s="87"/>
      <c r="V95" s="86"/>
      <c r="W95" s="87"/>
      <c r="X95" s="89"/>
      <c r="Y95" s="91"/>
      <c r="Z95" s="86"/>
      <c r="AA95" s="87"/>
      <c r="AB95" s="86"/>
      <c r="AC95" s="89"/>
      <c r="AD95" s="86"/>
      <c r="AE95" s="90"/>
      <c r="AF95" s="86"/>
      <c r="AG95" s="87"/>
      <c r="AH95" s="86"/>
      <c r="AI95" s="89"/>
      <c r="AJ95" s="86"/>
      <c r="AK95" s="89"/>
      <c r="AL95" s="86"/>
      <c r="AM95" s="150"/>
      <c r="AN95" s="86"/>
      <c r="AO95" s="87"/>
      <c r="AP95" s="86"/>
      <c r="AQ95" s="89"/>
      <c r="AR95" s="86"/>
      <c r="AS95" s="86"/>
      <c r="AT95" s="86"/>
      <c r="AU95" s="89"/>
      <c r="AV95" s="86"/>
      <c r="AW95" s="89"/>
      <c r="AX95" s="86"/>
      <c r="AY95" s="89"/>
      <c r="AZ95" s="86"/>
      <c r="BA95" s="89"/>
      <c r="BB95" s="86"/>
      <c r="BC95" s="89"/>
      <c r="BD95" s="86"/>
      <c r="BE95" s="81"/>
      <c r="BF95" s="92" t="n">
        <f aca="false">O95+Q95+S95+U95+W95+X95+Y95+AA95+AC95+AE95+AG95+AI95+AK95+AM95+AO95+AQ95+AS95+AU95+AW95+AY95+BA95+BC95+BE95</f>
        <v>0</v>
      </c>
      <c r="BG95" s="92" t="n">
        <f aca="false">BC95+BA95+AY95+AW95+AS95+AQ95+X95+W95+U95+S95+Q95+O95</f>
        <v>0</v>
      </c>
      <c r="BH95" s="52" t="n">
        <f aca="false">SUM(O95,Q95,S95,W95,X95,Y95,AE95,AG95,AI95,AK95,AM95,AS95,AU95,AY95,BA95,BC95,BE95)</f>
        <v>0</v>
      </c>
      <c r="BI95" s="80" t="n">
        <f aca="false">SUM(O95,Q95,S95,W95,X95,AS95,AU95,AY95,BA95,BC95)</f>
        <v>0</v>
      </c>
      <c r="BJ95" s="2"/>
      <c r="BK95" s="93"/>
      <c r="BL95" s="94"/>
      <c r="BM95" s="81"/>
      <c r="BN95" s="2"/>
      <c r="BO95" s="2"/>
      <c r="BP95" s="83"/>
      <c r="BQ95" s="84"/>
      <c r="BR95" s="84"/>
      <c r="BS95" s="84"/>
      <c r="BT95" s="84"/>
      <c r="BU95" s="84"/>
      <c r="BV95" s="84"/>
      <c r="BW95" s="87"/>
      <c r="BX95" s="86" t="n">
        <f aca="false">SUM(BY95+CA95+CE95+CG95)</f>
        <v>0</v>
      </c>
      <c r="BY95" s="86"/>
      <c r="BZ95" s="150" t="n">
        <f aca="false">SUM(BY95)*BT95</f>
        <v>0</v>
      </c>
      <c r="CA95" s="168"/>
      <c r="CB95" s="150" t="n">
        <f aca="false">BU95*CA95</f>
        <v>0</v>
      </c>
      <c r="CC95" s="168"/>
      <c r="CD95" s="150" t="n">
        <f aca="false">SUM(CC95)*BU95</f>
        <v>0</v>
      </c>
      <c r="CE95" s="168"/>
      <c r="CF95" s="87" t="n">
        <f aca="false">SUM(CE95)*BV95</f>
        <v>0</v>
      </c>
      <c r="CG95" s="86"/>
      <c r="CH95" s="87" t="n">
        <f aca="false">SUM(CG95)*BU95*5</f>
        <v>0</v>
      </c>
      <c r="CI95" s="89" t="n">
        <f aca="false">SUM(BU95*DI95*2+BV95*DK95*2)</f>
        <v>0</v>
      </c>
      <c r="CJ95" s="89" t="n">
        <f aca="false">SUM(BW95*5/100*BU95)</f>
        <v>0</v>
      </c>
      <c r="CK95" s="86"/>
      <c r="CL95" s="87"/>
      <c r="CM95" s="86"/>
      <c r="CN95" s="89" t="n">
        <f aca="false">SUM(CM95)*3*BS95/5</f>
        <v>0</v>
      </c>
      <c r="CO95" s="86"/>
      <c r="CP95" s="90" t="n">
        <f aca="false">SUM(CO95*BS95*(30+4))</f>
        <v>0</v>
      </c>
      <c r="CQ95" s="86"/>
      <c r="CR95" s="87" t="n">
        <f aca="false">SUM(CQ95*BS95*3)</f>
        <v>0</v>
      </c>
      <c r="CS95" s="86"/>
      <c r="CT95" s="89" t="n">
        <f aca="false">SUM(CS95*BS95/3)</f>
        <v>0</v>
      </c>
      <c r="CU95" s="86"/>
      <c r="CV95" s="89" t="n">
        <f aca="false">SUM(CU95*BS95*2/3)</f>
        <v>0</v>
      </c>
      <c r="CW95" s="86"/>
      <c r="CX95" s="87" t="n">
        <f aca="false">SUM(CW95*BS95)*1</f>
        <v>0</v>
      </c>
      <c r="CY95" s="86"/>
      <c r="CZ95" s="87" t="n">
        <f aca="false">SUM(CY95*BU95*2)</f>
        <v>0</v>
      </c>
      <c r="DA95" s="86"/>
      <c r="DB95" s="89" t="n">
        <f aca="false">SUM(DA95*BS95*2)</f>
        <v>0</v>
      </c>
      <c r="DC95" s="86"/>
      <c r="DD95" s="86"/>
      <c r="DE95" s="86"/>
      <c r="DF95" s="89" t="n">
        <f aca="false">SUM(BU95*DC95*8)</f>
        <v>0</v>
      </c>
      <c r="DG95" s="86"/>
      <c r="DH95" s="89" t="n">
        <f aca="false">SUM(BU95*DG95*6)</f>
        <v>0</v>
      </c>
      <c r="DI95" s="86"/>
      <c r="DJ95" s="89" t="n">
        <f aca="false">DI95*BS95/3</f>
        <v>0</v>
      </c>
      <c r="DK95" s="86"/>
      <c r="DL95" s="89" t="n">
        <f aca="false">SUM(DK95*BV95*5*6)</f>
        <v>0</v>
      </c>
      <c r="DM95" s="86"/>
      <c r="DN95" s="89" t="n">
        <f aca="false">SUM(DM95*BV95*4*6)</f>
        <v>0</v>
      </c>
      <c r="DO95" s="86"/>
      <c r="DP95" s="81" t="n">
        <f aca="false">SUM(DO95*50)</f>
        <v>0</v>
      </c>
      <c r="DQ95" s="81" t="n">
        <f aca="false">SUM(DP95+CZ95+DN95+DL95+DJ95+DH95+DF95+DB95+CV95+CX95+CT95+CR95+CP95+CN95+CL95+CJ95+CI95+CH95+CF95+CB95+BZ95+CD95)</f>
        <v>0</v>
      </c>
      <c r="DR95" s="81" t="n">
        <f aca="false">SUM(BZ95+CB95+CF95+CH95+CI95+DF95+DH95+DJ95+DL95+DN95+CD95+DB95)</f>
        <v>0</v>
      </c>
      <c r="DS95" s="61"/>
      <c r="DT95" s="2"/>
      <c r="DU95" s="2"/>
      <c r="DV95" s="93"/>
      <c r="DW95" s="94"/>
      <c r="DX95" s="142"/>
      <c r="DY95" s="142"/>
      <c r="DZ95" s="2"/>
      <c r="EA95" s="2"/>
      <c r="EB95" s="2"/>
      <c r="EC95" s="2"/>
      <c r="ED95" s="2"/>
      <c r="EE95" s="2"/>
      <c r="EF95" s="2"/>
      <c r="EG95" s="2"/>
      <c r="EH95" s="2" t="n">
        <f aca="false">SUM(L95+BW95)</f>
        <v>0</v>
      </c>
      <c r="EI95" s="2" t="n">
        <f aca="false">SUM(M95+BX95)</f>
        <v>0</v>
      </c>
      <c r="EJ95" s="2" t="n">
        <f aca="false">SUM(N95+BY95)</f>
        <v>0</v>
      </c>
      <c r="EK95" s="67" t="n">
        <f aca="false">O95+BZ95</f>
        <v>0</v>
      </c>
      <c r="EL95" s="2" t="n">
        <f aca="false">SUM(P95+CA95)</f>
        <v>0</v>
      </c>
      <c r="EM95" s="2" t="n">
        <f aca="false">SUM(Q95+CB95)</f>
        <v>0</v>
      </c>
      <c r="EN95" s="2" t="n">
        <f aca="false">SUM(R95+CC95)</f>
        <v>0</v>
      </c>
      <c r="EO95" s="2" t="n">
        <f aca="false">SUM(S95+CD95)</f>
        <v>0</v>
      </c>
      <c r="EP95" s="2" t="n">
        <f aca="false">SUM(T95+CE95)</f>
        <v>0</v>
      </c>
      <c r="EQ95" s="2" t="n">
        <f aca="false">SUM(U95+CF95)</f>
        <v>0</v>
      </c>
      <c r="ER95" s="2" t="n">
        <f aca="false">SUM(V95+CG95)</f>
        <v>0</v>
      </c>
      <c r="ES95" s="2" t="n">
        <f aca="false">SUM(W95+CH95)</f>
        <v>0</v>
      </c>
      <c r="ET95" s="2" t="n">
        <f aca="false">SUM(X95+CI95)</f>
        <v>0</v>
      </c>
      <c r="EU95" s="67" t="n">
        <f aca="false">SUM(Y95+CJ95)</f>
        <v>0</v>
      </c>
      <c r="EV95" s="2" t="n">
        <f aca="false">SUM(Z95+CK95)</f>
        <v>0</v>
      </c>
      <c r="EW95" s="2" t="n">
        <f aca="false">SUM(AA95+CL95)</f>
        <v>0</v>
      </c>
      <c r="EX95" s="2" t="n">
        <f aca="false">SUM(AB95+CM95)</f>
        <v>0</v>
      </c>
      <c r="EY95" s="2" t="n">
        <f aca="false">SUM(AC95+CN95)</f>
        <v>0</v>
      </c>
      <c r="EZ95" s="2" t="n">
        <f aca="false">SUM(AD95+CO95)</f>
        <v>0</v>
      </c>
      <c r="FA95" s="2" t="n">
        <f aca="false">SUM(AE95+CP95)</f>
        <v>0</v>
      </c>
      <c r="FB95" s="2" t="n">
        <f aca="false">SUM(AF95+CQ95)</f>
        <v>0</v>
      </c>
      <c r="FC95" s="2" t="n">
        <f aca="false">SUM(AG95+CR95)</f>
        <v>0</v>
      </c>
      <c r="FD95" s="2" t="n">
        <f aca="false">SUM(AH95+CS95)</f>
        <v>0</v>
      </c>
      <c r="FE95" s="67" t="n">
        <f aca="false">SUM(AI95+CT95)</f>
        <v>0</v>
      </c>
      <c r="FF95" s="2" t="n">
        <f aca="false">SUM(AJ95+CU95)</f>
        <v>0</v>
      </c>
      <c r="FG95" s="2" t="n">
        <f aca="false">SUM(AK95+CV95)</f>
        <v>0</v>
      </c>
      <c r="FH95" s="2" t="n">
        <f aca="false">SUM(AL95+CW95)</f>
        <v>0</v>
      </c>
      <c r="FI95" s="2" t="n">
        <f aca="false">SUM(AM95+CX95)</f>
        <v>0</v>
      </c>
      <c r="FJ95" s="2" t="n">
        <f aca="false">SUM(AN95+CY95)</f>
        <v>0</v>
      </c>
      <c r="FK95" s="2" t="n">
        <f aca="false">SUM(AO95+CZ95)</f>
        <v>0</v>
      </c>
      <c r="FL95" s="2" t="n">
        <f aca="false">SUM(AP95+DA95)</f>
        <v>0</v>
      </c>
      <c r="FM95" s="2" t="n">
        <f aca="false">SUM(AQ95+DB95)</f>
        <v>0</v>
      </c>
      <c r="FN95" s="2"/>
      <c r="FO95" s="97" t="n">
        <f aca="false">SUM(AS95+DD95)</f>
        <v>0</v>
      </c>
      <c r="FP95" s="2" t="n">
        <f aca="false">SUM(AR95+DC95)</f>
        <v>0</v>
      </c>
      <c r="FQ95" s="97" t="n">
        <f aca="false">SUM(AU95+DF95)</f>
        <v>0</v>
      </c>
      <c r="FR95" s="2" t="n">
        <f aca="false">SUM(AV95+DG95)</f>
        <v>0</v>
      </c>
      <c r="FS95" s="2" t="n">
        <f aca="false">SUM(AW95+DH95)</f>
        <v>0</v>
      </c>
      <c r="FT95" s="2" t="n">
        <f aca="false">SUM(AX95+DI95)</f>
        <v>0</v>
      </c>
      <c r="FU95" s="67" t="n">
        <f aca="false">SUM(AY95+DJ95)</f>
        <v>0</v>
      </c>
      <c r="FV95" s="2" t="n">
        <f aca="false">SUM(AZ95+DK95)</f>
        <v>0</v>
      </c>
      <c r="FW95" s="2" t="n">
        <f aca="false">SUM(BA95+DL95)</f>
        <v>0</v>
      </c>
      <c r="FX95" s="2" t="n">
        <f aca="false">SUM(BB95+DM95)</f>
        <v>0</v>
      </c>
      <c r="FY95" s="2" t="n">
        <f aca="false">SUM(BC95+DN95)</f>
        <v>0</v>
      </c>
      <c r="FZ95" s="2" t="n">
        <f aca="false">SUM(BD95+DO95)</f>
        <v>0</v>
      </c>
      <c r="GA95" s="2" t="n">
        <f aca="false">SUM(BE95+DP95)</f>
        <v>0</v>
      </c>
      <c r="GB95" s="98" t="n">
        <f aca="false">SUM(EK95,EM95,EO95,ES95,ET95,EU95,EY95,FA95,FC95,FE95,FG95,FI95,FM95,FO95,FQ95,FS95,FU95,FW95,FY95,GA95)</f>
        <v>0</v>
      </c>
      <c r="GC95" s="99" t="n">
        <f aca="false">SUM(EK95,EM95,EO95,ES95,ET95,FM95,FO95,FQ95,FS95,FU95,FW95,FY95)</f>
        <v>0</v>
      </c>
      <c r="GD95" s="57" t="n">
        <f aca="false">SUM(EK95,EM95,EO95,ES95,ET95,FM95,FO95,FQ95,FS95,FU95,FW95,FY95)</f>
        <v>0</v>
      </c>
      <c r="GE95" s="57" t="n">
        <f aca="false">SUM(EK95,EM95,EO95,EQ95,ES95,ET95,EU95,EW95,EY95,FA95,FC95,FE95,FG95,FI95,FK95,FM95,FO95,FQ95,FS95,FU95,FW95,FY95,GA95)</f>
        <v>0</v>
      </c>
      <c r="GF95" s="2"/>
      <c r="GG95" s="65" t="n">
        <f aca="false">SUM(880-GB95)</f>
        <v>880</v>
      </c>
      <c r="GH95" s="66"/>
      <c r="GI95" s="67" t="n">
        <f aca="false">SUM(DQ95+BF95)</f>
        <v>0</v>
      </c>
      <c r="GJ95" s="67" t="n">
        <f aca="false">SUM(DR95+BG95)</f>
        <v>0</v>
      </c>
      <c r="GK95" s="100"/>
      <c r="GL95" s="101"/>
      <c r="GM95" s="177"/>
      <c r="GN95" s="2"/>
      <c r="GO95" s="69"/>
    </row>
    <row r="96" customFormat="false" ht="19.5" hidden="false" customHeight="true" outlineLevel="0" collapsed="false">
      <c r="A96" s="94"/>
      <c r="C96" s="155"/>
      <c r="D96" s="2"/>
      <c r="E96" s="2"/>
      <c r="F96" s="2"/>
      <c r="G96" s="2"/>
      <c r="H96" s="2"/>
      <c r="I96" s="2"/>
      <c r="J96" s="2"/>
      <c r="K96" s="2"/>
      <c r="L96" s="2"/>
      <c r="M96" s="86" t="n">
        <f aca="false">SUM(N96+P96+T96+V96+AR96*2)</f>
        <v>0</v>
      </c>
      <c r="N96" s="86"/>
      <c r="O96" s="87"/>
      <c r="P96" s="86"/>
      <c r="Q96" s="87"/>
      <c r="R96" s="86"/>
      <c r="S96" s="87"/>
      <c r="T96" s="86"/>
      <c r="U96" s="87"/>
      <c r="V96" s="86"/>
      <c r="W96" s="87"/>
      <c r="X96" s="89"/>
      <c r="Y96" s="91"/>
      <c r="Z96" s="86"/>
      <c r="AA96" s="87"/>
      <c r="AB96" s="86"/>
      <c r="AC96" s="89"/>
      <c r="AD96" s="86"/>
      <c r="AE96" s="90"/>
      <c r="AF96" s="86"/>
      <c r="AG96" s="87"/>
      <c r="AH96" s="86"/>
      <c r="AI96" s="89"/>
      <c r="AJ96" s="86"/>
      <c r="AK96" s="89"/>
      <c r="AL96" s="86"/>
      <c r="AM96" s="150"/>
      <c r="AN96" s="86"/>
      <c r="AO96" s="87"/>
      <c r="AP96" s="86"/>
      <c r="AQ96" s="89"/>
      <c r="AR96" s="86"/>
      <c r="AS96" s="86"/>
      <c r="AT96" s="86"/>
      <c r="AU96" s="89"/>
      <c r="AV96" s="86"/>
      <c r="AW96" s="89"/>
      <c r="AX96" s="86"/>
      <c r="AY96" s="89"/>
      <c r="AZ96" s="86"/>
      <c r="BA96" s="89"/>
      <c r="BB96" s="86"/>
      <c r="BC96" s="89"/>
      <c r="BD96" s="86"/>
      <c r="BE96" s="81"/>
      <c r="BF96" s="92" t="n">
        <f aca="false">O96+Q96+S96+U96+W96+X96+Y96+AA96+AC96+AE96+AG96+AI96+AK96+AM96+AO96+AQ96+AS96+AU96+AW96+AY96+BA96+BC96+BE96</f>
        <v>0</v>
      </c>
      <c r="BG96" s="92" t="n">
        <f aca="false">BC96+BA96+AY96+AW96+AS96+AQ96+X96+W96+U96+S96+Q96+O96</f>
        <v>0</v>
      </c>
      <c r="BH96" s="52" t="n">
        <f aca="false">SUM(O96,Q96,S96,W96,X96,Y96,AE96,AG96,AI96,AK96,AM96,AS96,AU96,AY96,BA96,BC96,BE96)</f>
        <v>0</v>
      </c>
      <c r="BI96" s="80" t="n">
        <f aca="false">SUM(O96,Q96,S96,W96,X96,AS96,AU96,AY96,BA96,BC96)</f>
        <v>0</v>
      </c>
      <c r="BJ96" s="2"/>
      <c r="BK96" s="93"/>
      <c r="BL96" s="94"/>
      <c r="BM96" s="81"/>
      <c r="BN96" s="2"/>
      <c r="BO96" s="2"/>
      <c r="BP96" s="83"/>
      <c r="BQ96" s="83"/>
      <c r="BR96" s="84"/>
      <c r="BS96" s="84"/>
      <c r="BT96" s="84"/>
      <c r="BU96" s="83"/>
      <c r="BV96" s="84"/>
      <c r="BW96" s="85"/>
      <c r="BX96" s="86" t="n">
        <f aca="false">SUM(BY96+CA96+CE96+CG96)</f>
        <v>0</v>
      </c>
      <c r="BY96" s="86"/>
      <c r="BZ96" s="150" t="n">
        <f aca="false">SUM(BY96)*BT96</f>
        <v>0</v>
      </c>
      <c r="CA96" s="168"/>
      <c r="CB96" s="150" t="n">
        <f aca="false">BU96*CA96</f>
        <v>0</v>
      </c>
      <c r="CC96" s="168"/>
      <c r="CD96" s="150" t="n">
        <f aca="false">SUM(CC96)*BU96</f>
        <v>0</v>
      </c>
      <c r="CE96" s="168"/>
      <c r="CF96" s="87" t="n">
        <f aca="false">SUM(CE96)*BV96</f>
        <v>0</v>
      </c>
      <c r="CG96" s="86"/>
      <c r="CH96" s="87" t="n">
        <f aca="false">SUM(CG96)*BU96*5</f>
        <v>0</v>
      </c>
      <c r="CI96" s="89" t="n">
        <f aca="false">SUM(BU96*DI96*2+BV96*DK96*2)</f>
        <v>0</v>
      </c>
      <c r="CJ96" s="89" t="n">
        <f aca="false">SUM(BW96*5/100*BU96)</f>
        <v>0</v>
      </c>
      <c r="CK96" s="86"/>
      <c r="CL96" s="87"/>
      <c r="CM96" s="86"/>
      <c r="CN96" s="89" t="n">
        <f aca="false">SUM(CM96)*3*BS96/5</f>
        <v>0</v>
      </c>
      <c r="CO96" s="86"/>
      <c r="CP96" s="90" t="n">
        <f aca="false">SUM(CO96*BS96*(30+4))</f>
        <v>0</v>
      </c>
      <c r="CQ96" s="86"/>
      <c r="CR96" s="87" t="n">
        <f aca="false">SUM(CQ96*BS96*3)</f>
        <v>0</v>
      </c>
      <c r="CS96" s="86"/>
      <c r="CT96" s="89" t="n">
        <f aca="false">SUM(CS96*BS96/3)</f>
        <v>0</v>
      </c>
      <c r="CU96" s="86"/>
      <c r="CV96" s="89" t="n">
        <f aca="false">SUM(CU96*BS96*2/3)</f>
        <v>0</v>
      </c>
      <c r="CW96" s="86"/>
      <c r="CX96" s="87" t="n">
        <f aca="false">SUM(CW96*BS96)*1</f>
        <v>0</v>
      </c>
      <c r="CY96" s="86"/>
      <c r="CZ96" s="87" t="n">
        <f aca="false">SUM(CY96*BU96*2)</f>
        <v>0</v>
      </c>
      <c r="DA96" s="86"/>
      <c r="DB96" s="89" t="n">
        <f aca="false">SUM(DA96*BS96*2)</f>
        <v>0</v>
      </c>
      <c r="DC96" s="86"/>
      <c r="DD96" s="86"/>
      <c r="DE96" s="86"/>
      <c r="DF96" s="89" t="n">
        <f aca="false">SUM(BU96*DC96*8)</f>
        <v>0</v>
      </c>
      <c r="DG96" s="86"/>
      <c r="DH96" s="89" t="n">
        <f aca="false">SUM(BU96*DG96*6)</f>
        <v>0</v>
      </c>
      <c r="DI96" s="86"/>
      <c r="DJ96" s="89" t="n">
        <f aca="false">DI96*BS96/3</f>
        <v>0</v>
      </c>
      <c r="DK96" s="86"/>
      <c r="DL96" s="89" t="n">
        <f aca="false">SUM(DK96*BV96*5*6)</f>
        <v>0</v>
      </c>
      <c r="DM96" s="86"/>
      <c r="DN96" s="89" t="n">
        <f aca="false">SUM(DM96*BV96*4*6)</f>
        <v>0</v>
      </c>
      <c r="DO96" s="86"/>
      <c r="DP96" s="81" t="n">
        <f aca="false">SUM(DO96*50)</f>
        <v>0</v>
      </c>
      <c r="DQ96" s="81" t="n">
        <f aca="false">SUM(DP96+CZ96+DN96+DL96+DJ96+DH96+DF96+DB96+CV96+CX96+CT96+CR96+CP96+CN96+CL96+CJ96+CI96+CH96+CF96+CB96+BZ96+CD96)</f>
        <v>0</v>
      </c>
      <c r="DR96" s="81" t="n">
        <f aca="false">SUM(BZ96+CB96+CF96+CH96+CI96+DF96+DH96+DJ96+DL96+DN96+CD96+DB96)</f>
        <v>0</v>
      </c>
      <c r="DS96" s="61"/>
      <c r="DT96" s="2"/>
      <c r="DU96" s="2"/>
      <c r="DV96" s="93"/>
      <c r="DW96" s="94"/>
      <c r="DX96" s="2"/>
      <c r="DY96" s="2"/>
      <c r="DZ96" s="2"/>
      <c r="EA96" s="19"/>
      <c r="EB96" s="19"/>
      <c r="EC96" s="19"/>
      <c r="ED96" s="19"/>
      <c r="EE96" s="19"/>
      <c r="EF96" s="19"/>
      <c r="EG96" s="19"/>
      <c r="EH96" s="2" t="n">
        <f aca="false">SUM(L96+BW96)</f>
        <v>0</v>
      </c>
      <c r="EI96" s="2" t="n">
        <f aca="false">SUM(M96+BX96)</f>
        <v>0</v>
      </c>
      <c r="EJ96" s="2" t="n">
        <f aca="false">SUM(N96+BY96)</f>
        <v>0</v>
      </c>
      <c r="EK96" s="67" t="n">
        <f aca="false">O96+BZ96</f>
        <v>0</v>
      </c>
      <c r="EL96" s="2" t="n">
        <f aca="false">SUM(P96+CA96)</f>
        <v>0</v>
      </c>
      <c r="EM96" s="2" t="n">
        <f aca="false">SUM(Q96+CB96)</f>
        <v>0</v>
      </c>
      <c r="EN96" s="2" t="n">
        <f aca="false">SUM(R96+CC96)</f>
        <v>0</v>
      </c>
      <c r="EO96" s="2" t="n">
        <f aca="false">SUM(S96+CD96)</f>
        <v>0</v>
      </c>
      <c r="EP96" s="2" t="n">
        <f aca="false">SUM(T96+CE96)</f>
        <v>0</v>
      </c>
      <c r="EQ96" s="2" t="n">
        <f aca="false">SUM(U96+CF96)</f>
        <v>0</v>
      </c>
      <c r="ER96" s="2" t="n">
        <f aca="false">SUM(V96+CG96)</f>
        <v>0</v>
      </c>
      <c r="ES96" s="2" t="n">
        <f aca="false">SUM(W96+CH96)</f>
        <v>0</v>
      </c>
      <c r="ET96" s="2" t="n">
        <f aca="false">SUM(X96+CI96)</f>
        <v>0</v>
      </c>
      <c r="EU96" s="67" t="n">
        <f aca="false">SUM(Y96+CJ96)</f>
        <v>0</v>
      </c>
      <c r="EV96" s="2" t="n">
        <f aca="false">SUM(Z96+CK96)</f>
        <v>0</v>
      </c>
      <c r="EW96" s="2" t="n">
        <f aca="false">SUM(AA96+CL96)</f>
        <v>0</v>
      </c>
      <c r="EX96" s="2" t="n">
        <f aca="false">SUM(AB96+CM96)</f>
        <v>0</v>
      </c>
      <c r="EY96" s="2" t="n">
        <f aca="false">SUM(AC96+CN96)</f>
        <v>0</v>
      </c>
      <c r="EZ96" s="2" t="n">
        <f aca="false">SUM(AD96+CO96)</f>
        <v>0</v>
      </c>
      <c r="FA96" s="2" t="n">
        <f aca="false">SUM(AE96+CP96)</f>
        <v>0</v>
      </c>
      <c r="FB96" s="2" t="n">
        <f aca="false">SUM(AF96+CQ96)</f>
        <v>0</v>
      </c>
      <c r="FC96" s="2" t="n">
        <f aca="false">SUM(AG96+CR96)</f>
        <v>0</v>
      </c>
      <c r="FD96" s="2" t="n">
        <f aca="false">SUM(AH96+CS96)</f>
        <v>0</v>
      </c>
      <c r="FE96" s="67" t="n">
        <f aca="false">SUM(AI96+CT96)</f>
        <v>0</v>
      </c>
      <c r="FF96" s="2" t="n">
        <f aca="false">SUM(AJ96+CU96)</f>
        <v>0</v>
      </c>
      <c r="FG96" s="2" t="n">
        <f aca="false">SUM(AK96+CV96)</f>
        <v>0</v>
      </c>
      <c r="FH96" s="2" t="n">
        <f aca="false">SUM(AL96+CW96)</f>
        <v>0</v>
      </c>
      <c r="FI96" s="2" t="n">
        <f aca="false">SUM(AM96+CX96)</f>
        <v>0</v>
      </c>
      <c r="FJ96" s="2" t="n">
        <f aca="false">SUM(AN96+CY96)</f>
        <v>0</v>
      </c>
      <c r="FK96" s="2" t="n">
        <f aca="false">SUM(AO96+CZ96)</f>
        <v>0</v>
      </c>
      <c r="FL96" s="2" t="n">
        <f aca="false">SUM(AP96+DA96)</f>
        <v>0</v>
      </c>
      <c r="FM96" s="2" t="n">
        <f aca="false">SUM(AQ96+DB96)</f>
        <v>0</v>
      </c>
      <c r="FN96" s="2"/>
      <c r="FO96" s="97" t="n">
        <f aca="false">SUM(AS96+DD96)</f>
        <v>0</v>
      </c>
      <c r="FP96" s="2" t="n">
        <f aca="false">SUM(AR96+DC96)</f>
        <v>0</v>
      </c>
      <c r="FQ96" s="97" t="n">
        <f aca="false">SUM(AU96+DF96)</f>
        <v>0</v>
      </c>
      <c r="FR96" s="2" t="n">
        <f aca="false">SUM(AV96+DG96)</f>
        <v>0</v>
      </c>
      <c r="FS96" s="2" t="n">
        <f aca="false">SUM(AW96+DH96)</f>
        <v>0</v>
      </c>
      <c r="FT96" s="2" t="n">
        <f aca="false">SUM(AX96+DI96)</f>
        <v>0</v>
      </c>
      <c r="FU96" s="67" t="n">
        <f aca="false">SUM(AY96+DJ96)</f>
        <v>0</v>
      </c>
      <c r="FV96" s="2" t="n">
        <f aca="false">SUM(AZ96+DK96)</f>
        <v>0</v>
      </c>
      <c r="FW96" s="2" t="n">
        <f aca="false">SUM(BA96+DL96)</f>
        <v>0</v>
      </c>
      <c r="FX96" s="2" t="n">
        <f aca="false">SUM(BB96+DM96)</f>
        <v>0</v>
      </c>
      <c r="FY96" s="2" t="n">
        <f aca="false">SUM(BC96+DN96)</f>
        <v>0</v>
      </c>
      <c r="FZ96" s="2" t="n">
        <f aca="false">SUM(BD96+DO96)</f>
        <v>0</v>
      </c>
      <c r="GA96" s="2" t="n">
        <f aca="false">SUM(BE96+DP96)</f>
        <v>0</v>
      </c>
      <c r="GB96" s="98" t="n">
        <f aca="false">SUM(EK96,EM96,EO96,ES96,ET96,EU96,EY96,FA96,FC96,FE96,FG96,FI96,FM96,FO96,FQ96,FS96,FU96,FW96,FY96,GA96)</f>
        <v>0</v>
      </c>
      <c r="GC96" s="99" t="n">
        <f aca="false">SUM(EK96,EM96,EO96,ES96,ET96,FM96,FO96,FQ96,FS96,FU96,FW96,FY96)</f>
        <v>0</v>
      </c>
      <c r="GD96" s="57" t="n">
        <f aca="false">SUM(EK96,EM96,EO96,ES96,ET96,FM96,FO96,FQ96,FS96,FU96,FW96,FY96)</f>
        <v>0</v>
      </c>
      <c r="GE96" s="57" t="n">
        <f aca="false">SUM(EK96,EM96,EO96,EQ96,ES96,ET96,EU96,EW96,EY96,FA96,FC96,FE96,FG96,FI96,FK96,FM96,FO96,FQ96,FS96,FU96,FW96,FY96,GA96)</f>
        <v>0</v>
      </c>
      <c r="GF96" s="19"/>
      <c r="GG96" s="65" t="n">
        <f aca="false">SUM(880-GB96)</f>
        <v>880</v>
      </c>
      <c r="GH96" s="66"/>
      <c r="GI96" s="67" t="n">
        <f aca="false">SUM(DQ96+BF96)</f>
        <v>0</v>
      </c>
      <c r="GJ96" s="67" t="n">
        <f aca="false">SUM(DR96+BG96)</f>
        <v>0</v>
      </c>
      <c r="GK96" s="100"/>
      <c r="GL96" s="101"/>
      <c r="GM96" s="177"/>
      <c r="GN96" s="2"/>
      <c r="GO96" s="69"/>
    </row>
    <row r="97" customFormat="false" ht="19.5" hidden="false" customHeight="true" outlineLevel="0" collapsed="false">
      <c r="A97" s="94"/>
      <c r="C97" s="155"/>
      <c r="D97" s="2"/>
      <c r="E97" s="2"/>
      <c r="F97" s="2"/>
      <c r="G97" s="2"/>
      <c r="H97" s="2"/>
      <c r="I97" s="2"/>
      <c r="J97" s="2"/>
      <c r="K97" s="2"/>
      <c r="L97" s="2"/>
      <c r="M97" s="86" t="n">
        <f aca="false">SUM(N97+P97+T97+V97+AR97*2)</f>
        <v>0</v>
      </c>
      <c r="N97" s="86"/>
      <c r="O97" s="87"/>
      <c r="P97" s="86"/>
      <c r="Q97" s="87"/>
      <c r="R97" s="86"/>
      <c r="S97" s="87"/>
      <c r="T97" s="86"/>
      <c r="U97" s="87"/>
      <c r="V97" s="86"/>
      <c r="W97" s="87"/>
      <c r="X97" s="89"/>
      <c r="Y97" s="91"/>
      <c r="Z97" s="86"/>
      <c r="AA97" s="87"/>
      <c r="AB97" s="86"/>
      <c r="AC97" s="89"/>
      <c r="AD97" s="86"/>
      <c r="AE97" s="90"/>
      <c r="AF97" s="86"/>
      <c r="AG97" s="87"/>
      <c r="AH97" s="86"/>
      <c r="AI97" s="89"/>
      <c r="AJ97" s="86"/>
      <c r="AK97" s="89"/>
      <c r="AL97" s="86"/>
      <c r="AM97" s="150"/>
      <c r="AN97" s="86"/>
      <c r="AO97" s="87"/>
      <c r="AP97" s="86"/>
      <c r="AQ97" s="89"/>
      <c r="AR97" s="86"/>
      <c r="AS97" s="86"/>
      <c r="AT97" s="86"/>
      <c r="AU97" s="89"/>
      <c r="AV97" s="86"/>
      <c r="AW97" s="89"/>
      <c r="AX97" s="86"/>
      <c r="AY97" s="89"/>
      <c r="AZ97" s="86"/>
      <c r="BA97" s="89"/>
      <c r="BB97" s="86"/>
      <c r="BC97" s="89"/>
      <c r="BD97" s="86"/>
      <c r="BE97" s="81"/>
      <c r="BF97" s="92" t="n">
        <f aca="false">O97+Q97+S97+U97+W97+X97+Y97+AA97+AC97+AE97+AG97+AI97+AK97+AM97+AO97+AQ97+AS97+AU97+AW97+AY97+BA97+BC97+BE97</f>
        <v>0</v>
      </c>
      <c r="BG97" s="92" t="n">
        <f aca="false">BC97+BA97+AY97+AW97+AS97+AQ97+X97+W97+U97+S97+Q97+O97</f>
        <v>0</v>
      </c>
      <c r="BH97" s="52" t="n">
        <f aca="false">SUM(O97,Q97,S97,W97,X97,Y97,AE97,AG97,AI97,AK97,AM97,AS97,AU97,AY97,BA97,BC97,BE97)</f>
        <v>0</v>
      </c>
      <c r="BI97" s="80" t="n">
        <f aca="false">SUM(O97,Q97,S97,W97,X97,AS97,AU97,AY97,BA97,BC97)</f>
        <v>0</v>
      </c>
      <c r="BJ97" s="2"/>
      <c r="BK97" s="93"/>
      <c r="BL97" s="94"/>
      <c r="BM97" s="81"/>
      <c r="BN97" s="2"/>
      <c r="BO97" s="2"/>
      <c r="BP97" s="83"/>
      <c r="BQ97" s="83"/>
      <c r="BR97" s="84"/>
      <c r="BS97" s="84"/>
      <c r="BT97" s="84"/>
      <c r="BU97" s="83"/>
      <c r="BV97" s="84"/>
      <c r="BW97" s="87"/>
      <c r="BX97" s="86" t="n">
        <f aca="false">SUM(BY97+CA97+CE97+CG97)</f>
        <v>0</v>
      </c>
      <c r="BY97" s="86"/>
      <c r="BZ97" s="150" t="n">
        <f aca="false">SUM(BY97)*BT97</f>
        <v>0</v>
      </c>
      <c r="CA97" s="168"/>
      <c r="CB97" s="150" t="n">
        <f aca="false">BU97*CA97</f>
        <v>0</v>
      </c>
      <c r="CC97" s="168"/>
      <c r="CD97" s="150" t="n">
        <f aca="false">SUM(CC97)*BU97</f>
        <v>0</v>
      </c>
      <c r="CE97" s="168"/>
      <c r="CF97" s="87" t="n">
        <f aca="false">SUM(CE97)*BV97</f>
        <v>0</v>
      </c>
      <c r="CG97" s="86"/>
      <c r="CH97" s="87" t="n">
        <f aca="false">SUM(CG97)*BU97*5</f>
        <v>0</v>
      </c>
      <c r="CI97" s="89" t="n">
        <f aca="false">SUM(BU97*DI97*2+BV97*DK97*2)</f>
        <v>0</v>
      </c>
      <c r="CJ97" s="89" t="n">
        <f aca="false">SUM(BW97*5/100*BU97)</f>
        <v>0</v>
      </c>
      <c r="CK97" s="86"/>
      <c r="CL97" s="87"/>
      <c r="CM97" s="86"/>
      <c r="CN97" s="89" t="n">
        <f aca="false">SUM(CM97)*3*BS97/5</f>
        <v>0</v>
      </c>
      <c r="CO97" s="86"/>
      <c r="CP97" s="90" t="n">
        <f aca="false">SUM(CO97*BS97*(30+4))</f>
        <v>0</v>
      </c>
      <c r="CQ97" s="86"/>
      <c r="CR97" s="87" t="n">
        <f aca="false">SUM(CQ97*BS97*3)</f>
        <v>0</v>
      </c>
      <c r="CS97" s="86"/>
      <c r="CT97" s="89" t="n">
        <f aca="false">SUM(CS97*BS97/3)</f>
        <v>0</v>
      </c>
      <c r="CU97" s="86"/>
      <c r="CV97" s="89" t="n">
        <f aca="false">SUM(CU97*BS97*2/3)</f>
        <v>0</v>
      </c>
      <c r="CW97" s="86"/>
      <c r="CX97" s="87" t="n">
        <f aca="false">SUM(CW97*BS97)*1</f>
        <v>0</v>
      </c>
      <c r="CY97" s="86"/>
      <c r="CZ97" s="87" t="n">
        <f aca="false">SUM(CY97*BU97*2)</f>
        <v>0</v>
      </c>
      <c r="DA97" s="86"/>
      <c r="DB97" s="89" t="n">
        <f aca="false">SUM(DA97*BS97*2)</f>
        <v>0</v>
      </c>
      <c r="DC97" s="86"/>
      <c r="DD97" s="86"/>
      <c r="DE97" s="86"/>
      <c r="DF97" s="89" t="n">
        <f aca="false">SUM(BU97*DC97*8)</f>
        <v>0</v>
      </c>
      <c r="DG97" s="86"/>
      <c r="DH97" s="89" t="n">
        <f aca="false">SUM(BU97*DG97*6)</f>
        <v>0</v>
      </c>
      <c r="DI97" s="86"/>
      <c r="DJ97" s="89" t="n">
        <f aca="false">DI97*BS97/3</f>
        <v>0</v>
      </c>
      <c r="DK97" s="86"/>
      <c r="DL97" s="89" t="n">
        <f aca="false">SUM(DK97*BV97*5*6)</f>
        <v>0</v>
      </c>
      <c r="DM97" s="86"/>
      <c r="DN97" s="89" t="n">
        <f aca="false">SUM(DM97*BV97*4*6)</f>
        <v>0</v>
      </c>
      <c r="DO97" s="86"/>
      <c r="DP97" s="81" t="n">
        <f aca="false">SUM(DO97*50)</f>
        <v>0</v>
      </c>
      <c r="DQ97" s="81" t="n">
        <f aca="false">SUM(DP97+CZ97+DN97+DL97+DJ97+DH97+DF97+DB97+CV97+CX97+CT97+CR97+CP97+CN97+CL97+CJ97+CI97+CH97+CF97+CB97+BZ97+CD97)</f>
        <v>0</v>
      </c>
      <c r="DR97" s="81" t="n">
        <f aca="false">SUM(BZ97+CB97+CF97+CH97+CI97+DF97+DH97+DJ97+DL97+DN97+CD97+DB97)</f>
        <v>0</v>
      </c>
      <c r="DS97" s="61"/>
      <c r="DT97" s="2"/>
      <c r="DU97" s="2"/>
      <c r="DV97" s="93"/>
      <c r="DW97" s="94"/>
      <c r="DX97" s="2"/>
      <c r="DY97" s="2"/>
      <c r="DZ97" s="2"/>
      <c r="EA97" s="19"/>
      <c r="EB97" s="19"/>
      <c r="EC97" s="19"/>
      <c r="ED97" s="19"/>
      <c r="EE97" s="19"/>
      <c r="EF97" s="19"/>
      <c r="EG97" s="19"/>
      <c r="EH97" s="2" t="n">
        <f aca="false">SUM(L97+BW97)</f>
        <v>0</v>
      </c>
      <c r="EI97" s="2" t="n">
        <f aca="false">SUM(M97+BX97)</f>
        <v>0</v>
      </c>
      <c r="EJ97" s="2" t="n">
        <f aca="false">SUM(N97+BY97)</f>
        <v>0</v>
      </c>
      <c r="EK97" s="67" t="n">
        <f aca="false">O97+BZ97</f>
        <v>0</v>
      </c>
      <c r="EL97" s="2" t="n">
        <f aca="false">SUM(P97+CA97)</f>
        <v>0</v>
      </c>
      <c r="EM97" s="2" t="n">
        <f aca="false">SUM(Q97+CB97)</f>
        <v>0</v>
      </c>
      <c r="EN97" s="2" t="n">
        <f aca="false">SUM(R97+CC97)</f>
        <v>0</v>
      </c>
      <c r="EO97" s="2" t="n">
        <f aca="false">SUM(S97+CD97)</f>
        <v>0</v>
      </c>
      <c r="EP97" s="2" t="n">
        <f aca="false">SUM(T97+CE97)</f>
        <v>0</v>
      </c>
      <c r="EQ97" s="2" t="n">
        <f aca="false">SUM(U97+CF97)</f>
        <v>0</v>
      </c>
      <c r="ER97" s="2" t="n">
        <f aca="false">SUM(V97+CG97)</f>
        <v>0</v>
      </c>
      <c r="ES97" s="2" t="n">
        <f aca="false">SUM(W97+CH97)</f>
        <v>0</v>
      </c>
      <c r="ET97" s="2" t="n">
        <f aca="false">SUM(X97+CI97)</f>
        <v>0</v>
      </c>
      <c r="EU97" s="67" t="n">
        <f aca="false">SUM(Y97+CJ97)</f>
        <v>0</v>
      </c>
      <c r="EV97" s="2" t="n">
        <f aca="false">SUM(Z97+CK97)</f>
        <v>0</v>
      </c>
      <c r="EW97" s="2" t="n">
        <f aca="false">SUM(AA97+CL97)</f>
        <v>0</v>
      </c>
      <c r="EX97" s="2" t="n">
        <f aca="false">SUM(AB97+CM97)</f>
        <v>0</v>
      </c>
      <c r="EY97" s="2" t="n">
        <f aca="false">SUM(AC97+CN97)</f>
        <v>0</v>
      </c>
      <c r="EZ97" s="2" t="n">
        <f aca="false">SUM(AD97+CO97)</f>
        <v>0</v>
      </c>
      <c r="FA97" s="2" t="n">
        <f aca="false">SUM(AE97+CP97)</f>
        <v>0</v>
      </c>
      <c r="FB97" s="2" t="n">
        <f aca="false">SUM(AF97+CQ97)</f>
        <v>0</v>
      </c>
      <c r="FC97" s="2" t="n">
        <f aca="false">SUM(AG97+CR97)</f>
        <v>0</v>
      </c>
      <c r="FD97" s="2" t="n">
        <f aca="false">SUM(AH97+CS97)</f>
        <v>0</v>
      </c>
      <c r="FE97" s="67" t="n">
        <f aca="false">SUM(AI97+CT97)</f>
        <v>0</v>
      </c>
      <c r="FF97" s="2" t="n">
        <f aca="false">SUM(AJ97+CU97)</f>
        <v>0</v>
      </c>
      <c r="FG97" s="2" t="n">
        <f aca="false">SUM(AK97+CV97)</f>
        <v>0</v>
      </c>
      <c r="FH97" s="2" t="n">
        <f aca="false">SUM(AL97+CW97)</f>
        <v>0</v>
      </c>
      <c r="FI97" s="2" t="n">
        <f aca="false">SUM(AM97+CX97)</f>
        <v>0</v>
      </c>
      <c r="FJ97" s="2" t="n">
        <f aca="false">SUM(AN97+CY97)</f>
        <v>0</v>
      </c>
      <c r="FK97" s="2" t="n">
        <f aca="false">SUM(AO97+CZ97)</f>
        <v>0</v>
      </c>
      <c r="FL97" s="2" t="n">
        <f aca="false">SUM(AP97+DA97)</f>
        <v>0</v>
      </c>
      <c r="FM97" s="2" t="n">
        <f aca="false">SUM(AQ97+DB97)</f>
        <v>0</v>
      </c>
      <c r="FN97" s="2"/>
      <c r="FO97" s="97" t="n">
        <f aca="false">SUM(AS97+DD97)</f>
        <v>0</v>
      </c>
      <c r="FP97" s="2" t="n">
        <f aca="false">SUM(AR97+DC97)</f>
        <v>0</v>
      </c>
      <c r="FQ97" s="97" t="n">
        <f aca="false">SUM(AU97+DF97)</f>
        <v>0</v>
      </c>
      <c r="FR97" s="2" t="n">
        <f aca="false">SUM(AV97+DG97)</f>
        <v>0</v>
      </c>
      <c r="FS97" s="2" t="n">
        <f aca="false">SUM(AW97+DH97)</f>
        <v>0</v>
      </c>
      <c r="FT97" s="2" t="n">
        <f aca="false">SUM(AX97+DI97)</f>
        <v>0</v>
      </c>
      <c r="FU97" s="67" t="n">
        <f aca="false">SUM(AY97+DJ97)</f>
        <v>0</v>
      </c>
      <c r="FV97" s="2" t="n">
        <f aca="false">SUM(AZ97+DK97)</f>
        <v>0</v>
      </c>
      <c r="FW97" s="2" t="n">
        <f aca="false">SUM(BA97+DL97)</f>
        <v>0</v>
      </c>
      <c r="FX97" s="2" t="n">
        <f aca="false">SUM(BB97+DM97)</f>
        <v>0</v>
      </c>
      <c r="FY97" s="2" t="n">
        <f aca="false">SUM(BC97+DN97)</f>
        <v>0</v>
      </c>
      <c r="FZ97" s="2" t="n">
        <f aca="false">SUM(BD97+DO97)</f>
        <v>0</v>
      </c>
      <c r="GA97" s="2" t="n">
        <f aca="false">SUM(BE97+DP97)</f>
        <v>0</v>
      </c>
      <c r="GB97" s="98" t="n">
        <f aca="false">SUM(EK97,EM97,EO97,ES97,ET97,EU97,EY97,FA97,FC97,FE97,FG97,FI97,FM97,FO97,FQ97,FS97,FU97,FW97,FY97,GA97)</f>
        <v>0</v>
      </c>
      <c r="GC97" s="99" t="n">
        <f aca="false">SUM(EK97,EM97,EO97,ES97,ET97,FM97,FO97,FQ97,FS97,FU97,FW97,FY97)</f>
        <v>0</v>
      </c>
      <c r="GD97" s="57" t="n">
        <f aca="false">SUM(EK97,EM97,EO97,ES97,ET97,FM97,FO97,FQ97,FS97,FU97,FW97,FY97)</f>
        <v>0</v>
      </c>
      <c r="GE97" s="57" t="n">
        <f aca="false">SUM(EK97,EM97,EO97,EQ97,ES97,ET97,EU97,EW97,EY97,FA97,FC97,FE97,FG97,FI97,FK97,FM97,FO97,FQ97,FS97,FU97,FW97,FY97,GA97)</f>
        <v>0</v>
      </c>
      <c r="GF97" s="19"/>
      <c r="GG97" s="65" t="n">
        <f aca="false">SUM(880-GB97)</f>
        <v>880</v>
      </c>
      <c r="GH97" s="66"/>
      <c r="GI97" s="67" t="n">
        <f aca="false">SUM(DQ97+BF97)</f>
        <v>0</v>
      </c>
      <c r="GJ97" s="67" t="n">
        <f aca="false">SUM(DR97+BG97)</f>
        <v>0</v>
      </c>
      <c r="GK97" s="100"/>
      <c r="GL97" s="101"/>
      <c r="GM97" s="177"/>
      <c r="GN97" s="2"/>
      <c r="GO97" s="69"/>
    </row>
    <row r="98" customFormat="false" ht="19.5" hidden="false" customHeight="true" outlineLevel="0" collapsed="false">
      <c r="A98" s="94"/>
      <c r="C98" s="155"/>
      <c r="D98" s="2"/>
      <c r="E98" s="2"/>
      <c r="F98" s="2"/>
      <c r="G98" s="2"/>
      <c r="H98" s="2"/>
      <c r="I98" s="2"/>
      <c r="J98" s="2"/>
      <c r="K98" s="2"/>
      <c r="L98" s="2"/>
      <c r="M98" s="86" t="n">
        <f aca="false">SUM(N98+P98+T98+V98+AR98*2)</f>
        <v>0</v>
      </c>
      <c r="N98" s="86"/>
      <c r="O98" s="87"/>
      <c r="P98" s="86"/>
      <c r="Q98" s="87"/>
      <c r="R98" s="86"/>
      <c r="S98" s="87"/>
      <c r="T98" s="86"/>
      <c r="U98" s="87"/>
      <c r="V98" s="86"/>
      <c r="W98" s="87"/>
      <c r="X98" s="89"/>
      <c r="Y98" s="91"/>
      <c r="Z98" s="86"/>
      <c r="AA98" s="87"/>
      <c r="AB98" s="86"/>
      <c r="AC98" s="89"/>
      <c r="AD98" s="86"/>
      <c r="AE98" s="90"/>
      <c r="AF98" s="86"/>
      <c r="AG98" s="87"/>
      <c r="AH98" s="86"/>
      <c r="AI98" s="89"/>
      <c r="AJ98" s="86"/>
      <c r="AK98" s="89"/>
      <c r="AL98" s="86"/>
      <c r="AM98" s="150"/>
      <c r="AN98" s="86"/>
      <c r="AO98" s="87"/>
      <c r="AP98" s="86"/>
      <c r="AQ98" s="89"/>
      <c r="AR98" s="86"/>
      <c r="AS98" s="86"/>
      <c r="AT98" s="86"/>
      <c r="AU98" s="89"/>
      <c r="AV98" s="86"/>
      <c r="AW98" s="89"/>
      <c r="AX98" s="86"/>
      <c r="AY98" s="89"/>
      <c r="AZ98" s="86"/>
      <c r="BA98" s="89"/>
      <c r="BB98" s="86"/>
      <c r="BC98" s="89"/>
      <c r="BD98" s="86"/>
      <c r="BE98" s="81"/>
      <c r="BF98" s="92" t="n">
        <f aca="false">O98+Q98+S98+U98+W98+X98+Y98+AA98+AC98+AE98+AG98+AI98+AK98+AM98+AO98+AQ98+AS98+AU98+AW98+AY98+BA98+BC98+BE98</f>
        <v>0</v>
      </c>
      <c r="BG98" s="92" t="n">
        <f aca="false">BC98+BA98+AY98+AW98+AS98+AQ98+X98+W98+U98+S98+Q98+O98</f>
        <v>0</v>
      </c>
      <c r="BH98" s="52" t="n">
        <f aca="false">SUM(O98,Q98,S98,W98,X98,Y98,AE98,AG98,AI98,AK98,AM98,AS98,AU98,AY98,BA98,BC98,BE98)</f>
        <v>0</v>
      </c>
      <c r="BI98" s="80" t="n">
        <f aca="false">SUM(O98,Q98,S98,W98,X98,AS98,AU98,AY98,BA98,BC98)</f>
        <v>0</v>
      </c>
      <c r="BJ98" s="2"/>
      <c r="BK98" s="93"/>
      <c r="BL98" s="94"/>
      <c r="BM98" s="81"/>
      <c r="BN98" s="2"/>
      <c r="BO98" s="2"/>
      <c r="BP98" s="83"/>
      <c r="BQ98" s="218"/>
      <c r="BR98" s="84"/>
      <c r="BS98" s="84"/>
      <c r="BT98" s="84"/>
      <c r="BU98" s="84"/>
      <c r="BV98" s="84"/>
      <c r="BW98" s="95"/>
      <c r="BX98" s="86" t="n">
        <f aca="false">SUM(BY98+CA98+CE98+CG98)</f>
        <v>0</v>
      </c>
      <c r="BY98" s="86"/>
      <c r="BZ98" s="150" t="n">
        <f aca="false">SUM(BY98)*BT98</f>
        <v>0</v>
      </c>
      <c r="CA98" s="168"/>
      <c r="CB98" s="150" t="n">
        <f aca="false">BU98*CA98</f>
        <v>0</v>
      </c>
      <c r="CC98" s="168"/>
      <c r="CD98" s="150" t="n">
        <f aca="false">SUM(CC98)*BU98</f>
        <v>0</v>
      </c>
      <c r="CE98" s="168"/>
      <c r="CF98" s="87" t="n">
        <f aca="false">SUM(CE98)*BV98</f>
        <v>0</v>
      </c>
      <c r="CG98" s="86"/>
      <c r="CH98" s="87" t="n">
        <f aca="false">SUM(CG98)*BU98*5</f>
        <v>0</v>
      </c>
      <c r="CI98" s="89" t="n">
        <f aca="false">SUM(BU98*DI98*2+BV98*DK98*2)</f>
        <v>0</v>
      </c>
      <c r="CJ98" s="89" t="n">
        <f aca="false">SUM(BW98*5/100*BU98)</f>
        <v>0</v>
      </c>
      <c r="CK98" s="86"/>
      <c r="CL98" s="87"/>
      <c r="CM98" s="86"/>
      <c r="CN98" s="89" t="n">
        <f aca="false">SUM(CM98)*3*BS98/5</f>
        <v>0</v>
      </c>
      <c r="CO98" s="86"/>
      <c r="CP98" s="90" t="n">
        <f aca="false">SUM(CO98*BS98*(30+4))</f>
        <v>0</v>
      </c>
      <c r="CQ98" s="86"/>
      <c r="CR98" s="87" t="n">
        <f aca="false">SUM(CQ98*BS98*3)</f>
        <v>0</v>
      </c>
      <c r="CS98" s="86"/>
      <c r="CT98" s="89" t="n">
        <f aca="false">SUM(CS98*BS98/3)</f>
        <v>0</v>
      </c>
      <c r="CU98" s="86"/>
      <c r="CV98" s="89" t="n">
        <f aca="false">SUM(CU98*BS98*2/3)</f>
        <v>0</v>
      </c>
      <c r="CW98" s="86"/>
      <c r="CX98" s="87" t="n">
        <f aca="false">SUM(CW98*BS98)*1</f>
        <v>0</v>
      </c>
      <c r="CY98" s="86"/>
      <c r="CZ98" s="87" t="n">
        <f aca="false">SUM(CY98*BU98*2)</f>
        <v>0</v>
      </c>
      <c r="DA98" s="86"/>
      <c r="DB98" s="89" t="n">
        <f aca="false">SUM(DA98*BS98*2)</f>
        <v>0</v>
      </c>
      <c r="DC98" s="86"/>
      <c r="DD98" s="86"/>
      <c r="DE98" s="86"/>
      <c r="DF98" s="89" t="n">
        <f aca="false">SUM(BU98*DC98*8)</f>
        <v>0</v>
      </c>
      <c r="DG98" s="86"/>
      <c r="DH98" s="89" t="n">
        <f aca="false">SUM(BU98*DG98*6)</f>
        <v>0</v>
      </c>
      <c r="DI98" s="86"/>
      <c r="DJ98" s="89" t="n">
        <f aca="false">DI98*BS98/3</f>
        <v>0</v>
      </c>
      <c r="DK98" s="86"/>
      <c r="DL98" s="89" t="n">
        <f aca="false">SUM(DK98*BV98*5*6)</f>
        <v>0</v>
      </c>
      <c r="DM98" s="86"/>
      <c r="DN98" s="89" t="n">
        <f aca="false">SUM(DM98*BV98*4*6)</f>
        <v>0</v>
      </c>
      <c r="DO98" s="86"/>
      <c r="DP98" s="81" t="n">
        <f aca="false">SUM(DO98*50)</f>
        <v>0</v>
      </c>
      <c r="DQ98" s="81" t="n">
        <f aca="false">SUM(DP98+CZ98+DN98+DL98+DJ98+DH98+DF98+DB98+CV98+CX98+CT98+CR98+CP98+CN98+CL98+CJ98+CI98+CH98+CF98+CB98+BZ98+CD98)</f>
        <v>0</v>
      </c>
      <c r="DR98" s="81" t="n">
        <f aca="false">SUM(BZ98+CB98+CF98+CH98+CI98+DF98+DH98+DJ98+DL98+DN98+CD98+DB98)</f>
        <v>0</v>
      </c>
      <c r="DS98" s="61"/>
      <c r="DT98" s="2"/>
      <c r="DU98" s="2"/>
      <c r="DV98" s="93"/>
      <c r="DW98" s="94"/>
      <c r="DX98" s="2"/>
      <c r="DY98" s="2"/>
      <c r="DZ98" s="2"/>
      <c r="EA98" s="19"/>
      <c r="EB98" s="19"/>
      <c r="EC98" s="19"/>
      <c r="ED98" s="19"/>
      <c r="EE98" s="19"/>
      <c r="EF98" s="19"/>
      <c r="EG98" s="19"/>
      <c r="EH98" s="2" t="n">
        <f aca="false">SUM(L98+BW98)</f>
        <v>0</v>
      </c>
      <c r="EI98" s="2" t="n">
        <f aca="false">SUM(M98+BX98)</f>
        <v>0</v>
      </c>
      <c r="EJ98" s="2" t="n">
        <f aca="false">SUM(N98+BY98)</f>
        <v>0</v>
      </c>
      <c r="EK98" s="67" t="n">
        <f aca="false">O98+BZ98</f>
        <v>0</v>
      </c>
      <c r="EL98" s="2" t="n">
        <f aca="false">SUM(P98+CA98)</f>
        <v>0</v>
      </c>
      <c r="EM98" s="2" t="n">
        <f aca="false">SUM(Q98+CB98)</f>
        <v>0</v>
      </c>
      <c r="EN98" s="2" t="n">
        <f aca="false">SUM(R98+CC98)</f>
        <v>0</v>
      </c>
      <c r="EO98" s="2" t="n">
        <f aca="false">SUM(S98+CD98)</f>
        <v>0</v>
      </c>
      <c r="EP98" s="2" t="n">
        <f aca="false">SUM(T98+CE98)</f>
        <v>0</v>
      </c>
      <c r="EQ98" s="2" t="n">
        <f aca="false">SUM(U98+CF98)</f>
        <v>0</v>
      </c>
      <c r="ER98" s="2" t="n">
        <f aca="false">SUM(V98+CG98)</f>
        <v>0</v>
      </c>
      <c r="ES98" s="2" t="n">
        <f aca="false">SUM(W98+CH98)</f>
        <v>0</v>
      </c>
      <c r="ET98" s="2" t="n">
        <f aca="false">SUM(X98+CI98)</f>
        <v>0</v>
      </c>
      <c r="EU98" s="67" t="n">
        <f aca="false">SUM(Y98+CJ98)</f>
        <v>0</v>
      </c>
      <c r="EV98" s="2" t="n">
        <f aca="false">SUM(Z98+CK98)</f>
        <v>0</v>
      </c>
      <c r="EW98" s="2" t="n">
        <f aca="false">SUM(AA98+CL98)</f>
        <v>0</v>
      </c>
      <c r="EX98" s="2" t="n">
        <f aca="false">SUM(AB98+CM98)</f>
        <v>0</v>
      </c>
      <c r="EY98" s="2" t="n">
        <f aca="false">SUM(AC98+CN98)</f>
        <v>0</v>
      </c>
      <c r="EZ98" s="2" t="n">
        <f aca="false">SUM(AD98+CO98)</f>
        <v>0</v>
      </c>
      <c r="FA98" s="2" t="n">
        <f aca="false">SUM(AE98+CP98)</f>
        <v>0</v>
      </c>
      <c r="FB98" s="2" t="n">
        <f aca="false">SUM(AF98+CQ98)</f>
        <v>0</v>
      </c>
      <c r="FC98" s="2" t="n">
        <f aca="false">SUM(AG98+CR98)</f>
        <v>0</v>
      </c>
      <c r="FD98" s="2" t="n">
        <f aca="false">SUM(AH98+CS98)</f>
        <v>0</v>
      </c>
      <c r="FE98" s="67" t="n">
        <f aca="false">SUM(AI98+CT98)</f>
        <v>0</v>
      </c>
      <c r="FF98" s="2" t="n">
        <f aca="false">SUM(AJ98+CU98)</f>
        <v>0</v>
      </c>
      <c r="FG98" s="2" t="n">
        <f aca="false">SUM(AK98+CV98)</f>
        <v>0</v>
      </c>
      <c r="FH98" s="2" t="n">
        <f aca="false">SUM(AL98+CW98)</f>
        <v>0</v>
      </c>
      <c r="FI98" s="2" t="n">
        <f aca="false">SUM(AM98+CX98)</f>
        <v>0</v>
      </c>
      <c r="FJ98" s="2" t="n">
        <f aca="false">SUM(AN98+CY98)</f>
        <v>0</v>
      </c>
      <c r="FK98" s="2" t="n">
        <f aca="false">SUM(AO98+CZ98)</f>
        <v>0</v>
      </c>
      <c r="FL98" s="2" t="n">
        <f aca="false">SUM(AP98+DA98)</f>
        <v>0</v>
      </c>
      <c r="FM98" s="2" t="n">
        <f aca="false">SUM(AQ98+DB98)</f>
        <v>0</v>
      </c>
      <c r="FN98" s="2"/>
      <c r="FO98" s="97" t="n">
        <f aca="false">SUM(AS98+DD98)</f>
        <v>0</v>
      </c>
      <c r="FP98" s="2" t="n">
        <f aca="false">SUM(AR98+DC98)</f>
        <v>0</v>
      </c>
      <c r="FQ98" s="97" t="n">
        <f aca="false">SUM(AU98+DF98)</f>
        <v>0</v>
      </c>
      <c r="FR98" s="2" t="n">
        <f aca="false">SUM(AV98+DG98)</f>
        <v>0</v>
      </c>
      <c r="FS98" s="2" t="n">
        <f aca="false">SUM(AW98+DH98)</f>
        <v>0</v>
      </c>
      <c r="FT98" s="2" t="n">
        <f aca="false">SUM(AX98+DI98)</f>
        <v>0</v>
      </c>
      <c r="FU98" s="67" t="n">
        <f aca="false">SUM(AY98+DJ98)</f>
        <v>0</v>
      </c>
      <c r="FV98" s="2" t="n">
        <f aca="false">SUM(AZ98+DK98)</f>
        <v>0</v>
      </c>
      <c r="FW98" s="2" t="n">
        <f aca="false">SUM(BA98+DL98)</f>
        <v>0</v>
      </c>
      <c r="FX98" s="2" t="n">
        <f aca="false">SUM(BB98+DM98)</f>
        <v>0</v>
      </c>
      <c r="FY98" s="2" t="n">
        <f aca="false">SUM(BC98+DN98)</f>
        <v>0</v>
      </c>
      <c r="FZ98" s="2" t="n">
        <f aca="false">SUM(BD98+DO98)</f>
        <v>0</v>
      </c>
      <c r="GA98" s="2" t="n">
        <f aca="false">SUM(BE98+DP98)</f>
        <v>0</v>
      </c>
      <c r="GB98" s="98" t="n">
        <f aca="false">SUM(EK98,EM98,EO98,ES98,ET98,EU98,EY98,FA98,FC98,FE98,FG98,FI98,FM98,FO98,FQ98,FS98,FU98,FW98,FY98,GA98)</f>
        <v>0</v>
      </c>
      <c r="GC98" s="99" t="n">
        <f aca="false">SUM(EK98,EM98,EO98,ES98,ET98,FM98,FO98,FQ98,FS98,FU98,FW98,FY98)</f>
        <v>0</v>
      </c>
      <c r="GD98" s="57" t="n">
        <f aca="false">SUM(EK98,EM98,EO98,ES98,ET98,FM98,FO98,FQ98,FS98,FU98,FW98,FY98)</f>
        <v>0</v>
      </c>
      <c r="GE98" s="57" t="n">
        <f aca="false">SUM(EK98,EM98,EO98,EQ98,ES98,ET98,EU98,EW98,EY98,FA98,FC98,FE98,FG98,FI98,FK98,FM98,FO98,FQ98,FS98,FU98,FW98,FY98,GA98)</f>
        <v>0</v>
      </c>
      <c r="GF98" s="19"/>
      <c r="GG98" s="65" t="n">
        <f aca="false">SUM(880-GB98)</f>
        <v>880</v>
      </c>
      <c r="GH98" s="66"/>
      <c r="GI98" s="67" t="n">
        <f aca="false">SUM(DQ98+BF98)</f>
        <v>0</v>
      </c>
      <c r="GJ98" s="67" t="n">
        <f aca="false">SUM(DR98+BG98)</f>
        <v>0</v>
      </c>
      <c r="GK98" s="100"/>
      <c r="GL98" s="101"/>
      <c r="GM98" s="177"/>
      <c r="GN98" s="2"/>
      <c r="GO98" s="69"/>
    </row>
    <row r="99" customFormat="false" ht="19.5" hidden="false" customHeight="true" outlineLevel="0" collapsed="false">
      <c r="A99" s="94"/>
      <c r="C99" s="155"/>
      <c r="D99" s="2"/>
      <c r="E99" s="2"/>
      <c r="F99" s="2"/>
      <c r="G99" s="2"/>
      <c r="H99" s="2"/>
      <c r="I99" s="2"/>
      <c r="J99" s="2"/>
      <c r="K99" s="2"/>
      <c r="L99" s="2"/>
      <c r="M99" s="86" t="n">
        <f aca="false">SUM(N99+P99+T99+V99+AR99*2)</f>
        <v>0</v>
      </c>
      <c r="N99" s="86"/>
      <c r="O99" s="87"/>
      <c r="P99" s="86"/>
      <c r="Q99" s="87"/>
      <c r="R99" s="86"/>
      <c r="S99" s="87"/>
      <c r="T99" s="86"/>
      <c r="U99" s="87"/>
      <c r="V99" s="86"/>
      <c r="W99" s="87"/>
      <c r="X99" s="89"/>
      <c r="Y99" s="91"/>
      <c r="Z99" s="86"/>
      <c r="AA99" s="87"/>
      <c r="AB99" s="86"/>
      <c r="AC99" s="89"/>
      <c r="AD99" s="86"/>
      <c r="AE99" s="90"/>
      <c r="AF99" s="86"/>
      <c r="AG99" s="87"/>
      <c r="AH99" s="86"/>
      <c r="AI99" s="89"/>
      <c r="AJ99" s="86"/>
      <c r="AK99" s="89"/>
      <c r="AL99" s="86"/>
      <c r="AM99" s="150"/>
      <c r="AN99" s="86"/>
      <c r="AO99" s="87"/>
      <c r="AP99" s="86"/>
      <c r="AQ99" s="89"/>
      <c r="AR99" s="86"/>
      <c r="AS99" s="86"/>
      <c r="AT99" s="86"/>
      <c r="AU99" s="89"/>
      <c r="AV99" s="86"/>
      <c r="AW99" s="89"/>
      <c r="AX99" s="86"/>
      <c r="AY99" s="89"/>
      <c r="AZ99" s="86"/>
      <c r="BA99" s="89"/>
      <c r="BB99" s="86"/>
      <c r="BC99" s="89"/>
      <c r="BD99" s="86"/>
      <c r="BE99" s="81"/>
      <c r="BF99" s="92" t="n">
        <f aca="false">O99+Q99+S99+U99+W99+X99+Y99+AA99+AC99+AE99+AG99+AI99+AK99+AM99+AO99+AQ99+AS99+AU99+AW99+AY99+BA99+BC99+BE99</f>
        <v>0</v>
      </c>
      <c r="BG99" s="92" t="n">
        <f aca="false">BC99+BA99+AY99+AW99+AS99+AQ99+X99+W99+U99+S99+Q99+O99</f>
        <v>0</v>
      </c>
      <c r="BH99" s="52" t="n">
        <f aca="false">SUM(O99,Q99,S99,W99,X99,Y99,AE99,AG99,AI99,AK99,AM99,AS99,AU99,AY99,BA99,BC99,BE99)</f>
        <v>0</v>
      </c>
      <c r="BI99" s="80" t="n">
        <f aca="false">SUM(O99,Q99,S99,W99,X99,AS99,AU99,AY99,BA99,BC99)</f>
        <v>0</v>
      </c>
      <c r="BJ99" s="2"/>
      <c r="BK99" s="93"/>
      <c r="BL99" s="94"/>
      <c r="BM99" s="81"/>
      <c r="BN99" s="2"/>
      <c r="BO99" s="2"/>
      <c r="BP99" s="83"/>
      <c r="BQ99" s="84"/>
      <c r="BR99" s="84"/>
      <c r="BS99" s="84"/>
      <c r="BT99" s="84"/>
      <c r="BU99" s="84"/>
      <c r="BV99" s="84"/>
      <c r="BW99" s="95"/>
      <c r="BX99" s="86" t="n">
        <f aca="false">SUM(BY99+CA99+CE99+CG99)</f>
        <v>0</v>
      </c>
      <c r="BY99" s="86"/>
      <c r="BZ99" s="150" t="n">
        <f aca="false">SUM(BY99)*BT99</f>
        <v>0</v>
      </c>
      <c r="CA99" s="168"/>
      <c r="CB99" s="150" t="n">
        <f aca="false">BU99*CA99</f>
        <v>0</v>
      </c>
      <c r="CC99" s="168"/>
      <c r="CD99" s="150" t="n">
        <f aca="false">SUM(CC99)*BU99</f>
        <v>0</v>
      </c>
      <c r="CE99" s="168"/>
      <c r="CF99" s="87" t="n">
        <f aca="false">SUM(CE99)*BV99</f>
        <v>0</v>
      </c>
      <c r="CG99" s="86"/>
      <c r="CH99" s="87" t="n">
        <f aca="false">SUM(CG99)*BU99*5</f>
        <v>0</v>
      </c>
      <c r="CI99" s="89" t="n">
        <f aca="false">SUM(BU99*DI99*2+BV99*DK99*2)</f>
        <v>0</v>
      </c>
      <c r="CJ99" s="89" t="n">
        <f aca="false">SUM(BW99*5/100*BU99)</f>
        <v>0</v>
      </c>
      <c r="CK99" s="86"/>
      <c r="CL99" s="87"/>
      <c r="CM99" s="86"/>
      <c r="CN99" s="89" t="n">
        <f aca="false">SUM(CM99)*3*BS99/5</f>
        <v>0</v>
      </c>
      <c r="CO99" s="86"/>
      <c r="CP99" s="90" t="n">
        <f aca="false">SUM(CO99*BS99*(30+4))</f>
        <v>0</v>
      </c>
      <c r="CQ99" s="86"/>
      <c r="CR99" s="87" t="n">
        <f aca="false">SUM(CQ99*BS99*3)</f>
        <v>0</v>
      </c>
      <c r="CS99" s="86"/>
      <c r="CT99" s="89" t="n">
        <f aca="false">SUM(CS99*BS99/3)</f>
        <v>0</v>
      </c>
      <c r="CU99" s="86"/>
      <c r="CV99" s="89" t="n">
        <f aca="false">SUM(CU99*BS99*2/3)</f>
        <v>0</v>
      </c>
      <c r="CW99" s="86"/>
      <c r="CX99" s="87" t="n">
        <f aca="false">SUM(CW99*BS99)*1</f>
        <v>0</v>
      </c>
      <c r="CY99" s="86"/>
      <c r="CZ99" s="87" t="n">
        <f aca="false">SUM(CY99*BU99*2)</f>
        <v>0</v>
      </c>
      <c r="DA99" s="86"/>
      <c r="DB99" s="89" t="n">
        <f aca="false">SUM(DA99*BS99*2)</f>
        <v>0</v>
      </c>
      <c r="DC99" s="86"/>
      <c r="DD99" s="86"/>
      <c r="DE99" s="86"/>
      <c r="DF99" s="89" t="n">
        <f aca="false">SUM(BU99*DC99*8)</f>
        <v>0</v>
      </c>
      <c r="DG99" s="86"/>
      <c r="DH99" s="89" t="n">
        <f aca="false">SUM(BU99*DG99*6)</f>
        <v>0</v>
      </c>
      <c r="DI99" s="86"/>
      <c r="DJ99" s="89" t="n">
        <f aca="false">DI99*BS99/3</f>
        <v>0</v>
      </c>
      <c r="DK99" s="86"/>
      <c r="DL99" s="89" t="n">
        <f aca="false">SUM(DK99*BV99*5*6)</f>
        <v>0</v>
      </c>
      <c r="DM99" s="86"/>
      <c r="DN99" s="89" t="n">
        <f aca="false">SUM(DM99*BV99*4*6)</f>
        <v>0</v>
      </c>
      <c r="DO99" s="86"/>
      <c r="DP99" s="81" t="n">
        <f aca="false">SUM(DO99*50)</f>
        <v>0</v>
      </c>
      <c r="DQ99" s="81" t="n">
        <f aca="false">SUM(DP99+CZ99+DN99+DL99+DJ99+DH99+DF99+DB99+CV99+CX99+CT99+CR99+CP99+CN99+CL99+CJ99+CI99+CH99+CF99+CB99+BZ99+CD99)</f>
        <v>0</v>
      </c>
      <c r="DR99" s="81" t="n">
        <f aca="false">SUM(BZ99+CB99+CF99+CH99+CI99+DF99+DH99+DJ99+DL99+DN99+CD99+DB99)</f>
        <v>0</v>
      </c>
      <c r="DS99" s="61"/>
      <c r="DT99" s="2"/>
      <c r="DU99" s="2"/>
      <c r="DV99" s="93"/>
      <c r="DW99" s="94"/>
      <c r="DX99" s="2"/>
      <c r="DY99" s="2"/>
      <c r="DZ99" s="2"/>
      <c r="EA99" s="19"/>
      <c r="EB99" s="19"/>
      <c r="EC99" s="19"/>
      <c r="ED99" s="19"/>
      <c r="EE99" s="19"/>
      <c r="EF99" s="19"/>
      <c r="EG99" s="19"/>
      <c r="EH99" s="2" t="n">
        <f aca="false">SUM(L99+BW99)</f>
        <v>0</v>
      </c>
      <c r="EI99" s="2" t="n">
        <f aca="false">SUM(M99+BX99)</f>
        <v>0</v>
      </c>
      <c r="EJ99" s="2" t="n">
        <f aca="false">SUM(N99+BY99)</f>
        <v>0</v>
      </c>
      <c r="EK99" s="67" t="n">
        <f aca="false">O99+BZ99</f>
        <v>0</v>
      </c>
      <c r="EL99" s="2" t="n">
        <f aca="false">SUM(P99+CA99)</f>
        <v>0</v>
      </c>
      <c r="EM99" s="2" t="n">
        <f aca="false">SUM(Q99+CB99)</f>
        <v>0</v>
      </c>
      <c r="EN99" s="2" t="n">
        <f aca="false">SUM(R99+CC99)</f>
        <v>0</v>
      </c>
      <c r="EO99" s="2" t="n">
        <f aca="false">SUM(S99+CD99)</f>
        <v>0</v>
      </c>
      <c r="EP99" s="2" t="n">
        <f aca="false">SUM(T99+CE99)</f>
        <v>0</v>
      </c>
      <c r="EQ99" s="2" t="n">
        <f aca="false">SUM(U99+CF99)</f>
        <v>0</v>
      </c>
      <c r="ER99" s="2" t="n">
        <f aca="false">SUM(V99+CG99)</f>
        <v>0</v>
      </c>
      <c r="ES99" s="2" t="n">
        <f aca="false">SUM(W99+CH99)</f>
        <v>0</v>
      </c>
      <c r="ET99" s="2" t="n">
        <f aca="false">SUM(X99+CI99)</f>
        <v>0</v>
      </c>
      <c r="EU99" s="67" t="n">
        <f aca="false">SUM(Y99+CJ99)</f>
        <v>0</v>
      </c>
      <c r="EV99" s="2" t="n">
        <f aca="false">SUM(Z99+CK99)</f>
        <v>0</v>
      </c>
      <c r="EW99" s="2" t="n">
        <f aca="false">SUM(AA99+CL99)</f>
        <v>0</v>
      </c>
      <c r="EX99" s="2" t="n">
        <f aca="false">SUM(AB99+CM99)</f>
        <v>0</v>
      </c>
      <c r="EY99" s="2" t="n">
        <f aca="false">SUM(AC99+CN99)</f>
        <v>0</v>
      </c>
      <c r="EZ99" s="2" t="n">
        <f aca="false">SUM(AD99+CO99)</f>
        <v>0</v>
      </c>
      <c r="FA99" s="2" t="n">
        <f aca="false">SUM(AE99+CP99)</f>
        <v>0</v>
      </c>
      <c r="FB99" s="2" t="n">
        <f aca="false">SUM(AF99+CQ99)</f>
        <v>0</v>
      </c>
      <c r="FC99" s="2" t="n">
        <f aca="false">SUM(AG99+CR99)</f>
        <v>0</v>
      </c>
      <c r="FD99" s="2" t="n">
        <f aca="false">SUM(AH99+CS99)</f>
        <v>0</v>
      </c>
      <c r="FE99" s="67" t="n">
        <f aca="false">SUM(AI99+CT99)</f>
        <v>0</v>
      </c>
      <c r="FF99" s="2" t="n">
        <f aca="false">SUM(AJ99+CU99)</f>
        <v>0</v>
      </c>
      <c r="FG99" s="2" t="n">
        <f aca="false">SUM(AK99+CV99)</f>
        <v>0</v>
      </c>
      <c r="FH99" s="2" t="n">
        <f aca="false">SUM(AL99+CW99)</f>
        <v>0</v>
      </c>
      <c r="FI99" s="2" t="n">
        <f aca="false">SUM(AM99+CX99)</f>
        <v>0</v>
      </c>
      <c r="FJ99" s="2" t="n">
        <f aca="false">SUM(AN99+CY99)</f>
        <v>0</v>
      </c>
      <c r="FK99" s="2" t="n">
        <f aca="false">SUM(AO99+CZ99)</f>
        <v>0</v>
      </c>
      <c r="FL99" s="2" t="n">
        <f aca="false">SUM(AP99+DA99)</f>
        <v>0</v>
      </c>
      <c r="FM99" s="2" t="n">
        <f aca="false">SUM(AQ99+DB99)</f>
        <v>0</v>
      </c>
      <c r="FN99" s="2"/>
      <c r="FO99" s="97" t="n">
        <f aca="false">SUM(AS99+DD99)</f>
        <v>0</v>
      </c>
      <c r="FP99" s="2" t="n">
        <f aca="false">SUM(AR99+DC99)</f>
        <v>0</v>
      </c>
      <c r="FQ99" s="97" t="n">
        <f aca="false">SUM(AU99+DF99)</f>
        <v>0</v>
      </c>
      <c r="FR99" s="2" t="n">
        <f aca="false">SUM(AV99+DG99)</f>
        <v>0</v>
      </c>
      <c r="FS99" s="2" t="n">
        <f aca="false">SUM(AW99+DH99)</f>
        <v>0</v>
      </c>
      <c r="FT99" s="2" t="n">
        <f aca="false">SUM(AX99+DI99)</f>
        <v>0</v>
      </c>
      <c r="FU99" s="67" t="n">
        <f aca="false">SUM(AY99+DJ99)</f>
        <v>0</v>
      </c>
      <c r="FV99" s="2" t="n">
        <f aca="false">SUM(AZ99+DK99)</f>
        <v>0</v>
      </c>
      <c r="FW99" s="2" t="n">
        <f aca="false">SUM(BA99+DL99)</f>
        <v>0</v>
      </c>
      <c r="FX99" s="2" t="n">
        <f aca="false">SUM(BB99+DM99)</f>
        <v>0</v>
      </c>
      <c r="FY99" s="2" t="n">
        <f aca="false">SUM(BC99+DN99)</f>
        <v>0</v>
      </c>
      <c r="FZ99" s="2" t="n">
        <f aca="false">SUM(BD99+DO99)</f>
        <v>0</v>
      </c>
      <c r="GA99" s="2" t="n">
        <f aca="false">SUM(BE99+DP99)</f>
        <v>0</v>
      </c>
      <c r="GB99" s="98" t="n">
        <f aca="false">SUM(EK99,EM99,EO99,ES99,ET99,EU99,EY99,FA99,FC99,FE99,FG99,FI99,FM99,FO99,FQ99,FS99,FU99,FW99,FY99,GA99)</f>
        <v>0</v>
      </c>
      <c r="GC99" s="99" t="n">
        <f aca="false">SUM(EK99,EM99,EO99,ES99,ET99,FM99,FO99,FQ99,FS99,FU99,FW99,FY99)</f>
        <v>0</v>
      </c>
      <c r="GD99" s="57" t="n">
        <f aca="false">SUM(EK99,EM99,EO99,ES99,ET99,FM99,FO99,FQ99,FS99,FU99,FW99,FY99)</f>
        <v>0</v>
      </c>
      <c r="GE99" s="57" t="n">
        <f aca="false">SUM(EK99,EM99,EO99,EQ99,ES99,ET99,EU99,EW99,EY99,FA99,FC99,FE99,FG99,FI99,FK99,FM99,FO99,FQ99,FS99,FU99,FW99,FY99,GA99)</f>
        <v>0</v>
      </c>
      <c r="GF99" s="19"/>
      <c r="GG99" s="65" t="n">
        <f aca="false">SUM(880-GB99)</f>
        <v>880</v>
      </c>
      <c r="GH99" s="66"/>
      <c r="GI99" s="67" t="n">
        <f aca="false">SUM(DQ99+BF99)</f>
        <v>0</v>
      </c>
      <c r="GJ99" s="67" t="n">
        <f aca="false">SUM(DR99+BG99)</f>
        <v>0</v>
      </c>
      <c r="GK99" s="100"/>
      <c r="GL99" s="101"/>
      <c r="GM99" s="177"/>
      <c r="GN99" s="2"/>
      <c r="GO99" s="69"/>
    </row>
    <row r="100" customFormat="false" ht="19.5" hidden="false" customHeight="true" outlineLevel="0" collapsed="false">
      <c r="A100" s="94"/>
      <c r="C100" s="155"/>
      <c r="D100" s="2"/>
      <c r="E100" s="2"/>
      <c r="F100" s="2"/>
      <c r="G100" s="2"/>
      <c r="H100" s="2"/>
      <c r="I100" s="2"/>
      <c r="J100" s="2"/>
      <c r="K100" s="2"/>
      <c r="L100" s="2"/>
      <c r="M100" s="86" t="n">
        <f aca="false">SUM(N100+P100+T100+V100+AR100*2)</f>
        <v>0</v>
      </c>
      <c r="N100" s="86"/>
      <c r="O100" s="87"/>
      <c r="P100" s="86"/>
      <c r="Q100" s="87"/>
      <c r="R100" s="86"/>
      <c r="S100" s="87"/>
      <c r="T100" s="86"/>
      <c r="U100" s="87"/>
      <c r="V100" s="86"/>
      <c r="W100" s="87"/>
      <c r="X100" s="89"/>
      <c r="Y100" s="91"/>
      <c r="Z100" s="86"/>
      <c r="AA100" s="87"/>
      <c r="AB100" s="86"/>
      <c r="AC100" s="89"/>
      <c r="AD100" s="86"/>
      <c r="AE100" s="90"/>
      <c r="AF100" s="86"/>
      <c r="AG100" s="87"/>
      <c r="AH100" s="86"/>
      <c r="AI100" s="89"/>
      <c r="AJ100" s="86"/>
      <c r="AK100" s="89"/>
      <c r="AL100" s="86"/>
      <c r="AM100" s="150"/>
      <c r="AN100" s="86"/>
      <c r="AO100" s="87"/>
      <c r="AP100" s="86"/>
      <c r="AQ100" s="89"/>
      <c r="AR100" s="86"/>
      <c r="AS100" s="86"/>
      <c r="AT100" s="86"/>
      <c r="AU100" s="89"/>
      <c r="AV100" s="86"/>
      <c r="AW100" s="89"/>
      <c r="AX100" s="86"/>
      <c r="AY100" s="89"/>
      <c r="AZ100" s="86"/>
      <c r="BA100" s="89"/>
      <c r="BB100" s="86"/>
      <c r="BC100" s="89"/>
      <c r="BD100" s="86"/>
      <c r="BE100" s="81"/>
      <c r="BF100" s="92" t="n">
        <f aca="false">O100+Q100+S100+U100+W100+X100+Y100+AA100+AC100+AE100+AG100+AI100+AK100+AM100+AO100+AQ100+AS100+AU100+AW100+AY100+BA100+BC100+BE100</f>
        <v>0</v>
      </c>
      <c r="BG100" s="92" t="n">
        <f aca="false">BC100+BA100+AY100+AW100+AS100+AQ100+X100+W100+U100+S100+Q100+O100</f>
        <v>0</v>
      </c>
      <c r="BH100" s="52" t="n">
        <f aca="false">SUM(O100,Q100,S100,W100,X100,Y100,AE100,AG100,AI100,AK100,AM100,AS100,AU100,AY100,BA100,BC100,BE100)</f>
        <v>0</v>
      </c>
      <c r="BI100" s="80" t="n">
        <f aca="false">SUM(O100,Q100,S100,W100,X100,AS100,AU100,AY100,BA100,BC100)</f>
        <v>0</v>
      </c>
      <c r="BJ100" s="2"/>
      <c r="BK100" s="93"/>
      <c r="BL100" s="94"/>
      <c r="BM100" s="81"/>
      <c r="BN100" s="2"/>
      <c r="BO100" s="2"/>
      <c r="BP100" s="96"/>
      <c r="BQ100" s="96"/>
      <c r="BR100" s="96"/>
      <c r="BS100" s="96"/>
      <c r="BT100" s="96"/>
      <c r="BU100" s="96"/>
      <c r="BV100" s="96"/>
      <c r="BW100" s="157"/>
      <c r="BX100" s="86" t="n">
        <f aca="false">SUM(BY100+CA100+CE100+CG100)</f>
        <v>0</v>
      </c>
      <c r="BY100" s="86"/>
      <c r="BZ100" s="150" t="n">
        <f aca="false">SUM(BY100)*BT100</f>
        <v>0</v>
      </c>
      <c r="CA100" s="168"/>
      <c r="CB100" s="150" t="n">
        <f aca="false">BU100*CA100</f>
        <v>0</v>
      </c>
      <c r="CC100" s="168"/>
      <c r="CD100" s="150" t="n">
        <f aca="false">SUM(CC100)*BU100</f>
        <v>0</v>
      </c>
      <c r="CE100" s="168"/>
      <c r="CF100" s="87" t="n">
        <f aca="false">SUM(CE100)*BV100</f>
        <v>0</v>
      </c>
      <c r="CG100" s="86"/>
      <c r="CH100" s="87" t="n">
        <f aca="false">SUM(CG100)*BU100*5</f>
        <v>0</v>
      </c>
      <c r="CI100" s="89" t="n">
        <f aca="false">SUM(BU100*DI100*2+BV100*DK100*2)</f>
        <v>0</v>
      </c>
      <c r="CJ100" s="89" t="n">
        <f aca="false">SUM(BW100*5/100*BU100)</f>
        <v>0</v>
      </c>
      <c r="CK100" s="86"/>
      <c r="CL100" s="87"/>
      <c r="CM100" s="86"/>
      <c r="CN100" s="89" t="n">
        <f aca="false">SUM(CM100)*3*BS100/5</f>
        <v>0</v>
      </c>
      <c r="CO100" s="86"/>
      <c r="CP100" s="90" t="n">
        <f aca="false">SUM(CO100*BS100*(30+4))</f>
        <v>0</v>
      </c>
      <c r="CQ100" s="86"/>
      <c r="CR100" s="87" t="n">
        <f aca="false">SUM(CQ100*BS100*3)</f>
        <v>0</v>
      </c>
      <c r="CS100" s="86"/>
      <c r="CT100" s="89" t="n">
        <f aca="false">SUM(CS100*BS100/3)</f>
        <v>0</v>
      </c>
      <c r="CU100" s="86"/>
      <c r="CV100" s="89" t="n">
        <f aca="false">SUM(CU100*BS100*2/3)</f>
        <v>0</v>
      </c>
      <c r="CW100" s="86"/>
      <c r="CX100" s="87" t="n">
        <f aca="false">SUM(CW100*BS100)*1</f>
        <v>0</v>
      </c>
      <c r="CY100" s="86"/>
      <c r="CZ100" s="87" t="n">
        <f aca="false">SUM(CY100*BU100*2)</f>
        <v>0</v>
      </c>
      <c r="DA100" s="86"/>
      <c r="DB100" s="89" t="n">
        <f aca="false">SUM(DA100*BS100*2)</f>
        <v>0</v>
      </c>
      <c r="DC100" s="86"/>
      <c r="DD100" s="86"/>
      <c r="DE100" s="86"/>
      <c r="DF100" s="89" t="n">
        <f aca="false">SUM(BU100*DC100*8)</f>
        <v>0</v>
      </c>
      <c r="DG100" s="86"/>
      <c r="DH100" s="89" t="n">
        <f aca="false">SUM(BU100*DG100*6)</f>
        <v>0</v>
      </c>
      <c r="DI100" s="86"/>
      <c r="DJ100" s="89" t="n">
        <f aca="false">DI100*BS100/3</f>
        <v>0</v>
      </c>
      <c r="DK100" s="86"/>
      <c r="DL100" s="89" t="n">
        <f aca="false">SUM(DK100*BV100*5*6)</f>
        <v>0</v>
      </c>
      <c r="DM100" s="86"/>
      <c r="DN100" s="89" t="n">
        <f aca="false">SUM(DM100*BV100*4*6)</f>
        <v>0</v>
      </c>
      <c r="DO100" s="86"/>
      <c r="DP100" s="81" t="n">
        <f aca="false">SUM(DO100*50)</f>
        <v>0</v>
      </c>
      <c r="DQ100" s="81" t="n">
        <f aca="false">SUM(DP100+CZ100+DN100+DL100+DJ100+DH100+DF100+DB100+CV100+CX100+CT100+CR100+CP100+CN100+CL100+CJ100+CI100+CH100+CF100+CB100+BZ100+CD100)</f>
        <v>0</v>
      </c>
      <c r="DR100" s="81" t="n">
        <f aca="false">SUM(BZ100+CB100+CF100+CH100+CI100+DF100+DH100+DJ100+DL100+DN100+CD100+DB100)</f>
        <v>0</v>
      </c>
      <c r="DS100" s="61"/>
      <c r="DT100" s="2"/>
      <c r="DU100" s="2"/>
      <c r="DV100" s="93"/>
      <c r="DW100" s="94"/>
      <c r="DX100" s="2"/>
      <c r="DY100" s="2"/>
      <c r="DZ100" s="2"/>
      <c r="EA100" s="19"/>
      <c r="EB100" s="19"/>
      <c r="EC100" s="19"/>
      <c r="ED100" s="19"/>
      <c r="EE100" s="19"/>
      <c r="EF100" s="19"/>
      <c r="EG100" s="19"/>
      <c r="EH100" s="2" t="n">
        <f aca="false">SUM(L100+BW100)</f>
        <v>0</v>
      </c>
      <c r="EI100" s="2" t="n">
        <f aca="false">SUM(M100+BX100)</f>
        <v>0</v>
      </c>
      <c r="EJ100" s="2" t="n">
        <f aca="false">SUM(N100+BY100)</f>
        <v>0</v>
      </c>
      <c r="EK100" s="67" t="n">
        <f aca="false">O100+BZ100</f>
        <v>0</v>
      </c>
      <c r="EL100" s="2" t="n">
        <f aca="false">SUM(P100+CA100)</f>
        <v>0</v>
      </c>
      <c r="EM100" s="2" t="n">
        <f aca="false">SUM(Q100+CB100)</f>
        <v>0</v>
      </c>
      <c r="EN100" s="2" t="n">
        <f aca="false">SUM(R100+CC100)</f>
        <v>0</v>
      </c>
      <c r="EO100" s="2" t="n">
        <f aca="false">SUM(S100+CD100)</f>
        <v>0</v>
      </c>
      <c r="EP100" s="2" t="n">
        <f aca="false">SUM(T100+CE100)</f>
        <v>0</v>
      </c>
      <c r="EQ100" s="2" t="n">
        <f aca="false">SUM(U100+CF100)</f>
        <v>0</v>
      </c>
      <c r="ER100" s="2" t="n">
        <f aca="false">SUM(V100+CG100)</f>
        <v>0</v>
      </c>
      <c r="ES100" s="2" t="n">
        <f aca="false">SUM(W100+CH100)</f>
        <v>0</v>
      </c>
      <c r="ET100" s="2" t="n">
        <f aca="false">SUM(X100+CI100)</f>
        <v>0</v>
      </c>
      <c r="EU100" s="67" t="n">
        <f aca="false">SUM(Y100+CJ100)</f>
        <v>0</v>
      </c>
      <c r="EV100" s="2" t="n">
        <f aca="false">SUM(Z100+CK100)</f>
        <v>0</v>
      </c>
      <c r="EW100" s="2" t="n">
        <f aca="false">SUM(AA100+CL100)</f>
        <v>0</v>
      </c>
      <c r="EX100" s="2" t="n">
        <f aca="false">SUM(AB100+CM100)</f>
        <v>0</v>
      </c>
      <c r="EY100" s="2" t="n">
        <f aca="false">SUM(AC100+CN100)</f>
        <v>0</v>
      </c>
      <c r="EZ100" s="2" t="n">
        <f aca="false">SUM(AD100+CO100)</f>
        <v>0</v>
      </c>
      <c r="FA100" s="2" t="n">
        <f aca="false">SUM(AE100+CP100)</f>
        <v>0</v>
      </c>
      <c r="FB100" s="2" t="n">
        <f aca="false">SUM(AF100+CQ100)</f>
        <v>0</v>
      </c>
      <c r="FC100" s="2" t="n">
        <f aca="false">SUM(AG100+CR100)</f>
        <v>0</v>
      </c>
      <c r="FD100" s="2" t="n">
        <f aca="false">SUM(AH100+CS100)</f>
        <v>0</v>
      </c>
      <c r="FE100" s="67" t="n">
        <f aca="false">SUM(AI100+CT100)</f>
        <v>0</v>
      </c>
      <c r="FF100" s="2" t="n">
        <f aca="false">SUM(AJ100+CU100)</f>
        <v>0</v>
      </c>
      <c r="FG100" s="2" t="n">
        <f aca="false">SUM(AK100+CV100)</f>
        <v>0</v>
      </c>
      <c r="FH100" s="2" t="n">
        <f aca="false">SUM(AL100+CW100)</f>
        <v>0</v>
      </c>
      <c r="FI100" s="2" t="n">
        <f aca="false">SUM(AM100+CX100)</f>
        <v>0</v>
      </c>
      <c r="FJ100" s="2" t="n">
        <f aca="false">SUM(AN100+CY100)</f>
        <v>0</v>
      </c>
      <c r="FK100" s="2" t="n">
        <f aca="false">SUM(AO100+CZ100)</f>
        <v>0</v>
      </c>
      <c r="FL100" s="2" t="n">
        <f aca="false">SUM(AP100+DA100)</f>
        <v>0</v>
      </c>
      <c r="FM100" s="2" t="n">
        <f aca="false">SUM(AQ100+DB100)</f>
        <v>0</v>
      </c>
      <c r="FN100" s="2"/>
      <c r="FO100" s="97" t="n">
        <f aca="false">SUM(AS100+DD100)</f>
        <v>0</v>
      </c>
      <c r="FP100" s="2" t="n">
        <f aca="false">SUM(AR100+DC100)</f>
        <v>0</v>
      </c>
      <c r="FQ100" s="97" t="n">
        <f aca="false">SUM(AU100+DF100)</f>
        <v>0</v>
      </c>
      <c r="FR100" s="2" t="n">
        <f aca="false">SUM(AV100+DG100)</f>
        <v>0</v>
      </c>
      <c r="FS100" s="2" t="n">
        <f aca="false">SUM(AW100+DH100)</f>
        <v>0</v>
      </c>
      <c r="FT100" s="2" t="n">
        <f aca="false">SUM(AX100+DI100)</f>
        <v>0</v>
      </c>
      <c r="FU100" s="67" t="n">
        <f aca="false">SUM(AY100+DJ100)</f>
        <v>0</v>
      </c>
      <c r="FV100" s="2" t="n">
        <f aca="false">SUM(AZ100+DK100)</f>
        <v>0</v>
      </c>
      <c r="FW100" s="2" t="n">
        <f aca="false">SUM(BA100+DL100)</f>
        <v>0</v>
      </c>
      <c r="FX100" s="2" t="n">
        <f aca="false">SUM(BB100+DM100)</f>
        <v>0</v>
      </c>
      <c r="FY100" s="2" t="n">
        <f aca="false">SUM(BC100+DN100)</f>
        <v>0</v>
      </c>
      <c r="FZ100" s="2" t="n">
        <f aca="false">SUM(BD100+DO100)</f>
        <v>0</v>
      </c>
      <c r="GA100" s="2" t="n">
        <f aca="false">SUM(BE100+DP100)</f>
        <v>0</v>
      </c>
      <c r="GB100" s="98" t="n">
        <f aca="false">SUM(EK100,EM100,EO100,ES100,ET100,EU100,EY100,FA100,FC100,FE100,FG100,FI100,FM100,FO100,FQ100,FS100,FU100,FW100,FY100,GA100)</f>
        <v>0</v>
      </c>
      <c r="GC100" s="99" t="n">
        <f aca="false">SUM(EK100,EM100,EO100,ES100,ET100,FM100,FO100,FQ100,FS100,FU100,FW100,FY100)</f>
        <v>0</v>
      </c>
      <c r="GD100" s="57" t="n">
        <f aca="false">SUM(EK100,EM100,EO100,ES100,ET100,FM100,FO100,FQ100,FS100,FU100,FW100,FY100)</f>
        <v>0</v>
      </c>
      <c r="GE100" s="57" t="n">
        <f aca="false">SUM(EK100,EM100,EO100,EQ100,ES100,ET100,EU100,EW100,EY100,FA100,FC100,FE100,FG100,FI100,FK100,FM100,FO100,FQ100,FS100,FU100,FW100,FY100,GA100)</f>
        <v>0</v>
      </c>
      <c r="GF100" s="19"/>
      <c r="GG100" s="65" t="n">
        <f aca="false">SUM(880-GB100)</f>
        <v>880</v>
      </c>
      <c r="GH100" s="66"/>
      <c r="GI100" s="67" t="n">
        <f aca="false">SUM(DQ100+BF100)</f>
        <v>0</v>
      </c>
      <c r="GJ100" s="67" t="n">
        <f aca="false">SUM(DR100+BG100)</f>
        <v>0</v>
      </c>
      <c r="GK100" s="100"/>
      <c r="GL100" s="101"/>
      <c r="GM100" s="177"/>
      <c r="GN100" s="2"/>
      <c r="GO100" s="69"/>
    </row>
    <row r="101" customFormat="false" ht="19.5" hidden="false" customHeight="true" outlineLevel="0" collapsed="false">
      <c r="A101" s="94"/>
      <c r="C101" s="155"/>
      <c r="D101" s="2"/>
      <c r="E101" s="2"/>
      <c r="F101" s="2"/>
      <c r="G101" s="2"/>
      <c r="H101" s="2"/>
      <c r="I101" s="2"/>
      <c r="J101" s="2"/>
      <c r="K101" s="2"/>
      <c r="L101" s="2"/>
      <c r="M101" s="86" t="n">
        <f aca="false">SUM(N101+P101+T101+V101+AR101*2)</f>
        <v>0</v>
      </c>
      <c r="N101" s="86"/>
      <c r="O101" s="87"/>
      <c r="P101" s="86"/>
      <c r="Q101" s="87"/>
      <c r="R101" s="86"/>
      <c r="S101" s="87"/>
      <c r="T101" s="86"/>
      <c r="U101" s="87"/>
      <c r="V101" s="86"/>
      <c r="W101" s="87"/>
      <c r="X101" s="89"/>
      <c r="Y101" s="91"/>
      <c r="Z101" s="86"/>
      <c r="AA101" s="87"/>
      <c r="AB101" s="86"/>
      <c r="AC101" s="89"/>
      <c r="AD101" s="86"/>
      <c r="AE101" s="90"/>
      <c r="AF101" s="86"/>
      <c r="AG101" s="87"/>
      <c r="AH101" s="86"/>
      <c r="AI101" s="89"/>
      <c r="AJ101" s="86"/>
      <c r="AK101" s="89"/>
      <c r="AL101" s="86"/>
      <c r="AM101" s="150"/>
      <c r="AN101" s="86"/>
      <c r="AO101" s="87"/>
      <c r="AP101" s="86"/>
      <c r="AQ101" s="89"/>
      <c r="AR101" s="86"/>
      <c r="AS101" s="86"/>
      <c r="AT101" s="86"/>
      <c r="AU101" s="89"/>
      <c r="AV101" s="86"/>
      <c r="AW101" s="89"/>
      <c r="AX101" s="86"/>
      <c r="AY101" s="89"/>
      <c r="AZ101" s="86"/>
      <c r="BA101" s="89"/>
      <c r="BB101" s="86"/>
      <c r="BC101" s="89"/>
      <c r="BD101" s="86"/>
      <c r="BE101" s="81"/>
      <c r="BF101" s="92" t="n">
        <f aca="false">O101+Q101+S101+U101+W101+X101+Y101+AA101+AC101+AE101+AG101+AI101+AK101+AM101+AO101+AQ101+AS101+AU101+AW101+AY101+BA101+BC101+BE101</f>
        <v>0</v>
      </c>
      <c r="BG101" s="92" t="n">
        <f aca="false">BC101+BA101+AY101+AW101+AS101+AQ101+X101+W101+U101+S101+Q101+O101</f>
        <v>0</v>
      </c>
      <c r="BH101" s="52" t="n">
        <f aca="false">SUM(O101,Q101,S101,W101,X101,Y101,AE101,AG101,AI101,AK101,AM101,AS101,AU101,AY101,BA101,BC101,BE101)</f>
        <v>0</v>
      </c>
      <c r="BI101" s="80" t="n">
        <f aca="false">SUM(O101,Q101,S101,W101,X101,AS101,AU101,AY101,BA101,BC101)</f>
        <v>0</v>
      </c>
      <c r="BJ101" s="2"/>
      <c r="BK101" s="93"/>
      <c r="BL101" s="94"/>
      <c r="BM101" s="2"/>
      <c r="BN101" s="2"/>
      <c r="BO101" s="2"/>
      <c r="BP101" s="96"/>
      <c r="BQ101" s="96"/>
      <c r="BR101" s="96"/>
      <c r="BS101" s="96"/>
      <c r="BT101" s="96"/>
      <c r="BU101" s="96"/>
      <c r="BV101" s="96"/>
      <c r="BW101" s="157"/>
      <c r="BX101" s="86" t="n">
        <f aca="false">SUM(BY101+CA101+CE101+CG101)</f>
        <v>0</v>
      </c>
      <c r="BY101" s="86"/>
      <c r="BZ101" s="150" t="n">
        <f aca="false">SUM(BY101)*BT101</f>
        <v>0</v>
      </c>
      <c r="CA101" s="168"/>
      <c r="CB101" s="150" t="n">
        <f aca="false">BU101*CA101</f>
        <v>0</v>
      </c>
      <c r="CC101" s="168"/>
      <c r="CD101" s="150" t="n">
        <f aca="false">SUM(CC101)*BU101</f>
        <v>0</v>
      </c>
      <c r="CE101" s="168"/>
      <c r="CF101" s="87" t="n">
        <f aca="false">SUM(CE101)*BV101</f>
        <v>0</v>
      </c>
      <c r="CG101" s="86"/>
      <c r="CH101" s="87" t="n">
        <f aca="false">SUM(CG101)*BU101*5</f>
        <v>0</v>
      </c>
      <c r="CI101" s="89" t="n">
        <f aca="false">SUM(BU101*DI101*2+BV101*DK101*2)</f>
        <v>0</v>
      </c>
      <c r="CJ101" s="89" t="n">
        <f aca="false">SUM(BW101*5/100*BU101)</f>
        <v>0</v>
      </c>
      <c r="CK101" s="86"/>
      <c r="CL101" s="87"/>
      <c r="CM101" s="86"/>
      <c r="CN101" s="89" t="n">
        <f aca="false">SUM(CM101)*3*BS101/5</f>
        <v>0</v>
      </c>
      <c r="CO101" s="86"/>
      <c r="CP101" s="90" t="n">
        <f aca="false">SUM(CO101*BS101*(30+4))</f>
        <v>0</v>
      </c>
      <c r="CQ101" s="86"/>
      <c r="CR101" s="87" t="n">
        <f aca="false">SUM(CQ101*BS101*3)</f>
        <v>0</v>
      </c>
      <c r="CS101" s="86"/>
      <c r="CT101" s="89" t="n">
        <f aca="false">SUM(CS101*BS101/3)</f>
        <v>0</v>
      </c>
      <c r="CU101" s="86"/>
      <c r="CV101" s="89" t="n">
        <f aca="false">SUM(CU101*BS101*2/3)</f>
        <v>0</v>
      </c>
      <c r="CW101" s="86"/>
      <c r="CX101" s="87" t="n">
        <f aca="false">SUM(CW101*BS101)*1</f>
        <v>0</v>
      </c>
      <c r="CY101" s="86"/>
      <c r="CZ101" s="87" t="n">
        <f aca="false">SUM(CY101*BU101*2)</f>
        <v>0</v>
      </c>
      <c r="DA101" s="86"/>
      <c r="DB101" s="89" t="n">
        <f aca="false">SUM(DA101*BS101*2)</f>
        <v>0</v>
      </c>
      <c r="DC101" s="86"/>
      <c r="DD101" s="86"/>
      <c r="DE101" s="86"/>
      <c r="DF101" s="89" t="n">
        <f aca="false">SUM(BU101*DC101*8)</f>
        <v>0</v>
      </c>
      <c r="DG101" s="86"/>
      <c r="DH101" s="89" t="n">
        <f aca="false">SUM(BU101*DG101*6)</f>
        <v>0</v>
      </c>
      <c r="DI101" s="86"/>
      <c r="DJ101" s="89" t="n">
        <f aca="false">DI101*BS101/3</f>
        <v>0</v>
      </c>
      <c r="DK101" s="86"/>
      <c r="DL101" s="89" t="n">
        <f aca="false">SUM(DK101*BV101*5*6)</f>
        <v>0</v>
      </c>
      <c r="DM101" s="86"/>
      <c r="DN101" s="89" t="n">
        <f aca="false">SUM(DM101*BV101*4*6)</f>
        <v>0</v>
      </c>
      <c r="DO101" s="86"/>
      <c r="DP101" s="81" t="n">
        <f aca="false">SUM(DO101*50)</f>
        <v>0</v>
      </c>
      <c r="DQ101" s="81" t="n">
        <f aca="false">SUM(DP101+CZ101+DN101+DL101+DJ101+DH101+DF101+DB101+CV101+CX101+CT101+CR101+CP101+CN101+CL101+CJ101+CI101+CH101+CF101+CB101+BZ101+CD101)</f>
        <v>0</v>
      </c>
      <c r="DR101" s="81" t="n">
        <f aca="false">SUM(BZ101+CB101+CF101+CH101+CI101+DF101+DH101+DJ101+DL101+DN101+CD101+DB101)</f>
        <v>0</v>
      </c>
      <c r="DS101" s="61"/>
      <c r="DT101" s="2"/>
      <c r="DU101" s="2"/>
      <c r="DV101" s="93"/>
      <c r="DW101" s="94"/>
      <c r="DX101" s="2"/>
      <c r="DY101" s="2"/>
      <c r="DZ101" s="2"/>
      <c r="EA101" s="19"/>
      <c r="EB101" s="19"/>
      <c r="EC101" s="19"/>
      <c r="ED101" s="19"/>
      <c r="EE101" s="19"/>
      <c r="EF101" s="19"/>
      <c r="EG101" s="19"/>
      <c r="EH101" s="2" t="n">
        <f aca="false">SUM(L101+BW101)</f>
        <v>0</v>
      </c>
      <c r="EI101" s="2" t="n">
        <f aca="false">SUM(M101+BX101)</f>
        <v>0</v>
      </c>
      <c r="EJ101" s="2" t="n">
        <f aca="false">SUM(N101+BY101)</f>
        <v>0</v>
      </c>
      <c r="EK101" s="67" t="n">
        <f aca="false">O101+BZ101</f>
        <v>0</v>
      </c>
      <c r="EL101" s="2" t="n">
        <f aca="false">SUM(P101+CA101)</f>
        <v>0</v>
      </c>
      <c r="EM101" s="2" t="n">
        <f aca="false">SUM(Q101+CB101)</f>
        <v>0</v>
      </c>
      <c r="EN101" s="2" t="n">
        <f aca="false">SUM(R101+CC101)</f>
        <v>0</v>
      </c>
      <c r="EO101" s="2" t="n">
        <f aca="false">SUM(S101+CD101)</f>
        <v>0</v>
      </c>
      <c r="EP101" s="2" t="n">
        <f aca="false">SUM(T101+CE101)</f>
        <v>0</v>
      </c>
      <c r="EQ101" s="2" t="n">
        <f aca="false">SUM(U101+CF101)</f>
        <v>0</v>
      </c>
      <c r="ER101" s="2" t="n">
        <f aca="false">SUM(V101+CG101)</f>
        <v>0</v>
      </c>
      <c r="ES101" s="2" t="n">
        <f aca="false">SUM(W101+CH101)</f>
        <v>0</v>
      </c>
      <c r="ET101" s="2" t="n">
        <f aca="false">SUM(X101+CI101)</f>
        <v>0</v>
      </c>
      <c r="EU101" s="67" t="n">
        <f aca="false">SUM(Y101+CJ101)</f>
        <v>0</v>
      </c>
      <c r="EV101" s="2" t="n">
        <f aca="false">SUM(Z101+CK101)</f>
        <v>0</v>
      </c>
      <c r="EW101" s="2" t="n">
        <f aca="false">SUM(AA101+CL101)</f>
        <v>0</v>
      </c>
      <c r="EX101" s="2" t="n">
        <f aca="false">SUM(AB101+CM101)</f>
        <v>0</v>
      </c>
      <c r="EY101" s="2" t="n">
        <f aca="false">SUM(AC101+CN101)</f>
        <v>0</v>
      </c>
      <c r="EZ101" s="2" t="n">
        <f aca="false">SUM(AD101+CO101)</f>
        <v>0</v>
      </c>
      <c r="FA101" s="2" t="n">
        <f aca="false">SUM(AE101+CP101)</f>
        <v>0</v>
      </c>
      <c r="FB101" s="2" t="n">
        <f aca="false">SUM(AF101+CQ101)</f>
        <v>0</v>
      </c>
      <c r="FC101" s="2" t="n">
        <f aca="false">SUM(AG101+CR101)</f>
        <v>0</v>
      </c>
      <c r="FD101" s="2" t="n">
        <f aca="false">SUM(AH101+CS101)</f>
        <v>0</v>
      </c>
      <c r="FE101" s="67" t="n">
        <f aca="false">SUM(AI101+CT101)</f>
        <v>0</v>
      </c>
      <c r="FF101" s="2" t="n">
        <f aca="false">SUM(AJ101+CU101)</f>
        <v>0</v>
      </c>
      <c r="FG101" s="2" t="n">
        <f aca="false">SUM(AK101+CV101)</f>
        <v>0</v>
      </c>
      <c r="FH101" s="2" t="n">
        <f aca="false">SUM(AL101+CW101)</f>
        <v>0</v>
      </c>
      <c r="FI101" s="2" t="n">
        <f aca="false">SUM(AM101+CX101)</f>
        <v>0</v>
      </c>
      <c r="FJ101" s="2" t="n">
        <f aca="false">SUM(AN101+CY101)</f>
        <v>0</v>
      </c>
      <c r="FK101" s="2" t="n">
        <f aca="false">SUM(AO101+CZ101)</f>
        <v>0</v>
      </c>
      <c r="FL101" s="2" t="n">
        <f aca="false">SUM(AP101+DA101)</f>
        <v>0</v>
      </c>
      <c r="FM101" s="2" t="n">
        <f aca="false">SUM(AQ101+DB101)</f>
        <v>0</v>
      </c>
      <c r="FN101" s="2"/>
      <c r="FO101" s="97" t="n">
        <f aca="false">SUM(AS101+DD101)</f>
        <v>0</v>
      </c>
      <c r="FP101" s="2" t="n">
        <f aca="false">SUM(AR101+DC101)</f>
        <v>0</v>
      </c>
      <c r="FQ101" s="97" t="n">
        <f aca="false">SUM(AU101+DF101)</f>
        <v>0</v>
      </c>
      <c r="FR101" s="2" t="n">
        <f aca="false">SUM(AV101+DG101)</f>
        <v>0</v>
      </c>
      <c r="FS101" s="2" t="n">
        <f aca="false">SUM(AW101+DH101)</f>
        <v>0</v>
      </c>
      <c r="FT101" s="2" t="n">
        <f aca="false">SUM(AX101+DI101)</f>
        <v>0</v>
      </c>
      <c r="FU101" s="67" t="n">
        <f aca="false">SUM(AY101+DJ101)</f>
        <v>0</v>
      </c>
      <c r="FV101" s="2" t="n">
        <f aca="false">SUM(AZ101+DK101)</f>
        <v>0</v>
      </c>
      <c r="FW101" s="2" t="n">
        <f aca="false">SUM(BA101+DL101)</f>
        <v>0</v>
      </c>
      <c r="FX101" s="2" t="n">
        <f aca="false">SUM(BB101+DM101)</f>
        <v>0</v>
      </c>
      <c r="FY101" s="2" t="n">
        <f aca="false">SUM(BC101+DN101)</f>
        <v>0</v>
      </c>
      <c r="FZ101" s="2" t="n">
        <f aca="false">SUM(BD101+DO101)</f>
        <v>0</v>
      </c>
      <c r="GA101" s="2" t="n">
        <f aca="false">SUM(BE101+DP101)</f>
        <v>0</v>
      </c>
      <c r="GB101" s="98" t="n">
        <f aca="false">SUM(EK101,EM101,EO101,ES101,ET101,EU101,EY101,FA101,FC101,FE101,FG101,FI101,FM101,FO101,FQ101,FS101,FU101,FW101,FY101,GA101)</f>
        <v>0</v>
      </c>
      <c r="GC101" s="99" t="n">
        <f aca="false">SUM(EK101,EM101,EO101,ES101,ET101,FM101,FO101,FQ101,FS101,FU101,FW101,FY101)</f>
        <v>0</v>
      </c>
      <c r="GD101" s="57" t="n">
        <f aca="false">SUM(EK101,EM101,EO101,ES101,ET101,FM101,FO101,FQ101,FS101,FU101,FW101,FY101)</f>
        <v>0</v>
      </c>
      <c r="GE101" s="57" t="n">
        <f aca="false">SUM(EK101,EM101,EO101,EQ101,ES101,ET101,EU101,EW101,EY101,FA101,FC101,FE101,FG101,FI101,FK101,FM101,FO101,FQ101,FS101,FU101,FW101,FY101,GA101)</f>
        <v>0</v>
      </c>
      <c r="GF101" s="19"/>
      <c r="GG101" s="65" t="n">
        <f aca="false">SUM(880-GB101)</f>
        <v>880</v>
      </c>
      <c r="GH101" s="66"/>
      <c r="GI101" s="67" t="n">
        <f aca="false">SUM(DQ101+BF101)</f>
        <v>0</v>
      </c>
      <c r="GJ101" s="67" t="n">
        <f aca="false">SUM(DR101+BG101)</f>
        <v>0</v>
      </c>
      <c r="GK101" s="100"/>
      <c r="GL101" s="101"/>
      <c r="GM101" s="177"/>
      <c r="GN101" s="2"/>
      <c r="GO101" s="69"/>
    </row>
    <row r="102" customFormat="false" ht="19.5" hidden="false" customHeight="true" outlineLevel="0" collapsed="false">
      <c r="A102" s="94"/>
      <c r="C102" s="155"/>
      <c r="D102" s="2"/>
      <c r="E102" s="2"/>
      <c r="F102" s="2"/>
      <c r="G102" s="2"/>
      <c r="H102" s="2"/>
      <c r="I102" s="2"/>
      <c r="J102" s="2"/>
      <c r="K102" s="2"/>
      <c r="L102" s="2"/>
      <c r="M102" s="86" t="n">
        <f aca="false">SUM(N102+P102+T102+V102+AR102*2)</f>
        <v>0</v>
      </c>
      <c r="N102" s="86"/>
      <c r="O102" s="87"/>
      <c r="P102" s="86"/>
      <c r="Q102" s="87"/>
      <c r="R102" s="86"/>
      <c r="S102" s="87"/>
      <c r="T102" s="86"/>
      <c r="U102" s="87"/>
      <c r="V102" s="86"/>
      <c r="W102" s="87"/>
      <c r="X102" s="89"/>
      <c r="Y102" s="91"/>
      <c r="Z102" s="86"/>
      <c r="AA102" s="87"/>
      <c r="AB102" s="86"/>
      <c r="AC102" s="89"/>
      <c r="AD102" s="86"/>
      <c r="AE102" s="90"/>
      <c r="AF102" s="86"/>
      <c r="AG102" s="87"/>
      <c r="AH102" s="86"/>
      <c r="AI102" s="89"/>
      <c r="AJ102" s="86"/>
      <c r="AK102" s="89"/>
      <c r="AL102" s="86"/>
      <c r="AM102" s="150"/>
      <c r="AN102" s="86"/>
      <c r="AO102" s="87"/>
      <c r="AP102" s="86"/>
      <c r="AQ102" s="89"/>
      <c r="AR102" s="86"/>
      <c r="AS102" s="86"/>
      <c r="AT102" s="86"/>
      <c r="AU102" s="89"/>
      <c r="AV102" s="86"/>
      <c r="AW102" s="89"/>
      <c r="AX102" s="86"/>
      <c r="AY102" s="89"/>
      <c r="AZ102" s="86"/>
      <c r="BA102" s="89"/>
      <c r="BB102" s="86"/>
      <c r="BC102" s="89"/>
      <c r="BD102" s="86"/>
      <c r="BE102" s="81"/>
      <c r="BF102" s="92" t="n">
        <f aca="false">O102+Q102+S102+U102+W102+X102+Y102+AA102+AC102+AE102+AG102+AI102+AK102+AM102+AO102+AQ102+AS102+AU102+AW102+AY102+BA102+BC102+BE102</f>
        <v>0</v>
      </c>
      <c r="BG102" s="92" t="n">
        <f aca="false">BC102+BA102+AY102+AW102+AS102+AQ102+X102+W102+U102+S102+Q102+O102</f>
        <v>0</v>
      </c>
      <c r="BH102" s="52" t="n">
        <f aca="false">SUM(O102,Q102,S102,W102,X102,Y102,AE102,AG102,AI102,AK102,AM102,AS102,AU102,AY102,BA102,BC102,BE102)</f>
        <v>0</v>
      </c>
      <c r="BI102" s="80" t="n">
        <f aca="false">SUM(O102,Q102,S102,W102,X102,AS102,AU102,AY102,BA102,BC102)</f>
        <v>0</v>
      </c>
      <c r="BJ102" s="2"/>
      <c r="BK102" s="93"/>
      <c r="BL102" s="94"/>
      <c r="BM102" s="2"/>
      <c r="BN102" s="2"/>
      <c r="BO102" s="2"/>
      <c r="BP102" s="96"/>
      <c r="BQ102" s="96"/>
      <c r="BR102" s="96"/>
      <c r="BS102" s="96"/>
      <c r="BT102" s="96"/>
      <c r="BU102" s="96"/>
      <c r="BV102" s="96"/>
      <c r="BW102" s="95"/>
      <c r="BX102" s="86" t="n">
        <f aca="false">SUM(BY102+CA102+CE102+CG102)</f>
        <v>0</v>
      </c>
      <c r="BY102" s="86"/>
      <c r="BZ102" s="150" t="n">
        <f aca="false">SUM(BY102)*BT102</f>
        <v>0</v>
      </c>
      <c r="CA102" s="168"/>
      <c r="CB102" s="150" t="n">
        <f aca="false">BU102*CA102</f>
        <v>0</v>
      </c>
      <c r="CC102" s="168"/>
      <c r="CD102" s="150" t="n">
        <f aca="false">SUM(CC102)*BU102</f>
        <v>0</v>
      </c>
      <c r="CE102" s="168"/>
      <c r="CF102" s="87" t="n">
        <f aca="false">SUM(CE102)*BV102</f>
        <v>0</v>
      </c>
      <c r="CG102" s="86"/>
      <c r="CH102" s="87" t="n">
        <f aca="false">SUM(CG102)*BU102*5</f>
        <v>0</v>
      </c>
      <c r="CI102" s="89" t="n">
        <f aca="false">SUM(BU102*DI102*2+BV102*DK102*2)</f>
        <v>0</v>
      </c>
      <c r="CJ102" s="89" t="n">
        <f aca="false">SUM(BW102*5/100*BU102)</f>
        <v>0</v>
      </c>
      <c r="CK102" s="86"/>
      <c r="CL102" s="87"/>
      <c r="CM102" s="86"/>
      <c r="CN102" s="89" t="n">
        <f aca="false">SUM(CM102)*3*BS102/5</f>
        <v>0</v>
      </c>
      <c r="CO102" s="86"/>
      <c r="CP102" s="90" t="n">
        <f aca="false">SUM(CO102*BS102*(30+4))</f>
        <v>0</v>
      </c>
      <c r="CQ102" s="86"/>
      <c r="CR102" s="87" t="n">
        <f aca="false">SUM(CQ102*BS102*3)</f>
        <v>0</v>
      </c>
      <c r="CS102" s="86"/>
      <c r="CT102" s="89" t="n">
        <f aca="false">SUM(CS102*BS102/3)</f>
        <v>0</v>
      </c>
      <c r="CU102" s="86"/>
      <c r="CV102" s="89" t="n">
        <f aca="false">SUM(CU102*BS102*2/3)</f>
        <v>0</v>
      </c>
      <c r="CW102" s="86"/>
      <c r="CX102" s="87" t="n">
        <f aca="false">SUM(CW102*BS102)*1</f>
        <v>0</v>
      </c>
      <c r="CY102" s="86"/>
      <c r="CZ102" s="87" t="n">
        <f aca="false">SUM(CY102*BU102*2)</f>
        <v>0</v>
      </c>
      <c r="DA102" s="86"/>
      <c r="DB102" s="89" t="n">
        <f aca="false">SUM(DA102*BS102*2)</f>
        <v>0</v>
      </c>
      <c r="DC102" s="86"/>
      <c r="DD102" s="86"/>
      <c r="DE102" s="86"/>
      <c r="DF102" s="89" t="n">
        <f aca="false">SUM(BU102*DC102*8)</f>
        <v>0</v>
      </c>
      <c r="DG102" s="86"/>
      <c r="DH102" s="89" t="n">
        <f aca="false">SUM(BU102*DG102*6)</f>
        <v>0</v>
      </c>
      <c r="DI102" s="86"/>
      <c r="DJ102" s="89" t="n">
        <f aca="false">DI102*BS102/3</f>
        <v>0</v>
      </c>
      <c r="DK102" s="86"/>
      <c r="DL102" s="89" t="n">
        <f aca="false">SUM(DK102*BV102*5*6)</f>
        <v>0</v>
      </c>
      <c r="DM102" s="86"/>
      <c r="DN102" s="89" t="n">
        <f aca="false">SUM(DM102*BV102*4*6)</f>
        <v>0</v>
      </c>
      <c r="DO102" s="86"/>
      <c r="DP102" s="81" t="n">
        <f aca="false">SUM(DO102*50)</f>
        <v>0</v>
      </c>
      <c r="DQ102" s="81" t="n">
        <f aca="false">SUM(DP102+CZ102+DN102+DL102+DJ102+DH102+DF102+DB102+CV102+CX102+CT102+CR102+CP102+CN102+CL102+CJ102+CI102+CH102+CF102+CB102+BZ102+CD102)</f>
        <v>0</v>
      </c>
      <c r="DR102" s="81" t="n">
        <f aca="false">SUM(BZ102+CB102+CF102+CH102+CI102+DF102+DH102+DJ102+DL102+DN102+CD102+DB102)</f>
        <v>0</v>
      </c>
      <c r="DS102" s="61"/>
      <c r="DT102" s="2"/>
      <c r="DU102" s="2"/>
      <c r="DV102" s="93"/>
      <c r="DW102" s="94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 t="n">
        <f aca="false">SUM(L102+BW102)</f>
        <v>0</v>
      </c>
      <c r="EI102" s="2" t="n">
        <f aca="false">SUM(M102+BX102)</f>
        <v>0</v>
      </c>
      <c r="EJ102" s="2" t="n">
        <f aca="false">SUM(N102+BY102)</f>
        <v>0</v>
      </c>
      <c r="EK102" s="67" t="n">
        <f aca="false">O102+BZ102</f>
        <v>0</v>
      </c>
      <c r="EL102" s="2" t="n">
        <f aca="false">SUM(P102+CA102)</f>
        <v>0</v>
      </c>
      <c r="EM102" s="2" t="n">
        <f aca="false">SUM(Q102+CB102)</f>
        <v>0</v>
      </c>
      <c r="EN102" s="2" t="n">
        <f aca="false">SUM(R102+CC102)</f>
        <v>0</v>
      </c>
      <c r="EO102" s="2" t="n">
        <f aca="false">SUM(S102+CD102)</f>
        <v>0</v>
      </c>
      <c r="EP102" s="2" t="n">
        <f aca="false">SUM(T102+CE102)</f>
        <v>0</v>
      </c>
      <c r="EQ102" s="2" t="n">
        <f aca="false">SUM(U102+CF102)</f>
        <v>0</v>
      </c>
      <c r="ER102" s="2" t="n">
        <f aca="false">SUM(V102+CG102)</f>
        <v>0</v>
      </c>
      <c r="ES102" s="2" t="n">
        <f aca="false">SUM(W102+CH102)</f>
        <v>0</v>
      </c>
      <c r="ET102" s="2" t="n">
        <f aca="false">SUM(X102+CI102)</f>
        <v>0</v>
      </c>
      <c r="EU102" s="67" t="n">
        <f aca="false">SUM(Y102+CJ102)</f>
        <v>0</v>
      </c>
      <c r="EV102" s="2" t="n">
        <f aca="false">SUM(Z102+CK102)</f>
        <v>0</v>
      </c>
      <c r="EW102" s="2" t="n">
        <f aca="false">SUM(AA102+CL102)</f>
        <v>0</v>
      </c>
      <c r="EX102" s="2" t="n">
        <f aca="false">SUM(AB102+CM102)</f>
        <v>0</v>
      </c>
      <c r="EY102" s="2" t="n">
        <f aca="false">SUM(AC102+CN102)</f>
        <v>0</v>
      </c>
      <c r="EZ102" s="2" t="n">
        <f aca="false">SUM(AD102+CO102)</f>
        <v>0</v>
      </c>
      <c r="FA102" s="2" t="n">
        <f aca="false">SUM(AE102+CP102)</f>
        <v>0</v>
      </c>
      <c r="FB102" s="2" t="n">
        <f aca="false">SUM(AF102+CQ102)</f>
        <v>0</v>
      </c>
      <c r="FC102" s="2" t="n">
        <f aca="false">SUM(AG102+CR102)</f>
        <v>0</v>
      </c>
      <c r="FD102" s="2" t="n">
        <f aca="false">SUM(AH102+CS102)</f>
        <v>0</v>
      </c>
      <c r="FE102" s="67" t="n">
        <f aca="false">SUM(AI102+CT102)</f>
        <v>0</v>
      </c>
      <c r="FF102" s="2" t="n">
        <f aca="false">SUM(AJ102+CU102)</f>
        <v>0</v>
      </c>
      <c r="FG102" s="2" t="n">
        <f aca="false">SUM(AK102+CV102)</f>
        <v>0</v>
      </c>
      <c r="FH102" s="2" t="n">
        <f aca="false">SUM(AL102+CW102)</f>
        <v>0</v>
      </c>
      <c r="FI102" s="2" t="n">
        <f aca="false">SUM(AM102+CX102)</f>
        <v>0</v>
      </c>
      <c r="FJ102" s="2" t="n">
        <f aca="false">SUM(AN102+CY102)</f>
        <v>0</v>
      </c>
      <c r="FK102" s="2" t="n">
        <f aca="false">SUM(AO102+CZ102)</f>
        <v>0</v>
      </c>
      <c r="FL102" s="2" t="n">
        <f aca="false">SUM(AP102+DA102)</f>
        <v>0</v>
      </c>
      <c r="FM102" s="2" t="n">
        <f aca="false">SUM(AQ102+DB102)</f>
        <v>0</v>
      </c>
      <c r="FN102" s="2"/>
      <c r="FO102" s="97" t="n">
        <f aca="false">SUM(AS102+DD102)</f>
        <v>0</v>
      </c>
      <c r="FP102" s="2" t="n">
        <f aca="false">SUM(AR102+DC102)</f>
        <v>0</v>
      </c>
      <c r="FQ102" s="97" t="n">
        <f aca="false">SUM(AU102+DF102)</f>
        <v>0</v>
      </c>
      <c r="FR102" s="2" t="n">
        <f aca="false">SUM(AV102+DG102)</f>
        <v>0</v>
      </c>
      <c r="FS102" s="2" t="n">
        <f aca="false">SUM(AW102+DH102)</f>
        <v>0</v>
      </c>
      <c r="FT102" s="2" t="n">
        <f aca="false">SUM(AX102+DI102)</f>
        <v>0</v>
      </c>
      <c r="FU102" s="67" t="n">
        <f aca="false">SUM(AY102+DJ102)</f>
        <v>0</v>
      </c>
      <c r="FV102" s="2" t="n">
        <f aca="false">SUM(AZ102+DK102)</f>
        <v>0</v>
      </c>
      <c r="FW102" s="2" t="n">
        <f aca="false">SUM(BA102+DL102)</f>
        <v>0</v>
      </c>
      <c r="FX102" s="2" t="n">
        <f aca="false">SUM(BB102+DM102)</f>
        <v>0</v>
      </c>
      <c r="FY102" s="2" t="n">
        <f aca="false">SUM(BC102+DN102)</f>
        <v>0</v>
      </c>
      <c r="FZ102" s="2" t="n">
        <f aca="false">SUM(BD102+DO102)</f>
        <v>0</v>
      </c>
      <c r="GA102" s="2" t="n">
        <f aca="false">SUM(BE102+DP102)</f>
        <v>0</v>
      </c>
      <c r="GB102" s="98" t="n">
        <f aca="false">SUM(EK102,EM102,EO102,ES102,ET102,EU102,EY102,FA102,FC102,FE102,FG102,FI102,FM102,FO102,FQ102,FS102,FU102,FW102,FY102,GA102)</f>
        <v>0</v>
      </c>
      <c r="GC102" s="99" t="n">
        <f aca="false">SUM(EK102,EM102,EO102,ES102,ET102,FM102,FO102,FQ102,FS102,FU102,FW102,FY102)</f>
        <v>0</v>
      </c>
      <c r="GD102" s="57" t="n">
        <f aca="false">SUM(EK102,EM102,EO102,ES102,ET102,FM102,FO102,FQ102,FS102,FU102,FW102,FY102)</f>
        <v>0</v>
      </c>
      <c r="GE102" s="57" t="n">
        <f aca="false">SUM(EK102,EM102,EO102,EQ102,ES102,ET102,EU102,EW102,EY102,FA102,FC102,FE102,FG102,FI102,FK102,FM102,FO102,FQ102,FS102,FU102,FW102,FY102,GA102)</f>
        <v>0</v>
      </c>
      <c r="GF102" s="2"/>
      <c r="GG102" s="65" t="n">
        <f aca="false">SUM(880-GB102)</f>
        <v>880</v>
      </c>
      <c r="GH102" s="66"/>
      <c r="GI102" s="67" t="n">
        <f aca="false">SUM(DQ102+BF102)</f>
        <v>0</v>
      </c>
      <c r="GJ102" s="67" t="n">
        <f aca="false">SUM(DR102+BG102)</f>
        <v>0</v>
      </c>
      <c r="GK102" s="100"/>
      <c r="GL102" s="101"/>
      <c r="GM102" s="177"/>
      <c r="GN102" s="2"/>
      <c r="GO102" s="69"/>
    </row>
    <row r="103" s="2" customFormat="true" ht="19.5" hidden="false" customHeight="true" outlineLevel="0" collapsed="false">
      <c r="A103" s="94"/>
      <c r="C103" s="155"/>
      <c r="M103" s="86" t="n">
        <f aca="false">SUM(N103+P103+T103+V103+AR103*2)</f>
        <v>0</v>
      </c>
      <c r="N103" s="86"/>
      <c r="O103" s="87"/>
      <c r="P103" s="86"/>
      <c r="Q103" s="87"/>
      <c r="R103" s="86"/>
      <c r="S103" s="87"/>
      <c r="T103" s="86"/>
      <c r="U103" s="87"/>
      <c r="V103" s="86"/>
      <c r="W103" s="87"/>
      <c r="X103" s="89"/>
      <c r="Y103" s="91"/>
      <c r="Z103" s="86"/>
      <c r="AA103" s="87"/>
      <c r="AB103" s="86"/>
      <c r="AC103" s="89"/>
      <c r="AD103" s="86"/>
      <c r="AE103" s="90"/>
      <c r="AF103" s="86"/>
      <c r="AG103" s="87"/>
      <c r="AH103" s="86"/>
      <c r="AI103" s="89"/>
      <c r="AJ103" s="86"/>
      <c r="AK103" s="89"/>
      <c r="AL103" s="86"/>
      <c r="AM103" s="150"/>
      <c r="AN103" s="86"/>
      <c r="AO103" s="87"/>
      <c r="AP103" s="86"/>
      <c r="AQ103" s="89"/>
      <c r="AR103" s="86"/>
      <c r="AS103" s="86"/>
      <c r="AT103" s="86"/>
      <c r="AU103" s="89"/>
      <c r="AV103" s="86"/>
      <c r="AW103" s="89"/>
      <c r="AX103" s="86"/>
      <c r="AY103" s="89"/>
      <c r="AZ103" s="86"/>
      <c r="BA103" s="89"/>
      <c r="BB103" s="86"/>
      <c r="BC103" s="89"/>
      <c r="BD103" s="86"/>
      <c r="BE103" s="81"/>
      <c r="BF103" s="92" t="n">
        <f aca="false">O103+Q103+S103+U103+W103+X103+Y103+AA103+AC103+AE103+AG103+AI103+AK103+AM103+AO103+AQ103+AS103+AU103+AW103+AY103+BA103+BC103+BE103</f>
        <v>0</v>
      </c>
      <c r="BG103" s="92" t="n">
        <f aca="false">BC103+BA103+AY103+AW103+AS103+AQ103+X103+W103+U103+S103+Q103+O103</f>
        <v>0</v>
      </c>
      <c r="BH103" s="52" t="n">
        <f aca="false">SUM(O103,Q103,S103,W103,X103,Y103,AE103,AG103,AI103,AK103,AM103,AS103,AU103,AY103,BA103,BC103,BE103)</f>
        <v>0</v>
      </c>
      <c r="BI103" s="80" t="n">
        <f aca="false">SUM(O103,Q103,S103,W103,X103,AS103,AU103,AY103,BA103,BC103)</f>
        <v>0</v>
      </c>
      <c r="BK103" s="93"/>
      <c r="BL103" s="94"/>
      <c r="BP103" s="96"/>
      <c r="BQ103" s="96"/>
      <c r="BR103" s="96"/>
      <c r="BS103" s="96"/>
      <c r="BT103" s="96"/>
      <c r="BU103" s="96"/>
      <c r="BV103" s="96"/>
      <c r="BW103" s="95"/>
      <c r="BX103" s="86" t="n">
        <f aca="false">SUM(BY103+CA103+CE103+CG103)</f>
        <v>0</v>
      </c>
      <c r="BY103" s="86"/>
      <c r="BZ103" s="150" t="n">
        <f aca="false">SUM(BY103)*BT103</f>
        <v>0</v>
      </c>
      <c r="CA103" s="168"/>
      <c r="CB103" s="150" t="n">
        <f aca="false">BU103*CA103</f>
        <v>0</v>
      </c>
      <c r="CC103" s="168"/>
      <c r="CD103" s="150" t="n">
        <f aca="false">SUM(CC103)*BU103</f>
        <v>0</v>
      </c>
      <c r="CE103" s="168"/>
      <c r="CF103" s="87" t="n">
        <f aca="false">SUM(CE103)*BV103</f>
        <v>0</v>
      </c>
      <c r="CG103" s="86"/>
      <c r="CH103" s="87" t="n">
        <f aca="false">SUM(CG103)*BU103*5</f>
        <v>0</v>
      </c>
      <c r="CI103" s="89" t="n">
        <f aca="false">SUM(BU103*DI103*2+BV103*DK103*2)</f>
        <v>0</v>
      </c>
      <c r="CJ103" s="89" t="n">
        <f aca="false">SUM(BW103*5/100*BU103)</f>
        <v>0</v>
      </c>
      <c r="CK103" s="86"/>
      <c r="CL103" s="87"/>
      <c r="CM103" s="86"/>
      <c r="CN103" s="89" t="n">
        <f aca="false">SUM(CM103)*3*BS103/5</f>
        <v>0</v>
      </c>
      <c r="CO103" s="86"/>
      <c r="CP103" s="90" t="n">
        <f aca="false">SUM(CO103*BS103*(30+4))</f>
        <v>0</v>
      </c>
      <c r="CQ103" s="86"/>
      <c r="CR103" s="87" t="n">
        <f aca="false">SUM(CQ103*BS103*3)</f>
        <v>0</v>
      </c>
      <c r="CS103" s="86"/>
      <c r="CT103" s="89" t="n">
        <f aca="false">SUM(CS103*BS103/3)</f>
        <v>0</v>
      </c>
      <c r="CU103" s="86"/>
      <c r="CV103" s="89" t="n">
        <f aca="false">SUM(CU103*BS103*2/3)</f>
        <v>0</v>
      </c>
      <c r="CW103" s="86"/>
      <c r="CX103" s="87" t="n">
        <f aca="false">SUM(CW103*BS103)*1</f>
        <v>0</v>
      </c>
      <c r="CY103" s="86"/>
      <c r="CZ103" s="87" t="n">
        <f aca="false">SUM(CY103*BU103*2)</f>
        <v>0</v>
      </c>
      <c r="DA103" s="86"/>
      <c r="DB103" s="89" t="n">
        <f aca="false">SUM(DA103*BS103*2)</f>
        <v>0</v>
      </c>
      <c r="DC103" s="86"/>
      <c r="DD103" s="86"/>
      <c r="DE103" s="86"/>
      <c r="DF103" s="89" t="n">
        <f aca="false">SUM(BU103*DC103*8)</f>
        <v>0</v>
      </c>
      <c r="DG103" s="86"/>
      <c r="DH103" s="89" t="n">
        <f aca="false">SUM(BU103*DG103*6)</f>
        <v>0</v>
      </c>
      <c r="DI103" s="86"/>
      <c r="DJ103" s="89" t="n">
        <f aca="false">DI103*BS103/3</f>
        <v>0</v>
      </c>
      <c r="DK103" s="86"/>
      <c r="DL103" s="89" t="n">
        <f aca="false">SUM(DK103*BV103*5*6)</f>
        <v>0</v>
      </c>
      <c r="DM103" s="86"/>
      <c r="DN103" s="89" t="n">
        <f aca="false">SUM(DM103*BV103*4*6)</f>
        <v>0</v>
      </c>
      <c r="DO103" s="86"/>
      <c r="DP103" s="81" t="n">
        <f aca="false">SUM(DO103*50)</f>
        <v>0</v>
      </c>
      <c r="DQ103" s="81" t="n">
        <f aca="false">SUM(DP103+CZ103+DN103+DL103+DJ103+DH103+DF103+DB103+CV103+CX103+CT103+CR103+CP103+CN103+CL103+CJ103+CI103+CH103+CF103+CB103+BZ103+CD103)</f>
        <v>0</v>
      </c>
      <c r="DR103" s="81" t="n">
        <f aca="false">SUM(BZ103+CB103+CF103+CH103+CI103+DF103+DH103+DJ103+DL103+DN103+CD103+DB103)</f>
        <v>0</v>
      </c>
      <c r="DS103" s="61"/>
      <c r="DV103" s="93"/>
      <c r="DW103" s="94"/>
      <c r="EH103" s="2" t="n">
        <f aca="false">SUM(L103+BW103)</f>
        <v>0</v>
      </c>
      <c r="EI103" s="2" t="n">
        <f aca="false">SUM(M103+BX103)</f>
        <v>0</v>
      </c>
      <c r="EJ103" s="2" t="n">
        <f aca="false">SUM(N103+BY103)</f>
        <v>0</v>
      </c>
      <c r="EK103" s="67" t="n">
        <f aca="false">O103+BZ103</f>
        <v>0</v>
      </c>
      <c r="EL103" s="2" t="n">
        <f aca="false">SUM(P103+CA103)</f>
        <v>0</v>
      </c>
      <c r="EM103" s="2" t="n">
        <f aca="false">SUM(Q103+CB103)</f>
        <v>0</v>
      </c>
      <c r="EN103" s="2" t="n">
        <f aca="false">SUM(R103+CC103)</f>
        <v>0</v>
      </c>
      <c r="EO103" s="2" t="n">
        <f aca="false">SUM(S103+CD103)</f>
        <v>0</v>
      </c>
      <c r="EP103" s="2" t="n">
        <f aca="false">SUM(T103+CE103)</f>
        <v>0</v>
      </c>
      <c r="EQ103" s="2" t="n">
        <f aca="false">SUM(U103+CF103)</f>
        <v>0</v>
      </c>
      <c r="ER103" s="2" t="n">
        <f aca="false">SUM(V103+CG103)</f>
        <v>0</v>
      </c>
      <c r="ES103" s="2" t="n">
        <f aca="false">SUM(W103+CH103)</f>
        <v>0</v>
      </c>
      <c r="ET103" s="2" t="n">
        <f aca="false">SUM(X103+CI103)</f>
        <v>0</v>
      </c>
      <c r="EU103" s="67" t="n">
        <f aca="false">SUM(Y103+CJ103)</f>
        <v>0</v>
      </c>
      <c r="EV103" s="2" t="n">
        <f aca="false">SUM(Z103+CK103)</f>
        <v>0</v>
      </c>
      <c r="EW103" s="2" t="n">
        <f aca="false">SUM(AA103+CL103)</f>
        <v>0</v>
      </c>
      <c r="EX103" s="2" t="n">
        <f aca="false">SUM(AB103+CM103)</f>
        <v>0</v>
      </c>
      <c r="EY103" s="2" t="n">
        <f aca="false">SUM(AC103+CN103)</f>
        <v>0</v>
      </c>
      <c r="EZ103" s="2" t="n">
        <f aca="false">SUM(AD103+CO103)</f>
        <v>0</v>
      </c>
      <c r="FA103" s="2" t="n">
        <f aca="false">SUM(AE103+CP103)</f>
        <v>0</v>
      </c>
      <c r="FB103" s="2" t="n">
        <f aca="false">SUM(AF103+CQ103)</f>
        <v>0</v>
      </c>
      <c r="FC103" s="2" t="n">
        <f aca="false">SUM(AG103+CR103)</f>
        <v>0</v>
      </c>
      <c r="FD103" s="2" t="n">
        <f aca="false">SUM(AH103+CS103)</f>
        <v>0</v>
      </c>
      <c r="FE103" s="67" t="n">
        <f aca="false">SUM(AI103+CT103)</f>
        <v>0</v>
      </c>
      <c r="FF103" s="2" t="n">
        <f aca="false">SUM(AJ103+CU103)</f>
        <v>0</v>
      </c>
      <c r="FG103" s="2" t="n">
        <f aca="false">SUM(AK103+CV103)</f>
        <v>0</v>
      </c>
      <c r="FH103" s="2" t="n">
        <f aca="false">SUM(AL103+CW103)</f>
        <v>0</v>
      </c>
      <c r="FI103" s="2" t="n">
        <f aca="false">SUM(AM103+CX103)</f>
        <v>0</v>
      </c>
      <c r="FJ103" s="2" t="n">
        <f aca="false">SUM(AN103+CY103)</f>
        <v>0</v>
      </c>
      <c r="FK103" s="2" t="n">
        <f aca="false">SUM(AO103+CZ103)</f>
        <v>0</v>
      </c>
      <c r="FL103" s="2" t="n">
        <f aca="false">SUM(AP103+DA103)</f>
        <v>0</v>
      </c>
      <c r="FM103" s="2" t="n">
        <f aca="false">SUM(AQ103+DB103)</f>
        <v>0</v>
      </c>
      <c r="FO103" s="97" t="n">
        <f aca="false">SUM(AS103+DD103)</f>
        <v>0</v>
      </c>
      <c r="FP103" s="2" t="n">
        <f aca="false">SUM(AR103+DC103)</f>
        <v>0</v>
      </c>
      <c r="FQ103" s="97" t="n">
        <f aca="false">SUM(AU103+DF103)</f>
        <v>0</v>
      </c>
      <c r="FR103" s="2" t="n">
        <f aca="false">SUM(AV103+DG103)</f>
        <v>0</v>
      </c>
      <c r="FS103" s="2" t="n">
        <f aca="false">SUM(AW103+DH103)</f>
        <v>0</v>
      </c>
      <c r="FT103" s="2" t="n">
        <f aca="false">SUM(AX103+DI103)</f>
        <v>0</v>
      </c>
      <c r="FU103" s="67" t="n">
        <f aca="false">SUM(AY103+DJ103)</f>
        <v>0</v>
      </c>
      <c r="FV103" s="2" t="n">
        <f aca="false">SUM(AZ103+DK103)</f>
        <v>0</v>
      </c>
      <c r="FW103" s="2" t="n">
        <f aca="false">SUM(BA103+DL103)</f>
        <v>0</v>
      </c>
      <c r="FX103" s="2" t="n">
        <f aca="false">SUM(BB103+DM103)</f>
        <v>0</v>
      </c>
      <c r="FY103" s="2" t="n">
        <f aca="false">SUM(BC103+DN103)</f>
        <v>0</v>
      </c>
      <c r="FZ103" s="2" t="n">
        <f aca="false">SUM(BD103+DO103)</f>
        <v>0</v>
      </c>
      <c r="GA103" s="2" t="n">
        <f aca="false">SUM(BE103+DP103)</f>
        <v>0</v>
      </c>
      <c r="GB103" s="98" t="n">
        <f aca="false">SUM(EK103,EM103,EO103,ES103,ET103,EU103,EY103,FA103,FC103,FE103,FG103,FI103,FM103,FO103,FQ103,FS103,FU103,FW103,FY103,GA103)</f>
        <v>0</v>
      </c>
      <c r="GC103" s="99" t="n">
        <f aca="false">SUM(EK103,EM103,EO103,ES103,ET103,FM103,FO103,FQ103,FS103,FU103,FW103,FY103)</f>
        <v>0</v>
      </c>
      <c r="GD103" s="57" t="n">
        <f aca="false">SUM(EK103,EM103,EO103,ES103,ET103,FM103,FO103,FQ103,FS103,FU103,FW103,FY103)</f>
        <v>0</v>
      </c>
      <c r="GE103" s="57" t="n">
        <f aca="false">SUM(EK103,EM103,EO103,EQ103,ES103,ET103,EU103,EW103,EY103,FA103,FC103,FE103,FG103,FI103,FK103,FM103,FO103,FQ103,FS103,FU103,FW103,FY103,GA103)</f>
        <v>0</v>
      </c>
      <c r="GG103" s="65" t="n">
        <f aca="false">SUM(880-GB103)</f>
        <v>880</v>
      </c>
      <c r="GH103" s="66"/>
      <c r="GI103" s="67" t="n">
        <f aca="false">SUM(DQ103+BF103)</f>
        <v>0</v>
      </c>
      <c r="GJ103" s="67" t="n">
        <f aca="false">SUM(DR103+BG103)</f>
        <v>0</v>
      </c>
      <c r="GL103" s="101"/>
      <c r="GM103" s="177"/>
      <c r="GO103" s="69"/>
    </row>
    <row r="104" customFormat="false" ht="19.5" hidden="false" customHeight="true" outlineLevel="0" collapsed="false">
      <c r="A104" s="94"/>
      <c r="C104" s="155"/>
      <c r="D104" s="2"/>
      <c r="E104" s="2"/>
      <c r="F104" s="2"/>
      <c r="G104" s="2"/>
      <c r="H104" s="2"/>
      <c r="I104" s="2"/>
      <c r="J104" s="2"/>
      <c r="K104" s="2"/>
      <c r="L104" s="2"/>
      <c r="M104" s="86" t="n">
        <f aca="false">SUM(N104+P104+T104+V104+AR104*2)</f>
        <v>0</v>
      </c>
      <c r="N104" s="86"/>
      <c r="O104" s="87"/>
      <c r="P104" s="86"/>
      <c r="Q104" s="87"/>
      <c r="R104" s="86"/>
      <c r="S104" s="87"/>
      <c r="T104" s="86"/>
      <c r="U104" s="87"/>
      <c r="V104" s="86"/>
      <c r="W104" s="87"/>
      <c r="X104" s="89"/>
      <c r="Y104" s="91"/>
      <c r="Z104" s="86"/>
      <c r="AA104" s="87"/>
      <c r="AB104" s="86"/>
      <c r="AC104" s="89"/>
      <c r="AD104" s="86"/>
      <c r="AE104" s="90"/>
      <c r="AF104" s="86"/>
      <c r="AG104" s="87"/>
      <c r="AH104" s="86"/>
      <c r="AI104" s="89"/>
      <c r="AJ104" s="86"/>
      <c r="AK104" s="89"/>
      <c r="AL104" s="86"/>
      <c r="AM104" s="150"/>
      <c r="AN104" s="86"/>
      <c r="AO104" s="87"/>
      <c r="AP104" s="86"/>
      <c r="AQ104" s="89"/>
      <c r="AR104" s="86"/>
      <c r="AS104" s="86"/>
      <c r="AT104" s="86"/>
      <c r="AU104" s="89"/>
      <c r="AV104" s="86"/>
      <c r="AW104" s="89"/>
      <c r="AX104" s="86"/>
      <c r="AY104" s="89"/>
      <c r="AZ104" s="86"/>
      <c r="BA104" s="89"/>
      <c r="BB104" s="86"/>
      <c r="BC104" s="89"/>
      <c r="BD104" s="86"/>
      <c r="BE104" s="81"/>
      <c r="BF104" s="92" t="n">
        <f aca="false">O104+Q104+S104+U104+W104+X104+Y104+AA104+AC104+AE104+AG104+AI104+AK104+AM104+AO104+AQ104+AS104+AU104+AW104+AY104+BA104+BC104+BE104</f>
        <v>0</v>
      </c>
      <c r="BG104" s="92" t="n">
        <f aca="false">BC104+BA104+AY104+AW104+AS104+AQ104+X104+W104+U104+S104+Q104+O104</f>
        <v>0</v>
      </c>
      <c r="BH104" s="52" t="n">
        <f aca="false">SUM(O104,Q104,S104,W104,X104,Y104,AE104,AG104,AI104,AK104,AM104,AS104,AU104,AY104,BA104,BC104,BE104)</f>
        <v>0</v>
      </c>
      <c r="BI104" s="80" t="n">
        <f aca="false">SUM(O104,Q104,S104,W104,X104,AS104,AU104,AY104,BA104,BC104)</f>
        <v>0</v>
      </c>
      <c r="BJ104" s="2"/>
      <c r="BK104" s="93"/>
      <c r="BL104" s="94"/>
      <c r="BM104" s="2"/>
      <c r="BN104" s="2"/>
      <c r="BO104" s="2"/>
      <c r="BP104" s="96"/>
      <c r="BQ104" s="96"/>
      <c r="BR104" s="96"/>
      <c r="BS104" s="96"/>
      <c r="BT104" s="96"/>
      <c r="BU104" s="96"/>
      <c r="BV104" s="96"/>
      <c r="BW104" s="157"/>
      <c r="BX104" s="86" t="n">
        <f aca="false">SUM(BY104+CA104+CE104+CG104)</f>
        <v>0</v>
      </c>
      <c r="BY104" s="86"/>
      <c r="BZ104" s="150" t="n">
        <f aca="false">SUM(BY104)*BT104</f>
        <v>0</v>
      </c>
      <c r="CA104" s="168"/>
      <c r="CB104" s="150" t="n">
        <f aca="false">BU104*CA104</f>
        <v>0</v>
      </c>
      <c r="CC104" s="168"/>
      <c r="CD104" s="150" t="n">
        <f aca="false">SUM(CC104)*BU104</f>
        <v>0</v>
      </c>
      <c r="CE104" s="168"/>
      <c r="CF104" s="87" t="n">
        <f aca="false">SUM(CE104)*BV104</f>
        <v>0</v>
      </c>
      <c r="CG104" s="86"/>
      <c r="CH104" s="87" t="n">
        <f aca="false">SUM(CG104)*BU104*5</f>
        <v>0</v>
      </c>
      <c r="CI104" s="89" t="n">
        <f aca="false">SUM(BU104*DI104*2+BV104*DK104*2)</f>
        <v>0</v>
      </c>
      <c r="CJ104" s="89" t="n">
        <f aca="false">SUM(BW104*5/100*BU104)</f>
        <v>0</v>
      </c>
      <c r="CK104" s="86"/>
      <c r="CL104" s="87"/>
      <c r="CM104" s="86"/>
      <c r="CN104" s="89" t="n">
        <f aca="false">SUM(CM104)*3*BS104/5</f>
        <v>0</v>
      </c>
      <c r="CO104" s="86"/>
      <c r="CP104" s="90" t="n">
        <f aca="false">SUM(CO104*BS104*(30+4))</f>
        <v>0</v>
      </c>
      <c r="CQ104" s="86"/>
      <c r="CR104" s="87" t="n">
        <f aca="false">SUM(CQ104*BS104*3)</f>
        <v>0</v>
      </c>
      <c r="CS104" s="86"/>
      <c r="CT104" s="89" t="n">
        <f aca="false">SUM(CS104*BS104/3)</f>
        <v>0</v>
      </c>
      <c r="CU104" s="86"/>
      <c r="CV104" s="89" t="n">
        <f aca="false">SUM(CU104*BS104*2/3)</f>
        <v>0</v>
      </c>
      <c r="CW104" s="86"/>
      <c r="CX104" s="87" t="n">
        <f aca="false">SUM(CW104*BS104)*1</f>
        <v>0</v>
      </c>
      <c r="CY104" s="86"/>
      <c r="CZ104" s="87" t="n">
        <f aca="false">SUM(CY104*BU104*2)</f>
        <v>0</v>
      </c>
      <c r="DA104" s="86"/>
      <c r="DB104" s="89" t="n">
        <f aca="false">SUM(DA104*BS104*2)</f>
        <v>0</v>
      </c>
      <c r="DC104" s="86"/>
      <c r="DD104" s="86"/>
      <c r="DE104" s="86"/>
      <c r="DF104" s="89" t="n">
        <f aca="false">SUM(BU104*DC104*8)</f>
        <v>0</v>
      </c>
      <c r="DG104" s="86"/>
      <c r="DH104" s="89" t="n">
        <f aca="false">SUM(BU104*DG104*6)</f>
        <v>0</v>
      </c>
      <c r="DI104" s="86"/>
      <c r="DJ104" s="89" t="n">
        <f aca="false">DI104*BS104/3</f>
        <v>0</v>
      </c>
      <c r="DK104" s="86"/>
      <c r="DL104" s="89" t="n">
        <f aca="false">SUM(DK104*BV104*5*6)</f>
        <v>0</v>
      </c>
      <c r="DM104" s="86"/>
      <c r="DN104" s="89" t="n">
        <f aca="false">SUM(DM104*BV104*4*6)</f>
        <v>0</v>
      </c>
      <c r="DO104" s="86"/>
      <c r="DP104" s="81" t="n">
        <f aca="false">SUM(DO104*50)</f>
        <v>0</v>
      </c>
      <c r="DQ104" s="81" t="n">
        <f aca="false">SUM(DP104+CZ104+DN104+DL104+DJ104+DH104+DF104+DB104+CV104+CX104+CT104+CR104+CP104+CN104+CL104+CJ104+CI104+CH104+CF104+CB104+BZ104+CD104)</f>
        <v>0</v>
      </c>
      <c r="DR104" s="81" t="n">
        <f aca="false">SUM(BZ104+CB104+CF104+CH104+CI104+DF104+DH104+DJ104+DL104+DN104+CD104+DB104)</f>
        <v>0</v>
      </c>
      <c r="DS104" s="61"/>
      <c r="DT104" s="2"/>
      <c r="DU104" s="2"/>
      <c r="DV104" s="93"/>
      <c r="DW104" s="94"/>
      <c r="DX104" s="2"/>
      <c r="DY104" s="2"/>
      <c r="DZ104" s="2"/>
      <c r="EA104" s="19"/>
      <c r="EB104" s="19"/>
      <c r="EC104" s="19"/>
      <c r="ED104" s="19"/>
      <c r="EE104" s="19"/>
      <c r="EF104" s="19"/>
      <c r="EG104" s="19"/>
      <c r="EH104" s="2" t="n">
        <f aca="false">SUM(L104+BW104)</f>
        <v>0</v>
      </c>
      <c r="EI104" s="2" t="n">
        <f aca="false">SUM(M104+BX104)</f>
        <v>0</v>
      </c>
      <c r="EJ104" s="2" t="n">
        <f aca="false">SUM(N104+BY104)</f>
        <v>0</v>
      </c>
      <c r="EK104" s="67" t="n">
        <f aca="false">O104+BZ104</f>
        <v>0</v>
      </c>
      <c r="EL104" s="2" t="n">
        <f aca="false">SUM(P104+CA104)</f>
        <v>0</v>
      </c>
      <c r="EM104" s="2" t="n">
        <f aca="false">SUM(Q104+CB104)</f>
        <v>0</v>
      </c>
      <c r="EN104" s="2" t="n">
        <f aca="false">SUM(R104+CC104)</f>
        <v>0</v>
      </c>
      <c r="EO104" s="2" t="n">
        <f aca="false">SUM(S104+CD104)</f>
        <v>0</v>
      </c>
      <c r="EP104" s="2" t="n">
        <f aca="false">SUM(T104+CE104)</f>
        <v>0</v>
      </c>
      <c r="EQ104" s="2" t="n">
        <f aca="false">SUM(U104+CF104)</f>
        <v>0</v>
      </c>
      <c r="ER104" s="2" t="n">
        <f aca="false">SUM(V104+CG104)</f>
        <v>0</v>
      </c>
      <c r="ES104" s="2" t="n">
        <f aca="false">SUM(W104+CH104)</f>
        <v>0</v>
      </c>
      <c r="ET104" s="2" t="n">
        <f aca="false">SUM(X104+CI104)</f>
        <v>0</v>
      </c>
      <c r="EU104" s="67" t="n">
        <f aca="false">SUM(Y104+CJ104)</f>
        <v>0</v>
      </c>
      <c r="EV104" s="2" t="n">
        <f aca="false">SUM(Z104+CK104)</f>
        <v>0</v>
      </c>
      <c r="EW104" s="2" t="n">
        <f aca="false">SUM(AA104+CL104)</f>
        <v>0</v>
      </c>
      <c r="EX104" s="2" t="n">
        <f aca="false">SUM(AB104+CM104)</f>
        <v>0</v>
      </c>
      <c r="EY104" s="2" t="n">
        <f aca="false">SUM(AC104+CN104)</f>
        <v>0</v>
      </c>
      <c r="EZ104" s="2" t="n">
        <f aca="false">SUM(AD104+CO104)</f>
        <v>0</v>
      </c>
      <c r="FA104" s="2" t="n">
        <f aca="false">SUM(AE104+CP104)</f>
        <v>0</v>
      </c>
      <c r="FB104" s="2" t="n">
        <f aca="false">SUM(AF104+CQ104)</f>
        <v>0</v>
      </c>
      <c r="FC104" s="2" t="n">
        <f aca="false">SUM(AG104+CR104)</f>
        <v>0</v>
      </c>
      <c r="FD104" s="2" t="n">
        <f aca="false">SUM(AH104+CS104)</f>
        <v>0</v>
      </c>
      <c r="FE104" s="67" t="n">
        <f aca="false">SUM(AI104+CT104)</f>
        <v>0</v>
      </c>
      <c r="FF104" s="2" t="n">
        <f aca="false">SUM(AJ104+CU104)</f>
        <v>0</v>
      </c>
      <c r="FG104" s="2" t="n">
        <f aca="false">SUM(AK104+CV104)</f>
        <v>0</v>
      </c>
      <c r="FH104" s="2" t="n">
        <f aca="false">SUM(AL104+CW104)</f>
        <v>0</v>
      </c>
      <c r="FI104" s="2" t="n">
        <f aca="false">SUM(AM104+CX104)</f>
        <v>0</v>
      </c>
      <c r="FJ104" s="2" t="n">
        <f aca="false">SUM(AN104+CY104)</f>
        <v>0</v>
      </c>
      <c r="FK104" s="2" t="n">
        <f aca="false">SUM(AO104+CZ104)</f>
        <v>0</v>
      </c>
      <c r="FL104" s="2" t="n">
        <f aca="false">SUM(AP104+DA104)</f>
        <v>0</v>
      </c>
      <c r="FM104" s="2" t="n">
        <f aca="false">SUM(AQ104+DB104)</f>
        <v>0</v>
      </c>
      <c r="FN104" s="2"/>
      <c r="FO104" s="97" t="n">
        <f aca="false">SUM(AS104+DD104)</f>
        <v>0</v>
      </c>
      <c r="FP104" s="2" t="n">
        <f aca="false">SUM(AR104+DC104)</f>
        <v>0</v>
      </c>
      <c r="FQ104" s="97" t="n">
        <f aca="false">SUM(AU104+DF104)</f>
        <v>0</v>
      </c>
      <c r="FR104" s="2" t="n">
        <f aca="false">SUM(AV104+DG104)</f>
        <v>0</v>
      </c>
      <c r="FS104" s="2" t="n">
        <f aca="false">SUM(AW104+DH104)</f>
        <v>0</v>
      </c>
      <c r="FT104" s="2" t="n">
        <f aca="false">SUM(AX104+DI104)</f>
        <v>0</v>
      </c>
      <c r="FU104" s="67" t="n">
        <f aca="false">SUM(AY104+DJ104)</f>
        <v>0</v>
      </c>
      <c r="FV104" s="2" t="n">
        <f aca="false">SUM(AZ104+DK104)</f>
        <v>0</v>
      </c>
      <c r="FW104" s="2" t="n">
        <f aca="false">SUM(BA104+DL104)</f>
        <v>0</v>
      </c>
      <c r="FX104" s="2" t="n">
        <f aca="false">SUM(BB104+DM104)</f>
        <v>0</v>
      </c>
      <c r="FY104" s="2" t="n">
        <f aca="false">SUM(BC104+DN104)</f>
        <v>0</v>
      </c>
      <c r="FZ104" s="2" t="n">
        <f aca="false">SUM(BD104+DO104)</f>
        <v>0</v>
      </c>
      <c r="GA104" s="2" t="n">
        <f aca="false">SUM(BE104+DP104)</f>
        <v>0</v>
      </c>
      <c r="GB104" s="98" t="n">
        <f aca="false">SUM(EK104,EM104,EO104,ES104,ET104,EU104,EY104,FA104,FC104,FE104,FG104,FI104,FM104,FO104,FQ104,FS104,FU104,FW104,FY104,GA104)</f>
        <v>0</v>
      </c>
      <c r="GC104" s="99" t="n">
        <f aca="false">SUM(EK104,EM104,EO104,ES104,ET104,FM104,FO104,FQ104,FS104,FU104,FW104,FY104)</f>
        <v>0</v>
      </c>
      <c r="GD104" s="57" t="n">
        <f aca="false">SUM(EK104,EM104,EO104,ES104,ET104,FM104,FO104,FQ104,FS104,FU104,FW104,FY104)</f>
        <v>0</v>
      </c>
      <c r="GE104" s="57" t="n">
        <f aca="false">SUM(EK104,EM104,EO104,EQ104,ES104,ET104,EU104,EW104,EY104,FA104,FC104,FE104,FG104,FI104,FK104,FM104,FO104,FQ104,FS104,FU104,FW104,FY104,GA104)</f>
        <v>0</v>
      </c>
      <c r="GF104" s="19"/>
      <c r="GG104" s="65" t="n">
        <f aca="false">SUM(880-GB104)</f>
        <v>880</v>
      </c>
      <c r="GH104" s="66"/>
      <c r="GI104" s="67" t="n">
        <f aca="false">SUM(DQ104+BF104)</f>
        <v>0</v>
      </c>
      <c r="GJ104" s="67" t="n">
        <f aca="false">SUM(DR104+BG104)</f>
        <v>0</v>
      </c>
      <c r="GK104" s="100"/>
      <c r="GL104" s="101"/>
      <c r="GM104" s="177"/>
      <c r="GN104" s="2"/>
      <c r="GO104" s="69"/>
    </row>
    <row r="105" customFormat="false" ht="19.5" hidden="false" customHeight="true" outlineLevel="0" collapsed="false">
      <c r="A105" s="140" t="n">
        <v>7</v>
      </c>
      <c r="B105" s="136" t="s">
        <v>149</v>
      </c>
      <c r="C105" s="137" t="s">
        <v>122</v>
      </c>
      <c r="D105" s="48" t="n">
        <v>1</v>
      </c>
      <c r="E105" s="48"/>
      <c r="F105" s="48"/>
      <c r="G105" s="48"/>
      <c r="H105" s="48"/>
      <c r="I105" s="48"/>
      <c r="J105" s="48"/>
      <c r="K105" s="48"/>
      <c r="L105" s="48" t="n">
        <f aca="false">SUM(L106:L115)</f>
        <v>248</v>
      </c>
      <c r="M105" s="48" t="n">
        <f aca="false">SUM(M106:M115)</f>
        <v>210</v>
      </c>
      <c r="N105" s="48" t="n">
        <f aca="false">SUM(N106:N115)</f>
        <v>20</v>
      </c>
      <c r="O105" s="52" t="n">
        <f aca="false">SUM(O106:O115)</f>
        <v>20</v>
      </c>
      <c r="P105" s="48" t="n">
        <f aca="false">SUM(P106:P115)</f>
        <v>16</v>
      </c>
      <c r="Q105" s="48" t="n">
        <f aca="false">SUM(Q106:Q115)</f>
        <v>16</v>
      </c>
      <c r="R105" s="48" t="n">
        <f aca="false">SUM(R106:R115)</f>
        <v>104</v>
      </c>
      <c r="S105" s="48" t="n">
        <f aca="false">SUM(S106:S115)</f>
        <v>104</v>
      </c>
      <c r="T105" s="48" t="n">
        <f aca="false">SUM(T106:T115)</f>
        <v>0</v>
      </c>
      <c r="U105" s="48" t="n">
        <f aca="false">SUM(U106:U115)</f>
        <v>0</v>
      </c>
      <c r="V105" s="48" t="n">
        <f aca="false">SUM(V106:V115)</f>
        <v>0</v>
      </c>
      <c r="W105" s="48" t="n">
        <f aca="false">SUM(W106:W115)</f>
        <v>0</v>
      </c>
      <c r="X105" s="48" t="n">
        <f aca="false">SUM(X106:X115)</f>
        <v>8</v>
      </c>
      <c r="Y105" s="48" t="n">
        <f aca="false">SUM(Y106:Y115)</f>
        <v>6</v>
      </c>
      <c r="Z105" s="48" t="n">
        <f aca="false">SUM(Z106:Z115)</f>
        <v>0</v>
      </c>
      <c r="AA105" s="48" t="n">
        <f aca="false">SUM(AA106:AA115)</f>
        <v>0</v>
      </c>
      <c r="AB105" s="48" t="n">
        <f aca="false">SUM(AB106:AB115)</f>
        <v>0</v>
      </c>
      <c r="AC105" s="48" t="n">
        <f aca="false">SUM(AC106:AC115)</f>
        <v>0</v>
      </c>
      <c r="AD105" s="48" t="n">
        <f aca="false">SUM(AD106:AD115)</f>
        <v>0</v>
      </c>
      <c r="AE105" s="48" t="n">
        <f aca="false">SUM(AE106:AE115)</f>
        <v>0</v>
      </c>
      <c r="AF105" s="48" t="n">
        <f aca="false">SUM(AF106:AF115)</f>
        <v>0</v>
      </c>
      <c r="AG105" s="48" t="n">
        <f aca="false">SUM(AG106:AG115)</f>
        <v>0</v>
      </c>
      <c r="AH105" s="48" t="n">
        <f aca="false">SUM(AH106:AH115)</f>
        <v>0</v>
      </c>
      <c r="AI105" s="52" t="n">
        <f aca="false">SUM(AI106:AI115)</f>
        <v>0</v>
      </c>
      <c r="AJ105" s="48" t="n">
        <f aca="false">SUM(AJ106:AJ115)</f>
        <v>0</v>
      </c>
      <c r="AK105" s="48" t="n">
        <f aca="false">SUM(AK106:AK115)</f>
        <v>0</v>
      </c>
      <c r="AL105" s="48" t="n">
        <f aca="false">SUM(AL106:AL115)</f>
        <v>5</v>
      </c>
      <c r="AM105" s="48" t="n">
        <f aca="false">SUM(AM106:AM115)</f>
        <v>288</v>
      </c>
      <c r="AN105" s="48" t="n">
        <f aca="false">SUM(AN106:AN115)</f>
        <v>0</v>
      </c>
      <c r="AO105" s="48" t="n">
        <f aca="false">SUM(AO106:AO115)</f>
        <v>0</v>
      </c>
      <c r="AP105" s="48" t="n">
        <f aca="false">SUM(AP106:AP115)</f>
        <v>0</v>
      </c>
      <c r="AQ105" s="48" t="n">
        <f aca="false">SUM(AQ106:AQ115)</f>
        <v>0</v>
      </c>
      <c r="AR105" s="48" t="n">
        <f aca="false">SUM(AR106:AR115)</f>
        <v>1</v>
      </c>
      <c r="AS105" s="48" t="n">
        <f aca="false">SUM(AS106:AS115)</f>
        <v>0</v>
      </c>
      <c r="AT105" s="48" t="n">
        <f aca="false">SUM(AT106:AT115)</f>
        <v>0</v>
      </c>
      <c r="AU105" s="48" t="n">
        <f aca="false">SUM(AU106:AU115)</f>
        <v>0</v>
      </c>
      <c r="AV105" s="48" t="n">
        <f aca="false">SUM(AV106:AV115)</f>
        <v>0</v>
      </c>
      <c r="AW105" s="48" t="n">
        <f aca="false">SUM(AW106:AW115)</f>
        <v>0</v>
      </c>
      <c r="AX105" s="48" t="n">
        <f aca="false">SUM(AX106:AX115)</f>
        <v>2</v>
      </c>
      <c r="AY105" s="52" t="n">
        <f aca="false">SUM(AY106:AY115)</f>
        <v>15.6666666666667</v>
      </c>
      <c r="AZ105" s="48" t="n">
        <f aca="false">SUM(AZ106:AZ115)</f>
        <v>0</v>
      </c>
      <c r="BA105" s="48" t="n">
        <f aca="false">SUM(BA106:BA115)</f>
        <v>0</v>
      </c>
      <c r="BB105" s="48" t="n">
        <f aca="false">SUM(BB106:BB115)</f>
        <v>0</v>
      </c>
      <c r="BC105" s="48" t="n">
        <f aca="false">SUM(BC106:BC115)</f>
        <v>0</v>
      </c>
      <c r="BD105" s="48" t="n">
        <f aca="false">SUM(BD106:BD115)</f>
        <v>0</v>
      </c>
      <c r="BE105" s="48" t="n">
        <f aca="false">SUM(BE106:BE115)</f>
        <v>0</v>
      </c>
      <c r="BF105" s="52" t="n">
        <v>457.7</v>
      </c>
      <c r="BG105" s="52" t="n">
        <v>163.7</v>
      </c>
      <c r="BH105" s="52" t="n">
        <f aca="false">SUM(O105,Q105,S105,W105,X105,Y105,AE105,AG105,AI105,AK105,AM105,AS105,AU105,AY105,BA105,BC105,BE105)</f>
        <v>457.666666666667</v>
      </c>
      <c r="BI105" s="52" t="n">
        <f aca="false">SUM(BI106:BI115)</f>
        <v>163.666666666667</v>
      </c>
      <c r="BJ105" s="48"/>
      <c r="BK105" s="139"/>
      <c r="BL105" s="140" t="n">
        <v>7</v>
      </c>
      <c r="BM105" s="136" t="s">
        <v>149</v>
      </c>
      <c r="BN105" s="48" t="s">
        <v>122</v>
      </c>
      <c r="BO105" s="48" t="n">
        <v>1</v>
      </c>
      <c r="BP105" s="48"/>
      <c r="BQ105" s="48"/>
      <c r="BR105" s="48"/>
      <c r="BS105" s="48"/>
      <c r="BT105" s="48"/>
      <c r="BU105" s="48"/>
      <c r="BV105" s="48"/>
      <c r="BW105" s="48" t="n">
        <f aca="false">SUM(BW106:BW118)</f>
        <v>60</v>
      </c>
      <c r="BX105" s="48" t="n">
        <f aca="false">SUM(BX106:BX118)</f>
        <v>60</v>
      </c>
      <c r="BY105" s="48" t="n">
        <f aca="false">SUM(BY106:BY118)</f>
        <v>20</v>
      </c>
      <c r="BZ105" s="52" t="n">
        <f aca="false">SUM(BZ106:BZ118)</f>
        <v>20</v>
      </c>
      <c r="CA105" s="48" t="n">
        <f aca="false">SUM(CA106:CA118)</f>
        <v>8</v>
      </c>
      <c r="CB105" s="195" t="n">
        <f aca="false">SUM(CB106:CB118)</f>
        <v>16</v>
      </c>
      <c r="CC105" s="48" t="n">
        <f aca="false">SUM(CC106:CC118)</f>
        <v>32</v>
      </c>
      <c r="CD105" s="48" t="n">
        <f aca="false">SUM(CD106:CD118)</f>
        <v>64</v>
      </c>
      <c r="CE105" s="48" t="n">
        <f aca="false">SUM(CE106:CE118)</f>
        <v>0</v>
      </c>
      <c r="CF105" s="48" t="n">
        <f aca="false">SUM(CF106:CF118)</f>
        <v>0</v>
      </c>
      <c r="CG105" s="48" t="n">
        <f aca="false">SUM(CG106:CG118)</f>
        <v>0</v>
      </c>
      <c r="CH105" s="48" t="n">
        <f aca="false">SUM(CH106:CH118)</f>
        <v>0</v>
      </c>
      <c r="CI105" s="48" t="n">
        <f aca="false">SUM(CI106:CI118)</f>
        <v>4</v>
      </c>
      <c r="CJ105" s="48" t="n">
        <f aca="false">SUM(CJ106:CJ118)</f>
        <v>6</v>
      </c>
      <c r="CK105" s="48" t="n">
        <f aca="false">SUM(CK106:CK118)</f>
        <v>0</v>
      </c>
      <c r="CL105" s="48" t="n">
        <f aca="false">SUM(CL106:CL118)</f>
        <v>0</v>
      </c>
      <c r="CM105" s="48" t="n">
        <f aca="false">SUM(CM106:CM118)</f>
        <v>0</v>
      </c>
      <c r="CN105" s="48" t="n">
        <f aca="false">SUM(CN106:CN118)</f>
        <v>0</v>
      </c>
      <c r="CO105" s="48" t="n">
        <f aca="false">SUM(CO106:CO118)</f>
        <v>0</v>
      </c>
      <c r="CP105" s="52" t="n">
        <f aca="false">SUM(CP106:CP118)</f>
        <v>0</v>
      </c>
      <c r="CQ105" s="48" t="n">
        <f aca="false">SUM(CQ106:CQ118)</f>
        <v>0</v>
      </c>
      <c r="CR105" s="48" t="n">
        <f aca="false">SUM(CR106:CR118)</f>
        <v>0</v>
      </c>
      <c r="CS105" s="48" t="n">
        <f aca="false">SUM(CS106:CS118)</f>
        <v>0</v>
      </c>
      <c r="CT105" s="48" t="n">
        <f aca="false">SUM(CT106:CT118)</f>
        <v>0</v>
      </c>
      <c r="CU105" s="48" t="n">
        <f aca="false">SUM(CU106:CU118)</f>
        <v>0</v>
      </c>
      <c r="CV105" s="48" t="n">
        <f aca="false">SUM(CV106:CV118)</f>
        <v>0</v>
      </c>
      <c r="CW105" s="48" t="n">
        <f aca="false">SUM(CW106:CW118)</f>
        <v>2</v>
      </c>
      <c r="CX105" s="52" t="n">
        <f aca="false">SUM(CX106:CX118)</f>
        <v>88</v>
      </c>
      <c r="CY105" s="48" t="n">
        <f aca="false">SUM(CY106:CY118)</f>
        <v>0</v>
      </c>
      <c r="CZ105" s="48" t="n">
        <f aca="false">SUM(CZ106:CZ118)</f>
        <v>0</v>
      </c>
      <c r="DA105" s="48" t="n">
        <f aca="false">SUM(DA106:DA118)</f>
        <v>0</v>
      </c>
      <c r="DB105" s="48" t="n">
        <f aca="false">SUM(DB106:DB118)</f>
        <v>0</v>
      </c>
      <c r="DC105" s="48" t="n">
        <f aca="false">SUM(DC106:DC118)</f>
        <v>0</v>
      </c>
      <c r="DD105" s="48" t="n">
        <f aca="false">SUM(DD106:DD118)</f>
        <v>0</v>
      </c>
      <c r="DE105" s="48" t="n">
        <f aca="false">SUM(DE106:DE118)</f>
        <v>0</v>
      </c>
      <c r="DF105" s="48" t="n">
        <f aca="false">SUM(DF106:DF118)</f>
        <v>0</v>
      </c>
      <c r="DG105" s="48" t="n">
        <f aca="false">SUM(DG106:DG118)</f>
        <v>0</v>
      </c>
      <c r="DH105" s="48" t="n">
        <f aca="false">SUM(DH106:DH118)</f>
        <v>0</v>
      </c>
      <c r="DI105" s="48" t="n">
        <f aca="false">SUM(DI106:DI118)</f>
        <v>1</v>
      </c>
      <c r="DJ105" s="48" t="n">
        <f aca="false">SUM(DJ106:DJ118)</f>
        <v>14.6666666666667</v>
      </c>
      <c r="DK105" s="48" t="n">
        <f aca="false">SUM(DK106:DK118)</f>
        <v>0</v>
      </c>
      <c r="DL105" s="48" t="n">
        <f aca="false">SUM(DL106:DL118)</f>
        <v>0</v>
      </c>
      <c r="DM105" s="48" t="n">
        <f aca="false">SUM(DM106:DM118)</f>
        <v>0</v>
      </c>
      <c r="DN105" s="48" t="n">
        <f aca="false">SUM(DN106:DN118)</f>
        <v>0</v>
      </c>
      <c r="DO105" s="48" t="n">
        <f aca="false">SUM(DO106:DO118)</f>
        <v>0</v>
      </c>
      <c r="DP105" s="48" t="n">
        <f aca="false">SUM(DP106:DP118)</f>
        <v>0</v>
      </c>
      <c r="DQ105" s="52" t="n">
        <f aca="false">SUM(DQ106:DQ118)</f>
        <v>212.666666666667</v>
      </c>
      <c r="DR105" s="52" t="n">
        <f aca="false">SUM(DR106:DR118)</f>
        <v>118.666666666667</v>
      </c>
      <c r="DS105" s="61"/>
      <c r="DT105" s="48"/>
      <c r="DU105" s="48"/>
      <c r="DV105" s="139"/>
      <c r="DW105" s="140" t="n">
        <v>7</v>
      </c>
      <c r="DX105" s="136" t="s">
        <v>149</v>
      </c>
      <c r="DY105" s="136" t="s">
        <v>122</v>
      </c>
      <c r="DZ105" s="48" t="n">
        <v>1</v>
      </c>
      <c r="EA105" s="48"/>
      <c r="EB105" s="48"/>
      <c r="EC105" s="48"/>
      <c r="ED105" s="48"/>
      <c r="EE105" s="48"/>
      <c r="EF105" s="48"/>
      <c r="EG105" s="48"/>
      <c r="EH105" s="48" t="n">
        <f aca="false">SUM(EH106:EH118)</f>
        <v>308</v>
      </c>
      <c r="EI105" s="48" t="n">
        <f aca="false">SUM(EI106:EI118)</f>
        <v>270</v>
      </c>
      <c r="EJ105" s="48" t="n">
        <f aca="false">SUM(EJ106:EJ118)</f>
        <v>40</v>
      </c>
      <c r="EK105" s="52" t="n">
        <f aca="false">SUM(EK106:EK118)</f>
        <v>40</v>
      </c>
      <c r="EL105" s="48" t="n">
        <f aca="false">SUM(EL106:EL118)</f>
        <v>24</v>
      </c>
      <c r="EM105" s="48" t="n">
        <f aca="false">SUM(EM106:EM118)</f>
        <v>32</v>
      </c>
      <c r="EN105" s="48" t="n">
        <f aca="false">SUM(EN106:EN118)</f>
        <v>136</v>
      </c>
      <c r="EO105" s="48" t="n">
        <f aca="false">SUM(EO106:EO118)</f>
        <v>168</v>
      </c>
      <c r="EP105" s="48" t="n">
        <f aca="false">SUM(EP106:EP118)</f>
        <v>0</v>
      </c>
      <c r="EQ105" s="48" t="n">
        <f aca="false">SUM(EQ106:EQ118)</f>
        <v>0</v>
      </c>
      <c r="ER105" s="48" t="n">
        <f aca="false">SUM(ER106:ER118)</f>
        <v>0</v>
      </c>
      <c r="ES105" s="48" t="n">
        <f aca="false">SUM(ES106:ES118)</f>
        <v>0</v>
      </c>
      <c r="ET105" s="48" t="n">
        <f aca="false">SUM(ET106:ET118)</f>
        <v>12</v>
      </c>
      <c r="EU105" s="52" t="n">
        <f aca="false">SUM(EU106:EU118)</f>
        <v>12</v>
      </c>
      <c r="EV105" s="48" t="n">
        <f aca="false">SUM(EV106:EV118)</f>
        <v>0</v>
      </c>
      <c r="EW105" s="48" t="n">
        <f aca="false">SUM(EW106:EW118)</f>
        <v>0</v>
      </c>
      <c r="EX105" s="48" t="n">
        <f aca="false">SUM(EX106:EX118)</f>
        <v>0</v>
      </c>
      <c r="EY105" s="48" t="n">
        <f aca="false">SUM(EY106:EY118)</f>
        <v>0</v>
      </c>
      <c r="EZ105" s="48" t="n">
        <f aca="false">SUM(EZ106:EZ118)</f>
        <v>0</v>
      </c>
      <c r="FA105" s="48" t="n">
        <f aca="false">SUM(FA106:FA118)</f>
        <v>0</v>
      </c>
      <c r="FB105" s="48" t="n">
        <f aca="false">SUM(FB106:FB118)</f>
        <v>0</v>
      </c>
      <c r="FC105" s="48" t="n">
        <f aca="false">SUM(FC106:FC118)</f>
        <v>0</v>
      </c>
      <c r="FD105" s="48" t="n">
        <f aca="false">SUM(FD106:FD118)</f>
        <v>0</v>
      </c>
      <c r="FE105" s="52" t="n">
        <f aca="false">SUM(FE106:FE118)</f>
        <v>0</v>
      </c>
      <c r="FF105" s="48" t="n">
        <f aca="false">SUM(FF106:FF118)</f>
        <v>0</v>
      </c>
      <c r="FG105" s="48" t="n">
        <f aca="false">SUM(FG106:FG118)</f>
        <v>0</v>
      </c>
      <c r="FH105" s="48" t="n">
        <f aca="false">SUM(FH106:FH118)</f>
        <v>7</v>
      </c>
      <c r="FI105" s="48" t="n">
        <f aca="false">SUM(FI106:FI118)</f>
        <v>376</v>
      </c>
      <c r="FJ105" s="48" t="n">
        <f aca="false">SUM(FJ106:FJ118)</f>
        <v>0</v>
      </c>
      <c r="FK105" s="48" t="n">
        <f aca="false">SUM(FK106:FK118)</f>
        <v>0</v>
      </c>
      <c r="FL105" s="48" t="n">
        <f aca="false">SUM(FL106:FL118)</f>
        <v>0</v>
      </c>
      <c r="FM105" s="48" t="n">
        <f aca="false">SUM(FM106:FM118)</f>
        <v>0</v>
      </c>
      <c r="FN105" s="48" t="n">
        <f aca="false">SUM(FN106:FN118)</f>
        <v>0</v>
      </c>
      <c r="FO105" s="48" t="n">
        <f aca="false">SUM(FO106:FO118)</f>
        <v>0</v>
      </c>
      <c r="FP105" s="48" t="n">
        <f aca="false">SUM(FP106:FP118)</f>
        <v>1</v>
      </c>
      <c r="FQ105" s="48" t="n">
        <f aca="false">SUM(FQ106:FQ118)</f>
        <v>0</v>
      </c>
      <c r="FR105" s="48" t="n">
        <f aca="false">SUM(FR106:FR118)</f>
        <v>0</v>
      </c>
      <c r="FS105" s="48" t="n">
        <f aca="false">SUM(FS106:FS118)</f>
        <v>0</v>
      </c>
      <c r="FT105" s="48" t="n">
        <f aca="false">SUM(FT106:FT118)</f>
        <v>3</v>
      </c>
      <c r="FU105" s="163" t="n">
        <f aca="false">SUM(FU106:FU118)</f>
        <v>30.3333333333333</v>
      </c>
      <c r="FV105" s="48" t="n">
        <f aca="false">SUM(FV106:FV118)</f>
        <v>0</v>
      </c>
      <c r="FW105" s="48" t="n">
        <f aca="false">SUM(FW106:FW118)</f>
        <v>0</v>
      </c>
      <c r="FX105" s="48" t="n">
        <f aca="false">SUM(FX106:FX118)</f>
        <v>0</v>
      </c>
      <c r="FY105" s="48" t="n">
        <f aca="false">SUM(FY106:FY118)</f>
        <v>0</v>
      </c>
      <c r="FZ105" s="48" t="n">
        <f aca="false">SUM(FZ106:FZ118)</f>
        <v>0</v>
      </c>
      <c r="GA105" s="48" t="n">
        <f aca="false">SUM(GA106:GA118)</f>
        <v>0</v>
      </c>
      <c r="GB105" s="141" t="n">
        <f aca="false">SUM(GB106:GB118)</f>
        <v>670.333333333333</v>
      </c>
      <c r="GC105" s="165" t="n">
        <f aca="false">SUM(GC106:GC118)</f>
        <v>282.333333333333</v>
      </c>
      <c r="GD105" s="57" t="n">
        <f aca="false">SUM(EK105,EM105,EO105,ES105,ET105,FM105,FO105,FQ105,FS105,FU105,FW105,FY105)</f>
        <v>282.333333333333</v>
      </c>
      <c r="GE105" s="57" t="n">
        <f aca="false">SUM(EK105,EM105,EO105,EQ105,ES105,ET105,EU105,EW105,EY105,FA105,FC105,FE105,FG105,FI105,FK105,FM105,FO105,FQ105,FS105,FU105,FW105,FY105,GA105)</f>
        <v>670.333333333333</v>
      </c>
      <c r="GF105" s="48"/>
      <c r="GG105" s="65" t="n">
        <f aca="false">SUM(880-GB105)</f>
        <v>209.666666666667</v>
      </c>
      <c r="GH105" s="66"/>
      <c r="GI105" s="67" t="n">
        <f aca="false">SUM(DQ105+BF105)</f>
        <v>670.366666666667</v>
      </c>
      <c r="GJ105" s="67" t="n">
        <f aca="false">SUM(DR105+BG105)</f>
        <v>282.366666666667</v>
      </c>
      <c r="GK105" s="142"/>
      <c r="GL105" s="142"/>
      <c r="GM105" s="193"/>
      <c r="GN105" s="2"/>
      <c r="GO105" s="69"/>
    </row>
    <row r="106" customFormat="false" ht="24.95" hidden="true" customHeight="true" outlineLevel="0" collapsed="false">
      <c r="A106" s="94"/>
      <c r="B106" s="81"/>
      <c r="C106" s="143"/>
      <c r="D106" s="83"/>
      <c r="E106" s="83"/>
      <c r="F106" s="84"/>
      <c r="G106" s="84"/>
      <c r="H106" s="84"/>
      <c r="I106" s="84"/>
      <c r="J106" s="84"/>
      <c r="K106" s="84"/>
      <c r="L106" s="87"/>
      <c r="M106" s="86" t="n">
        <f aca="false">SUM(N106+P106+T106+V106+AR106*2)</f>
        <v>0</v>
      </c>
      <c r="N106" s="86"/>
      <c r="O106" s="150" t="n">
        <f aca="false">SUM(N106)*I106</f>
        <v>0</v>
      </c>
      <c r="P106" s="86"/>
      <c r="Q106" s="81"/>
      <c r="R106" s="86"/>
      <c r="S106" s="81"/>
      <c r="T106" s="86"/>
      <c r="U106" s="81"/>
      <c r="V106" s="88"/>
      <c r="W106" s="81"/>
      <c r="X106" s="81"/>
      <c r="Y106" s="81"/>
      <c r="Z106" s="88"/>
      <c r="AA106" s="81"/>
      <c r="AB106" s="88"/>
      <c r="AC106" s="81"/>
      <c r="AD106" s="88"/>
      <c r="AE106" s="219"/>
      <c r="AF106" s="88"/>
      <c r="AG106" s="81"/>
      <c r="AH106" s="88"/>
      <c r="AI106" s="81"/>
      <c r="AJ106" s="88"/>
      <c r="AK106" s="81"/>
      <c r="AL106" s="88"/>
      <c r="AM106" s="81"/>
      <c r="AN106" s="88"/>
      <c r="AO106" s="81"/>
      <c r="AP106" s="88"/>
      <c r="AQ106" s="81"/>
      <c r="AR106" s="88"/>
      <c r="AS106" s="88"/>
      <c r="AT106" s="88"/>
      <c r="AU106" s="81"/>
      <c r="AV106" s="88"/>
      <c r="AW106" s="81"/>
      <c r="AX106" s="88"/>
      <c r="AY106" s="81"/>
      <c r="AZ106" s="88"/>
      <c r="BA106" s="81"/>
      <c r="BB106" s="88"/>
      <c r="BC106" s="81"/>
      <c r="BD106" s="88"/>
      <c r="BE106" s="81"/>
      <c r="BF106" s="92" t="n">
        <f aca="false">O106+Q106+S106+U106+W106+X106+Y106+AA106+AC106+AE106+AG106+AI106+AK106+AM106+AO106+AQ106+AS106+AU106+AW106+AY106+BA106+BC106+BE106</f>
        <v>0</v>
      </c>
      <c r="BG106" s="92" t="n">
        <f aca="false">BC106+BA106+AY106+AW106+AS106+AQ106+X106+W106+U106+S106+Q106+O106+AU106</f>
        <v>0</v>
      </c>
      <c r="BH106" s="145" t="n">
        <f aca="false">SUM(O106,Q106,S106,W106,X106,Y106,AE106,AG106,AI106,AK106,AM106,AS106,AU106,AY106,BA106,BC106,BE106)</f>
        <v>0</v>
      </c>
      <c r="BI106" s="146" t="n">
        <f aca="false">SUM(O106,Q106,S106,W106,X106,AS106,AU106,AY106,BA106,BC106)</f>
        <v>0</v>
      </c>
      <c r="BJ106" s="2"/>
      <c r="BK106" s="197"/>
      <c r="BL106" s="94"/>
      <c r="BM106" s="209"/>
      <c r="BN106" s="83"/>
      <c r="BO106" s="83"/>
      <c r="BP106" s="83"/>
      <c r="BQ106" s="218"/>
      <c r="BR106" s="84"/>
      <c r="BS106" s="220"/>
      <c r="BT106" s="220"/>
      <c r="BU106" s="220"/>
      <c r="BV106" s="220"/>
      <c r="BW106" s="221"/>
      <c r="BX106" s="86" t="n">
        <f aca="false">SUM(BY106+CA106+CE106+CG106)</f>
        <v>0</v>
      </c>
      <c r="BY106" s="86"/>
      <c r="BZ106" s="150" t="n">
        <f aca="false">SUM(BY106)*BT106</f>
        <v>0</v>
      </c>
      <c r="CA106" s="168"/>
      <c r="CB106" s="150" t="n">
        <f aca="false">BU106*CA106</f>
        <v>0</v>
      </c>
      <c r="CC106" s="168"/>
      <c r="CD106" s="150" t="n">
        <f aca="false">SUM(CC106)*BU106</f>
        <v>0</v>
      </c>
      <c r="CE106" s="168"/>
      <c r="CF106" s="87" t="n">
        <f aca="false">SUM(CE106)*BV106</f>
        <v>0</v>
      </c>
      <c r="CG106" s="86"/>
      <c r="CH106" s="87" t="n">
        <f aca="false">SUM(CG106)*BU106*5</f>
        <v>0</v>
      </c>
      <c r="CI106" s="89" t="n">
        <f aca="false">SUM(BU106*DI106*2+BV106*DK106*2)</f>
        <v>0</v>
      </c>
      <c r="CJ106" s="89" t="n">
        <f aca="false">SUM(BW106*5/100*BU106)</f>
        <v>0</v>
      </c>
      <c r="CK106" s="86"/>
      <c r="CL106" s="87"/>
      <c r="CM106" s="86"/>
      <c r="CN106" s="89" t="n">
        <f aca="false">SUM(CM106)*3*BS106/5</f>
        <v>0</v>
      </c>
      <c r="CO106" s="86"/>
      <c r="CP106" s="90" t="n">
        <f aca="false">SUM(CO106*BS106*(30+4))</f>
        <v>0</v>
      </c>
      <c r="CQ106" s="86"/>
      <c r="CR106" s="87" t="n">
        <f aca="false">SUM(CQ106*BS106*3)</f>
        <v>0</v>
      </c>
      <c r="CS106" s="86"/>
      <c r="CT106" s="89" t="n">
        <f aca="false">SUM(CS106*BS106/3)</f>
        <v>0</v>
      </c>
      <c r="CU106" s="86"/>
      <c r="CV106" s="89" t="n">
        <f aca="false">SUM(CU106*BS106*2/3)</f>
        <v>0</v>
      </c>
      <c r="CW106" s="86"/>
      <c r="CX106" s="87" t="n">
        <f aca="false">SUM(CW106*BS106)*2</f>
        <v>0</v>
      </c>
      <c r="CY106" s="86"/>
      <c r="CZ106" s="87" t="n">
        <f aca="false">SUM(CY106*BU106*2)</f>
        <v>0</v>
      </c>
      <c r="DA106" s="86"/>
      <c r="DB106" s="89" t="n">
        <f aca="false">SUM(DA106*BS106*2)</f>
        <v>0</v>
      </c>
      <c r="DC106" s="86"/>
      <c r="DD106" s="86"/>
      <c r="DE106" s="86"/>
      <c r="DF106" s="89" t="n">
        <f aca="false">SUM(BU106*DC106*8)</f>
        <v>0</v>
      </c>
      <c r="DG106" s="86"/>
      <c r="DH106" s="89" t="n">
        <f aca="false">SUM(BU106*DG106*6)</f>
        <v>0</v>
      </c>
      <c r="DI106" s="86"/>
      <c r="DJ106" s="89" t="n">
        <f aca="false">DI106*BS106/3</f>
        <v>0</v>
      </c>
      <c r="DK106" s="86"/>
      <c r="DL106" s="89" t="n">
        <f aca="false">SUM(DK106*BV106*5*6)</f>
        <v>0</v>
      </c>
      <c r="DM106" s="86"/>
      <c r="DN106" s="89" t="n">
        <f aca="false">SUM(DM106*BV106*4*6)</f>
        <v>0</v>
      </c>
      <c r="DO106" s="86"/>
      <c r="DP106" s="81" t="n">
        <f aca="false">SUM(DO106*50)</f>
        <v>0</v>
      </c>
      <c r="DQ106" s="81" t="n">
        <f aca="false">SUM(BZ106,CB106,CD106,CF106,CH106,CI106,CJ106,CL106,CN106,CP106,CR106,CT106,CV106,CX106,CZ106,DB106,DD106,DF106,DH106,DJ106,DL106,DN106,DP106)</f>
        <v>0</v>
      </c>
      <c r="DR106" s="81" t="n">
        <f aca="false">SUM(BZ106,CB106,CD106,CF106,CH106,CI106,DB106,DD106,DF106,DH106,DJ106,DL106,DN106)</f>
        <v>0</v>
      </c>
      <c r="DS106" s="61"/>
      <c r="DT106" s="95"/>
      <c r="DU106" s="95"/>
      <c r="DV106" s="197"/>
      <c r="DW106" s="94"/>
      <c r="DX106" s="95"/>
      <c r="DY106" s="96"/>
      <c r="DZ106" s="96"/>
      <c r="EA106" s="2"/>
      <c r="EB106" s="2"/>
      <c r="EC106" s="2"/>
      <c r="ED106" s="2"/>
      <c r="EE106" s="2"/>
      <c r="EF106" s="2"/>
      <c r="EG106" s="2"/>
      <c r="EH106" s="2" t="n">
        <f aca="false">SUM(L106+BW106)</f>
        <v>0</v>
      </c>
      <c r="EI106" s="2" t="n">
        <f aca="false">SUM(M106+BX106)</f>
        <v>0</v>
      </c>
      <c r="EJ106" s="2" t="n">
        <f aca="false">SUM(N106+BY106)</f>
        <v>0</v>
      </c>
      <c r="EK106" s="67" t="n">
        <f aca="false">O106+BZ106</f>
        <v>0</v>
      </c>
      <c r="EL106" s="2" t="n">
        <f aca="false">SUM(P106+CA106)</f>
        <v>0</v>
      </c>
      <c r="EM106" s="2" t="n">
        <f aca="false">SUM(Q106+CB106)</f>
        <v>0</v>
      </c>
      <c r="EN106" s="2" t="n">
        <f aca="false">SUM(R106+CC106)</f>
        <v>0</v>
      </c>
      <c r="EO106" s="2" t="n">
        <f aca="false">SUM(S106+CD106)</f>
        <v>0</v>
      </c>
      <c r="EP106" s="2" t="n">
        <f aca="false">SUM(T106+CE106)</f>
        <v>0</v>
      </c>
      <c r="EQ106" s="2" t="n">
        <f aca="false">SUM(U106+CF106)</f>
        <v>0</v>
      </c>
      <c r="ER106" s="2" t="n">
        <f aca="false">SUM(V106+CG106)</f>
        <v>0</v>
      </c>
      <c r="ES106" s="2" t="n">
        <f aca="false">SUM(W106+CH106)</f>
        <v>0</v>
      </c>
      <c r="ET106" s="2" t="n">
        <f aca="false">SUM(X106+CI106)</f>
        <v>0</v>
      </c>
      <c r="EU106" s="67" t="n">
        <f aca="false">SUM(Y106+CJ106)</f>
        <v>0</v>
      </c>
      <c r="EV106" s="2" t="n">
        <f aca="false">SUM(Z106+CK106)</f>
        <v>0</v>
      </c>
      <c r="EW106" s="2" t="n">
        <f aca="false">SUM(AA106+CL106)</f>
        <v>0</v>
      </c>
      <c r="EX106" s="2" t="n">
        <f aca="false">SUM(AB106+CM106)</f>
        <v>0</v>
      </c>
      <c r="EY106" s="2" t="n">
        <f aca="false">SUM(AC106+CN106)</f>
        <v>0</v>
      </c>
      <c r="EZ106" s="2" t="n">
        <f aca="false">SUM(AD106+CO106)</f>
        <v>0</v>
      </c>
      <c r="FA106" s="2" t="n">
        <f aca="false">SUM(AE106+CP106)</f>
        <v>0</v>
      </c>
      <c r="FB106" s="2" t="n">
        <f aca="false">SUM(AF106+CQ106)</f>
        <v>0</v>
      </c>
      <c r="FC106" s="2" t="n">
        <f aca="false">SUM(AG106+CR106)</f>
        <v>0</v>
      </c>
      <c r="FD106" s="2" t="n">
        <f aca="false">SUM(AH106+CS106)</f>
        <v>0</v>
      </c>
      <c r="FE106" s="67" t="n">
        <f aca="false">SUM(AI106+CT106)</f>
        <v>0</v>
      </c>
      <c r="FF106" s="2" t="n">
        <f aca="false">SUM(AJ106+CU106)</f>
        <v>0</v>
      </c>
      <c r="FG106" s="2" t="n">
        <f aca="false">SUM(AK106+CV106)</f>
        <v>0</v>
      </c>
      <c r="FH106" s="2" t="n">
        <f aca="false">SUM(AL106+CW106)</f>
        <v>0</v>
      </c>
      <c r="FI106" s="2" t="n">
        <f aca="false">SUM(AM106+CX106)</f>
        <v>0</v>
      </c>
      <c r="FJ106" s="2" t="n">
        <f aca="false">SUM(AN106+CY106)</f>
        <v>0</v>
      </c>
      <c r="FK106" s="2" t="n">
        <f aca="false">SUM(AO106+CZ106)</f>
        <v>0</v>
      </c>
      <c r="FL106" s="2" t="n">
        <f aca="false">SUM(AP106+DA106)</f>
        <v>0</v>
      </c>
      <c r="FM106" s="2" t="n">
        <f aca="false">SUM(AQ106+DB106)</f>
        <v>0</v>
      </c>
      <c r="FN106" s="2"/>
      <c r="FO106" s="97" t="n">
        <f aca="false">SUM(AS106+DD106)</f>
        <v>0</v>
      </c>
      <c r="FP106" s="2" t="n">
        <f aca="false">SUM(AR106+DC106)</f>
        <v>0</v>
      </c>
      <c r="FQ106" s="97" t="n">
        <f aca="false">SUM(AU106+DF106)</f>
        <v>0</v>
      </c>
      <c r="FR106" s="2" t="n">
        <f aca="false">SUM(AV106+DG106)</f>
        <v>0</v>
      </c>
      <c r="FS106" s="2" t="n">
        <f aca="false">SUM(AW106+DH106)</f>
        <v>0</v>
      </c>
      <c r="FT106" s="2" t="n">
        <f aca="false">SUM(AX106+DI106)</f>
        <v>0</v>
      </c>
      <c r="FU106" s="67" t="n">
        <f aca="false">SUM(AY106+DJ106)</f>
        <v>0</v>
      </c>
      <c r="FV106" s="2" t="n">
        <f aca="false">SUM(AZ106+DK106)</f>
        <v>0</v>
      </c>
      <c r="FW106" s="2" t="n">
        <f aca="false">SUM(BA106+DL106)</f>
        <v>0</v>
      </c>
      <c r="FX106" s="2" t="n">
        <f aca="false">SUM(BB106+DM106)</f>
        <v>0</v>
      </c>
      <c r="FY106" s="2" t="n">
        <f aca="false">SUM(BC106+DN106)</f>
        <v>0</v>
      </c>
      <c r="FZ106" s="2" t="n">
        <f aca="false">SUM(BD106+DO106)</f>
        <v>0</v>
      </c>
      <c r="GA106" s="2" t="n">
        <f aca="false">SUM(BE106+DP106)</f>
        <v>0</v>
      </c>
      <c r="GB106" s="98" t="n">
        <f aca="false">SUM(EK106,EM106,EO106,ES106,ET106,EU106,EY106,FA106,FC106,FE106,FG106,FI106,FM106,FO106,FQ106,FS106,FU106,FW106,FY106,GA106)</f>
        <v>0</v>
      </c>
      <c r="GC106" s="99" t="n">
        <f aca="false">SUM(EK106,EM106,EO106,ES106,ET106,FM106,FO106,FQ106,FS106,FU106,FW106,FY106)</f>
        <v>0</v>
      </c>
      <c r="GD106" s="57" t="n">
        <f aca="false">SUM(EK106,EM106,EO106,ES106,ET106,FM106,FO106,FQ106,FS106,FU106,FW106,FY106)</f>
        <v>0</v>
      </c>
      <c r="GE106" s="57" t="n">
        <f aca="false">SUM(EK106,EM106,EO106,EQ106,ES106,ET106,EU106,EW106,EY106,FA106,FC106,FE106,FG106,FI106,FK106,FM106,FO106,FQ106,FS106,FU106,FW106,FY106,GA106)</f>
        <v>0</v>
      </c>
      <c r="GF106" s="2"/>
      <c r="GG106" s="65" t="n">
        <f aca="false">SUM(880-GB106)</f>
        <v>880</v>
      </c>
      <c r="GH106" s="66"/>
      <c r="GI106" s="67" t="n">
        <f aca="false">SUM(DQ106+BF106)</f>
        <v>0</v>
      </c>
      <c r="GJ106" s="67" t="n">
        <f aca="false">SUM(DR106+BG106)</f>
        <v>0</v>
      </c>
      <c r="GK106" s="100"/>
      <c r="GL106" s="101"/>
      <c r="GM106" s="177"/>
      <c r="GN106" s="2"/>
      <c r="GO106" s="69"/>
    </row>
    <row r="107" customFormat="false" ht="27.75" hidden="true" customHeight="true" outlineLevel="0" collapsed="false">
      <c r="A107" s="94"/>
      <c r="B107" s="119" t="s">
        <v>101</v>
      </c>
      <c r="C107" s="167" t="s">
        <v>67</v>
      </c>
      <c r="D107" s="107" t="s">
        <v>68</v>
      </c>
      <c r="E107" s="107" t="s">
        <v>123</v>
      </c>
      <c r="F107" s="107" t="s">
        <v>124</v>
      </c>
      <c r="G107" s="107" t="n">
        <v>5</v>
      </c>
      <c r="H107" s="101" t="n">
        <v>47</v>
      </c>
      <c r="I107" s="101" t="n">
        <v>1</v>
      </c>
      <c r="J107" s="101" t="n">
        <v>2</v>
      </c>
      <c r="K107" s="101" t="n">
        <f aca="false">SUM(J107)*2</f>
        <v>4</v>
      </c>
      <c r="L107" s="178" t="n">
        <v>60</v>
      </c>
      <c r="M107" s="179" t="n">
        <f aca="false">SUM(N107+P107+R107+T107+V107)</f>
        <v>60</v>
      </c>
      <c r="N107" s="168" t="n">
        <v>20</v>
      </c>
      <c r="O107" s="180" t="n">
        <f aca="false">SUM(N107)*I107</f>
        <v>20</v>
      </c>
      <c r="P107" s="168" t="n">
        <v>8</v>
      </c>
      <c r="Q107" s="180" t="n">
        <f aca="false">J107*P107</f>
        <v>16</v>
      </c>
      <c r="R107" s="168" t="n">
        <v>32</v>
      </c>
      <c r="S107" s="180" t="n">
        <f aca="false">SUM(R107)*J107</f>
        <v>64</v>
      </c>
      <c r="T107" s="168"/>
      <c r="U107" s="180" t="n">
        <f aca="false">SUM(T107)*K107</f>
        <v>0</v>
      </c>
      <c r="V107" s="168"/>
      <c r="W107" s="180" t="n">
        <f aca="false">SUM(V107)*J107*5</f>
        <v>0</v>
      </c>
      <c r="X107" s="92" t="n">
        <f aca="false">SUM(J107*AX107*2+K107*AZ107*2)</f>
        <v>4</v>
      </c>
      <c r="Y107" s="113" t="n">
        <f aca="false">SUM(L107*5/100*J107)</f>
        <v>6</v>
      </c>
      <c r="Z107" s="168"/>
      <c r="AA107" s="180"/>
      <c r="AB107" s="168"/>
      <c r="AC107" s="92" t="n">
        <f aca="false">SUM(AB107)*3*H107/5</f>
        <v>0</v>
      </c>
      <c r="AD107" s="168"/>
      <c r="AE107" s="181" t="n">
        <f aca="false">SUM(AD107*H107*(30+4))</f>
        <v>0</v>
      </c>
      <c r="AF107" s="168"/>
      <c r="AG107" s="109" t="n">
        <f aca="false">SUM(AF107*H107*3)</f>
        <v>0</v>
      </c>
      <c r="AH107" s="86"/>
      <c r="AI107" s="92" t="n">
        <f aca="false">SUM(AH107*H107/3)</f>
        <v>0</v>
      </c>
      <c r="AJ107" s="86"/>
      <c r="AK107" s="92" t="n">
        <f aca="false">SUM(AJ107*H107*2/3)</f>
        <v>0</v>
      </c>
      <c r="AL107" s="86" t="n">
        <v>1</v>
      </c>
      <c r="AM107" s="109" t="n">
        <f aca="false">SUM(AL107*H107*2)</f>
        <v>94</v>
      </c>
      <c r="AN107" s="86"/>
      <c r="AO107" s="180" t="n">
        <f aca="false">SUM(AN107*J107)*2</f>
        <v>0</v>
      </c>
      <c r="AP107" s="168"/>
      <c r="AQ107" s="113" t="n">
        <f aca="false">SUM(AP107*H107*2)</f>
        <v>0</v>
      </c>
      <c r="AR107" s="168"/>
      <c r="AS107" s="168"/>
      <c r="AT107" s="168"/>
      <c r="AU107" s="92" t="n">
        <f aca="false">SUM(J107*AR107*8)</f>
        <v>0</v>
      </c>
      <c r="AV107" s="86"/>
      <c r="AW107" s="92" t="n">
        <f aca="false">AV107*H107/3</f>
        <v>0</v>
      </c>
      <c r="AX107" s="168" t="n">
        <v>1</v>
      </c>
      <c r="AY107" s="92" t="n">
        <f aca="false">AX107*H107/3</f>
        <v>15.6666666666667</v>
      </c>
      <c r="AZ107" s="168"/>
      <c r="BA107" s="92" t="n">
        <f aca="false">AZ107*H107/3</f>
        <v>0</v>
      </c>
      <c r="BB107" s="168"/>
      <c r="BC107" s="92" t="n">
        <f aca="false">SUM(BB107*K107*5*6)</f>
        <v>0</v>
      </c>
      <c r="BD107" s="168"/>
      <c r="BE107" s="113" t="n">
        <f aca="false">SUM(BD107*K107*4*6)</f>
        <v>0</v>
      </c>
      <c r="BF107" s="92" t="n">
        <f aca="false">O107+Q107+S107+U107+W107+X107+Y107+AA107+AC107+AE107+AG107+AI107+AK107+AM107+AO107+AQ107+AS107+AU107+AW107+AY107+BA107+BC107+BE107</f>
        <v>219.666666666667</v>
      </c>
      <c r="BG107" s="92" t="n">
        <f aca="false">BC107+BA107+AY107+AW107+AS107+AQ107+X107+W107+U107+S107+Q107+O107+AU107</f>
        <v>119.666666666667</v>
      </c>
      <c r="BH107" s="57" t="n">
        <f aca="false">SUM(O107,Q107,S107,W107,X107,Y107,AE107,AG107,AI107,AK107,AM107,AS107,AU107,AY107,BA107,BC107,BE107)</f>
        <v>219.666666666667</v>
      </c>
      <c r="BI107" s="153" t="n">
        <f aca="false">SUM(O107,Q107,S107,W107,X107,AS107,AU107,AY107,BA107,BC107)</f>
        <v>119.666666666667</v>
      </c>
      <c r="BJ107" s="95"/>
      <c r="BK107" s="93"/>
      <c r="BL107" s="94"/>
      <c r="BM107" s="222" t="s">
        <v>150</v>
      </c>
      <c r="BN107" s="223" t="s">
        <v>67</v>
      </c>
      <c r="BO107" s="223" t="s">
        <v>68</v>
      </c>
      <c r="BP107" s="223" t="s">
        <v>123</v>
      </c>
      <c r="BQ107" s="206" t="s">
        <v>151</v>
      </c>
      <c r="BR107" s="223" t="n">
        <v>8</v>
      </c>
      <c r="BS107" s="224" t="n">
        <v>44</v>
      </c>
      <c r="BT107" s="224" t="n">
        <v>1</v>
      </c>
      <c r="BU107" s="224" t="n">
        <v>2</v>
      </c>
      <c r="BV107" s="224" t="n">
        <f aca="false">SUM(BU107)*2</f>
        <v>4</v>
      </c>
      <c r="BW107" s="225" t="n">
        <v>60</v>
      </c>
      <c r="BX107" s="226" t="n">
        <f aca="false">SUM(BY107+CA107+CC107+CE107+CG107)</f>
        <v>60</v>
      </c>
      <c r="BY107" s="227" t="n">
        <v>20</v>
      </c>
      <c r="BZ107" s="228" t="n">
        <f aca="false">SUM(BY107)*BT107</f>
        <v>20</v>
      </c>
      <c r="CA107" s="227" t="n">
        <v>8</v>
      </c>
      <c r="CB107" s="228" t="n">
        <f aca="false">BU107*CA107</f>
        <v>16</v>
      </c>
      <c r="CC107" s="227" t="n">
        <v>32</v>
      </c>
      <c r="CD107" s="228" t="n">
        <f aca="false">SUM(CC107)*BU107</f>
        <v>64</v>
      </c>
      <c r="CE107" s="227"/>
      <c r="CF107" s="228" t="n">
        <f aca="false">SUM(CE107)*BV107</f>
        <v>0</v>
      </c>
      <c r="CG107" s="227"/>
      <c r="CH107" s="228" t="n">
        <f aca="false">SUM(CG107)*BU107*5</f>
        <v>0</v>
      </c>
      <c r="CI107" s="229" t="n">
        <f aca="false">SUM(BU107*DI107*2+BV107*DK107*2)</f>
        <v>4</v>
      </c>
      <c r="CJ107" s="230" t="n">
        <f aca="false">SUM(BW107*5/100*BU107)</f>
        <v>6</v>
      </c>
      <c r="CK107" s="227"/>
      <c r="CL107" s="228"/>
      <c r="CM107" s="227"/>
      <c r="CN107" s="229" t="n">
        <f aca="false">SUM(CM107)*3*BS107/5</f>
        <v>0</v>
      </c>
      <c r="CO107" s="227"/>
      <c r="CP107" s="231" t="n">
        <f aca="false">SUM(CO107*BS107*(30+4))</f>
        <v>0</v>
      </c>
      <c r="CQ107" s="227"/>
      <c r="CR107" s="232" t="n">
        <f aca="false">SUM(CQ107*BS107*3)</f>
        <v>0</v>
      </c>
      <c r="CS107" s="227"/>
      <c r="CT107" s="233" t="n">
        <f aca="false">SUM(CS107*BS107/3)</f>
        <v>0</v>
      </c>
      <c r="CU107" s="227"/>
      <c r="CV107" s="229" t="n">
        <f aca="false">SUM(CU107*BS107*2/3)</f>
        <v>0</v>
      </c>
      <c r="CW107" s="227" t="n">
        <v>1</v>
      </c>
      <c r="CX107" s="234" t="n">
        <f aca="false">SUM(CW107*BS107*2)</f>
        <v>88</v>
      </c>
      <c r="CY107" s="227"/>
      <c r="CZ107" s="228" t="n">
        <f aca="false">SUM(CY107*BU107*2)</f>
        <v>0</v>
      </c>
      <c r="DA107" s="227"/>
      <c r="DB107" s="230" t="n">
        <f aca="false">SUM(DA107*BS107*2)</f>
        <v>0</v>
      </c>
      <c r="DC107" s="227"/>
      <c r="DD107" s="229" t="n">
        <f aca="false">SUM(BU107*DC107*8)</f>
        <v>0</v>
      </c>
      <c r="DE107" s="235"/>
      <c r="DF107" s="229" t="n">
        <f aca="false">DE107*BS107/3</f>
        <v>0</v>
      </c>
      <c r="DG107" s="227"/>
      <c r="DH107" s="236" t="n">
        <f aca="false">SUM(BU107*DG107*6)</f>
        <v>0</v>
      </c>
      <c r="DI107" s="227" t="n">
        <v>1</v>
      </c>
      <c r="DJ107" s="229" t="n">
        <f aca="false">DI107*BS107/3</f>
        <v>14.6666666666667</v>
      </c>
      <c r="DK107" s="227"/>
      <c r="DL107" s="229" t="n">
        <f aca="false">SUM(DK107*BV107*5*6)</f>
        <v>0</v>
      </c>
      <c r="DM107" s="227"/>
      <c r="DN107" s="230" t="n">
        <f aca="false">SUM(DM107*BV107*4*6)</f>
        <v>0</v>
      </c>
      <c r="DO107" s="227"/>
      <c r="DP107" s="236" t="n">
        <f aca="false">SUM(DO107*50)</f>
        <v>0</v>
      </c>
      <c r="DQ107" s="229" t="n">
        <f aca="false">BZ107+CB107+CD107+CF107+CH107+CI107+CJ107+CL107+CN107+CP107+CR107+CT107+CV107+CX107+CZ107+DB107+DD107+DF107+DH107+DJ107+DL107+DN107+DP107</f>
        <v>212.666666666667</v>
      </c>
      <c r="DR107" s="229" t="n">
        <f aca="false">DN107+DL107+DJ107+DH107+DD107+DB107+CI107+CH107+CF107+CD107+CB107+BZ107</f>
        <v>118.666666666667</v>
      </c>
      <c r="DS107" s="61"/>
      <c r="DT107" s="2"/>
      <c r="DU107" s="2"/>
      <c r="DV107" s="93"/>
      <c r="DW107" s="94"/>
      <c r="DX107" s="95"/>
      <c r="DY107" s="96"/>
      <c r="DZ107" s="96"/>
      <c r="EA107" s="2"/>
      <c r="EB107" s="2"/>
      <c r="EC107" s="2"/>
      <c r="ED107" s="2"/>
      <c r="EE107" s="2"/>
      <c r="EF107" s="2"/>
      <c r="EG107" s="2"/>
      <c r="EH107" s="2" t="n">
        <f aca="false">SUM(L107+BW107)</f>
        <v>120</v>
      </c>
      <c r="EI107" s="2" t="n">
        <f aca="false">SUM(M107+BX107)</f>
        <v>120</v>
      </c>
      <c r="EJ107" s="2" t="n">
        <f aca="false">SUM(N107+BY107)</f>
        <v>40</v>
      </c>
      <c r="EK107" s="67" t="n">
        <f aca="false">O107+BZ107</f>
        <v>40</v>
      </c>
      <c r="EL107" s="2" t="n">
        <f aca="false">SUM(P107+CA107)</f>
        <v>16</v>
      </c>
      <c r="EM107" s="2" t="n">
        <f aca="false">SUM(Q107+CB107)</f>
        <v>32</v>
      </c>
      <c r="EN107" s="2" t="n">
        <f aca="false">SUM(R107+CC107)</f>
        <v>64</v>
      </c>
      <c r="EO107" s="2" t="n">
        <f aca="false">SUM(S107+CD107)</f>
        <v>128</v>
      </c>
      <c r="EP107" s="2" t="n">
        <f aca="false">SUM(T107+CE107)</f>
        <v>0</v>
      </c>
      <c r="EQ107" s="2" t="n">
        <f aca="false">SUM(U107+CF107)</f>
        <v>0</v>
      </c>
      <c r="ER107" s="2" t="n">
        <f aca="false">SUM(V107+CG107)</f>
        <v>0</v>
      </c>
      <c r="ES107" s="2" t="n">
        <f aca="false">SUM(W107+CH107)</f>
        <v>0</v>
      </c>
      <c r="ET107" s="2" t="n">
        <f aca="false">SUM(X107+CI107)</f>
        <v>8</v>
      </c>
      <c r="EU107" s="67" t="n">
        <f aca="false">SUM(Y107+CJ107)</f>
        <v>12</v>
      </c>
      <c r="EV107" s="2" t="n">
        <f aca="false">SUM(Z107+CK107)</f>
        <v>0</v>
      </c>
      <c r="EW107" s="2" t="n">
        <f aca="false">SUM(AA107+CL107)</f>
        <v>0</v>
      </c>
      <c r="EX107" s="2" t="n">
        <f aca="false">SUM(AB107+CM107)</f>
        <v>0</v>
      </c>
      <c r="EY107" s="2" t="n">
        <f aca="false">SUM(AC107+CN107)</f>
        <v>0</v>
      </c>
      <c r="EZ107" s="2" t="n">
        <f aca="false">SUM(AD107+CO107)</f>
        <v>0</v>
      </c>
      <c r="FA107" s="2" t="n">
        <f aca="false">SUM(AE107+CP107)</f>
        <v>0</v>
      </c>
      <c r="FB107" s="2" t="n">
        <f aca="false">SUM(AF107+CQ107)</f>
        <v>0</v>
      </c>
      <c r="FC107" s="2" t="n">
        <f aca="false">SUM(AG107+CR107)</f>
        <v>0</v>
      </c>
      <c r="FD107" s="2" t="n">
        <f aca="false">SUM(AH107+CS107)</f>
        <v>0</v>
      </c>
      <c r="FE107" s="67" t="n">
        <f aca="false">SUM(AI107+CT107)</f>
        <v>0</v>
      </c>
      <c r="FF107" s="2" t="n">
        <f aca="false">SUM(AJ107+CU107)</f>
        <v>0</v>
      </c>
      <c r="FG107" s="2" t="n">
        <f aca="false">SUM(AK107+CV107)</f>
        <v>0</v>
      </c>
      <c r="FH107" s="2" t="n">
        <f aca="false">SUM(AL107+CW107)</f>
        <v>2</v>
      </c>
      <c r="FI107" s="2" t="n">
        <f aca="false">SUM(AM107+CX107)</f>
        <v>182</v>
      </c>
      <c r="FJ107" s="2" t="n">
        <f aca="false">SUM(AN107+CY107)</f>
        <v>0</v>
      </c>
      <c r="FK107" s="2" t="n">
        <f aca="false">SUM(AO107+CZ107)</f>
        <v>0</v>
      </c>
      <c r="FL107" s="2" t="n">
        <f aca="false">SUM(AP107+DA107)</f>
        <v>0</v>
      </c>
      <c r="FM107" s="2" t="n">
        <f aca="false">SUM(AQ107+DB107)</f>
        <v>0</v>
      </c>
      <c r="FN107" s="2"/>
      <c r="FO107" s="97" t="n">
        <f aca="false">SUM(AS107+DD107)</f>
        <v>0</v>
      </c>
      <c r="FP107" s="2" t="n">
        <f aca="false">SUM(AR107+DC107)</f>
        <v>0</v>
      </c>
      <c r="FQ107" s="97" t="n">
        <f aca="false">SUM(AU107+DF107)</f>
        <v>0</v>
      </c>
      <c r="FR107" s="2" t="n">
        <f aca="false">SUM(AV107+DG107)</f>
        <v>0</v>
      </c>
      <c r="FS107" s="2" t="n">
        <f aca="false">SUM(AW107+DH107)</f>
        <v>0</v>
      </c>
      <c r="FT107" s="2" t="n">
        <f aca="false">SUM(AX107+DI107)</f>
        <v>2</v>
      </c>
      <c r="FU107" s="67" t="n">
        <f aca="false">SUM(AY107+DJ107)</f>
        <v>30.3333333333333</v>
      </c>
      <c r="FV107" s="2" t="n">
        <f aca="false">SUM(AZ107+DK107)</f>
        <v>0</v>
      </c>
      <c r="FW107" s="2" t="n">
        <f aca="false">SUM(BA107+DL107)</f>
        <v>0</v>
      </c>
      <c r="FX107" s="2" t="n">
        <f aca="false">SUM(BB107+DM107)</f>
        <v>0</v>
      </c>
      <c r="FY107" s="2" t="n">
        <f aca="false">SUM(BC107+DN107)</f>
        <v>0</v>
      </c>
      <c r="FZ107" s="2" t="n">
        <f aca="false">SUM(BD107+DO107)</f>
        <v>0</v>
      </c>
      <c r="GA107" s="2" t="n">
        <f aca="false">SUM(BE107+DP107)</f>
        <v>0</v>
      </c>
      <c r="GB107" s="98" t="n">
        <f aca="false">SUM(EK107,EM107,EO107,ES107,ET107,EU107,EY107,FA107,FC107,FE107,FG107,FI107,FM107,FO107,FQ107,FS107,FU107,FW107,FY107,GA107)</f>
        <v>432.333333333333</v>
      </c>
      <c r="GC107" s="99" t="n">
        <f aca="false">SUM(EK107,EM107,EO107,ES107,ET107,FM107,FO107,FQ107,FS107,FU107,FW107,FY107)</f>
        <v>238.333333333333</v>
      </c>
      <c r="GD107" s="57" t="n">
        <f aca="false">SUM(EK107,EM107,EO107,ES107,ET107,FM107,FO107,FQ107,FS107,FU107,FW107,FY107)</f>
        <v>238.333333333333</v>
      </c>
      <c r="GE107" s="57" t="n">
        <f aca="false">SUM(EK107,EM107,EO107,EQ107,ES107,ET107,EU107,EW107,EY107,FA107,FC107,FE107,FG107,FI107,FK107,FM107,FO107,FQ107,FS107,FU107,FW107,FY107,GA107)</f>
        <v>432.333333333333</v>
      </c>
      <c r="GF107" s="2"/>
      <c r="GG107" s="65" t="n">
        <f aca="false">SUM(880-GB107)</f>
        <v>447.666666666667</v>
      </c>
      <c r="GH107" s="66"/>
      <c r="GI107" s="67" t="n">
        <f aca="false">SUM(DQ107+BF107)</f>
        <v>432.333333333333</v>
      </c>
      <c r="GJ107" s="67" t="n">
        <f aca="false">SUM(DR107+BG107)</f>
        <v>238.333333333333</v>
      </c>
      <c r="GK107" s="100"/>
      <c r="GL107" s="101"/>
      <c r="GM107" s="177"/>
      <c r="GN107" s="2"/>
      <c r="GO107" s="69"/>
    </row>
    <row r="108" customFormat="false" ht="27.75" hidden="true" customHeight="true" outlineLevel="0" collapsed="false">
      <c r="A108" s="94"/>
      <c r="B108" s="119" t="s">
        <v>152</v>
      </c>
      <c r="C108" s="183" t="s">
        <v>61</v>
      </c>
      <c r="D108" s="101" t="s">
        <v>62</v>
      </c>
      <c r="E108" s="96" t="s">
        <v>63</v>
      </c>
      <c r="F108" s="101" t="s">
        <v>153</v>
      </c>
      <c r="G108" s="96" t="n">
        <v>7</v>
      </c>
      <c r="H108" s="101" t="n">
        <v>25</v>
      </c>
      <c r="I108" s="101" t="n">
        <v>1</v>
      </c>
      <c r="J108" s="101"/>
      <c r="K108" s="101" t="n">
        <v>2</v>
      </c>
      <c r="L108" s="112" t="n">
        <v>60</v>
      </c>
      <c r="M108" s="108" t="n">
        <v>60</v>
      </c>
      <c r="N108" s="86"/>
      <c r="O108" s="150" t="n">
        <f aca="false">SUM(N108)*I108</f>
        <v>0</v>
      </c>
      <c r="P108" s="86"/>
      <c r="Q108" s="109" t="n">
        <v>0</v>
      </c>
      <c r="R108" s="86"/>
      <c r="S108" s="150" t="n">
        <f aca="false">SUM(R108)*J108</f>
        <v>0</v>
      </c>
      <c r="T108" s="86"/>
      <c r="U108" s="109" t="n">
        <v>0</v>
      </c>
      <c r="V108" s="86"/>
      <c r="W108" s="109" t="n">
        <v>0</v>
      </c>
      <c r="X108" s="92" t="n">
        <v>0</v>
      </c>
      <c r="Y108" s="91" t="n">
        <f aca="false">SUM(L108*5/100*J108)</f>
        <v>0</v>
      </c>
      <c r="Z108" s="86"/>
      <c r="AA108" s="109"/>
      <c r="AB108" s="86"/>
      <c r="AC108" s="92" t="n">
        <v>0</v>
      </c>
      <c r="AD108" s="86"/>
      <c r="AE108" s="90" t="n">
        <v>0</v>
      </c>
      <c r="AF108" s="86"/>
      <c r="AG108" s="109" t="n">
        <v>0</v>
      </c>
      <c r="AH108" s="109"/>
      <c r="AI108" s="92" t="n">
        <v>0</v>
      </c>
      <c r="AJ108" s="86"/>
      <c r="AK108" s="92" t="n">
        <v>0</v>
      </c>
      <c r="AL108" s="86" t="n">
        <v>1</v>
      </c>
      <c r="AM108" s="109" t="n">
        <v>50</v>
      </c>
      <c r="AN108" s="86"/>
      <c r="AO108" s="109" t="n">
        <v>0</v>
      </c>
      <c r="AP108" s="86"/>
      <c r="AQ108" s="92" t="n">
        <v>0</v>
      </c>
      <c r="AR108" s="86"/>
      <c r="AS108" s="92"/>
      <c r="AT108" s="86"/>
      <c r="AU108" s="92" t="n">
        <v>0</v>
      </c>
      <c r="AV108" s="109"/>
      <c r="AW108" s="109" t="n">
        <v>0</v>
      </c>
      <c r="AX108" s="86"/>
      <c r="AY108" s="92" t="n">
        <v>0</v>
      </c>
      <c r="AZ108" s="109"/>
      <c r="BA108" s="92" t="n">
        <v>0</v>
      </c>
      <c r="BB108" s="86"/>
      <c r="BC108" s="92" t="n">
        <v>0</v>
      </c>
      <c r="BD108" s="86"/>
      <c r="BE108" s="110" t="n">
        <v>0</v>
      </c>
      <c r="BF108" s="92" t="n">
        <f aca="false">O108+Q108+S108+U108+W108+X108+Y108+AA108+AC108+AE108+AG108+AI108+AK108+AM108+AO108+AQ108+AS108+AU108+AW108+AY108+BA108+BC108+BE108</f>
        <v>50</v>
      </c>
      <c r="BG108" s="92" t="n">
        <f aca="false">BC108+BA108+AY108+AW108+AS108+AQ108+X108+W108+U108+S108+Q108+O108+AU108</f>
        <v>0</v>
      </c>
      <c r="BH108" s="57" t="n">
        <f aca="false">SUM(O108,Q108,S108,W108,X108,Y108,AE108,AG108,AI108,AK108,AM108,AS108,AU108,AY108,BA108,BC108,BE108)</f>
        <v>50</v>
      </c>
      <c r="BI108" s="153" t="n">
        <f aca="false">SUM(O108,Q108,S108,W108,X108,AS108,AU108,AY108,BA108,BC108)</f>
        <v>0</v>
      </c>
      <c r="BJ108" s="2"/>
      <c r="BK108" s="93"/>
      <c r="BL108" s="94"/>
      <c r="BM108" s="100"/>
      <c r="BN108" s="101"/>
      <c r="BO108" s="96"/>
      <c r="BP108" s="101"/>
      <c r="BQ108" s="96"/>
      <c r="BR108" s="96"/>
      <c r="BS108" s="101"/>
      <c r="BT108" s="101"/>
      <c r="BU108" s="101"/>
      <c r="BV108" s="101"/>
      <c r="BW108" s="100"/>
      <c r="BX108" s="108" t="n">
        <f aca="false">SUM(BY108+CA108+CC108+CE108+CG108)</f>
        <v>0</v>
      </c>
      <c r="BY108" s="86"/>
      <c r="BZ108" s="109" t="n">
        <f aca="false">SUM(BY108)*BT108</f>
        <v>0</v>
      </c>
      <c r="CA108" s="86"/>
      <c r="CB108" s="109" t="n">
        <f aca="false">BU108*CA108</f>
        <v>0</v>
      </c>
      <c r="CC108" s="86"/>
      <c r="CD108" s="109" t="n">
        <f aca="false">SUM(CC108)*BU108</f>
        <v>0</v>
      </c>
      <c r="CE108" s="86"/>
      <c r="CF108" s="109" t="n">
        <f aca="false">SUM(CE108)*BV108</f>
        <v>0</v>
      </c>
      <c r="CG108" s="86"/>
      <c r="CH108" s="109" t="n">
        <f aca="false">SUM(CG108)*BU108*5</f>
        <v>0</v>
      </c>
      <c r="CI108" s="92" t="n">
        <f aca="false">SUM(BU108*DI108*2+BV108*DK108*2)</f>
        <v>0</v>
      </c>
      <c r="CJ108" s="92" t="n">
        <f aca="false">BW108*BU108*0.05</f>
        <v>0</v>
      </c>
      <c r="CK108" s="86"/>
      <c r="CL108" s="109"/>
      <c r="CM108" s="86"/>
      <c r="CN108" s="92" t="n">
        <f aca="false">SUM(CM108)*3*BS108/5</f>
        <v>0</v>
      </c>
      <c r="CO108" s="86"/>
      <c r="CP108" s="90" t="n">
        <f aca="false">SUM(CO108*BS108*(30+4))</f>
        <v>0</v>
      </c>
      <c r="CQ108" s="86"/>
      <c r="CR108" s="109" t="n">
        <f aca="false">SUM(CQ108*BS108*3)</f>
        <v>0</v>
      </c>
      <c r="CS108" s="86"/>
      <c r="CT108" s="92" t="n">
        <f aca="false">SUM(CS108*BS108/3)</f>
        <v>0</v>
      </c>
      <c r="CU108" s="86"/>
      <c r="CV108" s="92" t="n">
        <f aca="false">SUM(CU108*BS108*2/3)</f>
        <v>0</v>
      </c>
      <c r="CW108" s="86" t="n">
        <v>1</v>
      </c>
      <c r="CX108" s="109" t="n">
        <f aca="false">SUM(CW108*BS108*2)</f>
        <v>0</v>
      </c>
      <c r="CY108" s="86"/>
      <c r="CZ108" s="109" t="n">
        <f aca="false">SUM(CY108*BU108*2)</f>
        <v>0</v>
      </c>
      <c r="DA108" s="86"/>
      <c r="DB108" s="92" t="n">
        <f aca="false">SUM(DA108*BS108*2)</f>
        <v>0</v>
      </c>
      <c r="DC108" s="86"/>
      <c r="DD108" s="92" t="n">
        <f aca="false">SUM(BU108*DC108*6)</f>
        <v>0</v>
      </c>
      <c r="DE108" s="86"/>
      <c r="DF108" s="92" t="n">
        <f aca="false">DE108*BS108/3</f>
        <v>0</v>
      </c>
      <c r="DG108" s="86"/>
      <c r="DH108" s="109" t="n">
        <f aca="false">SUM(BU108*DG108*6)</f>
        <v>0</v>
      </c>
      <c r="DI108" s="86"/>
      <c r="DJ108" s="92" t="n">
        <f aca="false">DI108*BS108/3</f>
        <v>0</v>
      </c>
      <c r="DK108" s="86"/>
      <c r="DL108" s="92" t="n">
        <f aca="false">SUM(DK108*BV108*5*6)</f>
        <v>0</v>
      </c>
      <c r="DM108" s="86"/>
      <c r="DN108" s="92" t="n">
        <f aca="false">SUM(DM108*BV108*4*6)</f>
        <v>0</v>
      </c>
      <c r="DO108" s="86"/>
      <c r="DP108" s="110" t="n">
        <f aca="false">SUM(DO108*50)</f>
        <v>0</v>
      </c>
      <c r="DQ108" s="81" t="n">
        <f aca="false">SUM(BZ108,CB108,CD108,CF108,CH108,CI108,CJ108,CL108,CN108,CP108,CR108,CT108,CV108,CX108,CZ108,DB108,DD108,DF108,DH108,DJ108,DL108,DN108,DP108)</f>
        <v>0</v>
      </c>
      <c r="DR108" s="81" t="n">
        <f aca="false">SUM(BZ108,CB108,CD108,CF108,CH108,CI108,DB108,DD108,DF108,DH108,DJ108,DL108,DN108)</f>
        <v>0</v>
      </c>
      <c r="DS108" s="61"/>
      <c r="DT108" s="2"/>
      <c r="DU108" s="2"/>
      <c r="DV108" s="93"/>
      <c r="DW108" s="94"/>
      <c r="DX108" s="95"/>
      <c r="DY108" s="96"/>
      <c r="DZ108" s="96"/>
      <c r="EA108" s="2"/>
      <c r="EB108" s="2"/>
      <c r="EC108" s="2"/>
      <c r="ED108" s="2"/>
      <c r="EE108" s="2"/>
      <c r="EF108" s="2"/>
      <c r="EG108" s="2"/>
      <c r="EH108" s="2" t="n">
        <f aca="false">SUM(L108+BW108)</f>
        <v>60</v>
      </c>
      <c r="EI108" s="2" t="n">
        <f aca="false">SUM(M108+BX108)</f>
        <v>60</v>
      </c>
      <c r="EJ108" s="2" t="n">
        <f aca="false">SUM(N108+BY108)</f>
        <v>0</v>
      </c>
      <c r="EK108" s="67" t="n">
        <f aca="false">O108+BZ108</f>
        <v>0</v>
      </c>
      <c r="EL108" s="2" t="n">
        <f aca="false">SUM(P108+CA108)</f>
        <v>0</v>
      </c>
      <c r="EM108" s="2" t="n">
        <f aca="false">SUM(Q108+CB108)</f>
        <v>0</v>
      </c>
      <c r="EN108" s="2" t="n">
        <f aca="false">SUM(R108+CC108)</f>
        <v>0</v>
      </c>
      <c r="EO108" s="2" t="n">
        <f aca="false">SUM(S108+CD108)</f>
        <v>0</v>
      </c>
      <c r="EP108" s="2" t="n">
        <f aca="false">SUM(T108+CE108)</f>
        <v>0</v>
      </c>
      <c r="EQ108" s="2" t="n">
        <f aca="false">SUM(U108+CF108)</f>
        <v>0</v>
      </c>
      <c r="ER108" s="2" t="n">
        <f aca="false">SUM(V108+CG108)</f>
        <v>0</v>
      </c>
      <c r="ES108" s="2" t="n">
        <f aca="false">SUM(W108+CH108)</f>
        <v>0</v>
      </c>
      <c r="ET108" s="2" t="n">
        <f aca="false">SUM(X108+CI108)</f>
        <v>0</v>
      </c>
      <c r="EU108" s="67" t="n">
        <f aca="false">SUM(Y108+CJ108)</f>
        <v>0</v>
      </c>
      <c r="EV108" s="2" t="n">
        <f aca="false">SUM(Z108+CK108)</f>
        <v>0</v>
      </c>
      <c r="EW108" s="2" t="n">
        <f aca="false">SUM(AA108+CL108)</f>
        <v>0</v>
      </c>
      <c r="EX108" s="2" t="n">
        <f aca="false">SUM(AB108+CM108)</f>
        <v>0</v>
      </c>
      <c r="EY108" s="2" t="n">
        <f aca="false">SUM(AC108+CN108)</f>
        <v>0</v>
      </c>
      <c r="EZ108" s="2" t="n">
        <f aca="false">SUM(AD108+CO108)</f>
        <v>0</v>
      </c>
      <c r="FA108" s="2" t="n">
        <f aca="false">SUM(AE108+CP108)</f>
        <v>0</v>
      </c>
      <c r="FB108" s="2" t="n">
        <f aca="false">SUM(AF108+CQ108)</f>
        <v>0</v>
      </c>
      <c r="FC108" s="2" t="n">
        <f aca="false">SUM(AG108+CR108)</f>
        <v>0</v>
      </c>
      <c r="FD108" s="2" t="n">
        <f aca="false">SUM(AH108+CS108)</f>
        <v>0</v>
      </c>
      <c r="FE108" s="67" t="n">
        <f aca="false">SUM(AI108+CT108)</f>
        <v>0</v>
      </c>
      <c r="FF108" s="2" t="n">
        <f aca="false">SUM(AJ108+CU108)</f>
        <v>0</v>
      </c>
      <c r="FG108" s="2" t="n">
        <f aca="false">SUM(AK108+CV108)</f>
        <v>0</v>
      </c>
      <c r="FH108" s="2" t="n">
        <f aca="false">SUM(AL108+CW108)</f>
        <v>2</v>
      </c>
      <c r="FI108" s="2" t="n">
        <f aca="false">SUM(AM108+CX108)</f>
        <v>50</v>
      </c>
      <c r="FJ108" s="2" t="n">
        <f aca="false">SUM(AN108+CY108)</f>
        <v>0</v>
      </c>
      <c r="FK108" s="2" t="n">
        <f aca="false">SUM(AO108+CZ108)</f>
        <v>0</v>
      </c>
      <c r="FL108" s="2" t="n">
        <f aca="false">SUM(AP108+DA108)</f>
        <v>0</v>
      </c>
      <c r="FM108" s="2" t="n">
        <f aca="false">SUM(AQ108+DB108)</f>
        <v>0</v>
      </c>
      <c r="FN108" s="2"/>
      <c r="FO108" s="97" t="n">
        <f aca="false">SUM(AS108+DD108)</f>
        <v>0</v>
      </c>
      <c r="FP108" s="2" t="n">
        <f aca="false">SUM(AR108+DC108)</f>
        <v>0</v>
      </c>
      <c r="FQ108" s="97" t="n">
        <f aca="false">SUM(AU108+DF108)</f>
        <v>0</v>
      </c>
      <c r="FR108" s="2" t="n">
        <f aca="false">SUM(AV108+DG108)</f>
        <v>0</v>
      </c>
      <c r="FS108" s="2" t="n">
        <f aca="false">SUM(AW108+DH108)</f>
        <v>0</v>
      </c>
      <c r="FT108" s="2" t="n">
        <f aca="false">SUM(AX108+DI108)</f>
        <v>0</v>
      </c>
      <c r="FU108" s="67" t="n">
        <f aca="false">SUM(AY108+DJ108)</f>
        <v>0</v>
      </c>
      <c r="FV108" s="2" t="n">
        <f aca="false">SUM(AZ108+DK108)</f>
        <v>0</v>
      </c>
      <c r="FW108" s="2" t="n">
        <f aca="false">SUM(BA108+DL108)</f>
        <v>0</v>
      </c>
      <c r="FX108" s="2" t="n">
        <f aca="false">SUM(BB108+DM108)</f>
        <v>0</v>
      </c>
      <c r="FY108" s="2" t="n">
        <f aca="false">SUM(BC108+DN108)</f>
        <v>0</v>
      </c>
      <c r="FZ108" s="2" t="n">
        <f aca="false">SUM(BD108+DO108)</f>
        <v>0</v>
      </c>
      <c r="GA108" s="2" t="n">
        <f aca="false">SUM(BE108+DP108)</f>
        <v>0</v>
      </c>
      <c r="GB108" s="98" t="n">
        <f aca="false">SUM(EK108,EM108,EO108,ES108,ET108,EU108,EY108,FA108,FC108,FE108,FG108,FI108,FM108,FO108,FQ108,FS108,FU108,FW108,FY108,GA108)</f>
        <v>50</v>
      </c>
      <c r="GC108" s="99" t="n">
        <f aca="false">SUM(EK108,EM108,EO108,ES108,ET108,FM108,FO108,FQ108,FS108,FU108,FW108,FY108)</f>
        <v>0</v>
      </c>
      <c r="GD108" s="57" t="n">
        <f aca="false">SUM(EK108,EM108,EO108,ES108,ET108,FM108,FO108,FQ108,FS108,FU108,FW108,FY108)</f>
        <v>0</v>
      </c>
      <c r="GE108" s="57" t="n">
        <f aca="false">SUM(EK108,EM108,EO108,EQ108,ES108,ET108,EU108,EW108,EY108,FA108,FC108,FE108,FG108,FI108,FK108,FM108,FO108,FQ108,FS108,FU108,FW108,FY108,GA108)</f>
        <v>50</v>
      </c>
      <c r="GF108" s="2"/>
      <c r="GG108" s="65" t="n">
        <f aca="false">SUM(880-GB108)</f>
        <v>830</v>
      </c>
      <c r="GH108" s="66"/>
      <c r="GI108" s="67" t="n">
        <f aca="false">SUM(DQ108+BF108)</f>
        <v>50</v>
      </c>
      <c r="GJ108" s="67" t="n">
        <f aca="false">SUM(DR108+BG108)</f>
        <v>0</v>
      </c>
      <c r="GK108" s="100"/>
      <c r="GL108" s="101"/>
      <c r="GM108" s="177"/>
      <c r="GN108" s="2"/>
      <c r="GO108" s="69"/>
    </row>
    <row r="109" customFormat="false" ht="53.25" hidden="true" customHeight="true" outlineLevel="0" collapsed="false">
      <c r="A109" s="94"/>
      <c r="B109" s="119" t="s">
        <v>154</v>
      </c>
      <c r="C109" s="166" t="s">
        <v>67</v>
      </c>
      <c r="D109" s="96" t="s">
        <v>102</v>
      </c>
      <c r="E109" s="101" t="s">
        <v>99</v>
      </c>
      <c r="F109" s="101" t="s">
        <v>109</v>
      </c>
      <c r="G109" s="96" t="n">
        <v>11</v>
      </c>
      <c r="H109" s="101" t="n">
        <v>50</v>
      </c>
      <c r="I109" s="101" t="n">
        <v>1</v>
      </c>
      <c r="J109" s="101"/>
      <c r="K109" s="101" t="n">
        <f aca="false">SUM(J109)*2</f>
        <v>0</v>
      </c>
      <c r="L109" s="112" t="n">
        <v>18</v>
      </c>
      <c r="M109" s="108" t="n">
        <f aca="false">SUM(N109+P109+R109+T109+V109)</f>
        <v>0</v>
      </c>
      <c r="N109" s="86"/>
      <c r="O109" s="109" t="n">
        <f aca="false">SUM(N109)*I109</f>
        <v>0</v>
      </c>
      <c r="P109" s="86"/>
      <c r="Q109" s="109" t="n">
        <f aca="false">J109*P109</f>
        <v>0</v>
      </c>
      <c r="R109" s="86"/>
      <c r="S109" s="109" t="n">
        <f aca="false">SUM(R109)*J109</f>
        <v>0</v>
      </c>
      <c r="T109" s="86"/>
      <c r="U109" s="109" t="n">
        <f aca="false">SUM(T109)*K109</f>
        <v>0</v>
      </c>
      <c r="V109" s="86"/>
      <c r="W109" s="109" t="n">
        <f aca="false">SUM(V109)*J109*5</f>
        <v>0</v>
      </c>
      <c r="X109" s="92" t="n">
        <f aca="false">SUM(J109*AX109*2+K109*AZ109*2)</f>
        <v>0</v>
      </c>
      <c r="Y109" s="92" t="n">
        <f aca="false">SUM(L109*15/100*J109)</f>
        <v>0</v>
      </c>
      <c r="Z109" s="86"/>
      <c r="AA109" s="109"/>
      <c r="AB109" s="86"/>
      <c r="AC109" s="92" t="n">
        <f aca="false">SUM(AB109)*3*H109/5</f>
        <v>0</v>
      </c>
      <c r="AD109" s="86"/>
      <c r="AE109" s="90" t="n">
        <f aca="false">SUM(AD109*H109*(30+4))</f>
        <v>0</v>
      </c>
      <c r="AF109" s="86"/>
      <c r="AG109" s="109" t="n">
        <f aca="false">SUM(AF109*H109*3)</f>
        <v>0</v>
      </c>
      <c r="AH109" s="86"/>
      <c r="AI109" s="92" t="n">
        <f aca="false">SUM(AH109*H109/3)</f>
        <v>0</v>
      </c>
      <c r="AJ109" s="86"/>
      <c r="AK109" s="92" t="n">
        <f aca="false">SUM(AJ109*H109*2/3)</f>
        <v>0</v>
      </c>
      <c r="AL109" s="86" t="n">
        <v>1</v>
      </c>
      <c r="AM109" s="109" t="n">
        <f aca="false">SUM(AL109*H109*2)</f>
        <v>100</v>
      </c>
      <c r="AN109" s="86"/>
      <c r="AO109" s="109" t="n">
        <f aca="false">SUM(AN109*J109)</f>
        <v>0</v>
      </c>
      <c r="AP109" s="86"/>
      <c r="AQ109" s="92" t="n">
        <f aca="false">SUM(AP109*H109*2)</f>
        <v>0</v>
      </c>
      <c r="AR109" s="86" t="n">
        <v>1</v>
      </c>
      <c r="AS109" s="92" t="n">
        <f aca="false">AR109*J109*6</f>
        <v>0</v>
      </c>
      <c r="AT109" s="86"/>
      <c r="AU109" s="92" t="n">
        <f aca="false">AT109*H109/3</f>
        <v>0</v>
      </c>
      <c r="AV109" s="86"/>
      <c r="AW109" s="109" t="n">
        <f aca="false">SUM(J109*AV109*6)</f>
        <v>0</v>
      </c>
      <c r="AX109" s="86"/>
      <c r="AY109" s="92" t="n">
        <f aca="false">SUM(AX109*H109/3)</f>
        <v>0</v>
      </c>
      <c r="AZ109" s="86"/>
      <c r="BA109" s="92" t="n">
        <f aca="false">SUM(AZ109*K109*3*6)</f>
        <v>0</v>
      </c>
      <c r="BB109" s="86"/>
      <c r="BC109" s="92" t="n">
        <f aca="false">SUM(BB109*K109*4*6)</f>
        <v>0</v>
      </c>
      <c r="BD109" s="86"/>
      <c r="BE109" s="110" t="n">
        <f aca="false">SUM(BD109*50)</f>
        <v>0</v>
      </c>
      <c r="BF109" s="92" t="n">
        <f aca="false">O109+Q109+S109+U109+W109+X109+Y109+AA109+AC109+AE109+AG109+AI109+AK109+AM109+AO109+AQ109+AS109+AU109+AW109+AY109+BA109+BC109+BE109</f>
        <v>100</v>
      </c>
      <c r="BG109" s="92" t="n">
        <f aca="false">BC109+BA109+AY109+AW109+AS109+AQ109+X109+W109+U109+S109+Q109+O109+AU109</f>
        <v>0</v>
      </c>
      <c r="BH109" s="57" t="n">
        <f aca="false">SUM(O109,Q109,S109,W109,X109,Y109,AE109,AG109,AI109,AK109,AM109,AS109,AU109,AY109,BA109,BC109,BE109)</f>
        <v>100</v>
      </c>
      <c r="BI109" s="153" t="n">
        <f aca="false">SUM(O109,Q109,S109,W109,X109,AS109,AU109,AY109,BA109,BC109)</f>
        <v>0</v>
      </c>
      <c r="BJ109" s="2"/>
      <c r="BK109" s="93"/>
      <c r="BL109" s="94"/>
      <c r="BM109" s="95"/>
      <c r="BN109" s="96"/>
      <c r="BO109" s="96"/>
      <c r="BP109" s="96"/>
      <c r="BQ109" s="96"/>
      <c r="BR109" s="96"/>
      <c r="BS109" s="96"/>
      <c r="BT109" s="96"/>
      <c r="BU109" s="96"/>
      <c r="BV109" s="96"/>
      <c r="BW109" s="157"/>
      <c r="BX109" s="150" t="n">
        <f aca="false">SUM(BY109+CA109+CC109+CE109+CG109)</f>
        <v>0</v>
      </c>
      <c r="BY109" s="86"/>
      <c r="BZ109" s="150" t="n">
        <f aca="false">SUM(BY109)*BT109</f>
        <v>0</v>
      </c>
      <c r="CA109" s="168"/>
      <c r="CB109" s="150" t="n">
        <f aca="false">BU109*CA109</f>
        <v>0</v>
      </c>
      <c r="CC109" s="168"/>
      <c r="CD109" s="150" t="n">
        <f aca="false">SUM(CC109)*BU109</f>
        <v>0</v>
      </c>
      <c r="CE109" s="168"/>
      <c r="CF109" s="87" t="n">
        <f aca="false">SUM(CE109)*BV109</f>
        <v>0</v>
      </c>
      <c r="CG109" s="86"/>
      <c r="CH109" s="87" t="n">
        <f aca="false">SUM(CG109)*BU109*5</f>
        <v>0</v>
      </c>
      <c r="CI109" s="89" t="n">
        <f aca="false">SUM(BU109*DI109*2+BV109*DK109*2)</f>
        <v>0</v>
      </c>
      <c r="CJ109" s="89" t="n">
        <f aca="false">SUM(BW109*5/100*BU109)</f>
        <v>0</v>
      </c>
      <c r="CK109" s="86"/>
      <c r="CL109" s="87"/>
      <c r="CM109" s="86"/>
      <c r="CN109" s="89" t="n">
        <f aca="false">CM109*8*BV109</f>
        <v>0</v>
      </c>
      <c r="CO109" s="86"/>
      <c r="CP109" s="90" t="n">
        <f aca="false">SUM(CO109*BS109*(15))</f>
        <v>0</v>
      </c>
      <c r="CQ109" s="86"/>
      <c r="CR109" s="87" t="n">
        <f aca="false">SUM(CQ109*BS109*3)</f>
        <v>0</v>
      </c>
      <c r="CS109" s="86"/>
      <c r="CT109" s="89" t="n">
        <f aca="false">SUM(CS109*BS109/3)</f>
        <v>0</v>
      </c>
      <c r="CU109" s="86"/>
      <c r="CV109" s="89" t="n">
        <f aca="false">SUM(CU109*BS109*2/3)</f>
        <v>0</v>
      </c>
      <c r="CW109" s="86"/>
      <c r="CX109" s="87" t="n">
        <f aca="false">SUM(CW109*BS109)*2</f>
        <v>0</v>
      </c>
      <c r="CY109" s="86"/>
      <c r="CZ109" s="87" t="n">
        <f aca="false">SUM(CY109*BU109)</f>
        <v>0</v>
      </c>
      <c r="DA109" s="86"/>
      <c r="DB109" s="89" t="n">
        <f aca="false">SUM(DA109*BS109*2)</f>
        <v>0</v>
      </c>
      <c r="DC109" s="86"/>
      <c r="DD109" s="86"/>
      <c r="DE109" s="86"/>
      <c r="DF109" s="89" t="n">
        <f aca="false">DC109*BS109/3</f>
        <v>0</v>
      </c>
      <c r="DG109" s="86"/>
      <c r="DH109" s="89" t="n">
        <f aca="false">SUM(DG109*BS109/3)</f>
        <v>0</v>
      </c>
      <c r="DI109" s="86"/>
      <c r="DJ109" s="89" t="n">
        <f aca="false">DI109*BS109/3</f>
        <v>0</v>
      </c>
      <c r="DK109" s="86"/>
      <c r="DL109" s="89" t="n">
        <f aca="false">SUM(DK109*BV109*5*6)</f>
        <v>0</v>
      </c>
      <c r="DM109" s="86"/>
      <c r="DN109" s="89" t="n">
        <f aca="false">SUM(DM109*BV109*4*6)</f>
        <v>0</v>
      </c>
      <c r="DO109" s="86"/>
      <c r="DP109" s="81" t="n">
        <f aca="false">SUM(DO109*50)</f>
        <v>0</v>
      </c>
      <c r="DQ109" s="81" t="n">
        <f aca="false">SUM(BZ109,CB109,CD109,CF109,CH109,CI109,CJ109,CL109,CN109,CP109,CR109,CT109,CV109,CX109,CZ109,DB109,DD109,DF109,DH109,DJ109,DL109,DN109,DP109)</f>
        <v>0</v>
      </c>
      <c r="DR109" s="81" t="n">
        <f aca="false">SUM(BZ109,CB109,CD109,CF109,CH109,CI109,DB109,DD109,DF109,DH109,DJ109,DL109,DN109)</f>
        <v>0</v>
      </c>
      <c r="DS109" s="61"/>
      <c r="DT109" s="2"/>
      <c r="DU109" s="2"/>
      <c r="DV109" s="93"/>
      <c r="DW109" s="94"/>
      <c r="DX109" s="142"/>
      <c r="DY109" s="142"/>
      <c r="DZ109" s="2"/>
      <c r="EA109" s="2"/>
      <c r="EB109" s="2"/>
      <c r="EC109" s="2"/>
      <c r="ED109" s="2"/>
      <c r="EE109" s="2"/>
      <c r="EF109" s="2"/>
      <c r="EG109" s="2"/>
      <c r="EH109" s="2" t="n">
        <f aca="false">SUM(L109+BW109)</f>
        <v>18</v>
      </c>
      <c r="EI109" s="2" t="n">
        <f aca="false">SUM(M109+BX109)</f>
        <v>0</v>
      </c>
      <c r="EJ109" s="2" t="n">
        <f aca="false">SUM(N109+BY109)</f>
        <v>0</v>
      </c>
      <c r="EK109" s="67" t="n">
        <f aca="false">O109+BZ109</f>
        <v>0</v>
      </c>
      <c r="EL109" s="2" t="n">
        <f aca="false">SUM(P109+CA109)</f>
        <v>0</v>
      </c>
      <c r="EM109" s="2" t="n">
        <f aca="false">SUM(Q109+CB109)</f>
        <v>0</v>
      </c>
      <c r="EN109" s="2" t="n">
        <f aca="false">SUM(R109+CC109)</f>
        <v>0</v>
      </c>
      <c r="EO109" s="2" t="n">
        <f aca="false">SUM(S109+CD109)</f>
        <v>0</v>
      </c>
      <c r="EP109" s="2" t="n">
        <f aca="false">SUM(T109+CE109)</f>
        <v>0</v>
      </c>
      <c r="EQ109" s="2" t="n">
        <f aca="false">SUM(U109+CF109)</f>
        <v>0</v>
      </c>
      <c r="ER109" s="2" t="n">
        <f aca="false">SUM(V109+CG109)</f>
        <v>0</v>
      </c>
      <c r="ES109" s="2" t="n">
        <f aca="false">SUM(W109+CH109)</f>
        <v>0</v>
      </c>
      <c r="ET109" s="2" t="n">
        <f aca="false">SUM(X109+CI109)</f>
        <v>0</v>
      </c>
      <c r="EU109" s="67" t="n">
        <f aca="false">SUM(Y109+CJ109)</f>
        <v>0</v>
      </c>
      <c r="EV109" s="2" t="n">
        <f aca="false">SUM(Z109+CK109)</f>
        <v>0</v>
      </c>
      <c r="EW109" s="2" t="n">
        <f aca="false">SUM(AA109+CL109)</f>
        <v>0</v>
      </c>
      <c r="EX109" s="2" t="n">
        <f aca="false">SUM(AB109+CM109)</f>
        <v>0</v>
      </c>
      <c r="EY109" s="2" t="n">
        <f aca="false">SUM(AC109+CN109)</f>
        <v>0</v>
      </c>
      <c r="EZ109" s="2" t="n">
        <f aca="false">SUM(AD109+CO109)</f>
        <v>0</v>
      </c>
      <c r="FA109" s="2" t="n">
        <f aca="false">SUM(AE109+CP109)</f>
        <v>0</v>
      </c>
      <c r="FB109" s="2" t="n">
        <f aca="false">SUM(AF109+CQ109)</f>
        <v>0</v>
      </c>
      <c r="FC109" s="2" t="n">
        <f aca="false">SUM(AG109+CR109)</f>
        <v>0</v>
      </c>
      <c r="FD109" s="2" t="n">
        <f aca="false">SUM(AH109+CS109)</f>
        <v>0</v>
      </c>
      <c r="FE109" s="67" t="n">
        <f aca="false">SUM(AI109+CT109)</f>
        <v>0</v>
      </c>
      <c r="FF109" s="2" t="n">
        <f aca="false">SUM(AJ109+CU109)</f>
        <v>0</v>
      </c>
      <c r="FG109" s="2" t="n">
        <f aca="false">SUM(AK109+CV109)</f>
        <v>0</v>
      </c>
      <c r="FH109" s="2" t="n">
        <f aca="false">SUM(AL109+CW109)</f>
        <v>1</v>
      </c>
      <c r="FI109" s="2" t="n">
        <f aca="false">SUM(AM109+CX109)</f>
        <v>100</v>
      </c>
      <c r="FJ109" s="2" t="n">
        <f aca="false">SUM(AN109+CY109)</f>
        <v>0</v>
      </c>
      <c r="FK109" s="2" t="n">
        <f aca="false">SUM(AO109+CZ109)</f>
        <v>0</v>
      </c>
      <c r="FL109" s="2" t="n">
        <f aca="false">SUM(AP109+DA109)</f>
        <v>0</v>
      </c>
      <c r="FM109" s="2" t="n">
        <f aca="false">SUM(AQ109+DB109)</f>
        <v>0</v>
      </c>
      <c r="FN109" s="2"/>
      <c r="FO109" s="97" t="n">
        <f aca="false">SUM(AS109+DD109)</f>
        <v>0</v>
      </c>
      <c r="FP109" s="2" t="n">
        <f aca="false">SUM(AR109+DC109)</f>
        <v>1</v>
      </c>
      <c r="FQ109" s="97" t="n">
        <f aca="false">SUM(AU109+DF109)</f>
        <v>0</v>
      </c>
      <c r="FR109" s="2" t="n">
        <f aca="false">SUM(AV109+DG109)</f>
        <v>0</v>
      </c>
      <c r="FS109" s="2" t="n">
        <f aca="false">SUM(AW109+DH109)</f>
        <v>0</v>
      </c>
      <c r="FT109" s="2" t="n">
        <f aca="false">SUM(AX109+DI109)</f>
        <v>0</v>
      </c>
      <c r="FU109" s="67" t="n">
        <f aca="false">SUM(AY109+DJ109)</f>
        <v>0</v>
      </c>
      <c r="FV109" s="2" t="n">
        <f aca="false">SUM(AZ109+DK109)</f>
        <v>0</v>
      </c>
      <c r="FW109" s="2" t="n">
        <f aca="false">SUM(BA109+DL109)</f>
        <v>0</v>
      </c>
      <c r="FX109" s="2" t="n">
        <f aca="false">SUM(BB109+DM109)</f>
        <v>0</v>
      </c>
      <c r="FY109" s="2" t="n">
        <f aca="false">SUM(BC109+DN109)</f>
        <v>0</v>
      </c>
      <c r="FZ109" s="2" t="n">
        <f aca="false">SUM(BD109+DO109)</f>
        <v>0</v>
      </c>
      <c r="GA109" s="2" t="n">
        <f aca="false">SUM(BE109+DP109)</f>
        <v>0</v>
      </c>
      <c r="GB109" s="98" t="n">
        <f aca="false">SUM(EK109,EM109,EO109,ES109,ET109,EU109,EY109,FA109,FC109,FE109,FG109,FI109,FM109,FO109,FQ109,FS109,FU109,FW109,FY109,GA109)</f>
        <v>100</v>
      </c>
      <c r="GC109" s="99" t="n">
        <f aca="false">SUM(EK109,EM109,EO109,ES109,ET109,FM109,FO109,FQ109,FS109,FU109,FW109,FY109)</f>
        <v>0</v>
      </c>
      <c r="GD109" s="57" t="n">
        <f aca="false">SUM(EK109,EM109,EO109,ES109,ET109,FM109,FO109,FQ109,FS109,FU109,FW109,FY109)</f>
        <v>0</v>
      </c>
      <c r="GE109" s="57" t="n">
        <f aca="false">SUM(EK109,EM109,EO109,EQ109,ES109,ET109,EU109,EW109,EY109,FA109,FC109,FE109,FG109,FI109,FK109,FM109,FO109,FQ109,FS109,FU109,FW109,FY109,GA109)</f>
        <v>100</v>
      </c>
      <c r="GF109" s="2"/>
      <c r="GG109" s="65" t="n">
        <f aca="false">SUM(880-GB109)</f>
        <v>780</v>
      </c>
      <c r="GH109" s="66"/>
      <c r="GI109" s="67" t="n">
        <f aca="false">SUM(DQ109+BF109)</f>
        <v>100</v>
      </c>
      <c r="GJ109" s="67" t="n">
        <f aca="false">SUM(DR109+BG109)</f>
        <v>0</v>
      </c>
      <c r="GK109" s="100"/>
      <c r="GL109" s="101"/>
      <c r="GM109" s="177"/>
      <c r="GN109" s="2"/>
      <c r="GO109" s="69"/>
    </row>
    <row r="110" customFormat="false" ht="24.95" hidden="true" customHeight="true" outlineLevel="0" collapsed="false">
      <c r="A110" s="94"/>
      <c r="B110" s="142"/>
      <c r="C110" s="159"/>
      <c r="D110" s="2"/>
      <c r="E110" s="2"/>
      <c r="F110" s="2"/>
      <c r="G110" s="2"/>
      <c r="H110" s="2"/>
      <c r="I110" s="2"/>
      <c r="J110" s="2"/>
      <c r="K110" s="2"/>
      <c r="L110" s="2"/>
      <c r="M110" s="86" t="n">
        <f aca="false">SUM(N110+P110+T110+V110+AR110*2)</f>
        <v>0</v>
      </c>
      <c r="N110" s="86"/>
      <c r="O110" s="150" t="n">
        <f aca="false">SUM(N110)*I110</f>
        <v>0</v>
      </c>
      <c r="P110" s="168"/>
      <c r="Q110" s="150" t="n">
        <f aca="false">J110*P110</f>
        <v>0</v>
      </c>
      <c r="R110" s="168"/>
      <c r="S110" s="150" t="n">
        <f aca="false">SUM(R110)*J110</f>
        <v>0</v>
      </c>
      <c r="T110" s="168"/>
      <c r="U110" s="150" t="n">
        <f aca="false">SUM(T110)*K110</f>
        <v>0</v>
      </c>
      <c r="V110" s="168"/>
      <c r="W110" s="150" t="n">
        <f aca="false">SUM(V110)*J110*5</f>
        <v>0</v>
      </c>
      <c r="X110" s="89" t="n">
        <f aca="false">SUM(J110*AX110*2+K110*AZ110*2)</f>
        <v>0</v>
      </c>
      <c r="Y110" s="91" t="n">
        <f aca="false">SUM(L110*5/100*J110)</f>
        <v>0</v>
      </c>
      <c r="Z110" s="168"/>
      <c r="AA110" s="150"/>
      <c r="AB110" s="168"/>
      <c r="AC110" s="89" t="n">
        <f aca="false">AB110*8*K110</f>
        <v>0</v>
      </c>
      <c r="AD110" s="86"/>
      <c r="AE110" s="90" t="n">
        <f aca="false">SUM(AD110*H110*(15))</f>
        <v>0</v>
      </c>
      <c r="AF110" s="86"/>
      <c r="AG110" s="87" t="n">
        <f aca="false">SUM(AF110*H110*3)</f>
        <v>0</v>
      </c>
      <c r="AH110" s="86"/>
      <c r="AI110" s="89" t="n">
        <f aca="false">SUM(AH110*H110/3)</f>
        <v>0</v>
      </c>
      <c r="AJ110" s="86"/>
      <c r="AK110" s="89" t="n">
        <f aca="false">SUM(AJ110*H110*2/3)</f>
        <v>0</v>
      </c>
      <c r="AL110" s="86"/>
      <c r="AM110" s="87" t="n">
        <f aca="false">SUM(AL110*H110)*2</f>
        <v>0</v>
      </c>
      <c r="AN110" s="86"/>
      <c r="AO110" s="87" t="n">
        <f aca="false">SUM(AN110*J110)</f>
        <v>0</v>
      </c>
      <c r="AP110" s="86"/>
      <c r="AQ110" s="89" t="n">
        <f aca="false">SUM(AP110*H110*2)</f>
        <v>0</v>
      </c>
      <c r="AR110" s="86"/>
      <c r="AS110" s="86"/>
      <c r="AT110" s="86"/>
      <c r="AU110" s="89" t="n">
        <f aca="false">AR110*H110/3</f>
        <v>0</v>
      </c>
      <c r="AV110" s="86"/>
      <c r="AW110" s="89" t="n">
        <f aca="false">SUM(AV110*H110/3)</f>
        <v>0</v>
      </c>
      <c r="AX110" s="86"/>
      <c r="AY110" s="89" t="n">
        <f aca="false">AX110*H110/3</f>
        <v>0</v>
      </c>
      <c r="AZ110" s="86"/>
      <c r="BA110" s="89" t="n">
        <f aca="false">SUM(AZ110*K110*5*6)</f>
        <v>0</v>
      </c>
      <c r="BB110" s="86"/>
      <c r="BC110" s="89" t="n">
        <f aca="false">SUM(BB110*K110*4*6)</f>
        <v>0</v>
      </c>
      <c r="BD110" s="86"/>
      <c r="BE110" s="81" t="n">
        <f aca="false">SUM(BD110*50)</f>
        <v>0</v>
      </c>
      <c r="BF110" s="92" t="n">
        <f aca="false">O110+Q110+S110+U110+W110+X110+Y110+AA110+AC110+AE110+AG110+AI110+AK110+AM110+AO110+AQ110+AS110+AU110+AW110+AY110+BA110+BC110+BE110</f>
        <v>0</v>
      </c>
      <c r="BG110" s="92" t="n">
        <f aca="false">BC110+BA110+AY110+AW110+AS110+AQ110+X110+W110+U110+S110+Q110+O110+AU110</f>
        <v>0</v>
      </c>
      <c r="BH110" s="57" t="n">
        <f aca="false">SUM(O110,Q110,S110,W110,X110,Y110,AE110,AG110,AI110,AK110,AM110,AS110,AU110,AY110,BA110,BC110,BE110)</f>
        <v>0</v>
      </c>
      <c r="BI110" s="153" t="n">
        <f aca="false">SUM(O110,Q110,S110,W110,X110,AS110,AU110,AY110,BA110,BC110)</f>
        <v>0</v>
      </c>
      <c r="BJ110" s="2"/>
      <c r="BK110" s="93"/>
      <c r="BL110" s="94"/>
      <c r="BM110" s="81"/>
      <c r="BN110" s="2"/>
      <c r="BO110" s="2"/>
      <c r="BP110" s="83"/>
      <c r="BQ110" s="83"/>
      <c r="BR110" s="84"/>
      <c r="BS110" s="84"/>
      <c r="BT110" s="84"/>
      <c r="BU110" s="84"/>
      <c r="BV110" s="84"/>
      <c r="BW110" s="87"/>
      <c r="BX110" s="150" t="n">
        <f aca="false">SUM(BY110+CA110+CC110+CE110+CG110)</f>
        <v>0</v>
      </c>
      <c r="BY110" s="86"/>
      <c r="BZ110" s="150" t="n">
        <f aca="false">SUM(BY110)*BT110</f>
        <v>0</v>
      </c>
      <c r="CA110" s="168"/>
      <c r="CB110" s="150" t="n">
        <f aca="false">BU110*CA110</f>
        <v>0</v>
      </c>
      <c r="CC110" s="168"/>
      <c r="CD110" s="150" t="n">
        <f aca="false">SUM(CC110)*BU110</f>
        <v>0</v>
      </c>
      <c r="CE110" s="168"/>
      <c r="CF110" s="87" t="n">
        <f aca="false">SUM(CE110)*BV110</f>
        <v>0</v>
      </c>
      <c r="CG110" s="86"/>
      <c r="CH110" s="87" t="n">
        <f aca="false">SUM(CG110)*BU110*5</f>
        <v>0</v>
      </c>
      <c r="CI110" s="89" t="n">
        <f aca="false">SUM(BU110*DI110*2+BV110*DK110*2)</f>
        <v>0</v>
      </c>
      <c r="CJ110" s="89" t="n">
        <f aca="false">SUM(BW110*5/100*BU110)</f>
        <v>0</v>
      </c>
      <c r="CK110" s="86"/>
      <c r="CL110" s="87"/>
      <c r="CM110" s="86"/>
      <c r="CN110" s="89" t="n">
        <f aca="false">CM110*8*BV110</f>
        <v>0</v>
      </c>
      <c r="CO110" s="86"/>
      <c r="CP110" s="90" t="n">
        <f aca="false">SUM(CO110*BS110*(15))</f>
        <v>0</v>
      </c>
      <c r="CQ110" s="86"/>
      <c r="CR110" s="87" t="n">
        <f aca="false">SUM(CQ110*BS110*3)</f>
        <v>0</v>
      </c>
      <c r="CS110" s="86"/>
      <c r="CT110" s="89" t="n">
        <f aca="false">SUM(CS110*BS110/3)</f>
        <v>0</v>
      </c>
      <c r="CU110" s="86"/>
      <c r="CV110" s="89" t="n">
        <f aca="false">SUM(CU110*BS110*2/3)</f>
        <v>0</v>
      </c>
      <c r="CW110" s="86"/>
      <c r="CX110" s="87" t="n">
        <f aca="false">SUM(CW110*BS110)*2</f>
        <v>0</v>
      </c>
      <c r="CY110" s="86"/>
      <c r="CZ110" s="87" t="n">
        <f aca="false">SUM(CY110*BU110)</f>
        <v>0</v>
      </c>
      <c r="DA110" s="86"/>
      <c r="DB110" s="89" t="n">
        <f aca="false">SUM(DA110*BS110*2)</f>
        <v>0</v>
      </c>
      <c r="DC110" s="86"/>
      <c r="DD110" s="86"/>
      <c r="DE110" s="86"/>
      <c r="DF110" s="89" t="n">
        <f aca="false">DC110*BS110/3</f>
        <v>0</v>
      </c>
      <c r="DG110" s="86"/>
      <c r="DH110" s="89" t="n">
        <f aca="false">SUM(DG110*BS110/3)</f>
        <v>0</v>
      </c>
      <c r="DI110" s="86"/>
      <c r="DJ110" s="89" t="n">
        <f aca="false">DI110*BS110/3</f>
        <v>0</v>
      </c>
      <c r="DK110" s="86"/>
      <c r="DL110" s="89" t="n">
        <f aca="false">SUM(DK110*BV110*5*6)</f>
        <v>0</v>
      </c>
      <c r="DM110" s="86"/>
      <c r="DN110" s="89" t="n">
        <f aca="false">SUM(DM110*BV110*4*6)</f>
        <v>0</v>
      </c>
      <c r="DO110" s="86"/>
      <c r="DP110" s="81" t="n">
        <f aca="false">SUM(DO110*50)</f>
        <v>0</v>
      </c>
      <c r="DQ110" s="81" t="n">
        <f aca="false">SUM(BZ110,CB110,CD110,CF110,CH110,CI110,CJ110,CL110,CN110,CP110,CR110,CT110,CV110,CX110,CZ110,DB110,DD110,DF110,DH110,DJ110,DL110,DN110,DP110)</f>
        <v>0</v>
      </c>
      <c r="DR110" s="81" t="n">
        <f aca="false">SUM(BZ110,CB110,CD110,CF110,CH110,CI110,DB110,DD110,DF110,DH110,DJ110,DL110,DN110)</f>
        <v>0</v>
      </c>
      <c r="DS110" s="61"/>
      <c r="DT110" s="2"/>
      <c r="DU110" s="2"/>
      <c r="DV110" s="93"/>
      <c r="DW110" s="94"/>
      <c r="DX110" s="142"/>
      <c r="DY110" s="142"/>
      <c r="DZ110" s="2"/>
      <c r="EA110" s="2"/>
      <c r="EB110" s="2"/>
      <c r="EC110" s="2"/>
      <c r="ED110" s="2"/>
      <c r="EE110" s="2"/>
      <c r="EF110" s="2"/>
      <c r="EG110" s="2"/>
      <c r="EH110" s="2" t="n">
        <f aca="false">SUM(L110+BW110)</f>
        <v>0</v>
      </c>
      <c r="EI110" s="2" t="n">
        <f aca="false">SUM(M110+BX110)</f>
        <v>0</v>
      </c>
      <c r="EJ110" s="2" t="n">
        <f aca="false">SUM(N110+BY110)</f>
        <v>0</v>
      </c>
      <c r="EK110" s="67" t="n">
        <f aca="false">O110+BZ110</f>
        <v>0</v>
      </c>
      <c r="EL110" s="2" t="n">
        <f aca="false">SUM(P110+CA110)</f>
        <v>0</v>
      </c>
      <c r="EM110" s="2" t="n">
        <f aca="false">SUM(Q110+CB110)</f>
        <v>0</v>
      </c>
      <c r="EN110" s="2" t="n">
        <f aca="false">SUM(R110+CC110)</f>
        <v>0</v>
      </c>
      <c r="EO110" s="2" t="n">
        <f aca="false">SUM(S110+CD110)</f>
        <v>0</v>
      </c>
      <c r="EP110" s="2" t="n">
        <f aca="false">SUM(T110+CE110)</f>
        <v>0</v>
      </c>
      <c r="EQ110" s="2" t="n">
        <f aca="false">SUM(U110+CF110)</f>
        <v>0</v>
      </c>
      <c r="ER110" s="2" t="n">
        <f aca="false">SUM(V110+CG110)</f>
        <v>0</v>
      </c>
      <c r="ES110" s="2" t="n">
        <f aca="false">SUM(W110+CH110)</f>
        <v>0</v>
      </c>
      <c r="ET110" s="2" t="n">
        <f aca="false">SUM(X110+CI110)</f>
        <v>0</v>
      </c>
      <c r="EU110" s="67" t="n">
        <f aca="false">SUM(Y110+CJ110)</f>
        <v>0</v>
      </c>
      <c r="EV110" s="2" t="n">
        <f aca="false">SUM(Z110+CK110)</f>
        <v>0</v>
      </c>
      <c r="EW110" s="2" t="n">
        <f aca="false">SUM(AA110+CL110)</f>
        <v>0</v>
      </c>
      <c r="EX110" s="2" t="n">
        <f aca="false">SUM(AB110+CM110)</f>
        <v>0</v>
      </c>
      <c r="EY110" s="2" t="n">
        <f aca="false">SUM(AC110+CN110)</f>
        <v>0</v>
      </c>
      <c r="EZ110" s="2" t="n">
        <f aca="false">SUM(AD110+CO110)</f>
        <v>0</v>
      </c>
      <c r="FA110" s="2" t="n">
        <f aca="false">SUM(AE110+CP110)</f>
        <v>0</v>
      </c>
      <c r="FB110" s="2" t="n">
        <f aca="false">SUM(AF110+CQ110)</f>
        <v>0</v>
      </c>
      <c r="FC110" s="2" t="n">
        <f aca="false">SUM(AG110+CR110)</f>
        <v>0</v>
      </c>
      <c r="FD110" s="2" t="n">
        <f aca="false">SUM(AH110+CS110)</f>
        <v>0</v>
      </c>
      <c r="FE110" s="67" t="n">
        <f aca="false">SUM(AI110+CT110)</f>
        <v>0</v>
      </c>
      <c r="FF110" s="2" t="n">
        <f aca="false">SUM(AJ110+CU110)</f>
        <v>0</v>
      </c>
      <c r="FG110" s="2" t="n">
        <f aca="false">SUM(AK110+CV110)</f>
        <v>0</v>
      </c>
      <c r="FH110" s="2" t="n">
        <f aca="false">SUM(AL110+CW110)</f>
        <v>0</v>
      </c>
      <c r="FI110" s="2" t="n">
        <f aca="false">SUM(AM110+CX110)</f>
        <v>0</v>
      </c>
      <c r="FJ110" s="2" t="n">
        <f aca="false">SUM(AN110+CY110)</f>
        <v>0</v>
      </c>
      <c r="FK110" s="2" t="n">
        <f aca="false">SUM(AO110+CZ110)</f>
        <v>0</v>
      </c>
      <c r="FL110" s="2" t="n">
        <f aca="false">SUM(AP110+DA110)</f>
        <v>0</v>
      </c>
      <c r="FM110" s="2" t="n">
        <f aca="false">SUM(AQ110+DB110)</f>
        <v>0</v>
      </c>
      <c r="FN110" s="2"/>
      <c r="FO110" s="97" t="n">
        <f aca="false">SUM(AS110+DD110)</f>
        <v>0</v>
      </c>
      <c r="FP110" s="2" t="n">
        <f aca="false">SUM(AR110+DC110)</f>
        <v>0</v>
      </c>
      <c r="FQ110" s="97" t="n">
        <f aca="false">SUM(AU110+DF110)</f>
        <v>0</v>
      </c>
      <c r="FR110" s="2" t="n">
        <f aca="false">SUM(AV110+DG110)</f>
        <v>0</v>
      </c>
      <c r="FS110" s="2" t="n">
        <f aca="false">SUM(AW110+DH110)</f>
        <v>0</v>
      </c>
      <c r="FT110" s="2" t="n">
        <f aca="false">SUM(AX110+DI110)</f>
        <v>0</v>
      </c>
      <c r="FU110" s="67" t="n">
        <f aca="false">SUM(AY110+DJ110)</f>
        <v>0</v>
      </c>
      <c r="FV110" s="2" t="n">
        <f aca="false">SUM(AZ110+DK110)</f>
        <v>0</v>
      </c>
      <c r="FW110" s="2" t="n">
        <f aca="false">SUM(BA110+DL110)</f>
        <v>0</v>
      </c>
      <c r="FX110" s="2" t="n">
        <f aca="false">SUM(BB110+DM110)</f>
        <v>0</v>
      </c>
      <c r="FY110" s="2" t="n">
        <f aca="false">SUM(BC110+DN110)</f>
        <v>0</v>
      </c>
      <c r="FZ110" s="2" t="n">
        <f aca="false">SUM(BD110+DO110)</f>
        <v>0</v>
      </c>
      <c r="GA110" s="2" t="n">
        <f aca="false">SUM(BE110+DP110)</f>
        <v>0</v>
      </c>
      <c r="GB110" s="98" t="n">
        <f aca="false">SUM(EK110,EM110,EO110,ES110,ET110,EU110,EY110,FA110,FC110,FE110,FG110,FI110,FM110,FO110,FQ110,FS110,FU110,FW110,FY110,GA110)</f>
        <v>0</v>
      </c>
      <c r="GC110" s="99" t="n">
        <f aca="false">SUM(EK110,EM110,EO110,ES110,ET110,FM110,FO110,FQ110,FS110,FU110,FW110,FY110)</f>
        <v>0</v>
      </c>
      <c r="GD110" s="57" t="n">
        <f aca="false">SUM(EK110,EM110,EO110,ES110,ET110,FM110,FO110,FQ110,FS110,FU110,FW110,FY110)</f>
        <v>0</v>
      </c>
      <c r="GE110" s="57" t="n">
        <f aca="false">SUM(EK110,EM110,EO110,EQ110,ES110,ET110,EU110,EW110,EY110,FA110,FC110,FE110,FG110,FI110,FK110,FM110,FO110,FQ110,FS110,FU110,FW110,FY110,GA110)</f>
        <v>0</v>
      </c>
      <c r="GF110" s="2"/>
      <c r="GG110" s="65" t="n">
        <f aca="false">SUM(880-GB110)</f>
        <v>880</v>
      </c>
      <c r="GH110" s="66"/>
      <c r="GI110" s="67" t="n">
        <f aca="false">SUM(DQ110+BF110)</f>
        <v>0</v>
      </c>
      <c r="GJ110" s="67" t="n">
        <f aca="false">SUM(DR110+BG110)</f>
        <v>0</v>
      </c>
      <c r="GK110" s="100"/>
      <c r="GL110" s="101"/>
      <c r="GM110" s="177"/>
      <c r="GN110" s="2"/>
      <c r="GO110" s="69"/>
    </row>
    <row r="111" customFormat="false" ht="30" hidden="true" customHeight="true" outlineLevel="0" collapsed="false">
      <c r="A111" s="94"/>
      <c r="B111" s="119" t="s">
        <v>155</v>
      </c>
      <c r="C111" s="237" t="s">
        <v>61</v>
      </c>
      <c r="D111" s="238" t="s">
        <v>156</v>
      </c>
      <c r="E111" s="238" t="s">
        <v>63</v>
      </c>
      <c r="F111" s="238" t="s">
        <v>135</v>
      </c>
      <c r="G111" s="238" t="n">
        <v>5</v>
      </c>
      <c r="H111" s="239" t="n">
        <v>22</v>
      </c>
      <c r="I111" s="239" t="n">
        <v>1</v>
      </c>
      <c r="J111" s="239" t="n">
        <v>1</v>
      </c>
      <c r="K111" s="239" t="n">
        <v>2</v>
      </c>
      <c r="L111" s="240" t="n">
        <v>50</v>
      </c>
      <c r="M111" s="241" t="n">
        <v>50</v>
      </c>
      <c r="N111" s="242"/>
      <c r="O111" s="243"/>
      <c r="P111" s="242"/>
      <c r="Q111" s="243" t="n">
        <v>0</v>
      </c>
      <c r="R111" s="242" t="n">
        <v>40</v>
      </c>
      <c r="S111" s="243" t="n">
        <v>40</v>
      </c>
      <c r="T111" s="242"/>
      <c r="U111" s="243" t="n">
        <v>0</v>
      </c>
      <c r="V111" s="242"/>
      <c r="W111" s="243" t="n">
        <v>0</v>
      </c>
      <c r="X111" s="244"/>
      <c r="Y111" s="245"/>
      <c r="Z111" s="242"/>
      <c r="AA111" s="243"/>
      <c r="AB111" s="242"/>
      <c r="AC111" s="244" t="n">
        <v>0</v>
      </c>
      <c r="AD111" s="242"/>
      <c r="AE111" s="246" t="n">
        <v>0</v>
      </c>
      <c r="AF111" s="242"/>
      <c r="AG111" s="243" t="n">
        <v>0</v>
      </c>
      <c r="AH111" s="242"/>
      <c r="AI111" s="244" t="n">
        <v>0</v>
      </c>
      <c r="AJ111" s="242"/>
      <c r="AK111" s="244" t="n">
        <v>0</v>
      </c>
      <c r="AL111" s="242" t="n">
        <v>1</v>
      </c>
      <c r="AM111" s="247" t="n">
        <v>44</v>
      </c>
      <c r="AN111" s="242"/>
      <c r="AO111" s="243" t="n">
        <v>0</v>
      </c>
      <c r="AP111" s="242"/>
      <c r="AQ111" s="245" t="n">
        <v>0</v>
      </c>
      <c r="AR111" s="242"/>
      <c r="AS111" s="244" t="n">
        <v>0</v>
      </c>
      <c r="AT111" s="248"/>
      <c r="AU111" s="244" t="n">
        <v>0</v>
      </c>
      <c r="AV111" s="242"/>
      <c r="AW111" s="247" t="n">
        <v>0</v>
      </c>
      <c r="AX111" s="242"/>
      <c r="AY111" s="244"/>
      <c r="AZ111" s="242"/>
      <c r="BA111" s="244" t="n">
        <v>0</v>
      </c>
      <c r="BB111" s="242"/>
      <c r="BC111" s="245" t="n">
        <v>0</v>
      </c>
      <c r="BD111" s="242"/>
      <c r="BE111" s="249" t="n">
        <v>0</v>
      </c>
      <c r="BF111" s="92" t="n">
        <f aca="false">O111+Q111+S111+U111+W111+X111+Y111+AA111+AC111+AE111+AG111+AI111+AK111+AM111+AO111+AQ111+AS111+AU111+AW111+AY111+BA111+BC111+BE111</f>
        <v>84</v>
      </c>
      <c r="BG111" s="92" t="n">
        <f aca="false">BC111+BA111+AY111+AW111+AS111+AQ111+X111+W111+U111+S111+Q111+O111+AU111</f>
        <v>40</v>
      </c>
      <c r="BH111" s="57" t="n">
        <f aca="false">SUM(O111,Q111,S111,W111,X111,Y111,AE111,AG111,AI111,AK111,AM111,AS111,AU111,AY111,BA111,BC111,BE111)</f>
        <v>84</v>
      </c>
      <c r="BI111" s="153" t="n">
        <f aca="false">SUM(O111,Q111,S111,W111,X111,AS111,AU111,AY111,BA111,BC111)</f>
        <v>40</v>
      </c>
      <c r="BJ111" s="2"/>
      <c r="BK111" s="93"/>
      <c r="BL111" s="94"/>
      <c r="BM111" s="81"/>
      <c r="BN111" s="2"/>
      <c r="BO111" s="2"/>
      <c r="BP111" s="83"/>
      <c r="BQ111" s="84"/>
      <c r="BR111" s="84"/>
      <c r="BS111" s="84"/>
      <c r="BT111" s="84"/>
      <c r="BU111" s="84"/>
      <c r="BV111" s="84"/>
      <c r="BW111" s="87"/>
      <c r="BX111" s="86" t="n">
        <f aca="false">SUM(BY111+CA111+CE111+CG111)</f>
        <v>0</v>
      </c>
      <c r="BY111" s="86"/>
      <c r="BZ111" s="150" t="n">
        <f aca="false">SUM(BY111)*BT111</f>
        <v>0</v>
      </c>
      <c r="CA111" s="168"/>
      <c r="CB111" s="150" t="n">
        <f aca="false">BU111*CA111</f>
        <v>0</v>
      </c>
      <c r="CC111" s="168"/>
      <c r="CD111" s="150" t="n">
        <f aca="false">SUM(CC111)*BU111</f>
        <v>0</v>
      </c>
      <c r="CE111" s="168"/>
      <c r="CF111" s="87" t="n">
        <f aca="false">SUM(CE111)*BV111</f>
        <v>0</v>
      </c>
      <c r="CG111" s="86"/>
      <c r="CH111" s="87" t="n">
        <f aca="false">SUM(CG111)*BU111*5</f>
        <v>0</v>
      </c>
      <c r="CI111" s="89" t="n">
        <f aca="false">SUM(BU111*DI111*2+BV111*DK111*2)</f>
        <v>0</v>
      </c>
      <c r="CJ111" s="89" t="n">
        <f aca="false">SUM(BW111*5/100*BU111)</f>
        <v>0</v>
      </c>
      <c r="CK111" s="86"/>
      <c r="CL111" s="87"/>
      <c r="CM111" s="86"/>
      <c r="CN111" s="89" t="n">
        <f aca="false">CM111*8*BV111</f>
        <v>0</v>
      </c>
      <c r="CO111" s="86"/>
      <c r="CP111" s="90" t="n">
        <f aca="false">SUM(CO111*BS111*(15))</f>
        <v>0</v>
      </c>
      <c r="CQ111" s="86"/>
      <c r="CR111" s="87" t="n">
        <f aca="false">SUM(CQ111*BS111*3)</f>
        <v>0</v>
      </c>
      <c r="CS111" s="86"/>
      <c r="CT111" s="89" t="n">
        <f aca="false">SUM(CS111*BS111/3)</f>
        <v>0</v>
      </c>
      <c r="CU111" s="86"/>
      <c r="CV111" s="89" t="n">
        <f aca="false">SUM(CU111*BS111*2/3)</f>
        <v>0</v>
      </c>
      <c r="CW111" s="86"/>
      <c r="CX111" s="87" t="n">
        <f aca="false">SUM(CW111*BS111)*2</f>
        <v>0</v>
      </c>
      <c r="CY111" s="86"/>
      <c r="CZ111" s="87" t="n">
        <f aca="false">SUM(CY111*BU111)</f>
        <v>0</v>
      </c>
      <c r="DA111" s="86"/>
      <c r="DB111" s="89" t="n">
        <f aca="false">SUM(DA111*BS111*2)</f>
        <v>0</v>
      </c>
      <c r="DC111" s="86"/>
      <c r="DD111" s="86"/>
      <c r="DE111" s="86"/>
      <c r="DF111" s="89" t="n">
        <f aca="false">DC111*BS111/3</f>
        <v>0</v>
      </c>
      <c r="DG111" s="86"/>
      <c r="DH111" s="89" t="n">
        <f aca="false">SUM(DG111*BS111/3)</f>
        <v>0</v>
      </c>
      <c r="DI111" s="86"/>
      <c r="DJ111" s="89" t="n">
        <f aca="false">DI111*BS111/3</f>
        <v>0</v>
      </c>
      <c r="DK111" s="86"/>
      <c r="DL111" s="89" t="n">
        <f aca="false">SUM(DK111*BV111*5*6)</f>
        <v>0</v>
      </c>
      <c r="DM111" s="86"/>
      <c r="DN111" s="89" t="n">
        <f aca="false">SUM(DM111*BV111*4*6)</f>
        <v>0</v>
      </c>
      <c r="DO111" s="86"/>
      <c r="DP111" s="81" t="n">
        <f aca="false">SUM(DO111*50)</f>
        <v>0</v>
      </c>
      <c r="DQ111" s="81" t="n">
        <f aca="false">SUM(BZ111,CB111,CD111,CF111,CH111,CI111,CJ111,CL111,CN111,CP111,CR111,CT111,CV111,CX111,CZ111,DB111,DD111,DF111,DH111,DJ111,DL111,DN111,DP111)</f>
        <v>0</v>
      </c>
      <c r="DR111" s="81" t="n">
        <f aca="false">SUM(BZ111,CB111,CD111,CF111,CH111,CI111,DB111,DD111,DF111,DH111,DJ111,DL111,DN111)</f>
        <v>0</v>
      </c>
      <c r="DS111" s="61"/>
      <c r="DT111" s="2"/>
      <c r="DU111" s="2"/>
      <c r="DV111" s="93"/>
      <c r="DW111" s="94"/>
      <c r="DX111" s="142"/>
      <c r="DY111" s="142"/>
      <c r="DZ111" s="2"/>
      <c r="EA111" s="2"/>
      <c r="EB111" s="2"/>
      <c r="EC111" s="2"/>
      <c r="ED111" s="2"/>
      <c r="EE111" s="2"/>
      <c r="EF111" s="2"/>
      <c r="EG111" s="2"/>
      <c r="EH111" s="2" t="n">
        <f aca="false">SUM(L111+BW111)</f>
        <v>50</v>
      </c>
      <c r="EI111" s="2" t="n">
        <f aca="false">SUM(M111+BX111)</f>
        <v>50</v>
      </c>
      <c r="EJ111" s="2" t="n">
        <f aca="false">SUM(N111+BY111)</f>
        <v>0</v>
      </c>
      <c r="EK111" s="67" t="n">
        <f aca="false">O111+BZ111</f>
        <v>0</v>
      </c>
      <c r="EL111" s="2" t="n">
        <f aca="false">SUM(P111+CA111)</f>
        <v>0</v>
      </c>
      <c r="EM111" s="2" t="n">
        <f aca="false">SUM(Q111+CB111)</f>
        <v>0</v>
      </c>
      <c r="EN111" s="2" t="n">
        <f aca="false">SUM(R111+CC111)</f>
        <v>40</v>
      </c>
      <c r="EO111" s="2" t="n">
        <f aca="false">SUM(S111+CD111)</f>
        <v>40</v>
      </c>
      <c r="EP111" s="2" t="n">
        <f aca="false">SUM(T111+CE111)</f>
        <v>0</v>
      </c>
      <c r="EQ111" s="2" t="n">
        <f aca="false">SUM(U111+CF111)</f>
        <v>0</v>
      </c>
      <c r="ER111" s="2" t="n">
        <f aca="false">SUM(V111+CG111)</f>
        <v>0</v>
      </c>
      <c r="ES111" s="2" t="n">
        <f aca="false">SUM(W111+CH111)</f>
        <v>0</v>
      </c>
      <c r="ET111" s="2" t="n">
        <f aca="false">SUM(X111+CI111)</f>
        <v>0</v>
      </c>
      <c r="EU111" s="67" t="n">
        <f aca="false">SUM(Y111+CJ111)</f>
        <v>0</v>
      </c>
      <c r="EV111" s="2" t="n">
        <f aca="false">SUM(Z111+CK111)</f>
        <v>0</v>
      </c>
      <c r="EW111" s="2" t="n">
        <f aca="false">SUM(AA111+CL111)</f>
        <v>0</v>
      </c>
      <c r="EX111" s="2" t="n">
        <f aca="false">SUM(AB111+CM111)</f>
        <v>0</v>
      </c>
      <c r="EY111" s="2" t="n">
        <f aca="false">SUM(AC111+CN111)</f>
        <v>0</v>
      </c>
      <c r="EZ111" s="2" t="n">
        <f aca="false">SUM(AD111+CO111)</f>
        <v>0</v>
      </c>
      <c r="FA111" s="2" t="n">
        <f aca="false">SUM(AE111+CP111)</f>
        <v>0</v>
      </c>
      <c r="FB111" s="2" t="n">
        <f aca="false">SUM(AF111+CQ111)</f>
        <v>0</v>
      </c>
      <c r="FC111" s="2" t="n">
        <f aca="false">SUM(AG111+CR111)</f>
        <v>0</v>
      </c>
      <c r="FD111" s="2" t="n">
        <f aca="false">SUM(AH111+CS111)</f>
        <v>0</v>
      </c>
      <c r="FE111" s="67" t="n">
        <f aca="false">SUM(AI111+CT111)</f>
        <v>0</v>
      </c>
      <c r="FF111" s="2" t="n">
        <f aca="false">SUM(AJ111+CU111)</f>
        <v>0</v>
      </c>
      <c r="FG111" s="2" t="n">
        <f aca="false">SUM(AK111+CV111)</f>
        <v>0</v>
      </c>
      <c r="FH111" s="2" t="n">
        <f aca="false">SUM(AL111+CW111)</f>
        <v>1</v>
      </c>
      <c r="FI111" s="2" t="n">
        <f aca="false">SUM(AM111+CX111)</f>
        <v>44</v>
      </c>
      <c r="FJ111" s="2" t="n">
        <f aca="false">SUM(AN111+CY111)</f>
        <v>0</v>
      </c>
      <c r="FK111" s="2" t="n">
        <f aca="false">SUM(AO111+CZ111)</f>
        <v>0</v>
      </c>
      <c r="FL111" s="2" t="n">
        <f aca="false">SUM(AP111+DA111)</f>
        <v>0</v>
      </c>
      <c r="FM111" s="2" t="n">
        <f aca="false">SUM(AQ111+DB111)</f>
        <v>0</v>
      </c>
      <c r="FN111" s="2"/>
      <c r="FO111" s="97" t="n">
        <f aca="false">SUM(AS111+DD111)</f>
        <v>0</v>
      </c>
      <c r="FP111" s="2" t="n">
        <f aca="false">SUM(AR111+DC111)</f>
        <v>0</v>
      </c>
      <c r="FQ111" s="97" t="n">
        <f aca="false">SUM(AU111+DF111)</f>
        <v>0</v>
      </c>
      <c r="FR111" s="2" t="n">
        <f aca="false">SUM(AV111+DG111)</f>
        <v>0</v>
      </c>
      <c r="FS111" s="2" t="n">
        <f aca="false">SUM(AW111+DH111)</f>
        <v>0</v>
      </c>
      <c r="FT111" s="2" t="n">
        <f aca="false">SUM(AX111+DI111)</f>
        <v>0</v>
      </c>
      <c r="FU111" s="67" t="n">
        <f aca="false">SUM(AY111+DJ111)</f>
        <v>0</v>
      </c>
      <c r="FV111" s="2" t="n">
        <f aca="false">SUM(AZ111+DK111)</f>
        <v>0</v>
      </c>
      <c r="FW111" s="2" t="n">
        <f aca="false">SUM(BA111+DL111)</f>
        <v>0</v>
      </c>
      <c r="FX111" s="2" t="n">
        <f aca="false">SUM(BB111+DM111)</f>
        <v>0</v>
      </c>
      <c r="FY111" s="2" t="n">
        <f aca="false">SUM(BC111+DN111)</f>
        <v>0</v>
      </c>
      <c r="FZ111" s="2" t="n">
        <f aca="false">SUM(BD111+DO111)</f>
        <v>0</v>
      </c>
      <c r="GA111" s="2" t="n">
        <f aca="false">SUM(BE111+DP111)</f>
        <v>0</v>
      </c>
      <c r="GB111" s="98" t="n">
        <f aca="false">SUM(EK111,EM111,EO111,ES111,ET111,EU111,EY111,FA111,FC111,FE111,FG111,FI111,FM111,FO111,FQ111,FS111,FU111,FW111,FY111,GA111)</f>
        <v>84</v>
      </c>
      <c r="GC111" s="99" t="n">
        <f aca="false">SUM(EK111,EM111,EO111,ES111,ET111,FM111,FO111,FQ111,FS111,FU111,FW111,FY111)</f>
        <v>40</v>
      </c>
      <c r="GD111" s="57" t="n">
        <f aca="false">SUM(EK111,EM111,EO111,ES111,ET111,FM111,FO111,FQ111,FS111,FU111,FW111,FY111)</f>
        <v>40</v>
      </c>
      <c r="GE111" s="57" t="n">
        <f aca="false">SUM(EK111,EM111,EO111,EQ111,ES111,ET111,EU111,EW111,EY111,FA111,FC111,FE111,FG111,FI111,FK111,FM111,FO111,FQ111,FS111,FU111,FW111,FY111,GA111)</f>
        <v>84</v>
      </c>
      <c r="GF111" s="2"/>
      <c r="GG111" s="65" t="n">
        <f aca="false">SUM(880-GB111)</f>
        <v>796</v>
      </c>
      <c r="GH111" s="66"/>
      <c r="GI111" s="67" t="n">
        <f aca="false">SUM(DQ111+BF111)</f>
        <v>84</v>
      </c>
      <c r="GJ111" s="67" t="n">
        <f aca="false">SUM(DR111+BG111)</f>
        <v>40</v>
      </c>
      <c r="GK111" s="100"/>
      <c r="GL111" s="101"/>
      <c r="GM111" s="177"/>
      <c r="GN111" s="2"/>
      <c r="GO111" s="69"/>
    </row>
    <row r="112" customFormat="false" ht="24.95" hidden="true" customHeight="true" outlineLevel="0" collapsed="false">
      <c r="A112" s="94"/>
      <c r="B112" s="119" t="s">
        <v>101</v>
      </c>
      <c r="C112" s="167" t="s">
        <v>67</v>
      </c>
      <c r="D112" s="107" t="s">
        <v>68</v>
      </c>
      <c r="E112" s="107" t="s">
        <v>123</v>
      </c>
      <c r="F112" s="107" t="s">
        <v>124</v>
      </c>
      <c r="G112" s="107" t="n">
        <v>5</v>
      </c>
      <c r="H112" s="101" t="n">
        <v>47</v>
      </c>
      <c r="I112" s="101" t="n">
        <v>1</v>
      </c>
      <c r="J112" s="101" t="n">
        <v>2</v>
      </c>
      <c r="K112" s="101" t="n">
        <f aca="false">SUM(J112)*2</f>
        <v>4</v>
      </c>
      <c r="L112" s="178" t="n">
        <v>60</v>
      </c>
      <c r="M112" s="179" t="n">
        <f aca="false">SUM(N112+P112+R112+T112+V112)</f>
        <v>40</v>
      </c>
      <c r="N112" s="168"/>
      <c r="O112" s="180" t="n">
        <f aca="false">SUM(N112)*I112</f>
        <v>0</v>
      </c>
      <c r="P112" s="168" t="n">
        <v>8</v>
      </c>
      <c r="Q112" s="180"/>
      <c r="R112" s="168" t="n">
        <v>32</v>
      </c>
      <c r="S112" s="180"/>
      <c r="T112" s="168"/>
      <c r="U112" s="180" t="n">
        <f aca="false">SUM(T112)*K112</f>
        <v>0</v>
      </c>
      <c r="V112" s="168"/>
      <c r="W112" s="180" t="n">
        <f aca="false">SUM(V112)*J112*5</f>
        <v>0</v>
      </c>
      <c r="X112" s="92" t="n">
        <f aca="false">SUM(J112*AX112*2+K112*AZ112*2)</f>
        <v>4</v>
      </c>
      <c r="Y112" s="113"/>
      <c r="Z112" s="168"/>
      <c r="AA112" s="180"/>
      <c r="AB112" s="168"/>
      <c r="AC112" s="92" t="n">
        <f aca="false">SUM(AB112)*3*H112/5</f>
        <v>0</v>
      </c>
      <c r="AD112" s="168"/>
      <c r="AE112" s="181" t="n">
        <f aca="false">SUM(AD112*H112*(30+4))</f>
        <v>0</v>
      </c>
      <c r="AF112" s="168"/>
      <c r="AG112" s="109" t="n">
        <f aca="false">SUM(AF112*H112*3)</f>
        <v>0</v>
      </c>
      <c r="AH112" s="86"/>
      <c r="AI112" s="92" t="n">
        <f aca="false">SUM(AH112*H112/3)</f>
        <v>0</v>
      </c>
      <c r="AJ112" s="86"/>
      <c r="AK112" s="92" t="n">
        <f aca="false">SUM(AJ112*H112*2/3)</f>
        <v>0</v>
      </c>
      <c r="AL112" s="86" t="n">
        <v>1</v>
      </c>
      <c r="AM112" s="109"/>
      <c r="AN112" s="86"/>
      <c r="AO112" s="180" t="n">
        <f aca="false">SUM(AN112*J112)*2</f>
        <v>0</v>
      </c>
      <c r="AP112" s="168"/>
      <c r="AQ112" s="113" t="n">
        <f aca="false">SUM(AP112*H112*2)</f>
        <v>0</v>
      </c>
      <c r="AR112" s="168"/>
      <c r="AS112" s="168"/>
      <c r="AT112" s="168"/>
      <c r="AU112" s="92" t="n">
        <f aca="false">SUM(J112*AR112*8)</f>
        <v>0</v>
      </c>
      <c r="AV112" s="86"/>
      <c r="AW112" s="92" t="n">
        <f aca="false">AV112*H112/3</f>
        <v>0</v>
      </c>
      <c r="AX112" s="168" t="n">
        <v>1</v>
      </c>
      <c r="AY112" s="92"/>
      <c r="AZ112" s="168"/>
      <c r="BA112" s="92" t="n">
        <f aca="false">AZ112*H112/3</f>
        <v>0</v>
      </c>
      <c r="BB112" s="168"/>
      <c r="BC112" s="92" t="n">
        <f aca="false">SUM(BB112*K112*5*6)</f>
        <v>0</v>
      </c>
      <c r="BD112" s="168"/>
      <c r="BE112" s="113" t="n">
        <f aca="false">SUM(BD112*K112*4*6)</f>
        <v>0</v>
      </c>
      <c r="BF112" s="92" t="n">
        <f aca="false">O112+Q112+S112+U112+W112+X112+Y112+AA112+AC112+AE112+AG112+AI112+AK112+AM112+AO112+AQ112+AS112+AU112+AW112+AY112+BA112+BC112+BE112</f>
        <v>4</v>
      </c>
      <c r="BG112" s="92" t="n">
        <f aca="false">BC112+BA112+AY112+AW112+AS112+AQ112+X112+W112+U112+S112+Q112+O112+AU112</f>
        <v>4</v>
      </c>
      <c r="BH112" s="57" t="n">
        <f aca="false">SUM(O112,Q112,S112,W112,X112,Y112,AE112,AG112,AI112,AK112,AM112,AS112,AU112,AY112,BA112,BC112,BE112)</f>
        <v>4</v>
      </c>
      <c r="BI112" s="153" t="n">
        <f aca="false">SUM(O112,Q112,S112,W112,X112,AS112,AU112,AY112,BA112,BC112)</f>
        <v>4</v>
      </c>
      <c r="BJ112" s="2"/>
      <c r="BK112" s="93"/>
      <c r="BL112" s="94"/>
      <c r="BM112" s="81"/>
      <c r="BN112" s="2"/>
      <c r="BO112" s="2"/>
      <c r="BP112" s="96"/>
      <c r="BQ112" s="96"/>
      <c r="BR112" s="96"/>
      <c r="BS112" s="96"/>
      <c r="BT112" s="96"/>
      <c r="BU112" s="96"/>
      <c r="BV112" s="96"/>
      <c r="BW112" s="87"/>
      <c r="BX112" s="86" t="n">
        <f aca="false">SUM(BY112+CA112+CE112+CG112)</f>
        <v>0</v>
      </c>
      <c r="BY112" s="86"/>
      <c r="BZ112" s="150" t="n">
        <f aca="false">SUM(BY112)*BT112</f>
        <v>0</v>
      </c>
      <c r="CA112" s="168"/>
      <c r="CB112" s="150" t="n">
        <f aca="false">BU112*CA112</f>
        <v>0</v>
      </c>
      <c r="CC112" s="168"/>
      <c r="CD112" s="150" t="n">
        <f aca="false">SUM(CC112)*BU112</f>
        <v>0</v>
      </c>
      <c r="CE112" s="168"/>
      <c r="CF112" s="87" t="n">
        <f aca="false">SUM(CE112)*BV112</f>
        <v>0</v>
      </c>
      <c r="CG112" s="86"/>
      <c r="CH112" s="87" t="n">
        <f aca="false">SUM(CG112)*BU112*5</f>
        <v>0</v>
      </c>
      <c r="CI112" s="89" t="n">
        <f aca="false">SUM(BU112*DI112*2+BV112*DK112*2)</f>
        <v>0</v>
      </c>
      <c r="CJ112" s="89" t="n">
        <f aca="false">SUM(BW112*5/100*BU112)</f>
        <v>0</v>
      </c>
      <c r="CK112" s="86"/>
      <c r="CL112" s="87"/>
      <c r="CM112" s="86"/>
      <c r="CN112" s="89" t="n">
        <f aca="false">CM112*8*BV112</f>
        <v>0</v>
      </c>
      <c r="CO112" s="86"/>
      <c r="CP112" s="90" t="n">
        <f aca="false">SUM(CO112*BS112*(15))</f>
        <v>0</v>
      </c>
      <c r="CQ112" s="86"/>
      <c r="CR112" s="87" t="n">
        <f aca="false">SUM(CQ112*BS112*3)</f>
        <v>0</v>
      </c>
      <c r="CS112" s="86"/>
      <c r="CT112" s="89" t="n">
        <f aca="false">SUM(CS112*BS112/3)</f>
        <v>0</v>
      </c>
      <c r="CU112" s="86"/>
      <c r="CV112" s="89" t="n">
        <f aca="false">SUM(CU112*BS112*2/3)</f>
        <v>0</v>
      </c>
      <c r="CW112" s="86"/>
      <c r="CX112" s="87" t="n">
        <f aca="false">SUM(CW112*BS112)*2</f>
        <v>0</v>
      </c>
      <c r="CY112" s="86"/>
      <c r="CZ112" s="87" t="n">
        <f aca="false">SUM(CY112*BU112)</f>
        <v>0</v>
      </c>
      <c r="DA112" s="86"/>
      <c r="DB112" s="89" t="n">
        <f aca="false">SUM(DA112*BS112*2)</f>
        <v>0</v>
      </c>
      <c r="DC112" s="86"/>
      <c r="DD112" s="86"/>
      <c r="DE112" s="86"/>
      <c r="DF112" s="89" t="n">
        <f aca="false">DC112*BS112/3</f>
        <v>0</v>
      </c>
      <c r="DG112" s="86"/>
      <c r="DH112" s="89" t="n">
        <f aca="false">SUM(DG112*BS112/3)</f>
        <v>0</v>
      </c>
      <c r="DI112" s="86"/>
      <c r="DJ112" s="89" t="n">
        <f aca="false">DI112*BS112/3</f>
        <v>0</v>
      </c>
      <c r="DK112" s="86"/>
      <c r="DL112" s="89" t="n">
        <f aca="false">SUM(DK112*BV112*5*6)</f>
        <v>0</v>
      </c>
      <c r="DM112" s="86"/>
      <c r="DN112" s="89" t="n">
        <f aca="false">SUM(DM112*BV112*4*6)</f>
        <v>0</v>
      </c>
      <c r="DO112" s="86"/>
      <c r="DP112" s="81" t="n">
        <f aca="false">SUM(DO112*50)</f>
        <v>0</v>
      </c>
      <c r="DQ112" s="81" t="n">
        <f aca="false">SUM(BZ112,CB112,CD112,CF112,CH112,CI112,CJ112,CL112,CN112,CP112,CR112,CT112,CV112,CX112,CZ112,DB112,DD112,DF112,DH112,DJ112,DL112,DN112,DP112)</f>
        <v>0</v>
      </c>
      <c r="DR112" s="81" t="n">
        <f aca="false">SUM(BZ112,CB112,CD112,CF112,CH112,CI112,DB112,DD112,DF112,DH112,DJ112,DL112,DN112)</f>
        <v>0</v>
      </c>
      <c r="DS112" s="61"/>
      <c r="DT112" s="2"/>
      <c r="DU112" s="2"/>
      <c r="DV112" s="93"/>
      <c r="DW112" s="94"/>
      <c r="DX112" s="142"/>
      <c r="DY112" s="142"/>
      <c r="DZ112" s="2"/>
      <c r="EA112" s="2"/>
      <c r="EB112" s="2"/>
      <c r="EC112" s="2"/>
      <c r="ED112" s="2"/>
      <c r="EE112" s="2"/>
      <c r="EF112" s="2"/>
      <c r="EG112" s="2"/>
      <c r="EH112" s="2" t="n">
        <f aca="false">SUM(L112+BW112)</f>
        <v>60</v>
      </c>
      <c r="EI112" s="2" t="n">
        <f aca="false">SUM(M112+BX112)</f>
        <v>40</v>
      </c>
      <c r="EJ112" s="2" t="n">
        <f aca="false">SUM(N112+BY112)</f>
        <v>0</v>
      </c>
      <c r="EK112" s="67" t="n">
        <f aca="false">O112+BZ112</f>
        <v>0</v>
      </c>
      <c r="EL112" s="2" t="n">
        <f aca="false">SUM(P112+CA112)</f>
        <v>8</v>
      </c>
      <c r="EM112" s="2" t="n">
        <f aca="false">SUM(Q112+CB112)</f>
        <v>0</v>
      </c>
      <c r="EN112" s="2" t="n">
        <f aca="false">SUM(R112+CC112)</f>
        <v>32</v>
      </c>
      <c r="EO112" s="2" t="n">
        <f aca="false">SUM(S112+CD112)</f>
        <v>0</v>
      </c>
      <c r="EP112" s="2" t="n">
        <f aca="false">SUM(T112+CE112)</f>
        <v>0</v>
      </c>
      <c r="EQ112" s="2" t="n">
        <f aca="false">SUM(U112+CF112)</f>
        <v>0</v>
      </c>
      <c r="ER112" s="2" t="n">
        <f aca="false">SUM(V112+CG112)</f>
        <v>0</v>
      </c>
      <c r="ES112" s="2" t="n">
        <f aca="false">SUM(W112+CH112)</f>
        <v>0</v>
      </c>
      <c r="ET112" s="2" t="n">
        <f aca="false">SUM(X112+CI112)</f>
        <v>4</v>
      </c>
      <c r="EU112" s="67" t="n">
        <f aca="false">SUM(Y112+CJ112)</f>
        <v>0</v>
      </c>
      <c r="EV112" s="2" t="n">
        <f aca="false">SUM(Z112+CK112)</f>
        <v>0</v>
      </c>
      <c r="EW112" s="2" t="n">
        <f aca="false">SUM(AA112+CL112)</f>
        <v>0</v>
      </c>
      <c r="EX112" s="2" t="n">
        <f aca="false">SUM(AB112+CM112)</f>
        <v>0</v>
      </c>
      <c r="EY112" s="2" t="n">
        <f aca="false">SUM(AC112+CN112)</f>
        <v>0</v>
      </c>
      <c r="EZ112" s="2" t="n">
        <f aca="false">SUM(AD112+CO112)</f>
        <v>0</v>
      </c>
      <c r="FA112" s="2" t="n">
        <f aca="false">SUM(AE112+CP112)</f>
        <v>0</v>
      </c>
      <c r="FB112" s="2" t="n">
        <f aca="false">SUM(AF112+CQ112)</f>
        <v>0</v>
      </c>
      <c r="FC112" s="2" t="n">
        <f aca="false">SUM(AG112+CR112)</f>
        <v>0</v>
      </c>
      <c r="FD112" s="2" t="n">
        <f aca="false">SUM(AH112+CS112)</f>
        <v>0</v>
      </c>
      <c r="FE112" s="67" t="n">
        <f aca="false">SUM(AI112+CT112)</f>
        <v>0</v>
      </c>
      <c r="FF112" s="2" t="n">
        <f aca="false">SUM(AJ112+CU112)</f>
        <v>0</v>
      </c>
      <c r="FG112" s="2" t="n">
        <f aca="false">SUM(AK112+CV112)</f>
        <v>0</v>
      </c>
      <c r="FH112" s="2" t="n">
        <f aca="false">SUM(AL112+CW112)</f>
        <v>1</v>
      </c>
      <c r="FI112" s="2" t="n">
        <f aca="false">SUM(AM112+CX112)</f>
        <v>0</v>
      </c>
      <c r="FJ112" s="2" t="n">
        <f aca="false">SUM(AN112+CY112)</f>
        <v>0</v>
      </c>
      <c r="FK112" s="2" t="n">
        <f aca="false">SUM(AO112+CZ112)</f>
        <v>0</v>
      </c>
      <c r="FL112" s="2" t="n">
        <f aca="false">SUM(AP112+DA112)</f>
        <v>0</v>
      </c>
      <c r="FM112" s="2" t="n">
        <f aca="false">SUM(AQ112+DB112)</f>
        <v>0</v>
      </c>
      <c r="FN112" s="2"/>
      <c r="FO112" s="97" t="n">
        <f aca="false">SUM(AS112+DD112)</f>
        <v>0</v>
      </c>
      <c r="FP112" s="2" t="n">
        <f aca="false">SUM(AR112+DC112)</f>
        <v>0</v>
      </c>
      <c r="FQ112" s="97" t="n">
        <f aca="false">SUM(AU112+DF112)</f>
        <v>0</v>
      </c>
      <c r="FR112" s="2" t="n">
        <f aca="false">SUM(AV112+DG112)</f>
        <v>0</v>
      </c>
      <c r="FS112" s="2" t="n">
        <f aca="false">SUM(AW112+DH112)</f>
        <v>0</v>
      </c>
      <c r="FT112" s="2" t="n">
        <f aca="false">SUM(AX112+DI112)</f>
        <v>1</v>
      </c>
      <c r="FU112" s="67" t="n">
        <f aca="false">SUM(AY112+DJ112)</f>
        <v>0</v>
      </c>
      <c r="FV112" s="2" t="n">
        <f aca="false">SUM(AZ112+DK112)</f>
        <v>0</v>
      </c>
      <c r="FW112" s="2" t="n">
        <f aca="false">SUM(BA112+DL112)</f>
        <v>0</v>
      </c>
      <c r="FX112" s="2" t="n">
        <f aca="false">SUM(BB112+DM112)</f>
        <v>0</v>
      </c>
      <c r="FY112" s="2" t="n">
        <f aca="false">SUM(BC112+DN112)</f>
        <v>0</v>
      </c>
      <c r="FZ112" s="2" t="n">
        <f aca="false">SUM(BD112+DO112)</f>
        <v>0</v>
      </c>
      <c r="GA112" s="2" t="n">
        <f aca="false">SUM(BE112+DP112)</f>
        <v>0</v>
      </c>
      <c r="GB112" s="98" t="n">
        <f aca="false">SUM(EK112,EM112,EO112,ES112,ET112,EU112,EY112,FA112,FC112,FE112,FG112,FI112,FM112,FO112,FQ112,FS112,FU112,FW112,FY112,GA112)</f>
        <v>4</v>
      </c>
      <c r="GC112" s="99" t="n">
        <f aca="false">SUM(EK112,EM112,EO112,ES112,ET112,FM112,FO112,FQ112,FS112,FU112,FW112,FY112)</f>
        <v>4</v>
      </c>
      <c r="GD112" s="57" t="n">
        <f aca="false">SUM(EK112,EM112,EO112,ES112,ET112,FM112,FO112,FQ112,FS112,FU112,FW112,FY112)</f>
        <v>4</v>
      </c>
      <c r="GE112" s="57" t="n">
        <f aca="false">SUM(EK112,EM112,EO112,EQ112,ES112,ET112,EU112,EW112,EY112,FA112,FC112,FE112,FG112,FI112,FK112,FM112,FO112,FQ112,FS112,FU112,FW112,FY112,GA112)</f>
        <v>4</v>
      </c>
      <c r="GF112" s="2"/>
      <c r="GG112" s="65" t="n">
        <f aca="false">SUM(880-GB112)</f>
        <v>876</v>
      </c>
      <c r="GH112" s="66"/>
      <c r="GI112" s="67" t="n">
        <f aca="false">SUM(DQ112+BF112)</f>
        <v>4</v>
      </c>
      <c r="GJ112" s="67" t="n">
        <f aca="false">SUM(DR112+BG112)</f>
        <v>4</v>
      </c>
      <c r="GK112" s="100"/>
      <c r="GL112" s="101"/>
      <c r="GM112" s="177"/>
      <c r="GN112" s="2"/>
      <c r="GO112" s="69"/>
    </row>
    <row r="113" customFormat="false" ht="24.95" hidden="true" customHeight="true" outlineLevel="0" collapsed="false">
      <c r="A113" s="94"/>
      <c r="B113" s="142"/>
      <c r="C113" s="159"/>
      <c r="D113" s="2"/>
      <c r="E113" s="2"/>
      <c r="F113" s="2"/>
      <c r="G113" s="2"/>
      <c r="H113" s="2"/>
      <c r="I113" s="2"/>
      <c r="J113" s="2"/>
      <c r="K113" s="2"/>
      <c r="L113" s="2"/>
      <c r="M113" s="86" t="n">
        <f aca="false">SUM(N113+P113+T113+V113+AR113*2)</f>
        <v>0</v>
      </c>
      <c r="N113" s="86"/>
      <c r="O113" s="150" t="n">
        <f aca="false">SUM(N113)*I113</f>
        <v>0</v>
      </c>
      <c r="P113" s="168"/>
      <c r="Q113" s="150" t="n">
        <f aca="false">J113*P113</f>
        <v>0</v>
      </c>
      <c r="R113" s="168"/>
      <c r="S113" s="150" t="n">
        <f aca="false">SUM(R113)*J113</f>
        <v>0</v>
      </c>
      <c r="T113" s="168"/>
      <c r="U113" s="150" t="n">
        <f aca="false">SUM(T113)*K113</f>
        <v>0</v>
      </c>
      <c r="V113" s="168"/>
      <c r="W113" s="150" t="n">
        <f aca="false">SUM(V113)*J113*5</f>
        <v>0</v>
      </c>
      <c r="X113" s="89" t="n">
        <f aca="false">SUM(J113*AX113*2+K113*AZ113*2)</f>
        <v>0</v>
      </c>
      <c r="Y113" s="91" t="n">
        <f aca="false">SUM(L113*5/100*J113)</f>
        <v>0</v>
      </c>
      <c r="Z113" s="168"/>
      <c r="AA113" s="150"/>
      <c r="AB113" s="168"/>
      <c r="AC113" s="89" t="n">
        <f aca="false">AB113*8*K113</f>
        <v>0</v>
      </c>
      <c r="AD113" s="86"/>
      <c r="AE113" s="90" t="n">
        <f aca="false">SUM(AD113*H113*(15))</f>
        <v>0</v>
      </c>
      <c r="AF113" s="86"/>
      <c r="AG113" s="87" t="n">
        <f aca="false">SUM(AF113*H113*3)</f>
        <v>0</v>
      </c>
      <c r="AH113" s="86"/>
      <c r="AI113" s="89" t="n">
        <f aca="false">SUM(AH113*H113/3)</f>
        <v>0</v>
      </c>
      <c r="AJ113" s="86"/>
      <c r="AK113" s="89" t="n">
        <f aca="false">SUM(AJ113*H113*2/3)</f>
        <v>0</v>
      </c>
      <c r="AL113" s="86"/>
      <c r="AM113" s="87" t="n">
        <f aca="false">SUM(AL113*H113)*2</f>
        <v>0</v>
      </c>
      <c r="AN113" s="86"/>
      <c r="AO113" s="87" t="n">
        <f aca="false">SUM(AN113*J113)</f>
        <v>0</v>
      </c>
      <c r="AP113" s="86"/>
      <c r="AQ113" s="89" t="n">
        <f aca="false">SUM(AP113*H113*2)</f>
        <v>0</v>
      </c>
      <c r="AR113" s="86"/>
      <c r="AS113" s="86"/>
      <c r="AT113" s="86"/>
      <c r="AU113" s="89" t="n">
        <f aca="false">AR113*H113/3</f>
        <v>0</v>
      </c>
      <c r="AV113" s="86"/>
      <c r="AW113" s="89" t="n">
        <f aca="false">SUM(AV113*H113/3)</f>
        <v>0</v>
      </c>
      <c r="AX113" s="86"/>
      <c r="AY113" s="89" t="n">
        <f aca="false">AX113*H113/3</f>
        <v>0</v>
      </c>
      <c r="AZ113" s="86"/>
      <c r="BA113" s="89" t="n">
        <f aca="false">SUM(AZ113*K113*5*6)</f>
        <v>0</v>
      </c>
      <c r="BB113" s="86"/>
      <c r="BC113" s="89" t="n">
        <f aca="false">SUM(BB113*K113*4*6)</f>
        <v>0</v>
      </c>
      <c r="BD113" s="86"/>
      <c r="BE113" s="81" t="n">
        <f aca="false">SUM(BD113*50)</f>
        <v>0</v>
      </c>
      <c r="BF113" s="92" t="n">
        <f aca="false">O113+Q113+S113+U113+W113+X113+Y113+AA113+AC113+AE113+AG113+AI113+AK113+AM113+AO113+AQ113+AS113+AU113+AW113+AY113+BA113+BC113+BE113</f>
        <v>0</v>
      </c>
      <c r="BG113" s="92" t="n">
        <f aca="false">BC113+BA113+AY113+AW113+AS113+AQ113+X113+W113+U113+S113+Q113+O113+AU113</f>
        <v>0</v>
      </c>
      <c r="BH113" s="57" t="n">
        <f aca="false">SUM(O113,Q113,S113,W113,X113,Y113,AE113,AG113,AI113,AK113,AM113,AS113,AU113,AY113,BA113,BC113,BE113)</f>
        <v>0</v>
      </c>
      <c r="BI113" s="153" t="n">
        <f aca="false">SUM(O113,Q113,S113,W113,X113,AS113,AU113,AY113,BA113,BC113)</f>
        <v>0</v>
      </c>
      <c r="BJ113" s="2"/>
      <c r="BK113" s="93"/>
      <c r="BL113" s="94"/>
      <c r="BM113" s="81"/>
      <c r="BN113" s="2"/>
      <c r="BO113" s="2"/>
      <c r="BP113" s="83"/>
      <c r="BQ113" s="84"/>
      <c r="BR113" s="84"/>
      <c r="BS113" s="84"/>
      <c r="BT113" s="84"/>
      <c r="BU113" s="84"/>
      <c r="BV113" s="84"/>
      <c r="BW113" s="87"/>
      <c r="BX113" s="86" t="n">
        <f aca="false">SUM(BY113+CA113+CE113+CG113)</f>
        <v>0</v>
      </c>
      <c r="BY113" s="86"/>
      <c r="BZ113" s="150" t="n">
        <f aca="false">SUM(BY113)*BT113</f>
        <v>0</v>
      </c>
      <c r="CA113" s="168"/>
      <c r="CB113" s="150" t="n">
        <f aca="false">BU113*CA113</f>
        <v>0</v>
      </c>
      <c r="CC113" s="168"/>
      <c r="CD113" s="150" t="n">
        <f aca="false">SUM(CC113)*BU113</f>
        <v>0</v>
      </c>
      <c r="CE113" s="168"/>
      <c r="CF113" s="87" t="n">
        <f aca="false">SUM(CE113)*BV113</f>
        <v>0</v>
      </c>
      <c r="CG113" s="86"/>
      <c r="CH113" s="87" t="n">
        <f aca="false">SUM(CG113)*BU113*5</f>
        <v>0</v>
      </c>
      <c r="CI113" s="89" t="n">
        <f aca="false">SUM(BU113*DI113*2+BV113*DK113*2)</f>
        <v>0</v>
      </c>
      <c r="CJ113" s="89" t="n">
        <f aca="false">SUM(BW113*5/100*BU113)</f>
        <v>0</v>
      </c>
      <c r="CK113" s="86"/>
      <c r="CL113" s="87"/>
      <c r="CM113" s="86"/>
      <c r="CN113" s="89" t="n">
        <f aca="false">CM113*8*BV113</f>
        <v>0</v>
      </c>
      <c r="CO113" s="86"/>
      <c r="CP113" s="90" t="n">
        <f aca="false">SUM(CO113*BS113*(15))</f>
        <v>0</v>
      </c>
      <c r="CQ113" s="86"/>
      <c r="CR113" s="87" t="n">
        <f aca="false">SUM(CQ113*BS113*3)</f>
        <v>0</v>
      </c>
      <c r="CS113" s="86"/>
      <c r="CT113" s="89" t="n">
        <f aca="false">SUM(CS113*BS113/3)</f>
        <v>0</v>
      </c>
      <c r="CU113" s="86"/>
      <c r="CV113" s="89" t="n">
        <f aca="false">SUM(CU113*BS113*2/3)</f>
        <v>0</v>
      </c>
      <c r="CW113" s="86"/>
      <c r="CX113" s="87" t="n">
        <f aca="false">SUM(CW113*BS113)*2</f>
        <v>0</v>
      </c>
      <c r="CY113" s="86"/>
      <c r="CZ113" s="87" t="n">
        <f aca="false">SUM(CY113*BU113)</f>
        <v>0</v>
      </c>
      <c r="DA113" s="86"/>
      <c r="DB113" s="89" t="n">
        <f aca="false">SUM(DA113*BS113*2)</f>
        <v>0</v>
      </c>
      <c r="DC113" s="86"/>
      <c r="DD113" s="86"/>
      <c r="DE113" s="86"/>
      <c r="DF113" s="89" t="n">
        <f aca="false">DC113*BS113/3</f>
        <v>0</v>
      </c>
      <c r="DG113" s="86"/>
      <c r="DH113" s="89" t="n">
        <f aca="false">SUM(DG113*BS113/3)</f>
        <v>0</v>
      </c>
      <c r="DI113" s="86"/>
      <c r="DJ113" s="89" t="n">
        <f aca="false">DI113*BS113/3</f>
        <v>0</v>
      </c>
      <c r="DK113" s="86"/>
      <c r="DL113" s="89" t="n">
        <f aca="false">SUM(DK113*BV113*5*6)</f>
        <v>0</v>
      </c>
      <c r="DM113" s="86"/>
      <c r="DN113" s="89" t="n">
        <f aca="false">SUM(DM113*BV113*4*6)</f>
        <v>0</v>
      </c>
      <c r="DO113" s="86"/>
      <c r="DP113" s="81" t="n">
        <f aca="false">SUM(DO113*50)</f>
        <v>0</v>
      </c>
      <c r="DQ113" s="81" t="n">
        <f aca="false">SUM(BZ113,CB113,CD113,CF113,CH113,CI113,CJ113,CL113,CN113,CP113,CR113,CT113,CV113,CX113,CZ113,DB113,DD113,DF113,DH113,DJ113,DL113,DN113,DP113)</f>
        <v>0</v>
      </c>
      <c r="DR113" s="81" t="n">
        <f aca="false">SUM(BZ113,CB113,CD113,CF113,CH113,CI113,DB113,DD113,DF113,DH113,DJ113,DL113,DN113)</f>
        <v>0</v>
      </c>
      <c r="DS113" s="61"/>
      <c r="DT113" s="2"/>
      <c r="DU113" s="2"/>
      <c r="DV113" s="93"/>
      <c r="DW113" s="94"/>
      <c r="DX113" s="142"/>
      <c r="DY113" s="142"/>
      <c r="DZ113" s="2"/>
      <c r="EA113" s="2"/>
      <c r="EB113" s="2"/>
      <c r="EC113" s="2"/>
      <c r="ED113" s="2"/>
      <c r="EE113" s="2"/>
      <c r="EF113" s="2"/>
      <c r="EG113" s="2"/>
      <c r="EH113" s="2" t="n">
        <f aca="false">SUM(L113+BW113)</f>
        <v>0</v>
      </c>
      <c r="EI113" s="2" t="n">
        <f aca="false">SUM(M113+BX113)</f>
        <v>0</v>
      </c>
      <c r="EJ113" s="2" t="n">
        <f aca="false">SUM(N113+BY113)</f>
        <v>0</v>
      </c>
      <c r="EK113" s="67" t="n">
        <f aca="false">O113+BZ113</f>
        <v>0</v>
      </c>
      <c r="EL113" s="2" t="n">
        <f aca="false">SUM(P113+CA113)</f>
        <v>0</v>
      </c>
      <c r="EM113" s="2" t="n">
        <f aca="false">SUM(Q113+CB113)</f>
        <v>0</v>
      </c>
      <c r="EN113" s="2" t="n">
        <f aca="false">SUM(R113+CC113)</f>
        <v>0</v>
      </c>
      <c r="EO113" s="2" t="n">
        <f aca="false">SUM(S113+CD113)</f>
        <v>0</v>
      </c>
      <c r="EP113" s="2" t="n">
        <f aca="false">SUM(T113+CE113)</f>
        <v>0</v>
      </c>
      <c r="EQ113" s="2" t="n">
        <f aca="false">SUM(U113+CF113)</f>
        <v>0</v>
      </c>
      <c r="ER113" s="2" t="n">
        <f aca="false">SUM(V113+CG113)</f>
        <v>0</v>
      </c>
      <c r="ES113" s="2" t="n">
        <f aca="false">SUM(W113+CH113)</f>
        <v>0</v>
      </c>
      <c r="ET113" s="2" t="n">
        <f aca="false">SUM(X113+CI113)</f>
        <v>0</v>
      </c>
      <c r="EU113" s="67" t="n">
        <f aca="false">SUM(Y113+CJ113)</f>
        <v>0</v>
      </c>
      <c r="EV113" s="2" t="n">
        <f aca="false">SUM(Z113+CK113)</f>
        <v>0</v>
      </c>
      <c r="EW113" s="2" t="n">
        <f aca="false">SUM(AA113+CL113)</f>
        <v>0</v>
      </c>
      <c r="EX113" s="2" t="n">
        <f aca="false">SUM(AB113+CM113)</f>
        <v>0</v>
      </c>
      <c r="EY113" s="2" t="n">
        <f aca="false">SUM(AC113+CN113)</f>
        <v>0</v>
      </c>
      <c r="EZ113" s="2" t="n">
        <f aca="false">SUM(AD113+CO113)</f>
        <v>0</v>
      </c>
      <c r="FA113" s="2" t="n">
        <f aca="false">SUM(AE113+CP113)</f>
        <v>0</v>
      </c>
      <c r="FB113" s="2" t="n">
        <f aca="false">SUM(AF113+CQ113)</f>
        <v>0</v>
      </c>
      <c r="FC113" s="2" t="n">
        <f aca="false">SUM(AG113+CR113)</f>
        <v>0</v>
      </c>
      <c r="FD113" s="2" t="n">
        <f aca="false">SUM(AH113+CS113)</f>
        <v>0</v>
      </c>
      <c r="FE113" s="67" t="n">
        <f aca="false">SUM(AI113+CT113)</f>
        <v>0</v>
      </c>
      <c r="FF113" s="2" t="n">
        <f aca="false">SUM(AJ113+CU113)</f>
        <v>0</v>
      </c>
      <c r="FG113" s="2" t="n">
        <f aca="false">SUM(AK113+CV113)</f>
        <v>0</v>
      </c>
      <c r="FH113" s="2" t="n">
        <f aca="false">SUM(AL113+CW113)</f>
        <v>0</v>
      </c>
      <c r="FI113" s="2" t="n">
        <f aca="false">SUM(AM113+CX113)</f>
        <v>0</v>
      </c>
      <c r="FJ113" s="2" t="n">
        <f aca="false">SUM(AN113+CY113)</f>
        <v>0</v>
      </c>
      <c r="FK113" s="2" t="n">
        <f aca="false">SUM(AO113+CZ113)</f>
        <v>0</v>
      </c>
      <c r="FL113" s="2" t="n">
        <f aca="false">SUM(AP113+DA113)</f>
        <v>0</v>
      </c>
      <c r="FM113" s="2" t="n">
        <f aca="false">SUM(AQ113+DB113)</f>
        <v>0</v>
      </c>
      <c r="FN113" s="2"/>
      <c r="FO113" s="97" t="n">
        <f aca="false">SUM(AS113+DD113)</f>
        <v>0</v>
      </c>
      <c r="FP113" s="2" t="n">
        <f aca="false">SUM(AR113+DC113)</f>
        <v>0</v>
      </c>
      <c r="FQ113" s="97" t="n">
        <f aca="false">SUM(AU113+DF113)</f>
        <v>0</v>
      </c>
      <c r="FR113" s="2" t="n">
        <f aca="false">SUM(AV113+DG113)</f>
        <v>0</v>
      </c>
      <c r="FS113" s="2" t="n">
        <f aca="false">SUM(AW113+DH113)</f>
        <v>0</v>
      </c>
      <c r="FT113" s="2" t="n">
        <f aca="false">SUM(AX113+DI113)</f>
        <v>0</v>
      </c>
      <c r="FU113" s="67" t="n">
        <f aca="false">SUM(AY113+DJ113)</f>
        <v>0</v>
      </c>
      <c r="FV113" s="2" t="n">
        <f aca="false">SUM(AZ113+DK113)</f>
        <v>0</v>
      </c>
      <c r="FW113" s="2" t="n">
        <f aca="false">SUM(BA113+DL113)</f>
        <v>0</v>
      </c>
      <c r="FX113" s="2" t="n">
        <f aca="false">SUM(BB113+DM113)</f>
        <v>0</v>
      </c>
      <c r="FY113" s="2" t="n">
        <f aca="false">SUM(BC113+DN113)</f>
        <v>0</v>
      </c>
      <c r="FZ113" s="2" t="n">
        <f aca="false">SUM(BD113+DO113)</f>
        <v>0</v>
      </c>
      <c r="GA113" s="2" t="n">
        <f aca="false">SUM(BE113+DP113)</f>
        <v>0</v>
      </c>
      <c r="GB113" s="98" t="n">
        <f aca="false">SUM(EK113,EM113,EO113,ES113,ET113,EU113,EY113,FA113,FC113,FE113,FG113,FI113,FM113,FO113,FQ113,FS113,FU113,FW113,FY113,GA113)</f>
        <v>0</v>
      </c>
      <c r="GC113" s="99" t="n">
        <f aca="false">SUM(EK113,EM113,EO113,ES113,ET113,FM113,FO113,FQ113,FS113,FU113,FW113,FY113)</f>
        <v>0</v>
      </c>
      <c r="GD113" s="57" t="n">
        <f aca="false">SUM(EK113,EM113,EO113,ES113,ET113,FM113,FO113,FQ113,FS113,FU113,FW113,FY113)</f>
        <v>0</v>
      </c>
      <c r="GE113" s="57" t="n">
        <f aca="false">SUM(EK113,EM113,EO113,EQ113,ES113,ET113,EU113,EW113,EY113,FA113,FC113,FE113,FG113,FI113,FK113,FM113,FO113,FQ113,FS113,FU113,FW113,FY113,GA113)</f>
        <v>0</v>
      </c>
      <c r="GF113" s="2"/>
      <c r="GG113" s="65" t="n">
        <f aca="false">SUM(880-GB113)</f>
        <v>880</v>
      </c>
      <c r="GH113" s="66"/>
      <c r="GI113" s="67" t="n">
        <f aca="false">SUM(DQ113+BF113)</f>
        <v>0</v>
      </c>
      <c r="GJ113" s="67" t="n">
        <f aca="false">SUM(DR113+BG113)</f>
        <v>0</v>
      </c>
      <c r="GK113" s="100"/>
      <c r="GL113" s="101"/>
      <c r="GM113" s="177"/>
      <c r="GN113" s="2"/>
      <c r="GO113" s="69"/>
    </row>
    <row r="114" customFormat="false" ht="24.95" hidden="true" customHeight="true" outlineLevel="0" collapsed="false">
      <c r="A114" s="94"/>
      <c r="B114" s="142"/>
      <c r="C114" s="159"/>
      <c r="D114" s="2"/>
      <c r="E114" s="2"/>
      <c r="F114" s="2"/>
      <c r="G114" s="2"/>
      <c r="H114" s="2"/>
      <c r="I114" s="2"/>
      <c r="J114" s="2"/>
      <c r="K114" s="2"/>
      <c r="L114" s="2"/>
      <c r="M114" s="86" t="n">
        <f aca="false">SUM(N114+P114+T114+V114+AR114*2)</f>
        <v>0</v>
      </c>
      <c r="N114" s="86"/>
      <c r="O114" s="150" t="n">
        <f aca="false">SUM(N114)*I114</f>
        <v>0</v>
      </c>
      <c r="P114" s="168"/>
      <c r="Q114" s="150" t="n">
        <f aca="false">J114*P114</f>
        <v>0</v>
      </c>
      <c r="R114" s="168"/>
      <c r="S114" s="150" t="n">
        <f aca="false">SUM(R114)*J114</f>
        <v>0</v>
      </c>
      <c r="T114" s="168"/>
      <c r="U114" s="150" t="n">
        <f aca="false">SUM(T114)*K114</f>
        <v>0</v>
      </c>
      <c r="V114" s="168"/>
      <c r="W114" s="150" t="n">
        <f aca="false">SUM(V114)*J114*5</f>
        <v>0</v>
      </c>
      <c r="X114" s="89" t="n">
        <f aca="false">SUM(J114*AX114*2+K114*AZ114*2)</f>
        <v>0</v>
      </c>
      <c r="Y114" s="91" t="n">
        <f aca="false">SUM(L114*5/100*J114)</f>
        <v>0</v>
      </c>
      <c r="Z114" s="168"/>
      <c r="AA114" s="150"/>
      <c r="AB114" s="168"/>
      <c r="AC114" s="89" t="n">
        <f aca="false">AB114*8*K114</f>
        <v>0</v>
      </c>
      <c r="AD114" s="86"/>
      <c r="AE114" s="90" t="n">
        <f aca="false">SUM(AD114*H114*(15))</f>
        <v>0</v>
      </c>
      <c r="AF114" s="86"/>
      <c r="AG114" s="87" t="n">
        <f aca="false">SUM(AF114*H114*3)</f>
        <v>0</v>
      </c>
      <c r="AH114" s="86"/>
      <c r="AI114" s="89" t="n">
        <f aca="false">SUM(AH114*H114/3)</f>
        <v>0</v>
      </c>
      <c r="AJ114" s="86"/>
      <c r="AK114" s="89" t="n">
        <f aca="false">SUM(AJ114*H114*2/3)</f>
        <v>0</v>
      </c>
      <c r="AL114" s="86"/>
      <c r="AM114" s="87" t="n">
        <f aca="false">SUM(AL114*H114)*2</f>
        <v>0</v>
      </c>
      <c r="AN114" s="86"/>
      <c r="AO114" s="87" t="n">
        <f aca="false">SUM(AN114*J114)</f>
        <v>0</v>
      </c>
      <c r="AP114" s="86"/>
      <c r="AQ114" s="89" t="n">
        <f aca="false">SUM(AP114*H114*2)</f>
        <v>0</v>
      </c>
      <c r="AR114" s="86"/>
      <c r="AS114" s="86"/>
      <c r="AT114" s="86"/>
      <c r="AU114" s="89" t="n">
        <f aca="false">AR114*H114/3</f>
        <v>0</v>
      </c>
      <c r="AV114" s="86"/>
      <c r="AW114" s="89" t="n">
        <f aca="false">SUM(AV114*H114/3)</f>
        <v>0</v>
      </c>
      <c r="AX114" s="86"/>
      <c r="AY114" s="89" t="n">
        <f aca="false">AX114*H114/3</f>
        <v>0</v>
      </c>
      <c r="AZ114" s="86"/>
      <c r="BA114" s="89" t="n">
        <f aca="false">SUM(AZ114*K114*5*6)</f>
        <v>0</v>
      </c>
      <c r="BB114" s="86"/>
      <c r="BC114" s="89" t="n">
        <f aca="false">SUM(BB114*K114*4*6)</f>
        <v>0</v>
      </c>
      <c r="BD114" s="86"/>
      <c r="BE114" s="81" t="n">
        <f aca="false">SUM(BD114*50)</f>
        <v>0</v>
      </c>
      <c r="BF114" s="92" t="n">
        <f aca="false">O114+Q114+S114+U114+W114+X114+Y114+AA114+AC114+AE114+AG114+AI114+AK114+AM114+AO114+AQ114+AS114+AU114+AW114+AY114+BA114+BC114+BE114</f>
        <v>0</v>
      </c>
      <c r="BG114" s="92" t="n">
        <f aca="false">BC114+BA114+AY114+AW114+AS114+AQ114+X114+W114+U114+S114+Q114+O114+AU114</f>
        <v>0</v>
      </c>
      <c r="BH114" s="57" t="n">
        <f aca="false">SUM(O114,Q114,S114,W114,X114,Y114,AE114,AG114,AI114,AK114,AM114,AS114,AU114,AY114,BA114,BC114,BE114)</f>
        <v>0</v>
      </c>
      <c r="BI114" s="153" t="n">
        <f aca="false">SUM(O114,Q114,S114,W114,X114,AS114,AU114,AY114,BA114,BC114)</f>
        <v>0</v>
      </c>
      <c r="BJ114" s="2"/>
      <c r="BK114" s="93"/>
      <c r="BL114" s="94"/>
      <c r="BM114" s="81"/>
      <c r="BN114" s="2"/>
      <c r="BO114" s="2"/>
      <c r="BP114" s="83"/>
      <c r="BQ114" s="84"/>
      <c r="BR114" s="84"/>
      <c r="BS114" s="84"/>
      <c r="BT114" s="84"/>
      <c r="BU114" s="84"/>
      <c r="BV114" s="84"/>
      <c r="BW114" s="87"/>
      <c r="BX114" s="86" t="n">
        <f aca="false">SUM(BY114+CA114+CE114+CG114)</f>
        <v>0</v>
      </c>
      <c r="BY114" s="86"/>
      <c r="BZ114" s="150" t="n">
        <f aca="false">SUM(BY114)*BT114</f>
        <v>0</v>
      </c>
      <c r="CA114" s="168"/>
      <c r="CB114" s="150" t="n">
        <f aca="false">BU114*CA114</f>
        <v>0</v>
      </c>
      <c r="CC114" s="168"/>
      <c r="CD114" s="150" t="n">
        <f aca="false">SUM(CC114)*BU114</f>
        <v>0</v>
      </c>
      <c r="CE114" s="168"/>
      <c r="CF114" s="87" t="n">
        <f aca="false">SUM(CE114)*BV114</f>
        <v>0</v>
      </c>
      <c r="CG114" s="86"/>
      <c r="CH114" s="87" t="n">
        <f aca="false">SUM(CG114)*BU114*5</f>
        <v>0</v>
      </c>
      <c r="CI114" s="89" t="n">
        <f aca="false">SUM(BU114*DI114*2+BV114*DK114*2)</f>
        <v>0</v>
      </c>
      <c r="CJ114" s="89" t="n">
        <f aca="false">SUM(BW114*5/100*BU114)</f>
        <v>0</v>
      </c>
      <c r="CK114" s="86"/>
      <c r="CL114" s="87"/>
      <c r="CM114" s="86"/>
      <c r="CN114" s="89" t="n">
        <f aca="false">CM114*8*BV114</f>
        <v>0</v>
      </c>
      <c r="CO114" s="86"/>
      <c r="CP114" s="90" t="n">
        <f aca="false">SUM(CO114*BS114*(15))</f>
        <v>0</v>
      </c>
      <c r="CQ114" s="86"/>
      <c r="CR114" s="87" t="n">
        <f aca="false">SUM(CQ114*BS114*3)</f>
        <v>0</v>
      </c>
      <c r="CS114" s="86"/>
      <c r="CT114" s="89" t="n">
        <f aca="false">SUM(CS114*BS114/3)</f>
        <v>0</v>
      </c>
      <c r="CU114" s="86"/>
      <c r="CV114" s="89" t="n">
        <f aca="false">SUM(CU114*BS114*2/3)</f>
        <v>0</v>
      </c>
      <c r="CW114" s="86"/>
      <c r="CX114" s="87" t="n">
        <f aca="false">SUM(CW114*BS114)*2</f>
        <v>0</v>
      </c>
      <c r="CY114" s="86"/>
      <c r="CZ114" s="87" t="n">
        <f aca="false">SUM(CY114*BU114)</f>
        <v>0</v>
      </c>
      <c r="DA114" s="86"/>
      <c r="DB114" s="89" t="n">
        <f aca="false">SUM(DA114*BS114*2)</f>
        <v>0</v>
      </c>
      <c r="DC114" s="86"/>
      <c r="DD114" s="86"/>
      <c r="DE114" s="86"/>
      <c r="DF114" s="89" t="n">
        <f aca="false">DC114*BS114/3</f>
        <v>0</v>
      </c>
      <c r="DG114" s="86"/>
      <c r="DH114" s="89" t="n">
        <f aca="false">SUM(DG114*BS114/3)</f>
        <v>0</v>
      </c>
      <c r="DI114" s="86"/>
      <c r="DJ114" s="89" t="n">
        <f aca="false">DI114*BS114/3</f>
        <v>0</v>
      </c>
      <c r="DK114" s="86"/>
      <c r="DL114" s="89" t="n">
        <f aca="false">SUM(DK114*BV114*5*6)</f>
        <v>0</v>
      </c>
      <c r="DM114" s="86"/>
      <c r="DN114" s="89" t="n">
        <f aca="false">SUM(DM114*BV114*4*6)</f>
        <v>0</v>
      </c>
      <c r="DO114" s="86"/>
      <c r="DP114" s="81" t="n">
        <f aca="false">SUM(DO114*50)</f>
        <v>0</v>
      </c>
      <c r="DQ114" s="81" t="n">
        <f aca="false">SUM(BZ114,CB114,CD114,CF114,CH114,CI114,CJ114,CL114,CN114,CP114,CR114,CT114,CV114,CX114,CZ114,DB114,DD114,DF114,DH114,DJ114,DL114,DN114,DP114)</f>
        <v>0</v>
      </c>
      <c r="DR114" s="81" t="n">
        <f aca="false">SUM(BZ114,CB114,CD114,CF114,CH114,CI114,DB114,DD114,DF114,DH114,DJ114,DL114,DN114)</f>
        <v>0</v>
      </c>
      <c r="DS114" s="61"/>
      <c r="DT114" s="2"/>
      <c r="DU114" s="2"/>
      <c r="DV114" s="93"/>
      <c r="DW114" s="94"/>
      <c r="DX114" s="142"/>
      <c r="DY114" s="142"/>
      <c r="DZ114" s="2"/>
      <c r="EA114" s="2"/>
      <c r="EB114" s="2"/>
      <c r="EC114" s="2"/>
      <c r="ED114" s="2"/>
      <c r="EE114" s="2"/>
      <c r="EF114" s="2"/>
      <c r="EG114" s="2"/>
      <c r="EH114" s="2" t="n">
        <f aca="false">SUM(L114+BW114)</f>
        <v>0</v>
      </c>
      <c r="EI114" s="2" t="n">
        <f aca="false">SUM(M114+BX114)</f>
        <v>0</v>
      </c>
      <c r="EJ114" s="2" t="n">
        <f aca="false">SUM(N114+BY114)</f>
        <v>0</v>
      </c>
      <c r="EK114" s="67" t="n">
        <f aca="false">O114+BZ114</f>
        <v>0</v>
      </c>
      <c r="EL114" s="2" t="n">
        <f aca="false">SUM(P114+CA114)</f>
        <v>0</v>
      </c>
      <c r="EM114" s="2" t="n">
        <f aca="false">SUM(Q114+CB114)</f>
        <v>0</v>
      </c>
      <c r="EN114" s="2" t="n">
        <f aca="false">SUM(R114+CC114)</f>
        <v>0</v>
      </c>
      <c r="EO114" s="2" t="n">
        <f aca="false">SUM(S114+CD114)</f>
        <v>0</v>
      </c>
      <c r="EP114" s="2" t="n">
        <f aca="false">SUM(T114+CE114)</f>
        <v>0</v>
      </c>
      <c r="EQ114" s="2" t="n">
        <f aca="false">SUM(U114+CF114)</f>
        <v>0</v>
      </c>
      <c r="ER114" s="2" t="n">
        <f aca="false">SUM(V114+CG114)</f>
        <v>0</v>
      </c>
      <c r="ES114" s="2" t="n">
        <f aca="false">SUM(W114+CH114)</f>
        <v>0</v>
      </c>
      <c r="ET114" s="2" t="n">
        <f aca="false">SUM(X114+CI114)</f>
        <v>0</v>
      </c>
      <c r="EU114" s="67" t="n">
        <f aca="false">SUM(Y114+CJ114)</f>
        <v>0</v>
      </c>
      <c r="EV114" s="2" t="n">
        <f aca="false">SUM(Z114+CK114)</f>
        <v>0</v>
      </c>
      <c r="EW114" s="2" t="n">
        <f aca="false">SUM(AA114+CL114)</f>
        <v>0</v>
      </c>
      <c r="EX114" s="2" t="n">
        <f aca="false">SUM(AB114+CM114)</f>
        <v>0</v>
      </c>
      <c r="EY114" s="2" t="n">
        <f aca="false">SUM(AC114+CN114)</f>
        <v>0</v>
      </c>
      <c r="EZ114" s="2" t="n">
        <f aca="false">SUM(AD114+CO114)</f>
        <v>0</v>
      </c>
      <c r="FA114" s="2" t="n">
        <f aca="false">SUM(AE114+CP114)</f>
        <v>0</v>
      </c>
      <c r="FB114" s="2" t="n">
        <f aca="false">SUM(AF114+CQ114)</f>
        <v>0</v>
      </c>
      <c r="FC114" s="2" t="n">
        <f aca="false">SUM(AG114+CR114)</f>
        <v>0</v>
      </c>
      <c r="FD114" s="2" t="n">
        <f aca="false">SUM(AH114+CS114)</f>
        <v>0</v>
      </c>
      <c r="FE114" s="67" t="n">
        <f aca="false">SUM(AI114+CT114)</f>
        <v>0</v>
      </c>
      <c r="FF114" s="2" t="n">
        <f aca="false">SUM(AJ114+CU114)</f>
        <v>0</v>
      </c>
      <c r="FG114" s="2" t="n">
        <f aca="false">SUM(AK114+CV114)</f>
        <v>0</v>
      </c>
      <c r="FH114" s="2" t="n">
        <f aca="false">SUM(AL114+CW114)</f>
        <v>0</v>
      </c>
      <c r="FI114" s="2" t="n">
        <f aca="false">SUM(AM114+CX114)</f>
        <v>0</v>
      </c>
      <c r="FJ114" s="2" t="n">
        <f aca="false">SUM(AN114+CY114)</f>
        <v>0</v>
      </c>
      <c r="FK114" s="2" t="n">
        <f aca="false">SUM(AO114+CZ114)</f>
        <v>0</v>
      </c>
      <c r="FL114" s="2" t="n">
        <f aca="false">SUM(AP114+DA114)</f>
        <v>0</v>
      </c>
      <c r="FM114" s="2" t="n">
        <f aca="false">SUM(AQ114+DB114)</f>
        <v>0</v>
      </c>
      <c r="FN114" s="2"/>
      <c r="FO114" s="97" t="n">
        <f aca="false">SUM(AS114+DD114)</f>
        <v>0</v>
      </c>
      <c r="FP114" s="2" t="n">
        <f aca="false">SUM(AR114+DC114)</f>
        <v>0</v>
      </c>
      <c r="FQ114" s="97" t="n">
        <f aca="false">SUM(AU114+DF114)</f>
        <v>0</v>
      </c>
      <c r="FR114" s="2" t="n">
        <f aca="false">SUM(AV114+DG114)</f>
        <v>0</v>
      </c>
      <c r="FS114" s="2" t="n">
        <f aca="false">SUM(AW114+DH114)</f>
        <v>0</v>
      </c>
      <c r="FT114" s="2" t="n">
        <f aca="false">SUM(AX114+DI114)</f>
        <v>0</v>
      </c>
      <c r="FU114" s="67" t="n">
        <f aca="false">SUM(AY114+DJ114)</f>
        <v>0</v>
      </c>
      <c r="FV114" s="2" t="n">
        <f aca="false">SUM(AZ114+DK114)</f>
        <v>0</v>
      </c>
      <c r="FW114" s="2" t="n">
        <f aca="false">SUM(BA114+DL114)</f>
        <v>0</v>
      </c>
      <c r="FX114" s="2" t="n">
        <f aca="false">SUM(BB114+DM114)</f>
        <v>0</v>
      </c>
      <c r="FY114" s="2" t="n">
        <f aca="false">SUM(BC114+DN114)</f>
        <v>0</v>
      </c>
      <c r="FZ114" s="2" t="n">
        <f aca="false">SUM(BD114+DO114)</f>
        <v>0</v>
      </c>
      <c r="GA114" s="2" t="n">
        <f aca="false">SUM(BE114+DP114)</f>
        <v>0</v>
      </c>
      <c r="GB114" s="98" t="n">
        <f aca="false">SUM(EK114,EM114,EO114,ES114,ET114,EU114,EY114,FA114,FC114,FE114,FG114,FI114,FM114,FO114,FQ114,FS114,FU114,FW114,FY114,GA114)</f>
        <v>0</v>
      </c>
      <c r="GC114" s="99" t="n">
        <f aca="false">SUM(EK114,EM114,EO114,ES114,ET114,FM114,FO114,FQ114,FS114,FU114,FW114,FY114)</f>
        <v>0</v>
      </c>
      <c r="GD114" s="57" t="n">
        <f aca="false">SUM(EK114,EM114,EO114,ES114,ET114,FM114,FO114,FQ114,FS114,FU114,FW114,FY114)</f>
        <v>0</v>
      </c>
      <c r="GE114" s="57" t="n">
        <f aca="false">SUM(EK114,EM114,EO114,EQ114,ES114,ET114,EU114,EW114,EY114,FA114,FC114,FE114,FG114,FI114,FK114,FM114,FO114,FQ114,FS114,FU114,FW114,FY114,GA114)</f>
        <v>0</v>
      </c>
      <c r="GF114" s="2"/>
      <c r="GG114" s="65" t="n">
        <f aca="false">SUM(880-GB114)</f>
        <v>880</v>
      </c>
      <c r="GH114" s="66"/>
      <c r="GI114" s="67" t="n">
        <f aca="false">SUM(DQ114+BF114)</f>
        <v>0</v>
      </c>
      <c r="GJ114" s="67" t="n">
        <f aca="false">SUM(DR114+BG114)</f>
        <v>0</v>
      </c>
      <c r="GK114" s="100"/>
      <c r="GL114" s="101"/>
      <c r="GM114" s="177"/>
      <c r="GN114" s="2"/>
      <c r="GO114" s="69"/>
    </row>
    <row r="115" customFormat="false" ht="24.95" hidden="true" customHeight="true" outlineLevel="0" collapsed="false">
      <c r="A115" s="94"/>
      <c r="C115" s="155"/>
      <c r="D115" s="2"/>
      <c r="E115" s="2"/>
      <c r="F115" s="2"/>
      <c r="G115" s="2"/>
      <c r="H115" s="2"/>
      <c r="I115" s="2"/>
      <c r="J115" s="2"/>
      <c r="K115" s="2"/>
      <c r="L115" s="2"/>
      <c r="M115" s="86" t="n">
        <f aca="false">SUM(N115+P115+T115+V115+AR115*2)</f>
        <v>0</v>
      </c>
      <c r="N115" s="86"/>
      <c r="O115" s="150" t="n">
        <f aca="false">SUM(N115)*I115</f>
        <v>0</v>
      </c>
      <c r="P115" s="168"/>
      <c r="Q115" s="150" t="n">
        <f aca="false">J115*P115</f>
        <v>0</v>
      </c>
      <c r="R115" s="168"/>
      <c r="S115" s="150" t="n">
        <f aca="false">SUM(R115)*J115</f>
        <v>0</v>
      </c>
      <c r="T115" s="168"/>
      <c r="U115" s="150" t="n">
        <f aca="false">SUM(T115)*K115</f>
        <v>0</v>
      </c>
      <c r="V115" s="168"/>
      <c r="W115" s="150" t="n">
        <f aca="false">SUM(V115)*J115*5</f>
        <v>0</v>
      </c>
      <c r="X115" s="89" t="n">
        <f aca="false">SUM(J115*AX115*2+K115*AZ115*2)</f>
        <v>0</v>
      </c>
      <c r="Y115" s="91" t="n">
        <f aca="false">SUM(L115*5/100*J115)</f>
        <v>0</v>
      </c>
      <c r="Z115" s="168"/>
      <c r="AA115" s="150"/>
      <c r="AB115" s="168"/>
      <c r="AC115" s="89" t="n">
        <f aca="false">AB115*8*K115</f>
        <v>0</v>
      </c>
      <c r="AD115" s="86"/>
      <c r="AE115" s="90" t="n">
        <f aca="false">SUM(AD115*H115*(15))</f>
        <v>0</v>
      </c>
      <c r="AF115" s="86"/>
      <c r="AG115" s="87" t="n">
        <f aca="false">SUM(AF115*H115*3)</f>
        <v>0</v>
      </c>
      <c r="AH115" s="86"/>
      <c r="AI115" s="89" t="n">
        <f aca="false">SUM(AH115*H115/3)</f>
        <v>0</v>
      </c>
      <c r="AJ115" s="86"/>
      <c r="AK115" s="89" t="n">
        <f aca="false">SUM(AJ115*H115*2/3)</f>
        <v>0</v>
      </c>
      <c r="AL115" s="86"/>
      <c r="AM115" s="87" t="n">
        <f aca="false">SUM(AL115*H115)*2</f>
        <v>0</v>
      </c>
      <c r="AN115" s="86"/>
      <c r="AO115" s="87" t="n">
        <f aca="false">SUM(AN115*J115)</f>
        <v>0</v>
      </c>
      <c r="AP115" s="86"/>
      <c r="AQ115" s="89" t="n">
        <f aca="false">SUM(AP115*H115*2)</f>
        <v>0</v>
      </c>
      <c r="AR115" s="86"/>
      <c r="AS115" s="86"/>
      <c r="AT115" s="86"/>
      <c r="AU115" s="89" t="n">
        <f aca="false">AR115*H115/3</f>
        <v>0</v>
      </c>
      <c r="AV115" s="86"/>
      <c r="AW115" s="89" t="n">
        <f aca="false">SUM(AV115*H115/3)</f>
        <v>0</v>
      </c>
      <c r="AX115" s="86"/>
      <c r="AY115" s="89" t="n">
        <f aca="false">AX115*H115/3</f>
        <v>0</v>
      </c>
      <c r="AZ115" s="86"/>
      <c r="BA115" s="89" t="n">
        <f aca="false">SUM(AZ115*K115*5*6)</f>
        <v>0</v>
      </c>
      <c r="BB115" s="86"/>
      <c r="BC115" s="89" t="n">
        <f aca="false">SUM(BB115*K115*4*6)</f>
        <v>0</v>
      </c>
      <c r="BD115" s="86"/>
      <c r="BE115" s="81" t="n">
        <f aca="false">SUM(BD115*50)</f>
        <v>0</v>
      </c>
      <c r="BF115" s="92" t="n">
        <f aca="false">O115+Q115+S115+U115+W115+X115+Y115+AA115+AC115+AE115+AG115+AI115+AK115+AM115+AO115+AQ115+AS115+AU115+AW115+AY115+BA115+BC115+BE115</f>
        <v>0</v>
      </c>
      <c r="BG115" s="92" t="n">
        <f aca="false">BC115+BA115+AY115+AW115+AS115+AQ115+X115+W115+U115+S115+Q115+O115+AU115</f>
        <v>0</v>
      </c>
      <c r="BH115" s="57" t="n">
        <f aca="false">SUM(O115,Q115,S115,W115,X115,Y115,AE115,AG115,AI115,AK115,AM115,AS115,AU115,AY115,BA115,BC115,BE115)</f>
        <v>0</v>
      </c>
      <c r="BI115" s="153" t="n">
        <f aca="false">SUM(O115,Q115,S115,W115,X115,AS115,AU115,AY115,BA115,BC115)</f>
        <v>0</v>
      </c>
      <c r="BJ115" s="2"/>
      <c r="BK115" s="93"/>
      <c r="BL115" s="94"/>
      <c r="BM115" s="81"/>
      <c r="BN115" s="2"/>
      <c r="BO115" s="2"/>
      <c r="BP115" s="83"/>
      <c r="BQ115" s="83"/>
      <c r="BR115" s="84"/>
      <c r="BS115" s="84"/>
      <c r="BT115" s="84"/>
      <c r="BU115" s="83"/>
      <c r="BV115" s="84"/>
      <c r="BW115" s="85"/>
      <c r="BX115" s="86" t="n">
        <f aca="false">SUM(BY115+CA115+CE115+CG115)</f>
        <v>0</v>
      </c>
      <c r="BY115" s="86"/>
      <c r="BZ115" s="150" t="n">
        <f aca="false">SUM(BY115)*BT115</f>
        <v>0</v>
      </c>
      <c r="CA115" s="168"/>
      <c r="CB115" s="150" t="n">
        <f aca="false">BU115*CA115</f>
        <v>0</v>
      </c>
      <c r="CC115" s="168"/>
      <c r="CD115" s="150" t="n">
        <f aca="false">SUM(CC115)*BU115</f>
        <v>0</v>
      </c>
      <c r="CE115" s="168"/>
      <c r="CF115" s="87" t="n">
        <f aca="false">SUM(CE115)*BV115</f>
        <v>0</v>
      </c>
      <c r="CG115" s="86"/>
      <c r="CH115" s="87" t="n">
        <f aca="false">SUM(CG115)*BU115*5</f>
        <v>0</v>
      </c>
      <c r="CI115" s="89" t="n">
        <f aca="false">SUM(BU115*DI115*2+BV115*DK115*2)</f>
        <v>0</v>
      </c>
      <c r="CJ115" s="89" t="n">
        <f aca="false">SUM(BW115*5/100*BU115)</f>
        <v>0</v>
      </c>
      <c r="CK115" s="86"/>
      <c r="CL115" s="87"/>
      <c r="CM115" s="86"/>
      <c r="CN115" s="89" t="n">
        <f aca="false">CM115*8*BV115</f>
        <v>0</v>
      </c>
      <c r="CO115" s="86"/>
      <c r="CP115" s="90" t="n">
        <f aca="false">SUM(CO115*BS115*(15))</f>
        <v>0</v>
      </c>
      <c r="CQ115" s="86"/>
      <c r="CR115" s="87" t="n">
        <f aca="false">SUM(CQ115*BS115*3)</f>
        <v>0</v>
      </c>
      <c r="CS115" s="86"/>
      <c r="CT115" s="89" t="n">
        <f aca="false">SUM(CS115*BS115/3)</f>
        <v>0</v>
      </c>
      <c r="CU115" s="86"/>
      <c r="CV115" s="89" t="n">
        <f aca="false">SUM(CU115*BS115*2/3)</f>
        <v>0</v>
      </c>
      <c r="CW115" s="86"/>
      <c r="CX115" s="87" t="n">
        <f aca="false">SUM(CW115*BS115)*2</f>
        <v>0</v>
      </c>
      <c r="CY115" s="86"/>
      <c r="CZ115" s="87" t="n">
        <f aca="false">SUM(CY115*BU115)</f>
        <v>0</v>
      </c>
      <c r="DA115" s="86"/>
      <c r="DB115" s="89" t="n">
        <f aca="false">SUM(DA115*BS115*2)</f>
        <v>0</v>
      </c>
      <c r="DC115" s="86"/>
      <c r="DD115" s="86"/>
      <c r="DE115" s="86"/>
      <c r="DF115" s="89" t="n">
        <f aca="false">DC115*BS115/3</f>
        <v>0</v>
      </c>
      <c r="DG115" s="86"/>
      <c r="DH115" s="89" t="n">
        <f aca="false">SUM(DG115*BS115/3)</f>
        <v>0</v>
      </c>
      <c r="DI115" s="86"/>
      <c r="DJ115" s="89" t="n">
        <f aca="false">DI115*BS115/3</f>
        <v>0</v>
      </c>
      <c r="DK115" s="86"/>
      <c r="DL115" s="89" t="n">
        <f aca="false">SUM(DK115*BV115*5*6)</f>
        <v>0</v>
      </c>
      <c r="DM115" s="86"/>
      <c r="DN115" s="89" t="n">
        <f aca="false">SUM(DM115*BV115*4*6)</f>
        <v>0</v>
      </c>
      <c r="DO115" s="86"/>
      <c r="DP115" s="81" t="n">
        <f aca="false">SUM(DO115*50)</f>
        <v>0</v>
      </c>
      <c r="DQ115" s="81" t="n">
        <f aca="false">SUM(BZ115,CB115,CD115,CF115,CH115,CI115,CJ115,CL115,CN115,CP115,CR115,CT115,CV115,CX115,CZ115,DB115,DD115,DF115,DH115,DJ115,DL115,DN115,DP115)</f>
        <v>0</v>
      </c>
      <c r="DR115" s="81" t="n">
        <f aca="false">SUM(BZ115,CB115,CD115,CF115,CH115,CI115,DB115,DD115,DF115,DH115,DJ115,DL115,DN115)</f>
        <v>0</v>
      </c>
      <c r="DS115" s="61"/>
      <c r="DT115" s="2"/>
      <c r="DU115" s="2"/>
      <c r="DV115" s="93"/>
      <c r="DW115" s="94"/>
      <c r="DX115" s="2"/>
      <c r="DY115" s="2"/>
      <c r="DZ115" s="2"/>
      <c r="EA115" s="19"/>
      <c r="EB115" s="19"/>
      <c r="EC115" s="19"/>
      <c r="ED115" s="19"/>
      <c r="EE115" s="19"/>
      <c r="EF115" s="19"/>
      <c r="EG115" s="19"/>
      <c r="EH115" s="2" t="n">
        <f aca="false">SUM(L115+BW115)</f>
        <v>0</v>
      </c>
      <c r="EI115" s="2" t="n">
        <f aca="false">SUM(M115+BX115)</f>
        <v>0</v>
      </c>
      <c r="EJ115" s="2" t="n">
        <f aca="false">SUM(N115+BY115)</f>
        <v>0</v>
      </c>
      <c r="EK115" s="67" t="n">
        <f aca="false">O115+BZ115</f>
        <v>0</v>
      </c>
      <c r="EL115" s="2" t="n">
        <f aca="false">SUM(P115+CA115)</f>
        <v>0</v>
      </c>
      <c r="EM115" s="2" t="n">
        <f aca="false">SUM(Q115+CB115)</f>
        <v>0</v>
      </c>
      <c r="EN115" s="2" t="n">
        <f aca="false">SUM(R115+CC115)</f>
        <v>0</v>
      </c>
      <c r="EO115" s="2" t="n">
        <f aca="false">SUM(S115+CD115)</f>
        <v>0</v>
      </c>
      <c r="EP115" s="2" t="n">
        <f aca="false">SUM(T115+CE115)</f>
        <v>0</v>
      </c>
      <c r="EQ115" s="2" t="n">
        <f aca="false">SUM(U115+CF115)</f>
        <v>0</v>
      </c>
      <c r="ER115" s="2" t="n">
        <f aca="false">SUM(V115+CG115)</f>
        <v>0</v>
      </c>
      <c r="ES115" s="2" t="n">
        <f aca="false">SUM(W115+CH115)</f>
        <v>0</v>
      </c>
      <c r="ET115" s="2" t="n">
        <f aca="false">SUM(X115+CI115)</f>
        <v>0</v>
      </c>
      <c r="EU115" s="67" t="n">
        <f aca="false">SUM(Y115+CJ115)</f>
        <v>0</v>
      </c>
      <c r="EV115" s="2" t="n">
        <f aca="false">SUM(Z115+CK115)</f>
        <v>0</v>
      </c>
      <c r="EW115" s="2" t="n">
        <f aca="false">SUM(AA115+CL115)</f>
        <v>0</v>
      </c>
      <c r="EX115" s="2" t="n">
        <f aca="false">SUM(AB115+CM115)</f>
        <v>0</v>
      </c>
      <c r="EY115" s="2" t="n">
        <f aca="false">SUM(AC115+CN115)</f>
        <v>0</v>
      </c>
      <c r="EZ115" s="2" t="n">
        <f aca="false">SUM(AD115+CO115)</f>
        <v>0</v>
      </c>
      <c r="FA115" s="2" t="n">
        <f aca="false">SUM(AE115+CP115)</f>
        <v>0</v>
      </c>
      <c r="FB115" s="2" t="n">
        <f aca="false">SUM(AF115+CQ115)</f>
        <v>0</v>
      </c>
      <c r="FC115" s="2" t="n">
        <f aca="false">SUM(AG115+CR115)</f>
        <v>0</v>
      </c>
      <c r="FD115" s="2" t="n">
        <f aca="false">SUM(AH115+CS115)</f>
        <v>0</v>
      </c>
      <c r="FE115" s="67" t="n">
        <f aca="false">SUM(AI115+CT115)</f>
        <v>0</v>
      </c>
      <c r="FF115" s="2" t="n">
        <f aca="false">SUM(AJ115+CU115)</f>
        <v>0</v>
      </c>
      <c r="FG115" s="2" t="n">
        <f aca="false">SUM(AK115+CV115)</f>
        <v>0</v>
      </c>
      <c r="FH115" s="2" t="n">
        <f aca="false">SUM(AL115+CW115)</f>
        <v>0</v>
      </c>
      <c r="FI115" s="2" t="n">
        <f aca="false">SUM(AM115+CX115)</f>
        <v>0</v>
      </c>
      <c r="FJ115" s="2" t="n">
        <f aca="false">SUM(AN115+CY115)</f>
        <v>0</v>
      </c>
      <c r="FK115" s="2" t="n">
        <f aca="false">SUM(AO115+CZ115)</f>
        <v>0</v>
      </c>
      <c r="FL115" s="2" t="n">
        <f aca="false">SUM(AP115+DA115)</f>
        <v>0</v>
      </c>
      <c r="FM115" s="2" t="n">
        <f aca="false">SUM(AQ115+DB115)</f>
        <v>0</v>
      </c>
      <c r="FN115" s="2"/>
      <c r="FO115" s="97" t="n">
        <f aca="false">SUM(AS115+DD115)</f>
        <v>0</v>
      </c>
      <c r="FP115" s="2" t="n">
        <f aca="false">SUM(AR115+DC115)</f>
        <v>0</v>
      </c>
      <c r="FQ115" s="97" t="n">
        <f aca="false">SUM(AU115+DF115)</f>
        <v>0</v>
      </c>
      <c r="FR115" s="2" t="n">
        <f aca="false">SUM(AV115+DG115)</f>
        <v>0</v>
      </c>
      <c r="FS115" s="2" t="n">
        <f aca="false">SUM(AW115+DH115)</f>
        <v>0</v>
      </c>
      <c r="FT115" s="2" t="n">
        <f aca="false">SUM(AX115+DI115)</f>
        <v>0</v>
      </c>
      <c r="FU115" s="67" t="n">
        <f aca="false">SUM(AY115+DJ115)</f>
        <v>0</v>
      </c>
      <c r="FV115" s="2" t="n">
        <f aca="false">SUM(AZ115+DK115)</f>
        <v>0</v>
      </c>
      <c r="FW115" s="2" t="n">
        <f aca="false">SUM(BA115+DL115)</f>
        <v>0</v>
      </c>
      <c r="FX115" s="2" t="n">
        <f aca="false">SUM(BB115+DM115)</f>
        <v>0</v>
      </c>
      <c r="FY115" s="2" t="n">
        <f aca="false">SUM(BC115+DN115)</f>
        <v>0</v>
      </c>
      <c r="FZ115" s="2" t="n">
        <f aca="false">SUM(BD115+DO115)</f>
        <v>0</v>
      </c>
      <c r="GA115" s="2" t="n">
        <f aca="false">SUM(BE115+DP115)</f>
        <v>0</v>
      </c>
      <c r="GB115" s="98" t="n">
        <f aca="false">SUM(EK115,EM115,EO115,ES115,ET115,EU115,EY115,FA115,FC115,FE115,FG115,FI115,FM115,FO115,FQ115,FS115,FU115,FW115,FY115,GA115)</f>
        <v>0</v>
      </c>
      <c r="GC115" s="99" t="n">
        <f aca="false">SUM(EK115,EM115,EO115,ES115,ET115,FM115,FO115,FQ115,FS115,FU115,FW115,FY115)</f>
        <v>0</v>
      </c>
      <c r="GD115" s="57" t="n">
        <f aca="false">SUM(EK115,EM115,EO115,ES115,ET115,FM115,FO115,FQ115,FS115,FU115,FW115,FY115)</f>
        <v>0</v>
      </c>
      <c r="GE115" s="57" t="n">
        <f aca="false">SUM(EK115,EM115,EO115,EQ115,ES115,ET115,EU115,EW115,EY115,FA115,FC115,FE115,FG115,FI115,FK115,FM115,FO115,FQ115,FS115,FU115,FW115,FY115,GA115)</f>
        <v>0</v>
      </c>
      <c r="GF115" s="19"/>
      <c r="GG115" s="65" t="n">
        <f aca="false">SUM(880-GB115)</f>
        <v>880</v>
      </c>
      <c r="GH115" s="66"/>
      <c r="GI115" s="67" t="n">
        <f aca="false">SUM(DQ115+BF115)</f>
        <v>0</v>
      </c>
      <c r="GJ115" s="67" t="n">
        <f aca="false">SUM(DR115+BG115)</f>
        <v>0</v>
      </c>
      <c r="GK115" s="100"/>
      <c r="GL115" s="101"/>
      <c r="GM115" s="177"/>
      <c r="GN115" s="2"/>
      <c r="GO115" s="69"/>
    </row>
    <row r="116" customFormat="false" ht="24.95" hidden="true" customHeight="true" outlineLevel="0" collapsed="false">
      <c r="A116" s="94"/>
      <c r="C116" s="155"/>
      <c r="D116" s="2"/>
      <c r="E116" s="2"/>
      <c r="F116" s="2"/>
      <c r="G116" s="2"/>
      <c r="H116" s="2"/>
      <c r="I116" s="2"/>
      <c r="J116" s="2"/>
      <c r="K116" s="2"/>
      <c r="L116" s="2"/>
      <c r="M116" s="86" t="n">
        <f aca="false">SUM(N116+P116+T116+V116+AR116*2)</f>
        <v>0</v>
      </c>
      <c r="N116" s="86"/>
      <c r="O116" s="150" t="n">
        <f aca="false">SUM(N116)*I116</f>
        <v>0</v>
      </c>
      <c r="P116" s="168"/>
      <c r="Q116" s="150" t="n">
        <f aca="false">J116*P116</f>
        <v>0</v>
      </c>
      <c r="R116" s="168"/>
      <c r="S116" s="150" t="n">
        <f aca="false">SUM(R116)*J116</f>
        <v>0</v>
      </c>
      <c r="T116" s="168"/>
      <c r="U116" s="150" t="n">
        <f aca="false">SUM(T116)*K116</f>
        <v>0</v>
      </c>
      <c r="V116" s="168"/>
      <c r="W116" s="150" t="n">
        <f aca="false">SUM(V116)*J116*5</f>
        <v>0</v>
      </c>
      <c r="X116" s="89" t="n">
        <f aca="false">SUM(J116*AX116*2+K116*AZ116*2)</f>
        <v>0</v>
      </c>
      <c r="Y116" s="91" t="n">
        <f aca="false">SUM(L116*5/100*J116)</f>
        <v>0</v>
      </c>
      <c r="Z116" s="168"/>
      <c r="AA116" s="150"/>
      <c r="AB116" s="168"/>
      <c r="AC116" s="89" t="n">
        <f aca="false">AB116*8*K116</f>
        <v>0</v>
      </c>
      <c r="AD116" s="86"/>
      <c r="AE116" s="90" t="n">
        <f aca="false">SUM(AD116*H116*(15))</f>
        <v>0</v>
      </c>
      <c r="AF116" s="86"/>
      <c r="AG116" s="87" t="n">
        <f aca="false">SUM(AF116*H116*3)</f>
        <v>0</v>
      </c>
      <c r="AH116" s="86"/>
      <c r="AI116" s="89" t="n">
        <f aca="false">SUM(AH116*H116/3)</f>
        <v>0</v>
      </c>
      <c r="AJ116" s="86"/>
      <c r="AK116" s="89" t="n">
        <f aca="false">SUM(AJ116*H116*2/3)</f>
        <v>0</v>
      </c>
      <c r="AL116" s="86"/>
      <c r="AM116" s="87" t="n">
        <f aca="false">SUM(AL116*H116)*2</f>
        <v>0</v>
      </c>
      <c r="AN116" s="86"/>
      <c r="AO116" s="87" t="n">
        <f aca="false">SUM(AN116*J116)</f>
        <v>0</v>
      </c>
      <c r="AP116" s="86"/>
      <c r="AQ116" s="89" t="n">
        <f aca="false">SUM(AP116*H116*2)</f>
        <v>0</v>
      </c>
      <c r="AR116" s="86"/>
      <c r="AS116" s="86"/>
      <c r="AT116" s="86"/>
      <c r="AU116" s="89" t="n">
        <f aca="false">AR116*H116/3</f>
        <v>0</v>
      </c>
      <c r="AV116" s="86"/>
      <c r="AW116" s="89" t="n">
        <f aca="false">SUM(AV116*H116/3)</f>
        <v>0</v>
      </c>
      <c r="AX116" s="86"/>
      <c r="AY116" s="89" t="n">
        <f aca="false">AX116*H116/3</f>
        <v>0</v>
      </c>
      <c r="AZ116" s="86"/>
      <c r="BA116" s="89" t="n">
        <f aca="false">SUM(AZ116*K116*5*6)</f>
        <v>0</v>
      </c>
      <c r="BB116" s="86"/>
      <c r="BC116" s="89" t="n">
        <f aca="false">SUM(BB116*K116*4*6)</f>
        <v>0</v>
      </c>
      <c r="BD116" s="86"/>
      <c r="BE116" s="81" t="n">
        <f aca="false">SUM(BD116*50)</f>
        <v>0</v>
      </c>
      <c r="BF116" s="92" t="n">
        <f aca="false">O116+Q116+S116+U116+W116+X116+Y116+AA116+AC116+AE116+AG116+AI116+AK116+AM116+AO116+AQ116+AS116+AU116+AW116+AY116+BA116+BC116+BE116</f>
        <v>0</v>
      </c>
      <c r="BG116" s="92" t="n">
        <f aca="false">BC116+BA116+AY116+AW116+AS116+AQ116+X116+W116+U116+S116+Q116+O116+AU116</f>
        <v>0</v>
      </c>
      <c r="BH116" s="57" t="n">
        <f aca="false">SUM(O116,Q116,S116,W116,X116,Y116,AE116,AG116,AI116,AK116,AM116,AS116,AU116,AY116,BA116,BC116,BE116)</f>
        <v>0</v>
      </c>
      <c r="BI116" s="153" t="n">
        <f aca="false">SUM(O116,Q116,S116,W116,X116,AS116,AU116,AY116,BA116,BC116)</f>
        <v>0</v>
      </c>
      <c r="BJ116" s="2"/>
      <c r="BK116" s="93"/>
      <c r="BL116" s="94"/>
      <c r="BM116" s="81"/>
      <c r="BN116" s="2"/>
      <c r="BO116" s="2"/>
      <c r="BP116" s="83"/>
      <c r="BQ116" s="84"/>
      <c r="BR116" s="84"/>
      <c r="BS116" s="84"/>
      <c r="BT116" s="84"/>
      <c r="BU116" s="83"/>
      <c r="BV116" s="84"/>
      <c r="BW116" s="85"/>
      <c r="BX116" s="86" t="n">
        <f aca="false">SUM(BY116+CA116+CE116+CG116)</f>
        <v>0</v>
      </c>
      <c r="BY116" s="86"/>
      <c r="BZ116" s="150" t="n">
        <f aca="false">SUM(BY116)*BT116</f>
        <v>0</v>
      </c>
      <c r="CA116" s="168"/>
      <c r="CB116" s="150" t="n">
        <f aca="false">BU116*CA116</f>
        <v>0</v>
      </c>
      <c r="CC116" s="168"/>
      <c r="CD116" s="150" t="n">
        <f aca="false">SUM(CC116)*BU116</f>
        <v>0</v>
      </c>
      <c r="CE116" s="168"/>
      <c r="CF116" s="87" t="n">
        <f aca="false">SUM(CE116)*BV116</f>
        <v>0</v>
      </c>
      <c r="CG116" s="86"/>
      <c r="CH116" s="87" t="n">
        <f aca="false">SUM(CG116)*BU116*5</f>
        <v>0</v>
      </c>
      <c r="CI116" s="89" t="n">
        <f aca="false">SUM(BU116*DI116*2+BV116*DK116*2)</f>
        <v>0</v>
      </c>
      <c r="CJ116" s="89" t="n">
        <f aca="false">SUM(BW116*5/100*BU116)</f>
        <v>0</v>
      </c>
      <c r="CK116" s="86"/>
      <c r="CL116" s="87"/>
      <c r="CM116" s="86"/>
      <c r="CN116" s="89" t="n">
        <f aca="false">CM116*8*BV116</f>
        <v>0</v>
      </c>
      <c r="CO116" s="86"/>
      <c r="CP116" s="90" t="n">
        <f aca="false">SUM(CO116*BS116*(15))</f>
        <v>0</v>
      </c>
      <c r="CQ116" s="86"/>
      <c r="CR116" s="87" t="n">
        <f aca="false">SUM(CQ116*BS116*3)</f>
        <v>0</v>
      </c>
      <c r="CS116" s="86"/>
      <c r="CT116" s="89" t="n">
        <f aca="false">SUM(CS116*BS116/3)</f>
        <v>0</v>
      </c>
      <c r="CU116" s="86"/>
      <c r="CV116" s="89" t="n">
        <f aca="false">SUM(CU116*BS116*2/3)</f>
        <v>0</v>
      </c>
      <c r="CW116" s="86"/>
      <c r="CX116" s="87" t="n">
        <f aca="false">SUM(CW116*BS116)*2</f>
        <v>0</v>
      </c>
      <c r="CY116" s="86"/>
      <c r="CZ116" s="87" t="n">
        <f aca="false">SUM(CY116*BU116)</f>
        <v>0</v>
      </c>
      <c r="DA116" s="86"/>
      <c r="DB116" s="89" t="n">
        <f aca="false">SUM(DA116*BS116*2)</f>
        <v>0</v>
      </c>
      <c r="DC116" s="86"/>
      <c r="DD116" s="86"/>
      <c r="DE116" s="86"/>
      <c r="DF116" s="89" t="n">
        <f aca="false">DC116*BS116/3</f>
        <v>0</v>
      </c>
      <c r="DG116" s="86"/>
      <c r="DH116" s="89" t="n">
        <f aca="false">SUM(DG116*BS116/3)</f>
        <v>0</v>
      </c>
      <c r="DI116" s="86"/>
      <c r="DJ116" s="89" t="n">
        <f aca="false">DI116*BS116/3</f>
        <v>0</v>
      </c>
      <c r="DK116" s="86"/>
      <c r="DL116" s="89" t="n">
        <f aca="false">SUM(DK116*BV116*5*6)</f>
        <v>0</v>
      </c>
      <c r="DM116" s="86"/>
      <c r="DN116" s="89" t="n">
        <f aca="false">SUM(DM116*BV116*4*6)</f>
        <v>0</v>
      </c>
      <c r="DO116" s="86"/>
      <c r="DP116" s="81" t="n">
        <f aca="false">SUM(DO116*50)</f>
        <v>0</v>
      </c>
      <c r="DQ116" s="81" t="n">
        <f aca="false">SUM(BZ116,CB116,CD116,CF116,CH116,CI116,CJ116,CL116,CN116,CP116,CR116,CT116,CV116,CX116,CZ116,DB116,DD116,DF116,DH116,DJ116,DL116,DN116,DP116)</f>
        <v>0</v>
      </c>
      <c r="DR116" s="81" t="n">
        <f aca="false">SUM(BZ116,CB116,CD116,CF116,CH116,CI116,DB116,DD116,DF116,DH116,DJ116,DL116,DN116)</f>
        <v>0</v>
      </c>
      <c r="DS116" s="61"/>
      <c r="DT116" s="2"/>
      <c r="DU116" s="2"/>
      <c r="DV116" s="93"/>
      <c r="DW116" s="94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 t="n">
        <f aca="false">SUM(L116+BW116)</f>
        <v>0</v>
      </c>
      <c r="EI116" s="2" t="n">
        <f aca="false">SUM(M116+BX116)</f>
        <v>0</v>
      </c>
      <c r="EJ116" s="2" t="n">
        <f aca="false">SUM(N116+BY116)</f>
        <v>0</v>
      </c>
      <c r="EK116" s="67" t="n">
        <f aca="false">O116+BZ116</f>
        <v>0</v>
      </c>
      <c r="EL116" s="2" t="n">
        <f aca="false">SUM(P116+CA116)</f>
        <v>0</v>
      </c>
      <c r="EM116" s="2" t="n">
        <f aca="false">SUM(Q116+CB116)</f>
        <v>0</v>
      </c>
      <c r="EN116" s="2" t="n">
        <f aca="false">SUM(R116+CC116)</f>
        <v>0</v>
      </c>
      <c r="EO116" s="2" t="n">
        <f aca="false">SUM(S116+CD116)</f>
        <v>0</v>
      </c>
      <c r="EP116" s="2" t="n">
        <f aca="false">SUM(T116+CE116)</f>
        <v>0</v>
      </c>
      <c r="EQ116" s="2" t="n">
        <f aca="false">SUM(U116+CF116)</f>
        <v>0</v>
      </c>
      <c r="ER116" s="2" t="n">
        <f aca="false">SUM(V116+CG116)</f>
        <v>0</v>
      </c>
      <c r="ES116" s="2" t="n">
        <f aca="false">SUM(W116+CH116)</f>
        <v>0</v>
      </c>
      <c r="ET116" s="2" t="n">
        <f aca="false">SUM(X116+CI116)</f>
        <v>0</v>
      </c>
      <c r="EU116" s="67" t="n">
        <f aca="false">SUM(Y116+CJ116)</f>
        <v>0</v>
      </c>
      <c r="EV116" s="2" t="n">
        <f aca="false">SUM(Z116+CK116)</f>
        <v>0</v>
      </c>
      <c r="EW116" s="2" t="n">
        <f aca="false">SUM(AA116+CL116)</f>
        <v>0</v>
      </c>
      <c r="EX116" s="2" t="n">
        <f aca="false">SUM(AB116+CM116)</f>
        <v>0</v>
      </c>
      <c r="EY116" s="2" t="n">
        <f aca="false">SUM(AC116+CN116)</f>
        <v>0</v>
      </c>
      <c r="EZ116" s="2" t="n">
        <f aca="false">SUM(AD116+CO116)</f>
        <v>0</v>
      </c>
      <c r="FA116" s="2" t="n">
        <f aca="false">SUM(AE116+CP116)</f>
        <v>0</v>
      </c>
      <c r="FB116" s="2" t="n">
        <f aca="false">SUM(AF116+CQ116)</f>
        <v>0</v>
      </c>
      <c r="FC116" s="2" t="n">
        <f aca="false">SUM(AG116+CR116)</f>
        <v>0</v>
      </c>
      <c r="FD116" s="2" t="n">
        <f aca="false">SUM(AH116+CS116)</f>
        <v>0</v>
      </c>
      <c r="FE116" s="67" t="n">
        <f aca="false">SUM(AI116+CT116)</f>
        <v>0</v>
      </c>
      <c r="FF116" s="2" t="n">
        <f aca="false">SUM(AJ116+CU116)</f>
        <v>0</v>
      </c>
      <c r="FG116" s="2" t="n">
        <f aca="false">SUM(AK116+CV116)</f>
        <v>0</v>
      </c>
      <c r="FH116" s="2" t="n">
        <f aca="false">SUM(AL116+CW116)</f>
        <v>0</v>
      </c>
      <c r="FI116" s="2" t="n">
        <f aca="false">SUM(AM116+CX116)</f>
        <v>0</v>
      </c>
      <c r="FJ116" s="2" t="n">
        <f aca="false">SUM(AN116+CY116)</f>
        <v>0</v>
      </c>
      <c r="FK116" s="2" t="n">
        <f aca="false">SUM(AO116+CZ116)</f>
        <v>0</v>
      </c>
      <c r="FL116" s="2" t="n">
        <f aca="false">SUM(AP116+DA116)</f>
        <v>0</v>
      </c>
      <c r="FM116" s="2" t="n">
        <f aca="false">SUM(AQ116+DB116)</f>
        <v>0</v>
      </c>
      <c r="FN116" s="2"/>
      <c r="FO116" s="97" t="n">
        <f aca="false">SUM(AS116+DD116)</f>
        <v>0</v>
      </c>
      <c r="FP116" s="2" t="n">
        <f aca="false">SUM(AR116+DC116)</f>
        <v>0</v>
      </c>
      <c r="FQ116" s="97" t="n">
        <f aca="false">SUM(AU116+DF116)</f>
        <v>0</v>
      </c>
      <c r="FR116" s="2" t="n">
        <f aca="false">SUM(AV116+DG116)</f>
        <v>0</v>
      </c>
      <c r="FS116" s="2" t="n">
        <f aca="false">SUM(AW116+DH116)</f>
        <v>0</v>
      </c>
      <c r="FT116" s="2" t="n">
        <f aca="false">SUM(AX116+DI116)</f>
        <v>0</v>
      </c>
      <c r="FU116" s="67" t="n">
        <f aca="false">SUM(AY116+DJ116)</f>
        <v>0</v>
      </c>
      <c r="FV116" s="2" t="n">
        <f aca="false">SUM(AZ116+DK116)</f>
        <v>0</v>
      </c>
      <c r="FW116" s="2" t="n">
        <f aca="false">SUM(BA116+DL116)</f>
        <v>0</v>
      </c>
      <c r="FX116" s="2" t="n">
        <f aca="false">SUM(BB116+DM116)</f>
        <v>0</v>
      </c>
      <c r="FY116" s="2" t="n">
        <f aca="false">SUM(BC116+DN116)</f>
        <v>0</v>
      </c>
      <c r="FZ116" s="2" t="n">
        <f aca="false">SUM(BD116+DO116)</f>
        <v>0</v>
      </c>
      <c r="GA116" s="2" t="n">
        <f aca="false">SUM(BE116+DP116)</f>
        <v>0</v>
      </c>
      <c r="GB116" s="98" t="n">
        <f aca="false">SUM(EK116,EM116,EO116,ES116,ET116,EU116,EY116,FA116,FC116,FE116,FG116,FI116,FM116,FO116,FQ116,FS116,FU116,FW116,FY116,GA116)</f>
        <v>0</v>
      </c>
      <c r="GC116" s="99" t="n">
        <f aca="false">SUM(EK116,EM116,EO116,ES116,ET116,FM116,FO116,FQ116,FS116,FU116,FW116,FY116)</f>
        <v>0</v>
      </c>
      <c r="GD116" s="57" t="n">
        <f aca="false">SUM(EK116,EM116,EO116,ES116,ET116,FM116,FO116,FQ116,FS116,FU116,FW116,FY116)</f>
        <v>0</v>
      </c>
      <c r="GE116" s="57" t="n">
        <f aca="false">SUM(EK116,EM116,EO116,EQ116,ES116,ET116,EU116,EW116,EY116,FA116,FC116,FE116,FG116,FI116,FK116,FM116,FO116,FQ116,FS116,FU116,FW116,FY116,GA116)</f>
        <v>0</v>
      </c>
      <c r="GF116" s="2"/>
      <c r="GG116" s="65" t="n">
        <f aca="false">SUM(880-GB116)</f>
        <v>880</v>
      </c>
      <c r="GH116" s="66"/>
      <c r="GI116" s="67" t="n">
        <f aca="false">SUM(DQ116+BF116)</f>
        <v>0</v>
      </c>
      <c r="GJ116" s="67" t="n">
        <f aca="false">SUM(DR116+BG116)</f>
        <v>0</v>
      </c>
      <c r="GK116" s="100"/>
      <c r="GL116" s="101"/>
      <c r="GM116" s="177"/>
      <c r="GN116" s="2"/>
      <c r="GO116" s="69"/>
    </row>
    <row r="117" customFormat="false" ht="24.75" hidden="true" customHeight="true" outlineLevel="0" collapsed="false">
      <c r="A117" s="94"/>
      <c r="C117" s="155"/>
      <c r="D117" s="2"/>
      <c r="E117" s="2"/>
      <c r="F117" s="2"/>
      <c r="G117" s="2"/>
      <c r="H117" s="2"/>
      <c r="I117" s="2"/>
      <c r="J117" s="2"/>
      <c r="K117" s="2"/>
      <c r="L117" s="2"/>
      <c r="M117" s="86" t="n">
        <f aca="false">SUM(N117+P117+T117+V117+AR117*2)</f>
        <v>0</v>
      </c>
      <c r="N117" s="86"/>
      <c r="O117" s="150" t="n">
        <f aca="false">SUM(N117)*I117</f>
        <v>0</v>
      </c>
      <c r="P117" s="168"/>
      <c r="Q117" s="150" t="n">
        <f aca="false">J117*P117</f>
        <v>0</v>
      </c>
      <c r="R117" s="168"/>
      <c r="S117" s="150" t="n">
        <f aca="false">SUM(R117)*J117</f>
        <v>0</v>
      </c>
      <c r="T117" s="168"/>
      <c r="U117" s="150" t="n">
        <f aca="false">SUM(T117)*K117</f>
        <v>0</v>
      </c>
      <c r="V117" s="168"/>
      <c r="W117" s="150" t="n">
        <f aca="false">SUM(V117)*J117*5</f>
        <v>0</v>
      </c>
      <c r="X117" s="89" t="n">
        <f aca="false">SUM(J117*AX117*2+K117*AZ117*2)</f>
        <v>0</v>
      </c>
      <c r="Y117" s="91" t="n">
        <f aca="false">SUM(L117*5/100*J117)</f>
        <v>0</v>
      </c>
      <c r="Z117" s="168"/>
      <c r="AA117" s="150"/>
      <c r="AB117" s="168"/>
      <c r="AC117" s="89" t="n">
        <f aca="false">AB117*8*K117</f>
        <v>0</v>
      </c>
      <c r="AD117" s="86"/>
      <c r="AE117" s="90" t="n">
        <f aca="false">SUM(AD117*H117*(15))</f>
        <v>0</v>
      </c>
      <c r="AF117" s="86"/>
      <c r="AG117" s="87" t="n">
        <f aca="false">SUM(AF117*H117*3)</f>
        <v>0</v>
      </c>
      <c r="AH117" s="86"/>
      <c r="AI117" s="89" t="n">
        <f aca="false">SUM(AH117*H117/3)</f>
        <v>0</v>
      </c>
      <c r="AJ117" s="86"/>
      <c r="AK117" s="89" t="n">
        <f aca="false">SUM(AJ117*H117*2/3)</f>
        <v>0</v>
      </c>
      <c r="AL117" s="86"/>
      <c r="AM117" s="87" t="n">
        <f aca="false">SUM(AL117*H117)*2</f>
        <v>0</v>
      </c>
      <c r="AN117" s="86"/>
      <c r="AO117" s="87" t="n">
        <f aca="false">SUM(AN117*J117)</f>
        <v>0</v>
      </c>
      <c r="AP117" s="86"/>
      <c r="AQ117" s="89" t="n">
        <f aca="false">SUM(AP117*H117*2)</f>
        <v>0</v>
      </c>
      <c r="AR117" s="86"/>
      <c r="AS117" s="86"/>
      <c r="AT117" s="86"/>
      <c r="AU117" s="89" t="n">
        <f aca="false">AR117*H117/3</f>
        <v>0</v>
      </c>
      <c r="AV117" s="86"/>
      <c r="AW117" s="89" t="n">
        <f aca="false">SUM(AV117*H117/3)</f>
        <v>0</v>
      </c>
      <c r="AX117" s="86"/>
      <c r="AY117" s="89" t="n">
        <f aca="false">AX117*H117/3</f>
        <v>0</v>
      </c>
      <c r="AZ117" s="86"/>
      <c r="BA117" s="89" t="n">
        <f aca="false">SUM(AZ117*K117*5*6)</f>
        <v>0</v>
      </c>
      <c r="BB117" s="86"/>
      <c r="BC117" s="89" t="n">
        <f aca="false">SUM(BB117*K117*4*6)</f>
        <v>0</v>
      </c>
      <c r="BD117" s="86"/>
      <c r="BE117" s="81" t="n">
        <f aca="false">SUM(BD117*50)</f>
        <v>0</v>
      </c>
      <c r="BF117" s="92" t="n">
        <f aca="false">O117+Q117+S117+U117+W117+X117+Y117+AA117+AC117+AE117+AG117+AI117+AK117+AM117+AO117+AQ117+AS117+AU117+AW117+AY117+BA117+BC117+BE117</f>
        <v>0</v>
      </c>
      <c r="BG117" s="92" t="n">
        <f aca="false">BC117+BA117+AY117+AW117+AS117+AQ117+X117+W117+U117+S117+Q117+O117+AU117</f>
        <v>0</v>
      </c>
      <c r="BH117" s="57" t="n">
        <f aca="false">SUM(O117,Q117,S117,W117,X117,Y117,AE117,AG117,AI117,AK117,AM117,AS117,AU117,AY117,BA117,BC117,BE117)</f>
        <v>0</v>
      </c>
      <c r="BI117" s="153" t="n">
        <f aca="false">SUM(O117,Q117,S117,W117,X117,AS117,AU117,AY117,BA117,BC117)</f>
        <v>0</v>
      </c>
      <c r="BJ117" s="2"/>
      <c r="BK117" s="93"/>
      <c r="BL117" s="94"/>
      <c r="BM117" s="81"/>
      <c r="BN117" s="2"/>
      <c r="BO117" s="2"/>
      <c r="BP117" s="83"/>
      <c r="BQ117" s="83"/>
      <c r="BR117" s="84"/>
      <c r="BS117" s="84"/>
      <c r="BT117" s="84"/>
      <c r="BU117" s="84"/>
      <c r="BV117" s="84"/>
      <c r="BW117" s="87"/>
      <c r="BX117" s="86" t="n">
        <f aca="false">SUM(BY117+CA117+CE117+CG117)</f>
        <v>0</v>
      </c>
      <c r="BY117" s="86"/>
      <c r="BZ117" s="150" t="n">
        <f aca="false">SUM(BY117)*BT117</f>
        <v>0</v>
      </c>
      <c r="CA117" s="168"/>
      <c r="CB117" s="150" t="n">
        <f aca="false">BU117*CA117</f>
        <v>0</v>
      </c>
      <c r="CC117" s="168"/>
      <c r="CD117" s="150" t="n">
        <f aca="false">SUM(CC117)*BU117</f>
        <v>0</v>
      </c>
      <c r="CE117" s="168"/>
      <c r="CF117" s="87" t="n">
        <f aca="false">SUM(CE117)*BV117</f>
        <v>0</v>
      </c>
      <c r="CG117" s="86"/>
      <c r="CH117" s="87" t="n">
        <f aca="false">SUM(CG117)*BU117*5</f>
        <v>0</v>
      </c>
      <c r="CI117" s="89" t="n">
        <f aca="false">SUM(BU117*DI117*2+BV117*DK117*2)</f>
        <v>0</v>
      </c>
      <c r="CJ117" s="89" t="n">
        <f aca="false">SUM(BW117*5/100*BU117)</f>
        <v>0</v>
      </c>
      <c r="CK117" s="86"/>
      <c r="CL117" s="87"/>
      <c r="CM117" s="86"/>
      <c r="CN117" s="89" t="n">
        <f aca="false">CM117*8*BV117</f>
        <v>0</v>
      </c>
      <c r="CO117" s="86"/>
      <c r="CP117" s="90" t="n">
        <f aca="false">SUM(CO117*BS117*(15))</f>
        <v>0</v>
      </c>
      <c r="CQ117" s="86"/>
      <c r="CR117" s="87" t="n">
        <f aca="false">SUM(CQ117*BS117*3)</f>
        <v>0</v>
      </c>
      <c r="CS117" s="86"/>
      <c r="CT117" s="89" t="n">
        <f aca="false">SUM(CS117*BS117/3)</f>
        <v>0</v>
      </c>
      <c r="CU117" s="86"/>
      <c r="CV117" s="89" t="n">
        <f aca="false">SUM(CU117*BS117*2/3)</f>
        <v>0</v>
      </c>
      <c r="CW117" s="86"/>
      <c r="CX117" s="87" t="n">
        <f aca="false">SUM(CW117*BS117)*2</f>
        <v>0</v>
      </c>
      <c r="CY117" s="86"/>
      <c r="CZ117" s="87" t="n">
        <f aca="false">SUM(CY117*BU117)</f>
        <v>0</v>
      </c>
      <c r="DA117" s="86"/>
      <c r="DB117" s="89" t="n">
        <f aca="false">SUM(DA117*BS117*2)</f>
        <v>0</v>
      </c>
      <c r="DC117" s="86"/>
      <c r="DD117" s="86"/>
      <c r="DE117" s="86"/>
      <c r="DF117" s="89" t="n">
        <f aca="false">DC117*BS117/3</f>
        <v>0</v>
      </c>
      <c r="DG117" s="86"/>
      <c r="DH117" s="89" t="n">
        <f aca="false">SUM(DG117*BS117/3)</f>
        <v>0</v>
      </c>
      <c r="DI117" s="86"/>
      <c r="DJ117" s="89" t="n">
        <f aca="false">DI117*BS117/3</f>
        <v>0</v>
      </c>
      <c r="DK117" s="86"/>
      <c r="DL117" s="89" t="n">
        <f aca="false">SUM(DK117*BV117*5*6)</f>
        <v>0</v>
      </c>
      <c r="DM117" s="86"/>
      <c r="DN117" s="89" t="n">
        <f aca="false">SUM(DM117*BV117*4*6)</f>
        <v>0</v>
      </c>
      <c r="DO117" s="86"/>
      <c r="DP117" s="81" t="n">
        <f aca="false">SUM(DO117*50)</f>
        <v>0</v>
      </c>
      <c r="DQ117" s="81" t="n">
        <f aca="false">SUM(BZ117,CB117,CD117,CF117,CH117,CI117,CJ117,CL117,CN117,CP117,CR117,CT117,CV117,CX117,CZ117,DB117,DD117,DF117,DH117,DJ117,DL117,DN117,DP117)</f>
        <v>0</v>
      </c>
      <c r="DR117" s="81" t="n">
        <f aca="false">SUM(BZ117,CB117,CD117,CF117,CH117,CI117,DB117,DD117,DF117,DH117,DJ117,DL117,DN117)</f>
        <v>0</v>
      </c>
      <c r="DS117" s="61"/>
      <c r="DT117" s="2"/>
      <c r="DU117" s="2"/>
      <c r="DV117" s="93"/>
      <c r="DW117" s="94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 t="n">
        <f aca="false">SUM(L117+BW117)</f>
        <v>0</v>
      </c>
      <c r="EI117" s="2" t="n">
        <f aca="false">SUM(M117+BX117)</f>
        <v>0</v>
      </c>
      <c r="EJ117" s="2" t="n">
        <f aca="false">SUM(N117+BY117)</f>
        <v>0</v>
      </c>
      <c r="EK117" s="67" t="n">
        <f aca="false">O117+BZ117</f>
        <v>0</v>
      </c>
      <c r="EL117" s="2" t="n">
        <f aca="false">SUM(P117+CA117)</f>
        <v>0</v>
      </c>
      <c r="EM117" s="2" t="n">
        <f aca="false">SUM(Q117+CB117)</f>
        <v>0</v>
      </c>
      <c r="EN117" s="2" t="n">
        <f aca="false">SUM(R117+CC117)</f>
        <v>0</v>
      </c>
      <c r="EO117" s="2" t="n">
        <f aca="false">SUM(S117+CD117)</f>
        <v>0</v>
      </c>
      <c r="EP117" s="2" t="n">
        <f aca="false">SUM(T117+CE117)</f>
        <v>0</v>
      </c>
      <c r="EQ117" s="2" t="n">
        <f aca="false">SUM(U117+CF117)</f>
        <v>0</v>
      </c>
      <c r="ER117" s="2" t="n">
        <f aca="false">SUM(V117+CG117)</f>
        <v>0</v>
      </c>
      <c r="ES117" s="2" t="n">
        <f aca="false">SUM(W117+CH117)</f>
        <v>0</v>
      </c>
      <c r="ET117" s="2" t="n">
        <f aca="false">SUM(X117+CI117)</f>
        <v>0</v>
      </c>
      <c r="EU117" s="67" t="n">
        <f aca="false">SUM(Y117+CJ117)</f>
        <v>0</v>
      </c>
      <c r="EV117" s="2" t="n">
        <f aca="false">SUM(Z117+CK117)</f>
        <v>0</v>
      </c>
      <c r="EW117" s="2" t="n">
        <f aca="false">SUM(AA117+CL117)</f>
        <v>0</v>
      </c>
      <c r="EX117" s="2" t="n">
        <f aca="false">SUM(AB117+CM117)</f>
        <v>0</v>
      </c>
      <c r="EY117" s="2" t="n">
        <f aca="false">SUM(AC117+CN117)</f>
        <v>0</v>
      </c>
      <c r="EZ117" s="2" t="n">
        <f aca="false">SUM(AD117+CO117)</f>
        <v>0</v>
      </c>
      <c r="FA117" s="2" t="n">
        <f aca="false">SUM(AE117+CP117)</f>
        <v>0</v>
      </c>
      <c r="FB117" s="2" t="n">
        <f aca="false">SUM(AF117+CQ117)</f>
        <v>0</v>
      </c>
      <c r="FC117" s="2" t="n">
        <f aca="false">SUM(AG117+CR117)</f>
        <v>0</v>
      </c>
      <c r="FD117" s="2" t="n">
        <f aca="false">SUM(AH117+CS117)</f>
        <v>0</v>
      </c>
      <c r="FE117" s="67" t="n">
        <f aca="false">SUM(AI117+CT117)</f>
        <v>0</v>
      </c>
      <c r="FF117" s="2" t="n">
        <f aca="false">SUM(AJ117+CU117)</f>
        <v>0</v>
      </c>
      <c r="FG117" s="2" t="n">
        <f aca="false">SUM(AK117+CV117)</f>
        <v>0</v>
      </c>
      <c r="FH117" s="2" t="n">
        <f aca="false">SUM(AL117+CW117)</f>
        <v>0</v>
      </c>
      <c r="FI117" s="2" t="n">
        <f aca="false">SUM(AM117+CX117)</f>
        <v>0</v>
      </c>
      <c r="FJ117" s="2" t="n">
        <f aca="false">SUM(AN117+CY117)</f>
        <v>0</v>
      </c>
      <c r="FK117" s="2" t="n">
        <f aca="false">SUM(AO117+CZ117)</f>
        <v>0</v>
      </c>
      <c r="FL117" s="2" t="n">
        <f aca="false">SUM(AP117+DA117)</f>
        <v>0</v>
      </c>
      <c r="FM117" s="2" t="n">
        <f aca="false">SUM(AQ117+DB117)</f>
        <v>0</v>
      </c>
      <c r="FN117" s="2"/>
      <c r="FO117" s="97" t="n">
        <f aca="false">SUM(AS117+DD117)</f>
        <v>0</v>
      </c>
      <c r="FP117" s="2" t="n">
        <f aca="false">SUM(AR117+DC117)</f>
        <v>0</v>
      </c>
      <c r="FQ117" s="97" t="n">
        <f aca="false">SUM(AU117+DF117)</f>
        <v>0</v>
      </c>
      <c r="FR117" s="2" t="n">
        <f aca="false">SUM(AV117+DG117)</f>
        <v>0</v>
      </c>
      <c r="FS117" s="2" t="n">
        <f aca="false">SUM(AW117+DH117)</f>
        <v>0</v>
      </c>
      <c r="FT117" s="2" t="n">
        <f aca="false">SUM(AX117+DI117)</f>
        <v>0</v>
      </c>
      <c r="FU117" s="67" t="n">
        <f aca="false">SUM(AY117+DJ117)</f>
        <v>0</v>
      </c>
      <c r="FV117" s="2" t="n">
        <f aca="false">SUM(AZ117+DK117)</f>
        <v>0</v>
      </c>
      <c r="FW117" s="2" t="n">
        <f aca="false">SUM(BA117+DL117)</f>
        <v>0</v>
      </c>
      <c r="FX117" s="2" t="n">
        <f aca="false">SUM(BB117+DM117)</f>
        <v>0</v>
      </c>
      <c r="FY117" s="2" t="n">
        <f aca="false">SUM(BC117+DN117)</f>
        <v>0</v>
      </c>
      <c r="FZ117" s="2" t="n">
        <f aca="false">SUM(BD117+DO117)</f>
        <v>0</v>
      </c>
      <c r="GA117" s="2" t="n">
        <f aca="false">SUM(BE117+DP117)</f>
        <v>0</v>
      </c>
      <c r="GB117" s="98" t="n">
        <f aca="false">SUM(EK117,EM117,EO117,ES117,ET117,EU117,EY117,FA117,FC117,FE117,FG117,FI117,FM117,FO117,FQ117,FS117,FU117,FW117,FY117,GA117)</f>
        <v>0</v>
      </c>
      <c r="GC117" s="99" t="n">
        <f aca="false">SUM(EK117,EM117,EO117,ES117,ET117,FM117,FO117,FQ117,FS117,FU117,FW117,FY117)</f>
        <v>0</v>
      </c>
      <c r="GD117" s="57" t="n">
        <f aca="false">SUM(EK117,EM117,EO117,ES117,ET117,FM117,FO117,FQ117,FS117,FU117,FW117,FY117)</f>
        <v>0</v>
      </c>
      <c r="GE117" s="57" t="n">
        <f aca="false">SUM(EK117,EM117,EO117,EQ117,ES117,ET117,EU117,EW117,EY117,FA117,FC117,FE117,FG117,FI117,FK117,FM117,FO117,FQ117,FS117,FU117,FW117,FY117,GA117)</f>
        <v>0</v>
      </c>
      <c r="GF117" s="2"/>
      <c r="GG117" s="65" t="n">
        <f aca="false">SUM(880-GB117)</f>
        <v>880</v>
      </c>
      <c r="GH117" s="66"/>
      <c r="GI117" s="67" t="n">
        <f aca="false">SUM(DQ117+BF117)</f>
        <v>0</v>
      </c>
      <c r="GJ117" s="67" t="n">
        <f aca="false">SUM(DR117+BG117)</f>
        <v>0</v>
      </c>
      <c r="GK117" s="100"/>
      <c r="GL117" s="101"/>
      <c r="GM117" s="177"/>
      <c r="GN117" s="2"/>
      <c r="GO117" s="69"/>
    </row>
    <row r="118" customFormat="false" ht="24.95" hidden="true" customHeight="true" outlineLevel="0" collapsed="false">
      <c r="A118" s="94"/>
      <c r="C118" s="155"/>
      <c r="D118" s="2"/>
      <c r="E118" s="2"/>
      <c r="F118" s="2"/>
      <c r="G118" s="2"/>
      <c r="H118" s="2"/>
      <c r="I118" s="2"/>
      <c r="J118" s="2"/>
      <c r="K118" s="2"/>
      <c r="L118" s="2"/>
      <c r="M118" s="86" t="n">
        <f aca="false">SUM(N118+P118+T118+V118+AR118*2)</f>
        <v>0</v>
      </c>
      <c r="N118" s="86"/>
      <c r="O118" s="150" t="n">
        <f aca="false">SUM(N118)*I118</f>
        <v>0</v>
      </c>
      <c r="P118" s="168"/>
      <c r="Q118" s="150" t="n">
        <f aca="false">J118*P118</f>
        <v>0</v>
      </c>
      <c r="R118" s="168"/>
      <c r="S118" s="150" t="n">
        <f aca="false">SUM(R118)*J118</f>
        <v>0</v>
      </c>
      <c r="T118" s="168"/>
      <c r="U118" s="150" t="n">
        <f aca="false">SUM(T118)*K118</f>
        <v>0</v>
      </c>
      <c r="V118" s="168"/>
      <c r="W118" s="150" t="n">
        <f aca="false">SUM(V118)*J118*5</f>
        <v>0</v>
      </c>
      <c r="X118" s="89" t="n">
        <f aca="false">SUM(J118*AX118*2+K118*AZ118*2)</f>
        <v>0</v>
      </c>
      <c r="Y118" s="91" t="n">
        <f aca="false">SUM(L118*5/100*J118)</f>
        <v>0</v>
      </c>
      <c r="Z118" s="168"/>
      <c r="AA118" s="150"/>
      <c r="AB118" s="168"/>
      <c r="AC118" s="250" t="n">
        <f aca="false">AB118*8*K118</f>
        <v>0</v>
      </c>
      <c r="AD118" s="168"/>
      <c r="AE118" s="181" t="n">
        <f aca="false">SUM(AD118*H118*(15))</f>
        <v>0</v>
      </c>
      <c r="AF118" s="168"/>
      <c r="AG118" s="150" t="n">
        <f aca="false">SUM(AF118*H118*3)</f>
        <v>0</v>
      </c>
      <c r="AH118" s="168"/>
      <c r="AI118" s="89" t="n">
        <f aca="false">SUM(AH118*H118/3)</f>
        <v>0</v>
      </c>
      <c r="AJ118" s="168"/>
      <c r="AK118" s="89" t="n">
        <f aca="false">SUM(AJ118*H118*2/3)</f>
        <v>0</v>
      </c>
      <c r="AL118" s="168"/>
      <c r="AM118" s="150" t="n">
        <f aca="false">SUM(AL118*H118)*2</f>
        <v>0</v>
      </c>
      <c r="AN118" s="168"/>
      <c r="AO118" s="150" t="n">
        <f aca="false">SUM(AN118*J118)</f>
        <v>0</v>
      </c>
      <c r="AP118" s="168"/>
      <c r="AQ118" s="91" t="n">
        <f aca="false">SUM(AP118*H118*2)</f>
        <v>0</v>
      </c>
      <c r="AR118" s="168"/>
      <c r="AS118" s="168"/>
      <c r="AT118" s="168"/>
      <c r="AU118" s="91" t="n">
        <f aca="false">AR118*H118/3</f>
        <v>0</v>
      </c>
      <c r="AV118" s="168"/>
      <c r="AW118" s="250" t="n">
        <f aca="false">SUM(AV118*H118/3)</f>
        <v>0</v>
      </c>
      <c r="AX118" s="168"/>
      <c r="AY118" s="250" t="n">
        <f aca="false">AX118*H118/3</f>
        <v>0</v>
      </c>
      <c r="AZ118" s="168"/>
      <c r="BA118" s="250" t="n">
        <f aca="false">SUM(AZ118*K118*5*6)</f>
        <v>0</v>
      </c>
      <c r="BB118" s="168"/>
      <c r="BC118" s="91" t="n">
        <f aca="false">SUM(BB118*K118*4*6)</f>
        <v>0</v>
      </c>
      <c r="BD118" s="168"/>
      <c r="BE118" s="251" t="n">
        <f aca="false">SUM(BD118*50)</f>
        <v>0</v>
      </c>
      <c r="BF118" s="92" t="n">
        <f aca="false">O118+Q118+S118+U118+W118+X118+Y118+AA118+AC118+AE118+AG118+AI118+AK118+AM118+AO118+AQ118+AS118+AU118+AW118+AY118+BA118+BC118+BE118</f>
        <v>0</v>
      </c>
      <c r="BG118" s="92" t="n">
        <f aca="false">BC118+BA118+AY118+AW118+AS118+AQ118+X118+W118+U118+S118+Q118+O118+AU118</f>
        <v>0</v>
      </c>
      <c r="BH118" s="171" t="n">
        <f aca="false">SUM(O118,Q118,S118,W118,X118,Y118,AE118,AG118,AI118,AK118,AM118,AS118,AU118,AY118,BA118,BC118,BE118)</f>
        <v>0</v>
      </c>
      <c r="BI118" s="172" t="n">
        <f aca="false">SUM(O118,Q118,S118,W118,X118,AS118,AU118,AY118,BA118,BC118)</f>
        <v>0</v>
      </c>
      <c r="BJ118" s="2"/>
      <c r="BK118" s="93"/>
      <c r="BL118" s="94"/>
      <c r="BM118" s="81"/>
      <c r="BN118" s="2"/>
      <c r="BO118" s="2"/>
      <c r="BP118" s="83"/>
      <c r="BQ118" s="83"/>
      <c r="BR118" s="84"/>
      <c r="BS118" s="84"/>
      <c r="BT118" s="84"/>
      <c r="BU118" s="83"/>
      <c r="BV118" s="84"/>
      <c r="BW118" s="87"/>
      <c r="BX118" s="86" t="n">
        <f aca="false">SUM(BY118+CA118+CE118+CG118)</f>
        <v>0</v>
      </c>
      <c r="BY118" s="86"/>
      <c r="BZ118" s="150" t="n">
        <f aca="false">SUM(BY118)*BT118</f>
        <v>0</v>
      </c>
      <c r="CA118" s="168"/>
      <c r="CB118" s="150" t="n">
        <f aca="false">BU118*CA118</f>
        <v>0</v>
      </c>
      <c r="CC118" s="168"/>
      <c r="CD118" s="150" t="n">
        <f aca="false">SUM(CC118)*BU118</f>
        <v>0</v>
      </c>
      <c r="CE118" s="168"/>
      <c r="CF118" s="87" t="n">
        <f aca="false">SUM(CE118)*BV118</f>
        <v>0</v>
      </c>
      <c r="CG118" s="86"/>
      <c r="CH118" s="87" t="n">
        <f aca="false">SUM(CG118)*BU118*5</f>
        <v>0</v>
      </c>
      <c r="CI118" s="89" t="n">
        <f aca="false">SUM(BU118*DI118*2+BV118*DK118*2)</f>
        <v>0</v>
      </c>
      <c r="CJ118" s="89" t="n">
        <f aca="false">SUM(BW118*5/100*BU118)</f>
        <v>0</v>
      </c>
      <c r="CK118" s="86"/>
      <c r="CL118" s="87"/>
      <c r="CM118" s="86"/>
      <c r="CN118" s="89" t="n">
        <f aca="false">CM118*8*BV118</f>
        <v>0</v>
      </c>
      <c r="CO118" s="86"/>
      <c r="CP118" s="90" t="n">
        <f aca="false">SUM(CO118*BS118*(15))</f>
        <v>0</v>
      </c>
      <c r="CQ118" s="86"/>
      <c r="CR118" s="87" t="n">
        <f aca="false">SUM(CQ118*BS118*3)</f>
        <v>0</v>
      </c>
      <c r="CS118" s="86"/>
      <c r="CT118" s="89" t="n">
        <f aca="false">SUM(CS118*BS118/3)</f>
        <v>0</v>
      </c>
      <c r="CU118" s="86"/>
      <c r="CV118" s="89" t="n">
        <f aca="false">SUM(CU118*BS118*2/3)</f>
        <v>0</v>
      </c>
      <c r="CW118" s="86"/>
      <c r="CX118" s="87" t="n">
        <f aca="false">SUM(CW118*BS118)*2</f>
        <v>0</v>
      </c>
      <c r="CY118" s="86"/>
      <c r="CZ118" s="87" t="n">
        <f aca="false">SUM(CY118*BU118)</f>
        <v>0</v>
      </c>
      <c r="DA118" s="86"/>
      <c r="DB118" s="89" t="n">
        <f aca="false">SUM(DA118*BS118*2)</f>
        <v>0</v>
      </c>
      <c r="DC118" s="86"/>
      <c r="DD118" s="86"/>
      <c r="DE118" s="86"/>
      <c r="DF118" s="89" t="n">
        <f aca="false">DC118*BS118/3</f>
        <v>0</v>
      </c>
      <c r="DG118" s="86"/>
      <c r="DH118" s="89" t="n">
        <f aca="false">SUM(DG118*BS118/3)</f>
        <v>0</v>
      </c>
      <c r="DI118" s="86"/>
      <c r="DJ118" s="89" t="n">
        <f aca="false">DI118*BS118/3</f>
        <v>0</v>
      </c>
      <c r="DK118" s="86"/>
      <c r="DL118" s="89" t="n">
        <f aca="false">SUM(DK118*BV118*5*6)</f>
        <v>0</v>
      </c>
      <c r="DM118" s="86"/>
      <c r="DN118" s="89" t="n">
        <f aca="false">SUM(DM118*BV118*4*6)</f>
        <v>0</v>
      </c>
      <c r="DO118" s="86"/>
      <c r="DP118" s="81" t="n">
        <f aca="false">SUM(DO118*50)</f>
        <v>0</v>
      </c>
      <c r="DQ118" s="81" t="n">
        <f aca="false">SUM(BZ118,CB118,CD118,CF118,CH118,CI118,CJ118,CL118,CN118,CP118,CR118,CT118,CV118,CX118,CZ118,DB118,DD118,DF118,DH118,DJ118,DL118,DN118,DP118)</f>
        <v>0</v>
      </c>
      <c r="DR118" s="81" t="n">
        <f aca="false">SUM(BZ118,CB118,CD118,CF118,CH118,CI118,DB118,DD118,DF118,DH118,DJ118,DL118,DN118)</f>
        <v>0</v>
      </c>
      <c r="DS118" s="61"/>
      <c r="DT118" s="2"/>
      <c r="DU118" s="2"/>
      <c r="DV118" s="93"/>
      <c r="DW118" s="94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 t="n">
        <f aca="false">SUM(L118+BW118)</f>
        <v>0</v>
      </c>
      <c r="EI118" s="2" t="n">
        <f aca="false">SUM(M118+BX118)</f>
        <v>0</v>
      </c>
      <c r="EJ118" s="2" t="n">
        <f aca="false">SUM(N118+BY118)</f>
        <v>0</v>
      </c>
      <c r="EK118" s="67" t="n">
        <f aca="false">O118+BZ118</f>
        <v>0</v>
      </c>
      <c r="EL118" s="2" t="n">
        <f aca="false">SUM(P118+CA118)</f>
        <v>0</v>
      </c>
      <c r="EM118" s="2" t="n">
        <f aca="false">SUM(Q118+CB118)</f>
        <v>0</v>
      </c>
      <c r="EN118" s="2" t="n">
        <f aca="false">SUM(R118+CC118)</f>
        <v>0</v>
      </c>
      <c r="EO118" s="2" t="n">
        <f aca="false">SUM(S118+CD118)</f>
        <v>0</v>
      </c>
      <c r="EP118" s="2" t="n">
        <f aca="false">SUM(T118+CE118)</f>
        <v>0</v>
      </c>
      <c r="EQ118" s="2" t="n">
        <f aca="false">SUM(U118+CF118)</f>
        <v>0</v>
      </c>
      <c r="ER118" s="2" t="n">
        <f aca="false">SUM(V118+CG118)</f>
        <v>0</v>
      </c>
      <c r="ES118" s="2" t="n">
        <f aca="false">SUM(W118+CH118)</f>
        <v>0</v>
      </c>
      <c r="ET118" s="2" t="n">
        <f aca="false">SUM(X118+CI118)</f>
        <v>0</v>
      </c>
      <c r="EU118" s="67" t="n">
        <f aca="false">SUM(Y118+CJ118)</f>
        <v>0</v>
      </c>
      <c r="EV118" s="2" t="n">
        <f aca="false">SUM(Z118+CK118)</f>
        <v>0</v>
      </c>
      <c r="EW118" s="2" t="n">
        <f aca="false">SUM(AA118+CL118)</f>
        <v>0</v>
      </c>
      <c r="EX118" s="2" t="n">
        <f aca="false">SUM(AB118+CM118)</f>
        <v>0</v>
      </c>
      <c r="EY118" s="2" t="n">
        <f aca="false">SUM(AC118+CN118)</f>
        <v>0</v>
      </c>
      <c r="EZ118" s="2" t="n">
        <f aca="false">SUM(AD118+CO118)</f>
        <v>0</v>
      </c>
      <c r="FA118" s="2" t="n">
        <f aca="false">SUM(AE118+CP118)</f>
        <v>0</v>
      </c>
      <c r="FB118" s="2" t="n">
        <f aca="false">SUM(AF118+CQ118)</f>
        <v>0</v>
      </c>
      <c r="FC118" s="2" t="n">
        <f aca="false">SUM(AG118+CR118)</f>
        <v>0</v>
      </c>
      <c r="FD118" s="2" t="n">
        <f aca="false">SUM(AH118+CS118)</f>
        <v>0</v>
      </c>
      <c r="FE118" s="67" t="n">
        <f aca="false">SUM(AI118+CT118)</f>
        <v>0</v>
      </c>
      <c r="FF118" s="2" t="n">
        <f aca="false">SUM(AJ118+CU118)</f>
        <v>0</v>
      </c>
      <c r="FG118" s="2" t="n">
        <f aca="false">SUM(AK118+CV118)</f>
        <v>0</v>
      </c>
      <c r="FH118" s="2" t="n">
        <f aca="false">SUM(AL118+CW118)</f>
        <v>0</v>
      </c>
      <c r="FI118" s="2" t="n">
        <f aca="false">SUM(AM118+CX118)</f>
        <v>0</v>
      </c>
      <c r="FJ118" s="2" t="n">
        <f aca="false">SUM(AN118+CY118)</f>
        <v>0</v>
      </c>
      <c r="FK118" s="2" t="n">
        <f aca="false">SUM(AO118+CZ118)</f>
        <v>0</v>
      </c>
      <c r="FL118" s="2" t="n">
        <f aca="false">SUM(AP118+DA118)</f>
        <v>0</v>
      </c>
      <c r="FM118" s="2" t="n">
        <f aca="false">SUM(AQ118+DB118)</f>
        <v>0</v>
      </c>
      <c r="FN118" s="2"/>
      <c r="FO118" s="97" t="n">
        <f aca="false">SUM(AS118+DD118)</f>
        <v>0</v>
      </c>
      <c r="FP118" s="2" t="n">
        <f aca="false">SUM(AR118+DC118)</f>
        <v>0</v>
      </c>
      <c r="FQ118" s="97" t="n">
        <f aca="false">SUM(AU118+DF118)</f>
        <v>0</v>
      </c>
      <c r="FR118" s="2" t="n">
        <f aca="false">SUM(AV118+DG118)</f>
        <v>0</v>
      </c>
      <c r="FS118" s="2" t="n">
        <f aca="false">SUM(AW118+DH118)</f>
        <v>0</v>
      </c>
      <c r="FT118" s="2" t="n">
        <f aca="false">SUM(AX118+DI118)</f>
        <v>0</v>
      </c>
      <c r="FU118" s="67" t="n">
        <f aca="false">SUM(AY118+DJ118)</f>
        <v>0</v>
      </c>
      <c r="FV118" s="2" t="n">
        <f aca="false">SUM(AZ118+DK118)</f>
        <v>0</v>
      </c>
      <c r="FW118" s="2" t="n">
        <f aca="false">SUM(BA118+DL118)</f>
        <v>0</v>
      </c>
      <c r="FX118" s="2" t="n">
        <f aca="false">SUM(BB118+DM118)</f>
        <v>0</v>
      </c>
      <c r="FY118" s="2" t="n">
        <f aca="false">SUM(BC118+DN118)</f>
        <v>0</v>
      </c>
      <c r="FZ118" s="2" t="n">
        <f aca="false">SUM(BD118+DO118)</f>
        <v>0</v>
      </c>
      <c r="GA118" s="2" t="n">
        <f aca="false">SUM(BE118+DP118)</f>
        <v>0</v>
      </c>
      <c r="GB118" s="98" t="n">
        <f aca="false">SUM(EK118,EM118,EO118,ES118,ET118,EU118,EY118,FA118,FC118,FE118,FG118,FI118,FM118,FO118,FQ118,FS118,FU118,FW118,FY118,GA118)</f>
        <v>0</v>
      </c>
      <c r="GC118" s="99" t="n">
        <f aca="false">SUM(EK118,EM118,EO118,ES118,ET118,FM118,FO118,FQ118,FS118,FU118,FW118,FY118)</f>
        <v>0</v>
      </c>
      <c r="GD118" s="57" t="n">
        <f aca="false">SUM(EK118,EM118,EO118,ES118,ET118,FM118,FO118,FQ118,FS118,FU118,FW118,FY118)</f>
        <v>0</v>
      </c>
      <c r="GE118" s="57" t="n">
        <f aca="false">SUM(EK118,EM118,EO118,EQ118,ES118,ET118,EU118,EW118,EY118,FA118,FC118,FE118,FG118,FI118,FK118,FM118,FO118,FQ118,FS118,FU118,FW118,FY118,GA118)</f>
        <v>0</v>
      </c>
      <c r="GF118" s="2"/>
      <c r="GG118" s="65" t="n">
        <f aca="false">SUM(880-GB118)</f>
        <v>880</v>
      </c>
      <c r="GH118" s="66"/>
      <c r="GI118" s="67" t="n">
        <f aca="false">SUM(DQ118+BF118)</f>
        <v>0</v>
      </c>
      <c r="GJ118" s="67" t="n">
        <f aca="false">SUM(DR118+BG118)</f>
        <v>0</v>
      </c>
      <c r="GK118" s="100"/>
      <c r="GL118" s="101"/>
      <c r="GM118" s="177"/>
      <c r="GN118" s="2"/>
      <c r="GO118" s="69"/>
    </row>
    <row r="119" customFormat="false" ht="19.5" hidden="false" customHeight="true" outlineLevel="0" collapsed="false">
      <c r="A119" s="140" t="n">
        <v>8</v>
      </c>
      <c r="B119" s="136" t="s">
        <v>157</v>
      </c>
      <c r="C119" s="137" t="s">
        <v>122</v>
      </c>
      <c r="D119" s="48" t="n">
        <v>1</v>
      </c>
      <c r="E119" s="48"/>
      <c r="F119" s="48"/>
      <c r="G119" s="48"/>
      <c r="H119" s="48"/>
      <c r="I119" s="48"/>
      <c r="J119" s="48"/>
      <c r="K119" s="48"/>
      <c r="L119" s="48" t="n">
        <f aca="false">SUM(L120:L129)</f>
        <v>254</v>
      </c>
      <c r="M119" s="48" t="n">
        <f aca="false">SUM(M120:M129)</f>
        <v>194</v>
      </c>
      <c r="N119" s="48" t="n">
        <f aca="false">SUM(N120:N129)</f>
        <v>72</v>
      </c>
      <c r="O119" s="52" t="n">
        <f aca="false">SUM(O120:O134)</f>
        <v>74</v>
      </c>
      <c r="P119" s="48" t="n">
        <f aca="false">SUM(P120:P129)</f>
        <v>42</v>
      </c>
      <c r="Q119" s="52" t="n">
        <f aca="false">SUM(Q120:Q134)</f>
        <v>46</v>
      </c>
      <c r="R119" s="48" t="n">
        <f aca="false">SUM(R120:R129)</f>
        <v>80</v>
      </c>
      <c r="S119" s="52" t="n">
        <f aca="false">SUM(S120:V134)</f>
        <v>92</v>
      </c>
      <c r="T119" s="48" t="n">
        <f aca="false">SUM(T120:T129)</f>
        <v>0</v>
      </c>
      <c r="U119" s="48" t="n">
        <f aca="false">SUM(U120:U129)</f>
        <v>0</v>
      </c>
      <c r="V119" s="48" t="n">
        <f aca="false">SUM(V120:V129)</f>
        <v>0</v>
      </c>
      <c r="W119" s="48" t="n">
        <f aca="false">SUM(W120:W129)</f>
        <v>0</v>
      </c>
      <c r="X119" s="48" t="n">
        <f aca="false">SUM(X120:X129)</f>
        <v>0</v>
      </c>
      <c r="Y119" s="48" t="n">
        <f aca="false">SUM(Y120:Y129)</f>
        <v>11.2</v>
      </c>
      <c r="Z119" s="48" t="n">
        <f aca="false">SUM(Z120:Z129)</f>
        <v>0</v>
      </c>
      <c r="AA119" s="48" t="n">
        <f aca="false">SUM(AA120:AA129)</f>
        <v>0</v>
      </c>
      <c r="AB119" s="48" t="n">
        <f aca="false">SUM(AB120:AB129)</f>
        <v>0</v>
      </c>
      <c r="AC119" s="48" t="n">
        <f aca="false">SUM(AC120:AC129)</f>
        <v>0</v>
      </c>
      <c r="AD119" s="48" t="n">
        <f aca="false">SUM(AD120:AD129)</f>
        <v>0</v>
      </c>
      <c r="AE119" s="48" t="n">
        <v>15</v>
      </c>
      <c r="AF119" s="48" t="n">
        <f aca="false">SUM(AF120:AF129)</f>
        <v>0</v>
      </c>
      <c r="AG119" s="48" t="n">
        <f aca="false">SUM(AG120:AG129)</f>
        <v>0</v>
      </c>
      <c r="AH119" s="48" t="n">
        <f aca="false">SUM(AH120:AH129)</f>
        <v>0</v>
      </c>
      <c r="AI119" s="52" t="n">
        <f aca="false">SUM(AI120:AI129)</f>
        <v>0</v>
      </c>
      <c r="AJ119" s="48" t="n">
        <f aca="false">SUM(AJ120:AJ129)</f>
        <v>0</v>
      </c>
      <c r="AK119" s="48" t="n">
        <f aca="false">SUM(AK120:AK129)</f>
        <v>0</v>
      </c>
      <c r="AL119" s="48" t="n">
        <f aca="false">SUM(AL120:AL129)</f>
        <v>2</v>
      </c>
      <c r="AM119" s="48" t="n">
        <f aca="false">SUM(AM120:AM129)</f>
        <v>198</v>
      </c>
      <c r="AN119" s="48" t="n">
        <f aca="false">SUM(AN120:AN129)</f>
        <v>0</v>
      </c>
      <c r="AO119" s="48" t="n">
        <f aca="false">SUM(AO120:AO129)</f>
        <v>0</v>
      </c>
      <c r="AP119" s="48" t="n">
        <f aca="false">SUM(AP120:AP129)</f>
        <v>0</v>
      </c>
      <c r="AQ119" s="48" t="n">
        <f aca="false">SUM(AQ120:AQ129)</f>
        <v>0</v>
      </c>
      <c r="AR119" s="48" t="n">
        <f aca="false">SUM(AR120:AR129)</f>
        <v>3</v>
      </c>
      <c r="AS119" s="48" t="n">
        <f aca="false">SUM(AS120:AS129)</f>
        <v>24</v>
      </c>
      <c r="AT119" s="48" t="n">
        <f aca="false">SUM(AT120:AT129)</f>
        <v>0</v>
      </c>
      <c r="AU119" s="48" t="n">
        <f aca="false">SUM(AU120:AU129)</f>
        <v>0</v>
      </c>
      <c r="AV119" s="48" t="n">
        <f aca="false">SUM(AV120:AV129)</f>
        <v>0</v>
      </c>
      <c r="AW119" s="48" t="n">
        <f aca="false">SUM(AW120:AW129)</f>
        <v>0</v>
      </c>
      <c r="AX119" s="48" t="n">
        <f aca="false">SUM(AX120:AX129)</f>
        <v>0</v>
      </c>
      <c r="AY119" s="52" t="n">
        <f aca="false">SUM(AY120:AY129)</f>
        <v>0</v>
      </c>
      <c r="AZ119" s="48" t="n">
        <f aca="false">SUM(AZ120:AZ129)</f>
        <v>0</v>
      </c>
      <c r="BA119" s="48" t="n">
        <f aca="false">SUM(BA120:BA129)</f>
        <v>0</v>
      </c>
      <c r="BB119" s="48" t="n">
        <f aca="false">SUM(BB120:BB129)</f>
        <v>0</v>
      </c>
      <c r="BC119" s="48" t="n">
        <f aca="false">SUM(BC120:BC129)</f>
        <v>0</v>
      </c>
      <c r="BD119" s="48" t="n">
        <f aca="false">SUM(BD120:BD129)</f>
        <v>0</v>
      </c>
      <c r="BE119" s="163" t="n">
        <f aca="false">SUM(BE120:BE134)</f>
        <v>0</v>
      </c>
      <c r="BF119" s="163" t="n">
        <v>445.2</v>
      </c>
      <c r="BG119" s="52" t="n">
        <v>236</v>
      </c>
      <c r="BH119" s="52" t="n">
        <f aca="false">SUM(O119,Q119,S119,W119,X119,Y119,AE119,AG119,AI119,AK119,AM119,AS119,AU119,AY119,BA119,BC119,BE119)</f>
        <v>460.2</v>
      </c>
      <c r="BI119" s="48" t="n">
        <f aca="false">SUM(BI120:BI129)</f>
        <v>236</v>
      </c>
      <c r="BJ119" s="48"/>
      <c r="BK119" s="139"/>
      <c r="BL119" s="140" t="n">
        <v>8</v>
      </c>
      <c r="BM119" s="252" t="s">
        <v>157</v>
      </c>
      <c r="BN119" s="48" t="s">
        <v>122</v>
      </c>
      <c r="BO119" s="48" t="n">
        <v>1</v>
      </c>
      <c r="BP119" s="48"/>
      <c r="BQ119" s="48"/>
      <c r="BR119" s="48"/>
      <c r="BS119" s="48"/>
      <c r="BT119" s="48"/>
      <c r="BU119" s="48"/>
      <c r="BV119" s="48"/>
      <c r="BW119" s="48" t="n">
        <f aca="false">SUM(BW120:BW134)</f>
        <v>146</v>
      </c>
      <c r="BX119" s="48" t="n">
        <f aca="false">SUM(BX120:BX134)</f>
        <v>146</v>
      </c>
      <c r="BY119" s="48" t="n">
        <f aca="false">SUM(BY120:BY134)</f>
        <v>80</v>
      </c>
      <c r="BZ119" s="52" t="n">
        <f aca="false">SUM(BZ120:BZ134)</f>
        <v>80</v>
      </c>
      <c r="CA119" s="48" t="n">
        <f aca="false">SUM(CA120:CA134)</f>
        <v>22</v>
      </c>
      <c r="CB119" s="176" t="n">
        <f aca="false">SUM(CB120:CB134)</f>
        <v>22</v>
      </c>
      <c r="CC119" s="48" t="n">
        <f aca="false">SUM(CC120:CC134)</f>
        <v>44</v>
      </c>
      <c r="CD119" s="48" t="n">
        <f aca="false">SUM(CD120:CD134)</f>
        <v>44</v>
      </c>
      <c r="CE119" s="48" t="n">
        <f aca="false">SUM(CE120:CE134)</f>
        <v>0</v>
      </c>
      <c r="CF119" s="48" t="n">
        <f aca="false">SUM(CF120:CF134)</f>
        <v>0</v>
      </c>
      <c r="CG119" s="48" t="n">
        <f aca="false">SUM(CG120:CG134)</f>
        <v>0</v>
      </c>
      <c r="CH119" s="48" t="n">
        <f aca="false">SUM(CH120:CH134)</f>
        <v>0</v>
      </c>
      <c r="CI119" s="48" t="n">
        <f aca="false">SUM(CI120:CI134)</f>
        <v>2</v>
      </c>
      <c r="CJ119" s="52" t="n">
        <f aca="false">SUM(CJ120:CJ134)</f>
        <v>7.8</v>
      </c>
      <c r="CK119" s="48" t="n">
        <f aca="false">SUM(CK120:CK134)</f>
        <v>0</v>
      </c>
      <c r="CL119" s="48" t="n">
        <f aca="false">SUM(CL120:CL134)</f>
        <v>0</v>
      </c>
      <c r="CM119" s="48" t="n">
        <f aca="false">SUM(CM120:CM134)</f>
        <v>8</v>
      </c>
      <c r="CN119" s="48" t="n">
        <f aca="false">SUM(CN120:CN134)</f>
        <v>72</v>
      </c>
      <c r="CO119" s="48" t="n">
        <f aca="false">SUM(CO120:CO134)</f>
        <v>0</v>
      </c>
      <c r="CP119" s="52" t="n">
        <f aca="false">SUM(CP120:CP134)</f>
        <v>0</v>
      </c>
      <c r="CQ119" s="48" t="n">
        <f aca="false">SUM(CQ120:CQ134)</f>
        <v>0</v>
      </c>
      <c r="CR119" s="48" t="n">
        <f aca="false">SUM(CR120:CR134)</f>
        <v>0</v>
      </c>
      <c r="CS119" s="48" t="n">
        <f aca="false">SUM(CS120:CS134)</f>
        <v>1</v>
      </c>
      <c r="CT119" s="163" t="n">
        <f aca="false">SUM(CT120:CT134)</f>
        <v>0.333333333333333</v>
      </c>
      <c r="CU119" s="48" t="n">
        <f aca="false">SUM(CU120:CU134)</f>
        <v>0</v>
      </c>
      <c r="CV119" s="48" t="n">
        <f aca="false">SUM(CV120:CV134)</f>
        <v>0</v>
      </c>
      <c r="CW119" s="48" t="n">
        <f aca="false">SUM(CW120:CW134)</f>
        <v>3</v>
      </c>
      <c r="CX119" s="52" t="n">
        <f aca="false">SUM(CX120:CX134)</f>
        <v>30</v>
      </c>
      <c r="CY119" s="48" t="n">
        <f aca="false">SUM(CY120:CY134)</f>
        <v>0</v>
      </c>
      <c r="CZ119" s="48" t="n">
        <f aca="false">SUM(CZ120:CZ134)</f>
        <v>0</v>
      </c>
      <c r="DA119" s="48" t="n">
        <f aca="false">SUM(DA120:DA134)</f>
        <v>1</v>
      </c>
      <c r="DB119" s="163" t="n">
        <f aca="false">SUM(DB120:DB134)</f>
        <v>0</v>
      </c>
      <c r="DC119" s="48" t="n">
        <f aca="false">SUM(DC120:DC134)</f>
        <v>1</v>
      </c>
      <c r="DD119" s="48" t="n">
        <f aca="false">SUM(DD120:DD134)</f>
        <v>0.333333333333333</v>
      </c>
      <c r="DE119" s="48" t="n">
        <f aca="false">SUM(DE120:DE134)</f>
        <v>0</v>
      </c>
      <c r="DF119" s="52" t="n">
        <f aca="false">SUM(DF120:DF134)</f>
        <v>0</v>
      </c>
      <c r="DG119" s="48" t="n">
        <f aca="false">SUM(DG120:DG134)</f>
        <v>0</v>
      </c>
      <c r="DH119" s="48" t="n">
        <f aca="false">SUM(DH120:DH134)</f>
        <v>0</v>
      </c>
      <c r="DI119" s="48" t="n">
        <f aca="false">SUM(DI120:DI134)</f>
        <v>1</v>
      </c>
      <c r="DJ119" s="48" t="n">
        <f aca="false">SUM(DJ120:DJ134)</f>
        <v>4</v>
      </c>
      <c r="DK119" s="48" t="n">
        <f aca="false">SUM(DK120:DK134)</f>
        <v>0</v>
      </c>
      <c r="DL119" s="48" t="n">
        <f aca="false">SUM(DL120:DL134)</f>
        <v>0</v>
      </c>
      <c r="DM119" s="48" t="n">
        <f aca="false">SUM(DM120:DM134)</f>
        <v>4</v>
      </c>
      <c r="DN119" s="48" t="n">
        <f aca="false">SUM(DN120:DN134)</f>
        <v>5</v>
      </c>
      <c r="DO119" s="48" t="n">
        <f aca="false">SUM(DO120:DO134)</f>
        <v>0</v>
      </c>
      <c r="DP119" s="48" t="n">
        <f aca="false">SUM(DP120:DP134)</f>
        <v>0</v>
      </c>
      <c r="DQ119" s="52" t="n">
        <f aca="false">SUM(DQ120:DQ134)</f>
        <v>267.466666666667</v>
      </c>
      <c r="DR119" s="52" t="n">
        <f aca="false">SUM(DR120:DR134)</f>
        <v>157.333333333333</v>
      </c>
      <c r="DS119" s="61"/>
      <c r="DT119" s="48"/>
      <c r="DU119" s="48"/>
      <c r="DV119" s="139"/>
      <c r="DW119" s="140" t="n">
        <v>8</v>
      </c>
      <c r="DX119" s="136" t="s">
        <v>157</v>
      </c>
      <c r="DY119" s="136" t="s">
        <v>122</v>
      </c>
      <c r="DZ119" s="48" t="n">
        <v>1</v>
      </c>
      <c r="EA119" s="48"/>
      <c r="EB119" s="48"/>
      <c r="EC119" s="48"/>
      <c r="ED119" s="48"/>
      <c r="EE119" s="48"/>
      <c r="EF119" s="48"/>
      <c r="EG119" s="48"/>
      <c r="EH119" s="52" t="n">
        <f aca="false">SUM(EH120:EH134)</f>
        <v>400</v>
      </c>
      <c r="EI119" s="52" t="n">
        <f aca="false">SUM(EI120:EI134)</f>
        <v>340</v>
      </c>
      <c r="EJ119" s="52" t="n">
        <f aca="false">SUM(EJ120:EJ134)</f>
        <v>152</v>
      </c>
      <c r="EK119" s="52" t="n">
        <f aca="false">SUM(EK120:EK134)</f>
        <v>154</v>
      </c>
      <c r="EL119" s="52" t="n">
        <f aca="false">SUM(EL120:EL134)</f>
        <v>64</v>
      </c>
      <c r="EM119" s="52" t="n">
        <f aca="false">SUM(EM120:EM134)</f>
        <v>68</v>
      </c>
      <c r="EN119" s="52" t="n">
        <f aca="false">SUM(EN120:EN134)</f>
        <v>124</v>
      </c>
      <c r="EO119" s="52" t="n">
        <f aca="false">SUM(EO120:EO134)</f>
        <v>136</v>
      </c>
      <c r="EP119" s="52" t="n">
        <f aca="false">SUM(EP120:EP134)</f>
        <v>0</v>
      </c>
      <c r="EQ119" s="52" t="n">
        <f aca="false">SUM(EQ120:EQ134)</f>
        <v>0</v>
      </c>
      <c r="ER119" s="52" t="n">
        <f aca="false">SUM(ER120:ER134)</f>
        <v>0</v>
      </c>
      <c r="ES119" s="52" t="n">
        <f aca="false">SUM(ES120:ES134)</f>
        <v>0</v>
      </c>
      <c r="ET119" s="52" t="n">
        <f aca="false">SUM(ET120:ET134)</f>
        <v>2</v>
      </c>
      <c r="EU119" s="52" t="n">
        <f aca="false">SUM(EU120:EU134)</f>
        <v>19</v>
      </c>
      <c r="EV119" s="52" t="n">
        <f aca="false">SUM(EV120:EV134)</f>
        <v>0</v>
      </c>
      <c r="EW119" s="52" t="n">
        <f aca="false">SUM(EW120:EW134)</f>
        <v>0</v>
      </c>
      <c r="EX119" s="52" t="n">
        <f aca="false">SUM(EX120:EX134)</f>
        <v>8</v>
      </c>
      <c r="EY119" s="52" t="n">
        <f aca="false">SUM(EY120:EY134)</f>
        <v>72</v>
      </c>
      <c r="EZ119" s="52" t="n">
        <f aca="false">SUM(EZ120:EZ134)</f>
        <v>1</v>
      </c>
      <c r="FA119" s="52" t="n">
        <f aca="false">SUM(FA120:FA134)</f>
        <v>15</v>
      </c>
      <c r="FB119" s="52" t="n">
        <f aca="false">SUM(FB120:FB134)</f>
        <v>0</v>
      </c>
      <c r="FC119" s="52" t="n">
        <f aca="false">SUM(FC120:FC134)</f>
        <v>0</v>
      </c>
      <c r="FD119" s="52" t="n">
        <f aca="false">SUM(FD120:FD134)</f>
        <v>1</v>
      </c>
      <c r="FE119" s="52" t="n">
        <f aca="false">SUM(FE120:FE134)</f>
        <v>0.333333333333333</v>
      </c>
      <c r="FF119" s="52" t="n">
        <f aca="false">SUM(FF120:FF134)</f>
        <v>0</v>
      </c>
      <c r="FG119" s="52" t="n">
        <f aca="false">SUM(FG120:FG134)</f>
        <v>0</v>
      </c>
      <c r="FH119" s="52" t="n">
        <f aca="false">SUM(FH120:FH134)</f>
        <v>5</v>
      </c>
      <c r="FI119" s="52" t="n">
        <f aca="false">SUM(FI120:FI134)</f>
        <v>228</v>
      </c>
      <c r="FJ119" s="52" t="n">
        <f aca="false">SUM(FJ120:FJ134)</f>
        <v>0</v>
      </c>
      <c r="FK119" s="52" t="n">
        <f aca="false">SUM(FK120:FK134)</f>
        <v>0</v>
      </c>
      <c r="FL119" s="52" t="n">
        <f aca="false">SUM(FL120:FL134)</f>
        <v>1</v>
      </c>
      <c r="FM119" s="52" t="n">
        <f aca="false">SUM(FM120:FM134)</f>
        <v>0</v>
      </c>
      <c r="FN119" s="52" t="n">
        <f aca="false">SUM(FN120:FN134)</f>
        <v>0</v>
      </c>
      <c r="FO119" s="52" t="n">
        <f aca="false">SUM(FO120:FO134)</f>
        <v>24.3333333333333</v>
      </c>
      <c r="FP119" s="52" t="n">
        <f aca="false">SUM(FP120:FP134)</f>
        <v>4</v>
      </c>
      <c r="FQ119" s="52" t="n">
        <f aca="false">SUM(FQ120:FQ134)</f>
        <v>0</v>
      </c>
      <c r="FR119" s="52" t="n">
        <f aca="false">SUM(FR120:FR134)</f>
        <v>0</v>
      </c>
      <c r="FS119" s="52" t="n">
        <f aca="false">SUM(FS120:FS134)</f>
        <v>0</v>
      </c>
      <c r="FT119" s="52" t="n">
        <f aca="false">SUM(FT120:FT134)</f>
        <v>1</v>
      </c>
      <c r="FU119" s="52" t="n">
        <f aca="false">SUM(FU120:FU134)</f>
        <v>4</v>
      </c>
      <c r="FV119" s="52" t="n">
        <f aca="false">SUM(FV120:FV134)</f>
        <v>0</v>
      </c>
      <c r="FW119" s="52" t="n">
        <f aca="false">SUM(FW120:FW134)</f>
        <v>0</v>
      </c>
      <c r="FX119" s="52" t="n">
        <f aca="false">SUM(FX120:FX134)</f>
        <v>4</v>
      </c>
      <c r="FY119" s="52" t="n">
        <f aca="false">SUM(FY120:FY134)</f>
        <v>5</v>
      </c>
      <c r="FZ119" s="52" t="n">
        <f aca="false">SUM(FZ120:FZ134)</f>
        <v>0</v>
      </c>
      <c r="GA119" s="52" t="n">
        <f aca="false">SUM(GA120:GA134)</f>
        <v>0</v>
      </c>
      <c r="GB119" s="141" t="n">
        <f aca="false">SUM(GB120:GB134)</f>
        <v>727.666666666667</v>
      </c>
      <c r="GC119" s="165" t="n">
        <f aca="false">SUM(GC120:GC134)</f>
        <v>393.333333333333</v>
      </c>
      <c r="GD119" s="57" t="n">
        <f aca="false">SUM(EK119,EM119,EO119,ES119,ET119,FM119,FO119,FQ119,FS119,FU119,FW119,FY119)</f>
        <v>393.333333333333</v>
      </c>
      <c r="GE119" s="57" t="n">
        <f aca="false">SUM(EK119,EM119,EO119,EQ119,ES119,ET119,EU119,EW119,EY119,FA119,FC119,FE119,FG119,FI119,FK119,FM119,FO119,FQ119,FS119,FU119,FW119,FY119,GA119)</f>
        <v>727.666666666667</v>
      </c>
      <c r="GF119" s="48"/>
      <c r="GG119" s="65" t="n">
        <f aca="false">SUM(880-GB119)</f>
        <v>152.333333333333</v>
      </c>
      <c r="GH119" s="66"/>
      <c r="GI119" s="67" t="n">
        <f aca="false">SUM(DQ119+BF119)</f>
        <v>712.666666666667</v>
      </c>
      <c r="GJ119" s="67" t="n">
        <f aca="false">SUM(DR119+BG119)</f>
        <v>393.333333333333</v>
      </c>
      <c r="GK119" s="142"/>
      <c r="GL119" s="142"/>
      <c r="GM119" s="193"/>
      <c r="GN119" s="2"/>
      <c r="GO119" s="69"/>
    </row>
    <row r="120" customFormat="false" ht="19.5" hidden="true" customHeight="true" outlineLevel="0" collapsed="false">
      <c r="A120" s="94"/>
      <c r="B120" s="81"/>
      <c r="C120" s="143"/>
      <c r="D120" s="83"/>
      <c r="E120" s="83"/>
      <c r="F120" s="83"/>
      <c r="G120" s="84"/>
      <c r="H120" s="84"/>
      <c r="I120" s="84"/>
      <c r="J120" s="84"/>
      <c r="K120" s="84"/>
      <c r="L120" s="87"/>
      <c r="M120" s="86" t="n">
        <f aca="false">SUM(N120+P120+T120+V120+AR120*2)</f>
        <v>0</v>
      </c>
      <c r="N120" s="86"/>
      <c r="O120" s="87" t="n">
        <f aca="false">SUM(N120)*I120</f>
        <v>0</v>
      </c>
      <c r="P120" s="86"/>
      <c r="Q120" s="150" t="n">
        <f aca="false">J120*P120</f>
        <v>0</v>
      </c>
      <c r="R120" s="86"/>
      <c r="S120" s="150" t="n">
        <f aca="false">SUM(R120)*J120</f>
        <v>0</v>
      </c>
      <c r="T120" s="86"/>
      <c r="U120" s="87" t="n">
        <f aca="false">SUM(T120)*K120</f>
        <v>0</v>
      </c>
      <c r="V120" s="88"/>
      <c r="W120" s="87" t="n">
        <f aca="false">SUM(V120)*J120*5</f>
        <v>0</v>
      </c>
      <c r="X120" s="89" t="n">
        <f aca="false">SUM(J120*AX120*2+K120*AZ120*2)</f>
        <v>0</v>
      </c>
      <c r="Y120" s="89" t="n">
        <f aca="false">SUM(L120*5/100*J120)</f>
        <v>0</v>
      </c>
      <c r="Z120" s="88"/>
      <c r="AA120" s="81"/>
      <c r="AB120" s="88"/>
      <c r="AC120" s="89" t="n">
        <f aca="false">SUM(AB120)*3*H120/5</f>
        <v>0</v>
      </c>
      <c r="AD120" s="88"/>
      <c r="AE120" s="219"/>
      <c r="AF120" s="88"/>
      <c r="AG120" s="109" t="n">
        <f aca="false">SUM(AF120*H120*3)</f>
        <v>0</v>
      </c>
      <c r="AH120" s="86"/>
      <c r="AI120" s="92" t="n">
        <f aca="false">SUM(AH120*H120/3)</f>
        <v>0</v>
      </c>
      <c r="AJ120" s="86"/>
      <c r="AK120" s="92" t="n">
        <f aca="false">SUM(AJ120*H120*2/3)</f>
        <v>0</v>
      </c>
      <c r="AL120" s="86"/>
      <c r="AM120" s="109" t="n">
        <f aca="false">SUM(AL120*H120)*2</f>
        <v>0</v>
      </c>
      <c r="AN120" s="86"/>
      <c r="AO120" s="109" t="n">
        <f aca="false">SUM(AN120*J120)</f>
        <v>0</v>
      </c>
      <c r="AP120" s="86"/>
      <c r="AQ120" s="92" t="n">
        <f aca="false">SUM(AP120*H120*2)</f>
        <v>0</v>
      </c>
      <c r="AR120" s="86"/>
      <c r="AS120" s="92" t="n">
        <f aca="false">AR120*J120*6</f>
        <v>0</v>
      </c>
      <c r="AT120" s="86"/>
      <c r="AU120" s="92" t="n">
        <f aca="false">SUM(AR120*J120*2)</f>
        <v>0</v>
      </c>
      <c r="AV120" s="86"/>
      <c r="AW120" s="92" t="n">
        <f aca="false">AV120*H120/3</f>
        <v>0</v>
      </c>
      <c r="AX120" s="86"/>
      <c r="AY120" s="109" t="n">
        <f aca="false">SUM(AX120*H120/3)</f>
        <v>0</v>
      </c>
      <c r="AZ120" s="86"/>
      <c r="BA120" s="92" t="n">
        <f aca="false">SUM(AZ120*H120/3)</f>
        <v>0</v>
      </c>
      <c r="BB120" s="86"/>
      <c r="BC120" s="92" t="n">
        <f aca="false">SUM(BB120*K120*5*6)</f>
        <v>0</v>
      </c>
      <c r="BD120" s="86"/>
      <c r="BE120" s="92" t="n">
        <f aca="false">BD120*8*4/2</f>
        <v>0</v>
      </c>
      <c r="BF120" s="92" t="n">
        <f aca="false">O120+Q120+S120+U120+W120+X120+Y120+AA120+AC120+AE120+AG120+AI120+AK120+AM120+AO120+AQ120+AS120+AU120+AW120+AY120+BA120+BC120+BE120</f>
        <v>0</v>
      </c>
      <c r="BG120" s="92" t="n">
        <f aca="false">BC120+BA120+AY120+AW120+AS120+AQ120+X120+W120+U120+S120+Q120+O120</f>
        <v>0</v>
      </c>
      <c r="BH120" s="52" t="n">
        <f aca="false">SUM(O120,Q120,S120,W120,X120,Y120,AE120,AG120,AI120,AK120,AM120,AS120,AU120,AY120,BA120,BC120,BE120)</f>
        <v>0</v>
      </c>
      <c r="BI120" s="80" t="n">
        <f aca="false">SUM(O120,Q120,S120,W120,X120,AS120,AU120,AY120,BA120,BC120)</f>
        <v>0</v>
      </c>
      <c r="BJ120" s="2"/>
      <c r="BK120" s="93"/>
      <c r="BL120" s="94"/>
      <c r="BM120" s="81"/>
      <c r="BN120" s="82"/>
      <c r="BO120" s="82"/>
      <c r="BP120" s="83"/>
      <c r="BQ120" s="83"/>
      <c r="BR120" s="84"/>
      <c r="BS120" s="84"/>
      <c r="BT120" s="84"/>
      <c r="BU120" s="83"/>
      <c r="BV120" s="84"/>
      <c r="BW120" s="87"/>
      <c r="BX120" s="86" t="n">
        <f aca="false">SUM(BY120+CA120+CE120+CG120)</f>
        <v>0</v>
      </c>
      <c r="BY120" s="86"/>
      <c r="BZ120" s="87" t="n">
        <f aca="false">SUM(BY120)*BT120</f>
        <v>0</v>
      </c>
      <c r="CA120" s="86"/>
      <c r="CB120" s="87" t="n">
        <f aca="false">BU120*CA120</f>
        <v>0</v>
      </c>
      <c r="CC120" s="86"/>
      <c r="CD120" s="87" t="n">
        <f aca="false">SUM(CC120)*BU120</f>
        <v>0</v>
      </c>
      <c r="CE120" s="86"/>
      <c r="CF120" s="87" t="n">
        <f aca="false">SUM(CE120)*BV120</f>
        <v>0</v>
      </c>
      <c r="CG120" s="88"/>
      <c r="CH120" s="87" t="n">
        <f aca="false">SUM(CG120)*BU120*5</f>
        <v>0</v>
      </c>
      <c r="CI120" s="89" t="n">
        <f aca="false">SUM(BU120*DI120*2+BV120*DK120*2+DM120*2)</f>
        <v>0</v>
      </c>
      <c r="CJ120" s="92" t="n">
        <f aca="false">SUM(40*5/100*BU120)</f>
        <v>0</v>
      </c>
      <c r="CK120" s="86"/>
      <c r="CL120" s="87"/>
      <c r="CM120" s="86"/>
      <c r="CN120" s="89" t="n">
        <f aca="false">SUM(CM120)*3*BS120/5</f>
        <v>0</v>
      </c>
      <c r="CO120" s="86"/>
      <c r="CP120" s="90" t="n">
        <f aca="false">SUM(CO120*BS120*(30+4))</f>
        <v>0</v>
      </c>
      <c r="CQ120" s="86"/>
      <c r="CR120" s="87" t="n">
        <f aca="false">SUM(CQ120*BS120*3)</f>
        <v>0</v>
      </c>
      <c r="CS120" s="86"/>
      <c r="CT120" s="89" t="n">
        <f aca="false">SUM(CS120*BS120/3)</f>
        <v>0</v>
      </c>
      <c r="CU120" s="86"/>
      <c r="CV120" s="89" t="n">
        <f aca="false">SUM(CU120*BS120*2/3)</f>
        <v>0</v>
      </c>
      <c r="CW120" s="86"/>
      <c r="CX120" s="87" t="n">
        <f aca="false">SUM(CW120*BS120)*2</f>
        <v>0</v>
      </c>
      <c r="CY120" s="86"/>
      <c r="CZ120" s="87" t="n">
        <f aca="false">SUM(CY120*BU120)</f>
        <v>0</v>
      </c>
      <c r="DA120" s="86"/>
      <c r="DB120" s="89" t="n">
        <f aca="false">SUM(DA120*BS120*2)</f>
        <v>0</v>
      </c>
      <c r="DC120" s="86"/>
      <c r="DD120" s="86"/>
      <c r="DE120" s="86"/>
      <c r="DF120" s="89" t="n">
        <f aca="false">DC120*BS120/3</f>
        <v>0</v>
      </c>
      <c r="DG120" s="86"/>
      <c r="DH120" s="89" t="n">
        <f aca="false">SUM(DG120*BS120/3)</f>
        <v>0</v>
      </c>
      <c r="DI120" s="86"/>
      <c r="DJ120" s="89" t="n">
        <f aca="false">SUM(DI120*BS120/3)</f>
        <v>0</v>
      </c>
      <c r="DK120" s="86"/>
      <c r="DL120" s="89" t="n">
        <f aca="false">SUM(DK120*BV120*5*6)</f>
        <v>0</v>
      </c>
      <c r="DM120" s="86"/>
      <c r="DN120" s="89" t="n">
        <f aca="false">SUM(DM120*BV120*5*8)</f>
        <v>0</v>
      </c>
      <c r="DO120" s="86"/>
      <c r="DP120" s="81" t="n">
        <f aca="false">SUM(DO120*50)</f>
        <v>0</v>
      </c>
      <c r="DQ120" s="81" t="n">
        <f aca="false">SUM(BZ120,CB120,CD120,CF120,CH120,CI120,CJ120,CL120,CN120,CP120,CR120,CT120,CV120,CX120,CZ120,DB120,DD120,DF120,DH120,DJ120,DL120,DN120,DP120)</f>
        <v>0</v>
      </c>
      <c r="DR120" s="81" t="n">
        <f aca="false">SUM(BZ120,CB120,CD120,CF120,CH120,CI120,DB120,DD120,DF120,DH120,DJ120,DL120,DN120)</f>
        <v>0</v>
      </c>
      <c r="DS120" s="61"/>
      <c r="DT120" s="2"/>
      <c r="DU120" s="2"/>
      <c r="DV120" s="93"/>
      <c r="DW120" s="94"/>
      <c r="DX120" s="95"/>
      <c r="DY120" s="142"/>
      <c r="DZ120" s="96"/>
      <c r="EA120" s="2"/>
      <c r="EB120" s="2"/>
      <c r="EC120" s="2"/>
      <c r="ED120" s="2"/>
      <c r="EE120" s="2"/>
      <c r="EF120" s="2"/>
      <c r="EG120" s="2"/>
      <c r="EH120" s="2" t="n">
        <f aca="false">SUM(L120+BW120)</f>
        <v>0</v>
      </c>
      <c r="EI120" s="2" t="n">
        <f aca="false">SUM(M120+BX120)</f>
        <v>0</v>
      </c>
      <c r="EJ120" s="2" t="n">
        <f aca="false">SUM(N120+BY120)</f>
        <v>0</v>
      </c>
      <c r="EK120" s="67" t="n">
        <f aca="false">O120+BZ120</f>
        <v>0</v>
      </c>
      <c r="EL120" s="2" t="n">
        <f aca="false">SUM(P120+CA120)</f>
        <v>0</v>
      </c>
      <c r="EM120" s="2" t="n">
        <f aca="false">SUM(Q120+CB120)</f>
        <v>0</v>
      </c>
      <c r="EN120" s="2" t="n">
        <f aca="false">SUM(R120+CC120)</f>
        <v>0</v>
      </c>
      <c r="EO120" s="2" t="n">
        <f aca="false">SUM(S120+CD120)</f>
        <v>0</v>
      </c>
      <c r="EP120" s="2" t="n">
        <f aca="false">SUM(T120+CE120)</f>
        <v>0</v>
      </c>
      <c r="EQ120" s="2" t="n">
        <f aca="false">SUM(U120+CF120)</f>
        <v>0</v>
      </c>
      <c r="ER120" s="2" t="n">
        <f aca="false">SUM(V120+CG120)</f>
        <v>0</v>
      </c>
      <c r="ES120" s="2" t="n">
        <f aca="false">SUM(W120+CH120)</f>
        <v>0</v>
      </c>
      <c r="ET120" s="2" t="n">
        <f aca="false">SUM(X120+CI120)</f>
        <v>0</v>
      </c>
      <c r="EU120" s="67" t="n">
        <f aca="false">SUM(Y120+CJ120)</f>
        <v>0</v>
      </c>
      <c r="EV120" s="2" t="n">
        <f aca="false">SUM(Z120+CK120)</f>
        <v>0</v>
      </c>
      <c r="EW120" s="2" t="n">
        <f aca="false">SUM(AA120+CL120)</f>
        <v>0</v>
      </c>
      <c r="EX120" s="2" t="n">
        <f aca="false">SUM(AB120+CM120)</f>
        <v>0</v>
      </c>
      <c r="EY120" s="2" t="n">
        <f aca="false">SUM(AC120+CN120)</f>
        <v>0</v>
      </c>
      <c r="EZ120" s="2" t="n">
        <f aca="false">SUM(AD120+CO120)</f>
        <v>0</v>
      </c>
      <c r="FA120" s="2" t="n">
        <f aca="false">SUM(AE120+CP120)</f>
        <v>0</v>
      </c>
      <c r="FB120" s="2" t="n">
        <f aca="false">SUM(AF120+CQ120)</f>
        <v>0</v>
      </c>
      <c r="FC120" s="2" t="n">
        <f aca="false">SUM(AG120+CR120)</f>
        <v>0</v>
      </c>
      <c r="FD120" s="2" t="n">
        <f aca="false">SUM(AH120+CS120)</f>
        <v>0</v>
      </c>
      <c r="FE120" s="67" t="n">
        <f aca="false">SUM(AI120+CT120)</f>
        <v>0</v>
      </c>
      <c r="FF120" s="2" t="n">
        <f aca="false">SUM(AJ120+CU120)</f>
        <v>0</v>
      </c>
      <c r="FG120" s="2" t="n">
        <f aca="false">SUM(AK120+CV120)</f>
        <v>0</v>
      </c>
      <c r="FH120" s="2" t="n">
        <f aca="false">SUM(AL120+CW120)</f>
        <v>0</v>
      </c>
      <c r="FI120" s="2" t="n">
        <f aca="false">SUM(AM120+CX120)</f>
        <v>0</v>
      </c>
      <c r="FJ120" s="2" t="n">
        <f aca="false">SUM(AN120+CY120)</f>
        <v>0</v>
      </c>
      <c r="FK120" s="2" t="n">
        <f aca="false">SUM(AO120+CZ120)</f>
        <v>0</v>
      </c>
      <c r="FL120" s="2" t="n">
        <f aca="false">SUM(AP120+DA120)</f>
        <v>0</v>
      </c>
      <c r="FM120" s="2" t="n">
        <f aca="false">SUM(AQ120+DB120)</f>
        <v>0</v>
      </c>
      <c r="FN120" s="2"/>
      <c r="FO120" s="97" t="n">
        <f aca="false">SUM(AS120+DD120)</f>
        <v>0</v>
      </c>
      <c r="FP120" s="2" t="n">
        <f aca="false">SUM(AR120+DC120)</f>
        <v>0</v>
      </c>
      <c r="FQ120" s="97" t="n">
        <f aca="false">SUM(AU120+DF120)</f>
        <v>0</v>
      </c>
      <c r="FR120" s="2" t="n">
        <f aca="false">SUM(AV120+DG120)</f>
        <v>0</v>
      </c>
      <c r="FS120" s="2" t="n">
        <f aca="false">SUM(AW120+DH120)</f>
        <v>0</v>
      </c>
      <c r="FT120" s="2" t="n">
        <f aca="false">SUM(AX120+DI120)</f>
        <v>0</v>
      </c>
      <c r="FU120" s="67" t="n">
        <f aca="false">SUM(AY120+DJ120)</f>
        <v>0</v>
      </c>
      <c r="FV120" s="2" t="n">
        <f aca="false">SUM(AZ120+DK120)</f>
        <v>0</v>
      </c>
      <c r="FW120" s="2" t="n">
        <f aca="false">SUM(BA120+DL120)</f>
        <v>0</v>
      </c>
      <c r="FX120" s="2" t="n">
        <f aca="false">SUM(BB120+DM120)</f>
        <v>0</v>
      </c>
      <c r="FY120" s="2" t="n">
        <f aca="false">SUM(BC120+DN120)</f>
        <v>0</v>
      </c>
      <c r="FZ120" s="2" t="n">
        <f aca="false">SUM(BD120+DO120)</f>
        <v>0</v>
      </c>
      <c r="GA120" s="2" t="n">
        <f aca="false">SUM(BE120+DP120)</f>
        <v>0</v>
      </c>
      <c r="GB120" s="98" t="n">
        <f aca="false">SUM(EK120,EM120,EO120,ES120,ET120,EU120,EY120,FA120,FC120,FE120,FG120,FI120,FM120,FO120,FQ120,FS120,FU120,FW120,FY120,GA120)</f>
        <v>0</v>
      </c>
      <c r="GC120" s="99" t="n">
        <f aca="false">SUM(EK120,EM120,EO120,ES120,ET120,FM120,FO120,FQ120,FS120,FU120,FW120,FY120)</f>
        <v>0</v>
      </c>
      <c r="GD120" s="57" t="n">
        <f aca="false">SUM(EK120,EM120,EO120,ES120,ET120,FM120,FO120,FQ120,FS120,FU120,FW120,FY120)</f>
        <v>0</v>
      </c>
      <c r="GE120" s="57" t="n">
        <f aca="false">SUM(EK120,EM120,EO120,EQ120,ES120,ET120,EU120,EW120,EY120,FA120,FC120,FE120,FG120,FI120,FK120,FM120,FO120,FQ120,FS120,FU120,FW120,FY120,GA120)</f>
        <v>0</v>
      </c>
      <c r="GF120" s="2"/>
      <c r="GG120" s="65" t="n">
        <f aca="false">SUM(880-GB120)</f>
        <v>880</v>
      </c>
      <c r="GH120" s="66"/>
      <c r="GI120" s="67" t="n">
        <f aca="false">SUM(DQ120+BF120)</f>
        <v>0</v>
      </c>
      <c r="GJ120" s="67" t="n">
        <f aca="false">SUM(DR120+BG120)</f>
        <v>0</v>
      </c>
      <c r="GK120" s="100"/>
      <c r="GL120" s="101"/>
      <c r="GM120" s="177"/>
      <c r="GN120" s="2"/>
      <c r="GO120" s="69"/>
    </row>
    <row r="121" customFormat="false" ht="19.5" hidden="true" customHeight="true" outlineLevel="0" collapsed="false">
      <c r="A121" s="94"/>
      <c r="B121" s="100" t="s">
        <v>158</v>
      </c>
      <c r="C121" s="173" t="s">
        <v>159</v>
      </c>
      <c r="D121" s="101" t="s">
        <v>68</v>
      </c>
      <c r="E121" s="101" t="s">
        <v>75</v>
      </c>
      <c r="F121" s="101" t="s">
        <v>83</v>
      </c>
      <c r="G121" s="101" t="n">
        <v>5</v>
      </c>
      <c r="H121" s="101" t="n">
        <v>2</v>
      </c>
      <c r="I121" s="101" t="n">
        <v>1</v>
      </c>
      <c r="J121" s="101" t="n">
        <v>1</v>
      </c>
      <c r="K121" s="101" t="n">
        <v>1</v>
      </c>
      <c r="L121" s="100" t="n">
        <v>8</v>
      </c>
      <c r="M121" s="108" t="n">
        <f aca="false">SUM(N121+P121+R121+T121+V121)</f>
        <v>8</v>
      </c>
      <c r="N121" s="86" t="n">
        <v>4</v>
      </c>
      <c r="O121" s="109" t="n">
        <f aca="false">SUM(N121)*I121</f>
        <v>4</v>
      </c>
      <c r="P121" s="86" t="n">
        <v>4</v>
      </c>
      <c r="Q121" s="109" t="n">
        <f aca="false">J121*P121</f>
        <v>4</v>
      </c>
      <c r="R121" s="86"/>
      <c r="S121" s="109" t="n">
        <f aca="false">SUM(R121)*J121</f>
        <v>0</v>
      </c>
      <c r="T121" s="86"/>
      <c r="U121" s="109" t="n">
        <f aca="false">SUM(T121)*K121</f>
        <v>0</v>
      </c>
      <c r="V121" s="86"/>
      <c r="W121" s="109" t="n">
        <f aca="false">SUM(V121)*J121*5</f>
        <v>0</v>
      </c>
      <c r="X121" s="92" t="n">
        <v>0</v>
      </c>
      <c r="Y121" s="92" t="n">
        <f aca="false">SUM(L121*5/100*J121)</f>
        <v>0.4</v>
      </c>
      <c r="Z121" s="86"/>
      <c r="AA121" s="109"/>
      <c r="AB121" s="86"/>
      <c r="AC121" s="92" t="n">
        <f aca="false">SUM(AB121)*3*H121/5</f>
        <v>0</v>
      </c>
      <c r="AD121" s="86"/>
      <c r="AE121" s="90" t="n">
        <f aca="false">SUM(AD121*H121*(30+4))</f>
        <v>0</v>
      </c>
      <c r="AF121" s="86"/>
      <c r="AG121" s="109" t="n">
        <f aca="false">SUM(AF121*H121*3)</f>
        <v>0</v>
      </c>
      <c r="AH121" s="86"/>
      <c r="AI121" s="92" t="n">
        <f aca="false">SUM(AH121*H121/3)</f>
        <v>0</v>
      </c>
      <c r="AJ121" s="86"/>
      <c r="AK121" s="92" t="n">
        <f aca="false">SUM(AJ121*H121*2/3)</f>
        <v>0</v>
      </c>
      <c r="AL121" s="86"/>
      <c r="AM121" s="109" t="n">
        <f aca="false">SUM(AL121*H121)*2</f>
        <v>0</v>
      </c>
      <c r="AN121" s="86"/>
      <c r="AO121" s="109" t="n">
        <f aca="false">SUM(AN121*J121)</f>
        <v>0</v>
      </c>
      <c r="AP121" s="86"/>
      <c r="AQ121" s="92" t="n">
        <f aca="false">SUM(AP121*H121*2)</f>
        <v>0</v>
      </c>
      <c r="AR121" s="86"/>
      <c r="AS121" s="92" t="n">
        <f aca="false">SUM(AR121*J121*2)</f>
        <v>0</v>
      </c>
      <c r="AT121" s="86"/>
      <c r="AU121" s="92" t="n">
        <f aca="false">AT121*H121/3</f>
        <v>0</v>
      </c>
      <c r="AV121" s="86"/>
      <c r="AW121" s="109" t="n">
        <f aca="false">SUM(AV121*H121/3)</f>
        <v>0</v>
      </c>
      <c r="AX121" s="86"/>
      <c r="AY121" s="92" t="n">
        <f aca="false">SUM(AX121*H121/3)</f>
        <v>0</v>
      </c>
      <c r="AZ121" s="86"/>
      <c r="BA121" s="92" t="n">
        <f aca="false">SUM(AZ121*K121*5*6)</f>
        <v>0</v>
      </c>
      <c r="BB121" s="86"/>
      <c r="BC121" s="92" t="n">
        <f aca="false">BB121*8*4/2</f>
        <v>0</v>
      </c>
      <c r="BD121" s="86"/>
      <c r="BE121" s="110" t="n">
        <f aca="false">SUM(BD121*50)/2</f>
        <v>0</v>
      </c>
      <c r="BF121" s="92" t="n">
        <f aca="false">O121+Q121+S121+U121+W121+X121+Y121+AA121+AC121+AE121+AG121+AI121+AK121+AM121+AO121+AQ121+AS121+AU121+AW121+AY121+BA121+BC121+BE121</f>
        <v>8.4</v>
      </c>
      <c r="BG121" s="92" t="n">
        <f aca="false">BC121+BA121+AY121+AW121+AS121+AQ121+X121+W121+U121+S121+Q121+O121</f>
        <v>8</v>
      </c>
      <c r="BH121" s="52" t="n">
        <f aca="false">SUM(O121,Q121,S121,W121,X121,Y121,AE121,AG121,AI121,AK121,AM121,AS121,AU121,AY121,BA121,BC121,BE121)</f>
        <v>8.4</v>
      </c>
      <c r="BI121" s="80" t="n">
        <f aca="false">SUM(O121,Q121,S121,W121,X121,AS121,AU121,AY121,BA121,BC121)</f>
        <v>8</v>
      </c>
      <c r="BJ121" s="95"/>
      <c r="BK121" s="93"/>
      <c r="BL121" s="94"/>
      <c r="BM121" s="106" t="s">
        <v>160</v>
      </c>
      <c r="BN121" s="253" t="s">
        <v>159</v>
      </c>
      <c r="BO121" s="253" t="s">
        <v>68</v>
      </c>
      <c r="BP121" s="253" t="s">
        <v>75</v>
      </c>
      <c r="BQ121" s="253" t="s">
        <v>161</v>
      </c>
      <c r="BR121" s="253" t="n">
        <v>4</v>
      </c>
      <c r="BS121" s="253" t="n">
        <v>3</v>
      </c>
      <c r="BT121" s="253" t="n">
        <v>1</v>
      </c>
      <c r="BU121" s="253" t="n">
        <v>1</v>
      </c>
      <c r="BV121" s="253" t="n">
        <v>1</v>
      </c>
      <c r="BW121" s="254" t="n">
        <v>66</v>
      </c>
      <c r="BX121" s="255" t="n">
        <f aca="false">SUM(BY121+CA121+CC121+CE121+CG121)</f>
        <v>66</v>
      </c>
      <c r="BY121" s="256" t="n">
        <v>46</v>
      </c>
      <c r="BZ121" s="257" t="n">
        <f aca="false">SUM(BY121)*BT121</f>
        <v>46</v>
      </c>
      <c r="CA121" s="256" t="n">
        <v>20</v>
      </c>
      <c r="CB121" s="257" t="n">
        <f aca="false">BU121*CA121</f>
        <v>20</v>
      </c>
      <c r="CC121" s="256"/>
      <c r="CD121" s="257" t="n">
        <f aca="false">SUM(CC121)*BU121</f>
        <v>0</v>
      </c>
      <c r="CE121" s="256"/>
      <c r="CF121" s="257" t="n">
        <f aca="false">SUM(CE121)*BV121</f>
        <v>0</v>
      </c>
      <c r="CG121" s="256"/>
      <c r="CH121" s="257" t="n">
        <f aca="false">SUM(CG121)*BU121*5</f>
        <v>0</v>
      </c>
      <c r="CI121" s="258" t="n">
        <v>0</v>
      </c>
      <c r="CJ121" s="258" t="n">
        <f aca="false">SUM(BW121*5/100*BU121)</f>
        <v>3.3</v>
      </c>
      <c r="CK121" s="256"/>
      <c r="CL121" s="258"/>
      <c r="CM121" s="256"/>
      <c r="CN121" s="259" t="n">
        <f aca="false">SUM(CM121)*3*BS121/5</f>
        <v>0</v>
      </c>
      <c r="CO121" s="256"/>
      <c r="CP121" s="257" t="n">
        <f aca="false">SUM(CO121*BS121*(30+4))</f>
        <v>0</v>
      </c>
      <c r="CQ121" s="256"/>
      <c r="CR121" s="260" t="n">
        <f aca="false">SUM(CQ121*BS121*3)</f>
        <v>0</v>
      </c>
      <c r="CS121" s="256"/>
      <c r="CT121" s="258" t="n">
        <f aca="false">SUM(CS121*BS121/3)</f>
        <v>0</v>
      </c>
      <c r="CU121" s="256"/>
      <c r="CV121" s="258" t="n">
        <f aca="false">SUM(CU121*BS121*2/3)</f>
        <v>0</v>
      </c>
      <c r="CW121" s="256" t="n">
        <v>1</v>
      </c>
      <c r="CX121" s="257" t="n">
        <f aca="false">SUM(CW121*BS121)*2</f>
        <v>6</v>
      </c>
      <c r="CY121" s="256"/>
      <c r="CZ121" s="258" t="n">
        <f aca="false">SUM(CY121*BU121)</f>
        <v>0</v>
      </c>
      <c r="DA121" s="256"/>
      <c r="DB121" s="258" t="n">
        <f aca="false">SUM(DA121*BS121*2)</f>
        <v>0</v>
      </c>
      <c r="DC121" s="256"/>
      <c r="DD121" s="258" t="n">
        <f aca="false">SUM(DC121*BU121*2)</f>
        <v>0</v>
      </c>
      <c r="DE121" s="256"/>
      <c r="DF121" s="258" t="n">
        <f aca="false">DE121*BS121/3</f>
        <v>0</v>
      </c>
      <c r="DG121" s="256"/>
      <c r="DH121" s="260" t="n">
        <f aca="false">SUM(DG121*BS121/3)</f>
        <v>0</v>
      </c>
      <c r="DI121" s="256"/>
      <c r="DJ121" s="258" t="n">
        <f aca="false">SUM(DI121*BS121/3)</f>
        <v>0</v>
      </c>
      <c r="DK121" s="256"/>
      <c r="DL121" s="258" t="n">
        <f aca="false">SUM(DK121*BV121*5*6)</f>
        <v>0</v>
      </c>
      <c r="DM121" s="256"/>
      <c r="DN121" s="258" t="n">
        <f aca="false">SUM(DM121*BV121*4*6)</f>
        <v>0</v>
      </c>
      <c r="DO121" s="257"/>
      <c r="DP121" s="258" t="n">
        <f aca="false">SUM(DO121*50)/2</f>
        <v>0</v>
      </c>
      <c r="DQ121" s="258" t="n">
        <f aca="false">BZ121+CB121+CD121+CF121+CH121+CI121+CJ121+CL121+CN121+CP121+CR121+CT121+CV121+CX121+CZ121+DB121+DD121+DF121+DH121+DJ121+DL121+DN121+DP121</f>
        <v>75.3</v>
      </c>
      <c r="DR121" s="258" t="n">
        <f aca="false">DN121+DL121+DJ121+DH121+DD121+DB121+CI121+CH121+CF121+CD121+CB121+BZ121</f>
        <v>66</v>
      </c>
      <c r="DS121" s="61"/>
      <c r="DT121" s="2"/>
      <c r="DU121" s="2"/>
      <c r="DV121" s="93"/>
      <c r="DW121" s="94"/>
      <c r="DX121" s="95"/>
      <c r="DY121" s="142"/>
      <c r="DZ121" s="96"/>
      <c r="EA121" s="2"/>
      <c r="EB121" s="2"/>
      <c r="EC121" s="2"/>
      <c r="ED121" s="2"/>
      <c r="EE121" s="2"/>
      <c r="EF121" s="2"/>
      <c r="EG121" s="2"/>
      <c r="EH121" s="2" t="n">
        <f aca="false">SUM(L121+BW121)</f>
        <v>74</v>
      </c>
      <c r="EI121" s="2" t="n">
        <f aca="false">SUM(M121+BX121)</f>
        <v>74</v>
      </c>
      <c r="EJ121" s="2" t="n">
        <f aca="false">SUM(N121+BY121)</f>
        <v>50</v>
      </c>
      <c r="EK121" s="67" t="n">
        <f aca="false">O121+BZ121</f>
        <v>50</v>
      </c>
      <c r="EL121" s="2" t="n">
        <f aca="false">SUM(P121+CA121)</f>
        <v>24</v>
      </c>
      <c r="EM121" s="2" t="n">
        <f aca="false">SUM(Q121+CB121)</f>
        <v>24</v>
      </c>
      <c r="EN121" s="2" t="n">
        <f aca="false">SUM(R121+CC121)</f>
        <v>0</v>
      </c>
      <c r="EO121" s="2" t="n">
        <f aca="false">SUM(S121+CD121)</f>
        <v>0</v>
      </c>
      <c r="EP121" s="2" t="n">
        <f aca="false">SUM(T121+CE121)</f>
        <v>0</v>
      </c>
      <c r="EQ121" s="2" t="n">
        <f aca="false">SUM(U121+CF121)</f>
        <v>0</v>
      </c>
      <c r="ER121" s="2" t="n">
        <f aca="false">SUM(V121+CG121)</f>
        <v>0</v>
      </c>
      <c r="ES121" s="2" t="n">
        <f aca="false">SUM(W121+CH121)</f>
        <v>0</v>
      </c>
      <c r="ET121" s="2" t="n">
        <f aca="false">SUM(X121+CI121)</f>
        <v>0</v>
      </c>
      <c r="EU121" s="67" t="n">
        <f aca="false">SUM(Y121+CJ121)</f>
        <v>3.7</v>
      </c>
      <c r="EV121" s="2" t="n">
        <f aca="false">SUM(Z121+CK121)</f>
        <v>0</v>
      </c>
      <c r="EW121" s="2" t="n">
        <f aca="false">SUM(AA121+CL121)</f>
        <v>0</v>
      </c>
      <c r="EX121" s="2" t="n">
        <f aca="false">SUM(AB121+CM121)</f>
        <v>0</v>
      </c>
      <c r="EY121" s="2" t="n">
        <f aca="false">SUM(AC121+CN121)</f>
        <v>0</v>
      </c>
      <c r="EZ121" s="2" t="n">
        <f aca="false">SUM(AD121+CO121)</f>
        <v>0</v>
      </c>
      <c r="FA121" s="2" t="n">
        <f aca="false">SUM(AE121+CP121)</f>
        <v>0</v>
      </c>
      <c r="FB121" s="2" t="n">
        <f aca="false">SUM(AF121+CQ121)</f>
        <v>0</v>
      </c>
      <c r="FC121" s="2" t="n">
        <f aca="false">SUM(AG121+CR121)</f>
        <v>0</v>
      </c>
      <c r="FD121" s="2" t="n">
        <f aca="false">SUM(AH121+CS121)</f>
        <v>0</v>
      </c>
      <c r="FE121" s="67" t="n">
        <f aca="false">SUM(AI121+CT121)</f>
        <v>0</v>
      </c>
      <c r="FF121" s="2" t="n">
        <f aca="false">SUM(AJ121+CU121)</f>
        <v>0</v>
      </c>
      <c r="FG121" s="2" t="n">
        <f aca="false">SUM(AK121+CV121)</f>
        <v>0</v>
      </c>
      <c r="FH121" s="2" t="n">
        <f aca="false">SUM(AL121+CW121)</f>
        <v>1</v>
      </c>
      <c r="FI121" s="2" t="n">
        <f aca="false">SUM(AM121+CX121)</f>
        <v>6</v>
      </c>
      <c r="FJ121" s="2" t="n">
        <f aca="false">SUM(AN121+CY121)</f>
        <v>0</v>
      </c>
      <c r="FK121" s="2" t="n">
        <f aca="false">SUM(AO121+CZ121)</f>
        <v>0</v>
      </c>
      <c r="FL121" s="2" t="n">
        <f aca="false">SUM(AP121+DA121)</f>
        <v>0</v>
      </c>
      <c r="FM121" s="2" t="n">
        <f aca="false">SUM(AQ121+DB121)</f>
        <v>0</v>
      </c>
      <c r="FN121" s="2"/>
      <c r="FO121" s="97" t="n">
        <f aca="false">SUM(AS121+DD121)</f>
        <v>0</v>
      </c>
      <c r="FP121" s="2" t="n">
        <f aca="false">SUM(AR121+DC121)</f>
        <v>0</v>
      </c>
      <c r="FQ121" s="97" t="n">
        <f aca="false">SUM(AU121+DF121)</f>
        <v>0</v>
      </c>
      <c r="FR121" s="2" t="n">
        <f aca="false">SUM(AV121+DG121)</f>
        <v>0</v>
      </c>
      <c r="FS121" s="2" t="n">
        <f aca="false">SUM(AW121+DH121)</f>
        <v>0</v>
      </c>
      <c r="FT121" s="2" t="n">
        <f aca="false">SUM(AX121+DI121)</f>
        <v>0</v>
      </c>
      <c r="FU121" s="67" t="n">
        <f aca="false">SUM(AY121+DJ121)</f>
        <v>0</v>
      </c>
      <c r="FV121" s="2" t="n">
        <f aca="false">SUM(AZ121+DK121)</f>
        <v>0</v>
      </c>
      <c r="FW121" s="2" t="n">
        <f aca="false">SUM(BA121+DL121)</f>
        <v>0</v>
      </c>
      <c r="FX121" s="2" t="n">
        <f aca="false">SUM(BB121+DM121)</f>
        <v>0</v>
      </c>
      <c r="FY121" s="2" t="n">
        <f aca="false">SUM(BC121+DN121)</f>
        <v>0</v>
      </c>
      <c r="FZ121" s="2" t="n">
        <f aca="false">SUM(BD121+DO121)</f>
        <v>0</v>
      </c>
      <c r="GA121" s="2" t="n">
        <f aca="false">SUM(BE121+DP121)</f>
        <v>0</v>
      </c>
      <c r="GB121" s="98" t="n">
        <f aca="false">SUM(EK121,EM121,EO121,ES121,ET121,EU121,EY121,FA121,FC121,FE121,FG121,FI121,FM121,FO121,FQ121,FS121,FU121,FW121,FY121,GA121)</f>
        <v>83.7</v>
      </c>
      <c r="GC121" s="99" t="n">
        <f aca="false">SUM(EK121,EM121,EO121,ES121,ET121,FM121,FO121,FQ121,FS121,FU121,FW121,FY121)</f>
        <v>74</v>
      </c>
      <c r="GD121" s="57" t="n">
        <f aca="false">SUM(EK121,EM121,EO121,ES121,ET121,FM121,FO121,FQ121,FS121,FU121,FW121,FY121)</f>
        <v>74</v>
      </c>
      <c r="GE121" s="57" t="n">
        <f aca="false">SUM(EK121,EM121,EO121,EQ121,ES121,ET121,EU121,EW121,EY121,FA121,FC121,FE121,FG121,FI121,FK121,FM121,FO121,FQ121,FS121,FU121,FW121,FY121,GA121)</f>
        <v>83.7</v>
      </c>
      <c r="GF121" s="2"/>
      <c r="GG121" s="65" t="n">
        <f aca="false">SUM(880-GB121)</f>
        <v>796.3</v>
      </c>
      <c r="GH121" s="66"/>
      <c r="GI121" s="67" t="n">
        <f aca="false">SUM(DQ121+BF121)</f>
        <v>83.7</v>
      </c>
      <c r="GJ121" s="67" t="n">
        <f aca="false">SUM(DR121+BG121)</f>
        <v>74</v>
      </c>
      <c r="GK121" s="100"/>
      <c r="GL121" s="101"/>
      <c r="GM121" s="177"/>
      <c r="GN121" s="2"/>
      <c r="GO121" s="69"/>
    </row>
    <row r="122" customFormat="false" ht="19.5" hidden="true" customHeight="true" outlineLevel="0" collapsed="false">
      <c r="A122" s="94"/>
      <c r="B122" s="100" t="s">
        <v>160</v>
      </c>
      <c r="C122" s="101" t="s">
        <v>159</v>
      </c>
      <c r="D122" s="101" t="s">
        <v>68</v>
      </c>
      <c r="E122" s="101" t="s">
        <v>75</v>
      </c>
      <c r="F122" s="101" t="s">
        <v>161</v>
      </c>
      <c r="G122" s="101" t="n">
        <v>3</v>
      </c>
      <c r="H122" s="101" t="n">
        <v>3</v>
      </c>
      <c r="I122" s="101" t="n">
        <v>1</v>
      </c>
      <c r="J122" s="101" t="n">
        <v>1</v>
      </c>
      <c r="K122" s="101" t="n">
        <v>1</v>
      </c>
      <c r="L122" s="112" t="n">
        <v>66</v>
      </c>
      <c r="M122" s="108" t="n">
        <f aca="false">SUM(N122+P122+R122+T122+V122)</f>
        <v>66</v>
      </c>
      <c r="N122" s="86" t="n">
        <v>20</v>
      </c>
      <c r="O122" s="109" t="n">
        <f aca="false">SUM(N122)*I122</f>
        <v>20</v>
      </c>
      <c r="P122" s="86" t="n">
        <v>30</v>
      </c>
      <c r="Q122" s="109" t="n">
        <f aca="false">J122*P122</f>
        <v>30</v>
      </c>
      <c r="R122" s="86" t="n">
        <v>16</v>
      </c>
      <c r="S122" s="109" t="n">
        <f aca="false">SUM(R122)*J122</f>
        <v>16</v>
      </c>
      <c r="T122" s="86"/>
      <c r="U122" s="109" t="n">
        <f aca="false">SUM(T122)*K122</f>
        <v>0</v>
      </c>
      <c r="V122" s="86"/>
      <c r="W122" s="109" t="n">
        <f aca="false">SUM(V122)*J122*5</f>
        <v>0</v>
      </c>
      <c r="X122" s="92" t="n">
        <v>0</v>
      </c>
      <c r="Y122" s="92" t="n">
        <f aca="false">SUM(L122*5/100*J122)</f>
        <v>3.3</v>
      </c>
      <c r="Z122" s="86"/>
      <c r="AA122" s="109"/>
      <c r="AB122" s="86"/>
      <c r="AC122" s="92" t="n">
        <f aca="false">SUM(AB122)*3*H122/5</f>
        <v>0</v>
      </c>
      <c r="AD122" s="86"/>
      <c r="AE122" s="90" t="n">
        <f aca="false">SUM(AD122*H122*(30+4))</f>
        <v>0</v>
      </c>
      <c r="AF122" s="86"/>
      <c r="AG122" s="110" t="n">
        <f aca="false">SUM(AF122*H122*3)</f>
        <v>0</v>
      </c>
      <c r="AH122" s="86"/>
      <c r="AI122" s="92" t="n">
        <f aca="false">SUM(AH122*H122/3)</f>
        <v>0</v>
      </c>
      <c r="AJ122" s="86"/>
      <c r="AK122" s="92" t="n">
        <f aca="false">SUM(AJ122*H122*2/3)</f>
        <v>0</v>
      </c>
      <c r="AL122" s="86" t="n">
        <v>1</v>
      </c>
      <c r="AM122" s="109" t="n">
        <f aca="false">SUM(AL122*H122*2)</f>
        <v>6</v>
      </c>
      <c r="AN122" s="86"/>
      <c r="AO122" s="109" t="n">
        <f aca="false">SUM(AN122*J122)</f>
        <v>0</v>
      </c>
      <c r="AP122" s="86"/>
      <c r="AQ122" s="92" t="n">
        <f aca="false">SUM(AP122*H122*2)</f>
        <v>0</v>
      </c>
      <c r="AR122" s="86"/>
      <c r="AS122" s="92" t="n">
        <f aca="false">SUM(AR122*J122*2)</f>
        <v>0</v>
      </c>
      <c r="AT122" s="86"/>
      <c r="AU122" s="92" t="n">
        <f aca="false">AT122*H122/3</f>
        <v>0</v>
      </c>
      <c r="AV122" s="86"/>
      <c r="AW122" s="110" t="n">
        <f aca="false">SUM(AV122*H122/3)</f>
        <v>0</v>
      </c>
      <c r="AX122" s="86"/>
      <c r="AY122" s="92" t="n">
        <f aca="false">SUM(AX122*H122/3)</f>
        <v>0</v>
      </c>
      <c r="AZ122" s="86"/>
      <c r="BA122" s="92" t="n">
        <f aca="false">SUM(AZ122*K122*5*6)</f>
        <v>0</v>
      </c>
      <c r="BB122" s="86"/>
      <c r="BC122" s="92" t="n">
        <f aca="false">BB122*8*4/2</f>
        <v>0</v>
      </c>
      <c r="BD122" s="86"/>
      <c r="BE122" s="110" t="n">
        <f aca="false">SUM(BD122*50)/2</f>
        <v>0</v>
      </c>
      <c r="BF122" s="92" t="n">
        <f aca="false">O122+Q122+S122+U122+W122+X122+Y122+AA122+AC122+AE122+AG122+AI122+AK122+AM122+AO122+AQ122+AS122+AU122+AW122+AY122+BA122+BC122+BE122</f>
        <v>75.3</v>
      </c>
      <c r="BG122" s="92" t="n">
        <f aca="false">BC122+BA122+AY122+AW122+AS122+AQ122+X122+W122+U122+S122+Q122+O122</f>
        <v>66</v>
      </c>
      <c r="BH122" s="52" t="n">
        <f aca="false">SUM(O122,Q122,S122,W122,X122,Y122,AE122,AG122,AI122,AK122,AM122,AS122,AU122,AY122,BA122,BC122,BE122)</f>
        <v>75.3</v>
      </c>
      <c r="BI122" s="80" t="n">
        <f aca="false">SUM(O122,Q122,S122,W122,X122,AS122,AU122,AY122,BA122,BC122)</f>
        <v>66</v>
      </c>
      <c r="BJ122" s="2"/>
      <c r="BK122" s="93"/>
      <c r="BL122" s="94"/>
      <c r="BM122" s="106" t="s">
        <v>162</v>
      </c>
      <c r="BN122" s="253" t="s">
        <v>74</v>
      </c>
      <c r="BO122" s="253" t="s">
        <v>68</v>
      </c>
      <c r="BP122" s="253" t="s">
        <v>75</v>
      </c>
      <c r="BQ122" s="253" t="s">
        <v>163</v>
      </c>
      <c r="BR122" s="253" t="n">
        <v>2</v>
      </c>
      <c r="BS122" s="253" t="n">
        <v>1</v>
      </c>
      <c r="BT122" s="253" t="n">
        <v>1</v>
      </c>
      <c r="BU122" s="253" t="n">
        <v>1</v>
      </c>
      <c r="BV122" s="253" t="n">
        <v>1</v>
      </c>
      <c r="BW122" s="261" t="n">
        <v>30</v>
      </c>
      <c r="BX122" s="255" t="n">
        <f aca="false">SUM(BY122+CA122+CC122+CE122+CG122)</f>
        <v>30</v>
      </c>
      <c r="BY122" s="256" t="n">
        <v>14</v>
      </c>
      <c r="BZ122" s="257" t="n">
        <f aca="false">SUM(BY122)*BT122</f>
        <v>14</v>
      </c>
      <c r="CA122" s="256"/>
      <c r="CB122" s="257" t="n">
        <f aca="false">BU122*CA122</f>
        <v>0</v>
      </c>
      <c r="CC122" s="256" t="n">
        <v>16</v>
      </c>
      <c r="CD122" s="257" t="n">
        <f aca="false">SUM(CC122)*BU122</f>
        <v>16</v>
      </c>
      <c r="CE122" s="256"/>
      <c r="CF122" s="257" t="n">
        <f aca="false">SUM(CE122)*BV122</f>
        <v>0</v>
      </c>
      <c r="CG122" s="256"/>
      <c r="CH122" s="257" t="n">
        <f aca="false">SUM(CG122)*BU122*5</f>
        <v>0</v>
      </c>
      <c r="CI122" s="258" t="n">
        <f aca="false">SUM(BU122*DI122*2+BV122*DK122*2+DM122*2)</f>
        <v>0</v>
      </c>
      <c r="CJ122" s="258" t="n">
        <f aca="false">SUM(40*5/100*BU122)</f>
        <v>2</v>
      </c>
      <c r="CK122" s="256"/>
      <c r="CL122" s="257"/>
      <c r="CM122" s="256"/>
      <c r="CN122" s="258" t="n">
        <f aca="false">SUM(CM122)*3*BS122/5</f>
        <v>0</v>
      </c>
      <c r="CO122" s="256"/>
      <c r="CP122" s="262" t="n">
        <f aca="false">SUM(CO122*BS122*(30+4))</f>
        <v>0</v>
      </c>
      <c r="CQ122" s="256"/>
      <c r="CR122" s="260" t="n">
        <f aca="false">SUM(CQ122*BS122*3)</f>
        <v>0</v>
      </c>
      <c r="CS122" s="256" t="n">
        <v>1</v>
      </c>
      <c r="CT122" s="258" t="n">
        <f aca="false">SUM(CS122*BS122/3)</f>
        <v>0.333333333333333</v>
      </c>
      <c r="CU122" s="256"/>
      <c r="CV122" s="258" t="n">
        <f aca="false">SUM(CU122*BS122*2/3)</f>
        <v>0</v>
      </c>
      <c r="CW122" s="256"/>
      <c r="CX122" s="257" t="n">
        <f aca="false">SUM(CW122*BS122)*2</f>
        <v>0</v>
      </c>
      <c r="CY122" s="256"/>
      <c r="CZ122" s="257" t="n">
        <f aca="false">SUM(CY122*BU122)</f>
        <v>0</v>
      </c>
      <c r="DA122" s="256"/>
      <c r="DB122" s="258" t="n">
        <f aca="false">SUM(DA122*BS122*2)</f>
        <v>0</v>
      </c>
      <c r="DC122" s="256" t="n">
        <v>1</v>
      </c>
      <c r="DD122" s="258" t="n">
        <f aca="false">DC122*BS122/3</f>
        <v>0.333333333333333</v>
      </c>
      <c r="DE122" s="256"/>
      <c r="DF122" s="258" t="n">
        <f aca="false">DE122*BS122/3</f>
        <v>0</v>
      </c>
      <c r="DG122" s="256"/>
      <c r="DH122" s="260" t="n">
        <f aca="false">SUM(DG122*BS122/3)</f>
        <v>0</v>
      </c>
      <c r="DI122" s="256"/>
      <c r="DJ122" s="258" t="n">
        <f aca="false">SUM(DI122*BS122/3)</f>
        <v>0</v>
      </c>
      <c r="DK122" s="256"/>
      <c r="DL122" s="258" t="n">
        <f aca="false">SUM(DK122*BV122*5*6)</f>
        <v>0</v>
      </c>
      <c r="DM122" s="256"/>
      <c r="DN122" s="258" t="n">
        <f aca="false">SUM(DM122*BV122*5*8)</f>
        <v>0</v>
      </c>
      <c r="DO122" s="256"/>
      <c r="DP122" s="260" t="n">
        <f aca="false">SUM(DO122*50)</f>
        <v>0</v>
      </c>
      <c r="DQ122" s="258" t="n">
        <f aca="false">BZ122+CB122+CD122+CF122+CH122+CI122+CJ122+CL122+CN122+CP122+CR122+CT122+CV122+CX122+CZ122+DB122+DD122+DF122+DH122+DJ122+DL122+DN122+DP122</f>
        <v>32.6666666666667</v>
      </c>
      <c r="DR122" s="258" t="n">
        <f aca="false">DN122+DL122+DJ122+DH122+DD122+DB122+CI122+CH122+CF122+CD122+CB122+BZ122</f>
        <v>30.3333333333333</v>
      </c>
      <c r="DS122" s="61"/>
      <c r="DT122" s="2"/>
      <c r="DU122" s="2"/>
      <c r="DV122" s="93"/>
      <c r="DW122" s="94"/>
      <c r="DX122" s="95"/>
      <c r="DY122" s="142"/>
      <c r="DZ122" s="96"/>
      <c r="EA122" s="2"/>
      <c r="EB122" s="2"/>
      <c r="EC122" s="2"/>
      <c r="ED122" s="2"/>
      <c r="EE122" s="2"/>
      <c r="EF122" s="2"/>
      <c r="EG122" s="2"/>
      <c r="EH122" s="2" t="n">
        <f aca="false">SUM(L122+BW122)</f>
        <v>96</v>
      </c>
      <c r="EI122" s="2" t="n">
        <f aca="false">SUM(M122+BX122)</f>
        <v>96</v>
      </c>
      <c r="EJ122" s="2" t="n">
        <f aca="false">SUM(N122+BY122)</f>
        <v>34</v>
      </c>
      <c r="EK122" s="67" t="n">
        <f aca="false">O122+BZ122</f>
        <v>34</v>
      </c>
      <c r="EL122" s="2" t="n">
        <f aca="false">SUM(P122+CA122)</f>
        <v>30</v>
      </c>
      <c r="EM122" s="2" t="n">
        <f aca="false">SUM(Q122+CB122)</f>
        <v>30</v>
      </c>
      <c r="EN122" s="2" t="n">
        <f aca="false">SUM(R122+CC122)</f>
        <v>32</v>
      </c>
      <c r="EO122" s="2" t="n">
        <f aca="false">SUM(S122+CD122)</f>
        <v>32</v>
      </c>
      <c r="EP122" s="2" t="n">
        <f aca="false">SUM(T122+CE122)</f>
        <v>0</v>
      </c>
      <c r="EQ122" s="2" t="n">
        <f aca="false">SUM(U122+CF122)</f>
        <v>0</v>
      </c>
      <c r="ER122" s="2" t="n">
        <f aca="false">SUM(V122+CG122)</f>
        <v>0</v>
      </c>
      <c r="ES122" s="2" t="n">
        <f aca="false">SUM(W122+CH122)</f>
        <v>0</v>
      </c>
      <c r="ET122" s="2" t="n">
        <f aca="false">SUM(X122+CI122)</f>
        <v>0</v>
      </c>
      <c r="EU122" s="67" t="n">
        <f aca="false">SUM(Y122+CJ122)</f>
        <v>5.3</v>
      </c>
      <c r="EV122" s="2" t="n">
        <f aca="false">SUM(Z122+CK122)</f>
        <v>0</v>
      </c>
      <c r="EW122" s="2" t="n">
        <f aca="false">SUM(AA122+CL122)</f>
        <v>0</v>
      </c>
      <c r="EX122" s="2" t="n">
        <f aca="false">SUM(AB122+CM122)</f>
        <v>0</v>
      </c>
      <c r="EY122" s="2" t="n">
        <f aca="false">SUM(AC122+CN122)</f>
        <v>0</v>
      </c>
      <c r="EZ122" s="2" t="n">
        <f aca="false">SUM(AD122+CO122)</f>
        <v>0</v>
      </c>
      <c r="FA122" s="2" t="n">
        <f aca="false">SUM(AE122+CP122)</f>
        <v>0</v>
      </c>
      <c r="FB122" s="2" t="n">
        <f aca="false">SUM(AF122+CQ122)</f>
        <v>0</v>
      </c>
      <c r="FC122" s="2" t="n">
        <f aca="false">SUM(AG122+CR122)</f>
        <v>0</v>
      </c>
      <c r="FD122" s="2" t="n">
        <f aca="false">SUM(AH122+CS122)</f>
        <v>1</v>
      </c>
      <c r="FE122" s="67" t="n">
        <f aca="false">SUM(AI122+CT122)</f>
        <v>0.333333333333333</v>
      </c>
      <c r="FF122" s="2" t="n">
        <f aca="false">SUM(AJ122+CU122)</f>
        <v>0</v>
      </c>
      <c r="FG122" s="2" t="n">
        <f aca="false">SUM(AK122+CV122)</f>
        <v>0</v>
      </c>
      <c r="FH122" s="2" t="n">
        <f aca="false">SUM(AL122+CW122)</f>
        <v>1</v>
      </c>
      <c r="FI122" s="2" t="n">
        <f aca="false">SUM(AM122+CX122)</f>
        <v>6</v>
      </c>
      <c r="FJ122" s="2" t="n">
        <f aca="false">SUM(AN122+CY122)</f>
        <v>0</v>
      </c>
      <c r="FK122" s="2" t="n">
        <f aca="false">SUM(AO122+CZ122)</f>
        <v>0</v>
      </c>
      <c r="FL122" s="2" t="n">
        <f aca="false">SUM(AP122+DA122)</f>
        <v>0</v>
      </c>
      <c r="FM122" s="2" t="n">
        <f aca="false">SUM(AQ122+DB122)</f>
        <v>0</v>
      </c>
      <c r="FN122" s="2"/>
      <c r="FO122" s="97" t="n">
        <f aca="false">SUM(AS122+DD122)</f>
        <v>0.333333333333333</v>
      </c>
      <c r="FP122" s="2" t="n">
        <f aca="false">SUM(AR122+DC122)</f>
        <v>1</v>
      </c>
      <c r="FQ122" s="97" t="n">
        <f aca="false">SUM(AU122+DF122)</f>
        <v>0</v>
      </c>
      <c r="FR122" s="2" t="n">
        <f aca="false">SUM(AV122+DG122)</f>
        <v>0</v>
      </c>
      <c r="FS122" s="2" t="n">
        <f aca="false">SUM(AW122+DH122)</f>
        <v>0</v>
      </c>
      <c r="FT122" s="2" t="n">
        <f aca="false">SUM(AX122+DI122)</f>
        <v>0</v>
      </c>
      <c r="FU122" s="67" t="n">
        <f aca="false">SUM(AY122+DJ122)</f>
        <v>0</v>
      </c>
      <c r="FV122" s="2" t="n">
        <f aca="false">SUM(AZ122+DK122)</f>
        <v>0</v>
      </c>
      <c r="FW122" s="2" t="n">
        <f aca="false">SUM(BA122+DL122)</f>
        <v>0</v>
      </c>
      <c r="FX122" s="2" t="n">
        <f aca="false">SUM(BB122+DM122)</f>
        <v>0</v>
      </c>
      <c r="FY122" s="2" t="n">
        <f aca="false">SUM(BC122+DN122)</f>
        <v>0</v>
      </c>
      <c r="FZ122" s="2" t="n">
        <f aca="false">SUM(BD122+DO122)</f>
        <v>0</v>
      </c>
      <c r="GA122" s="2" t="n">
        <f aca="false">SUM(BE122+DP122)</f>
        <v>0</v>
      </c>
      <c r="GB122" s="98" t="n">
        <f aca="false">SUM(EK122,EM122,EO122,ES122,ET122,EU122,EY122,FA122,FC122,FE122,FG122,FI122,FM122,FO122,FQ122,FS122,FU122,FW122,FY122,GA122)</f>
        <v>107.966666666667</v>
      </c>
      <c r="GC122" s="99" t="n">
        <f aca="false">SUM(EK122,EM122,EO122,ES122,ET122,FM122,FO122,FQ122,FS122,FU122,FW122,FY122)</f>
        <v>96.3333333333333</v>
      </c>
      <c r="GD122" s="57" t="n">
        <f aca="false">SUM(EK122,EM122,EO122,ES122,ET122,FM122,FO122,FQ122,FS122,FU122,FW122,FY122)</f>
        <v>96.3333333333333</v>
      </c>
      <c r="GE122" s="57" t="n">
        <f aca="false">SUM(EK122,EM122,EO122,EQ122,ES122,ET122,EU122,EW122,EY122,FA122,FC122,FE122,FG122,FI122,FK122,FM122,FO122,FQ122,FS122,FU122,FW122,FY122,GA122)</f>
        <v>107.966666666667</v>
      </c>
      <c r="GF122" s="2"/>
      <c r="GG122" s="65" t="n">
        <f aca="false">SUM(880-GB122)</f>
        <v>772.033333333333</v>
      </c>
      <c r="GH122" s="66"/>
      <c r="GI122" s="67" t="n">
        <f aca="false">SUM(DQ122+BF122)</f>
        <v>107.966666666667</v>
      </c>
      <c r="GJ122" s="67" t="n">
        <f aca="false">SUM(DR122+BG122)</f>
        <v>96.3333333333333</v>
      </c>
      <c r="GK122" s="95"/>
      <c r="GL122" s="101"/>
      <c r="GM122" s="177"/>
      <c r="GN122" s="2"/>
      <c r="GO122" s="69"/>
    </row>
    <row r="123" customFormat="false" ht="19.5" hidden="true" customHeight="true" outlineLevel="0" collapsed="false">
      <c r="A123" s="94"/>
      <c r="B123" s="154"/>
      <c r="C123" s="155"/>
      <c r="BH123" s="52" t="n">
        <f aca="false">SUM(O123,Q123,S123,W123,X123,Y123,AE123,AG123,AI123,AK123,AM123,AS123,AU123,AY123,BA123,BC123,BE123)</f>
        <v>0</v>
      </c>
      <c r="BI123" s="80" t="n">
        <f aca="false">SUM(O123,Q123,S123,W123,X123,AS123,AU123,AY123,BA123,BC123)</f>
        <v>0</v>
      </c>
      <c r="BJ123" s="2"/>
      <c r="BK123" s="93"/>
      <c r="BL123" s="94"/>
      <c r="BM123" s="106"/>
      <c r="BN123" s="101"/>
      <c r="BO123" s="101"/>
      <c r="BP123" s="101"/>
      <c r="BQ123" s="263"/>
      <c r="BR123" s="101"/>
      <c r="BS123" s="101"/>
      <c r="BT123" s="101"/>
      <c r="BU123" s="101"/>
      <c r="BV123" s="101"/>
      <c r="BW123" s="100"/>
      <c r="BX123" s="108"/>
      <c r="BY123" s="86"/>
      <c r="BZ123" s="109" t="n">
        <v>0</v>
      </c>
      <c r="CA123" s="86"/>
      <c r="CB123" s="109" t="n">
        <v>0</v>
      </c>
      <c r="CC123" s="86"/>
      <c r="CD123" s="109" t="n">
        <v>0</v>
      </c>
      <c r="CE123" s="86"/>
      <c r="CF123" s="109" t="n">
        <v>0</v>
      </c>
      <c r="CG123" s="86"/>
      <c r="CH123" s="109" t="n">
        <v>0</v>
      </c>
      <c r="CI123" s="92" t="n">
        <v>0</v>
      </c>
      <c r="CJ123" s="92" t="n">
        <v>0</v>
      </c>
      <c r="CK123" s="86"/>
      <c r="CL123" s="109"/>
      <c r="CM123" s="86" t="n">
        <v>2</v>
      </c>
      <c r="CN123" s="92"/>
      <c r="CO123" s="86"/>
      <c r="CP123" s="90" t="n">
        <v>0</v>
      </c>
      <c r="CQ123" s="86"/>
      <c r="CR123" s="109" t="n">
        <v>0</v>
      </c>
      <c r="CS123" s="86"/>
      <c r="CT123" s="92" t="n">
        <v>0</v>
      </c>
      <c r="CU123" s="86"/>
      <c r="CV123" s="92" t="n">
        <v>0</v>
      </c>
      <c r="CW123" s="86"/>
      <c r="CX123" s="109" t="n">
        <v>0</v>
      </c>
      <c r="CY123" s="86"/>
      <c r="CZ123" s="109" t="n">
        <v>0</v>
      </c>
      <c r="DA123" s="86" t="n">
        <v>1</v>
      </c>
      <c r="DB123" s="92" t="n">
        <v>0</v>
      </c>
      <c r="DC123" s="86"/>
      <c r="DD123" s="92" t="n">
        <v>0</v>
      </c>
      <c r="DE123" s="86"/>
      <c r="DF123" s="92" t="n">
        <v>0</v>
      </c>
      <c r="DG123" s="86"/>
      <c r="DH123" s="109" t="n">
        <v>0</v>
      </c>
      <c r="DI123" s="86"/>
      <c r="DJ123" s="92" t="n">
        <v>0</v>
      </c>
      <c r="DK123" s="86"/>
      <c r="DL123" s="92" t="n">
        <v>0</v>
      </c>
      <c r="DM123" s="86"/>
      <c r="DN123" s="92" t="n">
        <v>0</v>
      </c>
      <c r="DO123" s="86"/>
      <c r="DP123" s="110" t="n">
        <v>0</v>
      </c>
      <c r="DQ123" s="81" t="n">
        <f aca="false">SUM(BZ123,CB123,CD123,CF123,CH123,CI123,CJ123,CL123,CN123,CP123,CR123,CT123,CV123,CX123,CZ123,DB123,DD123,DF123,DH123,DJ123,DL123,DN123,DP123)</f>
        <v>0</v>
      </c>
      <c r="DR123" s="81" t="n">
        <f aca="false">SUM(BZ123,CB123,CD123,CF123,CH123,CI123,DB123,DD123,DF123,DH123,DJ123,DL123,DN123)</f>
        <v>0</v>
      </c>
      <c r="DS123" s="61"/>
      <c r="DT123" s="2"/>
      <c r="DU123" s="2"/>
      <c r="DV123" s="93"/>
      <c r="DW123" s="94"/>
      <c r="DX123" s="142"/>
      <c r="DY123" s="142"/>
      <c r="DZ123" s="2"/>
      <c r="EA123" s="2"/>
      <c r="EB123" s="2"/>
      <c r="EC123" s="2"/>
      <c r="ED123" s="2"/>
      <c r="EE123" s="2"/>
      <c r="EF123" s="2"/>
      <c r="EG123" s="2"/>
      <c r="EH123" s="2" t="n">
        <f aca="false">SUM(L123+BW123)</f>
        <v>0</v>
      </c>
      <c r="EI123" s="2" t="n">
        <f aca="false">SUM(M123+BX123)</f>
        <v>0</v>
      </c>
      <c r="EJ123" s="2" t="n">
        <f aca="false">SUM(N123+BY123)</f>
        <v>0</v>
      </c>
      <c r="EK123" s="67" t="n">
        <f aca="false">O123+BZ123</f>
        <v>0</v>
      </c>
      <c r="EL123" s="2" t="n">
        <f aca="false">SUM(P123+CA123)</f>
        <v>0</v>
      </c>
      <c r="EM123" s="2" t="n">
        <f aca="false">SUM(Q123+CB123)</f>
        <v>0</v>
      </c>
      <c r="EN123" s="2" t="n">
        <f aca="false">SUM(R123+CC123)</f>
        <v>0</v>
      </c>
      <c r="EO123" s="2" t="n">
        <f aca="false">SUM(S123+CD123)</f>
        <v>0</v>
      </c>
      <c r="EP123" s="2" t="n">
        <f aca="false">SUM(T123+CE123)</f>
        <v>0</v>
      </c>
      <c r="EQ123" s="2" t="n">
        <f aca="false">SUM(U123+CF123)</f>
        <v>0</v>
      </c>
      <c r="ER123" s="2" t="n">
        <f aca="false">SUM(V123+CG123)</f>
        <v>0</v>
      </c>
      <c r="ES123" s="2" t="n">
        <f aca="false">SUM(W123+CH123)</f>
        <v>0</v>
      </c>
      <c r="ET123" s="2" t="n">
        <f aca="false">SUM(X123+CI123)</f>
        <v>0</v>
      </c>
      <c r="EU123" s="67" t="n">
        <f aca="false">SUM(Y123+CJ123)</f>
        <v>0</v>
      </c>
      <c r="EV123" s="2" t="n">
        <f aca="false">SUM(Z123+CK123)</f>
        <v>0</v>
      </c>
      <c r="EW123" s="2" t="n">
        <f aca="false">SUM(AA123+CL123)</f>
        <v>0</v>
      </c>
      <c r="EX123" s="2" t="n">
        <f aca="false">SUM(AB123+CM123)</f>
        <v>2</v>
      </c>
      <c r="EY123" s="2" t="n">
        <f aca="false">SUM(AC123+CN123)</f>
        <v>0</v>
      </c>
      <c r="EZ123" s="2" t="n">
        <f aca="false">SUM(AD123+CO123)</f>
        <v>0</v>
      </c>
      <c r="FA123" s="2" t="n">
        <f aca="false">SUM(AE123+CP123)</f>
        <v>0</v>
      </c>
      <c r="FB123" s="2" t="n">
        <f aca="false">SUM(AF123+CQ123)</f>
        <v>0</v>
      </c>
      <c r="FC123" s="2" t="n">
        <f aca="false">SUM(AG123+CR123)</f>
        <v>0</v>
      </c>
      <c r="FD123" s="2" t="n">
        <f aca="false">SUM(AH123+CS123)</f>
        <v>0</v>
      </c>
      <c r="FE123" s="67" t="n">
        <f aca="false">SUM(AI123+CT123)</f>
        <v>0</v>
      </c>
      <c r="FF123" s="2" t="n">
        <f aca="false">SUM(AJ123+CU123)</f>
        <v>0</v>
      </c>
      <c r="FG123" s="2" t="n">
        <f aca="false">SUM(AK123+CV123)</f>
        <v>0</v>
      </c>
      <c r="FH123" s="2" t="n">
        <f aca="false">SUM(AL123+CW123)</f>
        <v>0</v>
      </c>
      <c r="FI123" s="2" t="n">
        <f aca="false">SUM(AM123+CX123)</f>
        <v>0</v>
      </c>
      <c r="FJ123" s="2" t="n">
        <f aca="false">SUM(AN123+CY123)</f>
        <v>0</v>
      </c>
      <c r="FK123" s="2" t="n">
        <f aca="false">SUM(AO123+CZ123)</f>
        <v>0</v>
      </c>
      <c r="FL123" s="2" t="n">
        <f aca="false">SUM(AP123+DA123)</f>
        <v>1</v>
      </c>
      <c r="FM123" s="2" t="n">
        <f aca="false">SUM(AQ123+DB123)</f>
        <v>0</v>
      </c>
      <c r="FN123" s="2"/>
      <c r="FO123" s="97" t="n">
        <f aca="false">SUM(AS123+DD123)</f>
        <v>0</v>
      </c>
      <c r="FP123" s="2" t="n">
        <f aca="false">SUM(AR123+DC123)</f>
        <v>0</v>
      </c>
      <c r="FQ123" s="97" t="n">
        <f aca="false">SUM(AU123+DF123)</f>
        <v>0</v>
      </c>
      <c r="FR123" s="2" t="n">
        <f aca="false">SUM(AV123+DG123)</f>
        <v>0</v>
      </c>
      <c r="FS123" s="2" t="n">
        <f aca="false">SUM(AW123+DH123)</f>
        <v>0</v>
      </c>
      <c r="FT123" s="2" t="n">
        <f aca="false">SUM(AX123+DI123)</f>
        <v>0</v>
      </c>
      <c r="FU123" s="67" t="n">
        <f aca="false">SUM(AY123+DJ123)</f>
        <v>0</v>
      </c>
      <c r="FV123" s="2" t="n">
        <f aca="false">SUM(AZ123+DK123)</f>
        <v>0</v>
      </c>
      <c r="FW123" s="2" t="n">
        <f aca="false">SUM(BA123+DL123)</f>
        <v>0</v>
      </c>
      <c r="FX123" s="2" t="n">
        <f aca="false">SUM(BB123+DM123)</f>
        <v>0</v>
      </c>
      <c r="FY123" s="2" t="n">
        <f aca="false">SUM(BC123+DN123)</f>
        <v>0</v>
      </c>
      <c r="FZ123" s="2" t="n">
        <f aca="false">SUM(BD123+DO123)</f>
        <v>0</v>
      </c>
      <c r="GA123" s="2" t="n">
        <f aca="false">SUM(BE123+DP123)</f>
        <v>0</v>
      </c>
      <c r="GB123" s="98" t="n">
        <f aca="false">SUM(EK123,EM123,EO123,ES123,ET123,EU123,EY123,FA123,FC123,FE123,FG123,FI123,FM123,FO123,FQ123,FS123,FU123,FW123,FY123,GA123)</f>
        <v>0</v>
      </c>
      <c r="GC123" s="99" t="n">
        <f aca="false">SUM(EK123,EM123,EO123,ES123,ET123,FM123,FO123,FQ123,FS123,FU123,FW123,FY123)</f>
        <v>0</v>
      </c>
      <c r="GD123" s="57" t="n">
        <f aca="false">SUM(EK123,EM123,EO123,ES123,ET123,FM123,FO123,FQ123,FS123,FU123,FW123,FY123)</f>
        <v>0</v>
      </c>
      <c r="GE123" s="57" t="n">
        <f aca="false">SUM(EK123,EM123,EO123,EQ123,ES123,ET123,EU123,EW123,EY123,FA123,FC123,FE123,FG123,FI123,FK123,FM123,FO123,FQ123,FS123,FU123,FW123,FY123,GA123)</f>
        <v>0</v>
      </c>
      <c r="GF123" s="2"/>
      <c r="GG123" s="65" t="n">
        <f aca="false">SUM(880-GB123)</f>
        <v>880</v>
      </c>
      <c r="GH123" s="66"/>
      <c r="GI123" s="67" t="n">
        <f aca="false">SUM(DQ123+BF123)</f>
        <v>0</v>
      </c>
      <c r="GJ123" s="67" t="n">
        <f aca="false">SUM(DR123+BG123)</f>
        <v>0</v>
      </c>
      <c r="GK123" s="100"/>
      <c r="GL123" s="101"/>
      <c r="GM123" s="177"/>
      <c r="GN123" s="2"/>
      <c r="GO123" s="69"/>
    </row>
    <row r="124" customFormat="false" ht="19.5" hidden="true" customHeight="true" outlineLevel="0" collapsed="false">
      <c r="A124" s="94"/>
      <c r="B124" s="119" t="s">
        <v>116</v>
      </c>
      <c r="C124" s="183" t="s">
        <v>61</v>
      </c>
      <c r="D124" s="101" t="s">
        <v>156</v>
      </c>
      <c r="E124" s="96" t="s">
        <v>63</v>
      </c>
      <c r="F124" s="101" t="s">
        <v>135</v>
      </c>
      <c r="G124" s="96" t="n">
        <v>5</v>
      </c>
      <c r="H124" s="101" t="n">
        <v>22</v>
      </c>
      <c r="I124" s="101" t="n">
        <v>1</v>
      </c>
      <c r="J124" s="101" t="n">
        <v>2</v>
      </c>
      <c r="K124" s="101" t="n">
        <f aca="false">SUM(J124)*2</f>
        <v>4</v>
      </c>
      <c r="L124" s="96" t="n">
        <v>30</v>
      </c>
      <c r="M124" s="108" t="n">
        <f aca="false">SUM(N124+P124+R124+T124+V124)</f>
        <v>30</v>
      </c>
      <c r="N124" s="86" t="n">
        <v>14</v>
      </c>
      <c r="O124" s="109" t="n">
        <f aca="false">SUM(N124)*I124</f>
        <v>14</v>
      </c>
      <c r="P124" s="86" t="n">
        <v>4</v>
      </c>
      <c r="Q124" s="109" t="n">
        <f aca="false">J124*P124</f>
        <v>8</v>
      </c>
      <c r="R124" s="86" t="n">
        <v>12</v>
      </c>
      <c r="S124" s="109" t="n">
        <f aca="false">SUM(R124)*J124</f>
        <v>24</v>
      </c>
      <c r="T124" s="86"/>
      <c r="U124" s="109" t="n">
        <f aca="false">SUM(T124)*K124</f>
        <v>0</v>
      </c>
      <c r="V124" s="86"/>
      <c r="W124" s="109" t="n">
        <f aca="false">SUM(V124)*J124*5</f>
        <v>0</v>
      </c>
      <c r="X124" s="92" t="n">
        <f aca="false">SUM(J124*AX124*2+K124*AZ124*2)</f>
        <v>0</v>
      </c>
      <c r="Y124" s="113" t="n">
        <f aca="false">SUM(L124*5/100*J124)</f>
        <v>3</v>
      </c>
      <c r="Z124" s="86"/>
      <c r="AA124" s="109"/>
      <c r="AB124" s="86"/>
      <c r="AC124" s="92" t="n">
        <f aca="false">SUM(AB124)*3*H124/5</f>
        <v>0</v>
      </c>
      <c r="AD124" s="86"/>
      <c r="AE124" s="90" t="n">
        <f aca="false">SUM(AD124*H124*(30+4))</f>
        <v>0</v>
      </c>
      <c r="AF124" s="86"/>
      <c r="AG124" s="109" t="n">
        <f aca="false">SUM(AF124*H124*3)</f>
        <v>0</v>
      </c>
      <c r="AH124" s="86"/>
      <c r="AI124" s="92" t="n">
        <f aca="false">SUM(AH124*H124/3)</f>
        <v>0</v>
      </c>
      <c r="AJ124" s="86"/>
      <c r="AK124" s="92" t="n">
        <f aca="false">SUM(AJ124*H124*2/3)</f>
        <v>0</v>
      </c>
      <c r="AL124" s="86"/>
      <c r="AM124" s="109" t="n">
        <f aca="false">SUM(AL124*H124)*2</f>
        <v>0</v>
      </c>
      <c r="AN124" s="86"/>
      <c r="AO124" s="109" t="n">
        <f aca="false">SUM(AN124*J124*2)</f>
        <v>0</v>
      </c>
      <c r="AP124" s="86"/>
      <c r="AQ124" s="92" t="n">
        <f aca="false">SUM(AP124*H124*2)</f>
        <v>0</v>
      </c>
      <c r="AR124" s="86" t="n">
        <v>1</v>
      </c>
      <c r="AS124" s="92" t="n">
        <f aca="false">AR124*J124*6</f>
        <v>12</v>
      </c>
      <c r="AT124" s="86"/>
      <c r="AU124" s="92" t="n">
        <f aca="false">AT124*H124/3</f>
        <v>0</v>
      </c>
      <c r="AV124" s="86"/>
      <c r="AW124" s="109" t="n">
        <f aca="false">SUM(J124*AV124*6)</f>
        <v>0</v>
      </c>
      <c r="AX124" s="86"/>
      <c r="AY124" s="92" t="n">
        <f aca="false">SUM(J124*AX124*8)</f>
        <v>0</v>
      </c>
      <c r="AZ124" s="86"/>
      <c r="BA124" s="92" t="n">
        <f aca="false">SUM(AZ124*K124*5*6)</f>
        <v>0</v>
      </c>
      <c r="BB124" s="86"/>
      <c r="BC124" s="92" t="n">
        <f aca="false">SUM(BB124*K124*4*6)</f>
        <v>0</v>
      </c>
      <c r="BD124" s="86"/>
      <c r="BE124" s="110" t="n">
        <f aca="false">SUM(BD124*50)</f>
        <v>0</v>
      </c>
      <c r="BF124" s="92" t="n">
        <f aca="false">O124+Q124+S124+U124+W124+X124+Y124+AA124+AC124+AE124+AG124+AI124+AK124+AM124+AO124+AQ124+AS124+AU124+AW124+AY124+BA124+BC124+BE124</f>
        <v>61</v>
      </c>
      <c r="BG124" s="92" t="n">
        <f aca="false">BC124+BA124+AY124+AW124+AS124+AQ124+X124+W124+U124+S124+Q124+O124</f>
        <v>58</v>
      </c>
      <c r="BH124" s="52" t="n">
        <f aca="false">SUM(O124,Q124,S124,W124,X124,Y124,AE124,AG124,AI124,AK124,AM124,AS124,AU124,AY124,BA124,BC124,BE124)</f>
        <v>61</v>
      </c>
      <c r="BI124" s="80" t="n">
        <f aca="false">SUM(O124,Q124,S124,W124,X124,AS124,AU124,AY124,BA124,BC124)</f>
        <v>58</v>
      </c>
      <c r="BJ124" s="2"/>
      <c r="BK124" s="93"/>
      <c r="BL124" s="94"/>
      <c r="BM124" s="106" t="s">
        <v>164</v>
      </c>
      <c r="BN124" s="107" t="s">
        <v>61</v>
      </c>
      <c r="BO124" s="96" t="s">
        <v>68</v>
      </c>
      <c r="BP124" s="96" t="s">
        <v>165</v>
      </c>
      <c r="BQ124" s="101" t="s">
        <v>64</v>
      </c>
      <c r="BR124" s="96" t="n">
        <v>4</v>
      </c>
      <c r="BS124" s="264" t="n">
        <v>12</v>
      </c>
      <c r="BT124" s="101" t="n">
        <v>1</v>
      </c>
      <c r="BU124" s="101" t="n">
        <v>1</v>
      </c>
      <c r="BV124" s="101" t="n">
        <v>1</v>
      </c>
      <c r="BW124" s="112" t="n">
        <v>50</v>
      </c>
      <c r="BX124" s="108" t="n">
        <f aca="false">SUM(BY124+CA124+CC124+CE124+CG124)</f>
        <v>50</v>
      </c>
      <c r="BY124" s="86" t="n">
        <v>20</v>
      </c>
      <c r="BZ124" s="109" t="n">
        <f aca="false">SUM(BY124)*BT124</f>
        <v>20</v>
      </c>
      <c r="CA124" s="86" t="n">
        <v>2</v>
      </c>
      <c r="CB124" s="109" t="n">
        <f aca="false">BU124*CA124</f>
        <v>2</v>
      </c>
      <c r="CC124" s="86" t="n">
        <v>28</v>
      </c>
      <c r="CD124" s="109" t="n">
        <f aca="false">SUM(CC124)*BU124</f>
        <v>28</v>
      </c>
      <c r="CE124" s="86"/>
      <c r="CF124" s="109" t="n">
        <f aca="false">SUM(CE124)*BV124</f>
        <v>0</v>
      </c>
      <c r="CG124" s="86"/>
      <c r="CH124" s="109" t="n">
        <f aca="false">SUM(CG124)*BU124*5</f>
        <v>0</v>
      </c>
      <c r="CI124" s="92" t="n">
        <f aca="false">SUM(BU124*DI124*2+BV124*DK124*2)</f>
        <v>2</v>
      </c>
      <c r="CJ124" s="92" t="n">
        <f aca="false">SUM(BW124*5/100*BU124)</f>
        <v>2.5</v>
      </c>
      <c r="CK124" s="86"/>
      <c r="CL124" s="109"/>
      <c r="CM124" s="86"/>
      <c r="CN124" s="92" t="n">
        <f aca="false">SUM(CM124)*3*BS124/5</f>
        <v>0</v>
      </c>
      <c r="CO124" s="86"/>
      <c r="CP124" s="90" t="n">
        <f aca="false">SUM(CO124*BS124*(30+4))</f>
        <v>0</v>
      </c>
      <c r="CQ124" s="86"/>
      <c r="CR124" s="109" t="n">
        <f aca="false">SUM(CQ124*BS124*3)</f>
        <v>0</v>
      </c>
      <c r="CS124" s="86"/>
      <c r="CT124" s="92" t="n">
        <f aca="false">SUM(CS124*BS124/3)</f>
        <v>0</v>
      </c>
      <c r="CU124" s="86"/>
      <c r="CV124" s="92" t="n">
        <f aca="false">SUM(CU124*BS124*2/3)</f>
        <v>0</v>
      </c>
      <c r="CW124" s="86" t="n">
        <v>1</v>
      </c>
      <c r="CX124" s="109" t="n">
        <f aca="false">SUM(CW124*BS124*2)</f>
        <v>24</v>
      </c>
      <c r="CY124" s="86"/>
      <c r="CZ124" s="109" t="n">
        <f aca="false">SUM(CY124*BU124*2)</f>
        <v>0</v>
      </c>
      <c r="DA124" s="86"/>
      <c r="DB124" s="92" t="n">
        <f aca="false">SUM(DA124*BS124*2)</f>
        <v>0</v>
      </c>
      <c r="DC124" s="86"/>
      <c r="DD124" s="92" t="n">
        <f aca="false">SUM(BU124*DC124*6)</f>
        <v>0</v>
      </c>
      <c r="DE124" s="86"/>
      <c r="DF124" s="92" t="n">
        <f aca="false">DE124*BS124/3</f>
        <v>0</v>
      </c>
      <c r="DG124" s="86"/>
      <c r="DH124" s="109" t="n">
        <f aca="false">SUM(BU124*DG124*6)</f>
        <v>0</v>
      </c>
      <c r="DI124" s="86" t="n">
        <v>1</v>
      </c>
      <c r="DJ124" s="92" t="n">
        <f aca="false">DI124*BS124/3</f>
        <v>4</v>
      </c>
      <c r="DK124" s="86"/>
      <c r="DL124" s="92" t="n">
        <f aca="false">SUM(DK124*BV124*5*6)</f>
        <v>0</v>
      </c>
      <c r="DM124" s="86"/>
      <c r="DN124" s="92" t="n">
        <f aca="false">SUM(DM124*BV124*4*6)</f>
        <v>0</v>
      </c>
      <c r="DO124" s="86"/>
      <c r="DP124" s="110" t="n">
        <f aca="false">SUM(DO124*50)</f>
        <v>0</v>
      </c>
      <c r="DQ124" s="92" t="n">
        <f aca="false">BZ124+CB124+CD124+CF124+CH124+CI124+CJ124+CL124+CN124+CP124+CR124+CT124+CV124+CX124+CZ124+DB124+DD124+DF124+DH124+DJ124+DL124+DN124+DP124</f>
        <v>82.5</v>
      </c>
      <c r="DR124" s="92" t="n">
        <f aca="false">DN124+DL124+DJ124+DH124+DD124+DB124+CI124+CH124+CF124+CD124+CB124+BZ124</f>
        <v>56</v>
      </c>
      <c r="DS124" s="61"/>
      <c r="DT124" s="2"/>
      <c r="DU124" s="2"/>
      <c r="DV124" s="93"/>
      <c r="DW124" s="94"/>
      <c r="DX124" s="142"/>
      <c r="DY124" s="142"/>
      <c r="DZ124" s="2"/>
      <c r="EA124" s="2"/>
      <c r="EB124" s="2"/>
      <c r="EC124" s="2"/>
      <c r="ED124" s="2"/>
      <c r="EE124" s="2"/>
      <c r="EF124" s="2"/>
      <c r="EG124" s="2"/>
      <c r="EH124" s="2" t="n">
        <f aca="false">SUM(L124+BW124)</f>
        <v>80</v>
      </c>
      <c r="EI124" s="2" t="n">
        <f aca="false">SUM(M124+BX124)</f>
        <v>80</v>
      </c>
      <c r="EJ124" s="2" t="n">
        <f aca="false">SUM(N124+BY124)</f>
        <v>34</v>
      </c>
      <c r="EK124" s="67" t="n">
        <f aca="false">O124+BZ124</f>
        <v>34</v>
      </c>
      <c r="EL124" s="2" t="n">
        <f aca="false">SUM(P124+CA124)</f>
        <v>6</v>
      </c>
      <c r="EM124" s="2" t="n">
        <f aca="false">SUM(Q124+CB124)</f>
        <v>10</v>
      </c>
      <c r="EN124" s="2" t="n">
        <f aca="false">SUM(R124+CC124)</f>
        <v>40</v>
      </c>
      <c r="EO124" s="2" t="n">
        <f aca="false">SUM(S124+CD124)</f>
        <v>52</v>
      </c>
      <c r="EP124" s="2" t="n">
        <f aca="false">SUM(T124+CE124)</f>
        <v>0</v>
      </c>
      <c r="EQ124" s="2" t="n">
        <f aca="false">SUM(U124+CF124)</f>
        <v>0</v>
      </c>
      <c r="ER124" s="2" t="n">
        <f aca="false">SUM(V124+CG124)</f>
        <v>0</v>
      </c>
      <c r="ES124" s="2" t="n">
        <f aca="false">SUM(W124+CH124)</f>
        <v>0</v>
      </c>
      <c r="ET124" s="2" t="n">
        <f aca="false">SUM(X124+CI124)</f>
        <v>2</v>
      </c>
      <c r="EU124" s="67" t="n">
        <f aca="false">SUM(Y124+CJ124)</f>
        <v>5.5</v>
      </c>
      <c r="EV124" s="2" t="n">
        <f aca="false">SUM(Z124+CK124)</f>
        <v>0</v>
      </c>
      <c r="EW124" s="2" t="n">
        <f aca="false">SUM(AA124+CL124)</f>
        <v>0</v>
      </c>
      <c r="EX124" s="2" t="n">
        <f aca="false">SUM(AB124+CM124)</f>
        <v>0</v>
      </c>
      <c r="EY124" s="2" t="n">
        <f aca="false">SUM(AC124+CN124)</f>
        <v>0</v>
      </c>
      <c r="EZ124" s="2" t="n">
        <f aca="false">SUM(AD124+CO124)</f>
        <v>0</v>
      </c>
      <c r="FA124" s="2" t="n">
        <f aca="false">SUM(AE124+CP124)</f>
        <v>0</v>
      </c>
      <c r="FB124" s="2" t="n">
        <f aca="false">SUM(AF124+CQ124)</f>
        <v>0</v>
      </c>
      <c r="FC124" s="2" t="n">
        <f aca="false">SUM(AG124+CR124)</f>
        <v>0</v>
      </c>
      <c r="FD124" s="2" t="n">
        <f aca="false">SUM(AH124+CS124)</f>
        <v>0</v>
      </c>
      <c r="FE124" s="67" t="n">
        <f aca="false">SUM(AI124+CT124)</f>
        <v>0</v>
      </c>
      <c r="FF124" s="2" t="n">
        <f aca="false">SUM(AJ124+CU124)</f>
        <v>0</v>
      </c>
      <c r="FG124" s="2" t="n">
        <f aca="false">SUM(AK124+CV124)</f>
        <v>0</v>
      </c>
      <c r="FH124" s="2" t="n">
        <f aca="false">SUM(AL124+CW124)</f>
        <v>1</v>
      </c>
      <c r="FI124" s="2" t="n">
        <f aca="false">SUM(AM124+CX124)</f>
        <v>24</v>
      </c>
      <c r="FJ124" s="2" t="n">
        <f aca="false">SUM(AN124+CY124)</f>
        <v>0</v>
      </c>
      <c r="FK124" s="2" t="n">
        <f aca="false">SUM(AO124+CZ124)</f>
        <v>0</v>
      </c>
      <c r="FL124" s="2" t="n">
        <f aca="false">SUM(AP124+DA124)</f>
        <v>0</v>
      </c>
      <c r="FM124" s="2" t="n">
        <f aca="false">SUM(AQ124+DB124)</f>
        <v>0</v>
      </c>
      <c r="FN124" s="2"/>
      <c r="FO124" s="97" t="n">
        <f aca="false">SUM(AS124+DD124)</f>
        <v>12</v>
      </c>
      <c r="FP124" s="2" t="n">
        <f aca="false">SUM(AR124+DC124)</f>
        <v>1</v>
      </c>
      <c r="FQ124" s="97" t="n">
        <f aca="false">SUM(AU124+DF124)</f>
        <v>0</v>
      </c>
      <c r="FR124" s="2" t="n">
        <f aca="false">SUM(AV124+DG124)</f>
        <v>0</v>
      </c>
      <c r="FS124" s="2" t="n">
        <f aca="false">SUM(AW124+DH124)</f>
        <v>0</v>
      </c>
      <c r="FT124" s="2" t="n">
        <f aca="false">SUM(AX124+DI124)</f>
        <v>1</v>
      </c>
      <c r="FU124" s="67" t="n">
        <f aca="false">SUM(AY124+DJ124)</f>
        <v>4</v>
      </c>
      <c r="FV124" s="2" t="n">
        <f aca="false">SUM(AZ124+DK124)</f>
        <v>0</v>
      </c>
      <c r="FW124" s="2" t="n">
        <f aca="false">SUM(BA124+DL124)</f>
        <v>0</v>
      </c>
      <c r="FX124" s="2" t="n">
        <f aca="false">SUM(BB124+DM124)</f>
        <v>0</v>
      </c>
      <c r="FY124" s="2" t="n">
        <f aca="false">SUM(BC124+DN124)</f>
        <v>0</v>
      </c>
      <c r="FZ124" s="2" t="n">
        <f aca="false">SUM(BD124+DO124)</f>
        <v>0</v>
      </c>
      <c r="GA124" s="2" t="n">
        <f aca="false">SUM(BE124+DP124)</f>
        <v>0</v>
      </c>
      <c r="GB124" s="98" t="n">
        <f aca="false">SUM(EK124,EM124,EO124,ES124,ET124,EU124,EY124,FA124,FC124,FE124,FG124,FI124,FM124,FO124,FQ124,FS124,FU124,FW124,FY124,GA124)</f>
        <v>143.5</v>
      </c>
      <c r="GC124" s="99" t="n">
        <f aca="false">SUM(EK124,EM124,EO124,ES124,ET124,FM124,FO124,FQ124,FS124,FU124,FW124,FY124)</f>
        <v>114</v>
      </c>
      <c r="GD124" s="57" t="n">
        <f aca="false">SUM(EK124,EM124,EO124,ES124,ET124,FM124,FO124,FQ124,FS124,FU124,FW124,FY124)</f>
        <v>114</v>
      </c>
      <c r="GE124" s="57" t="n">
        <f aca="false">SUM(EK124,EM124,EO124,EQ124,ES124,ET124,EU124,EW124,EY124,FA124,FC124,FE124,FG124,FI124,FK124,FM124,FO124,FQ124,FS124,FU124,FW124,FY124,GA124)</f>
        <v>143.5</v>
      </c>
      <c r="GF124" s="2"/>
      <c r="GG124" s="65" t="n">
        <f aca="false">SUM(880-GB124)</f>
        <v>736.5</v>
      </c>
      <c r="GH124" s="66"/>
      <c r="GI124" s="67" t="n">
        <f aca="false">SUM(DQ124+BF124)</f>
        <v>143.5</v>
      </c>
      <c r="GJ124" s="67" t="n">
        <f aca="false">SUM(DR124+BG124)</f>
        <v>114</v>
      </c>
      <c r="GK124" s="100"/>
      <c r="GL124" s="101"/>
      <c r="GM124" s="177"/>
      <c r="GN124" s="2"/>
      <c r="GO124" s="69"/>
    </row>
    <row r="125" customFormat="false" ht="27.75" hidden="true" customHeight="true" outlineLevel="0" collapsed="false">
      <c r="A125" s="94"/>
      <c r="B125" s="100"/>
      <c r="C125" s="183"/>
      <c r="D125" s="107"/>
      <c r="E125" s="107"/>
      <c r="F125" s="107"/>
      <c r="G125" s="107"/>
      <c r="H125" s="107"/>
      <c r="I125" s="107"/>
      <c r="J125" s="107"/>
      <c r="K125" s="101"/>
      <c r="L125" s="100"/>
      <c r="M125" s="108" t="n">
        <f aca="false">SUM(N125+P125+R125+T125+V125)</f>
        <v>0</v>
      </c>
      <c r="N125" s="86"/>
      <c r="O125" s="109" t="n">
        <f aca="false">SUM(N125)*I125</f>
        <v>0</v>
      </c>
      <c r="P125" s="86"/>
      <c r="Q125" s="109" t="n">
        <f aca="false">J125*P125</f>
        <v>0</v>
      </c>
      <c r="R125" s="86"/>
      <c r="S125" s="109" t="n">
        <f aca="false">SUM(R125)*J125</f>
        <v>0</v>
      </c>
      <c r="T125" s="86"/>
      <c r="U125" s="109" t="n">
        <f aca="false">SUM(T125)*K125</f>
        <v>0</v>
      </c>
      <c r="V125" s="86"/>
      <c r="W125" s="109" t="n">
        <f aca="false">SUM(V125)*J125*5</f>
        <v>0</v>
      </c>
      <c r="X125" s="92" t="n">
        <f aca="false">SUM(J125*AZ125*2+K125*BB125*2)</f>
        <v>0</v>
      </c>
      <c r="Y125" s="113" t="n">
        <f aca="false">SUM(L125*5/100*J125)</f>
        <v>0</v>
      </c>
      <c r="Z125" s="86"/>
      <c r="AA125" s="109"/>
      <c r="AB125" s="86"/>
      <c r="AC125" s="92" t="n">
        <f aca="false">SUM(AB125)*3*H125/5</f>
        <v>0</v>
      </c>
      <c r="AD125" s="86"/>
      <c r="AE125" s="90" t="n">
        <f aca="false">SUM(AD125*H125*(30+4))</f>
        <v>0</v>
      </c>
      <c r="AF125" s="86"/>
      <c r="AG125" s="109" t="n">
        <f aca="false">SUM(AF125*H125*3)</f>
        <v>0</v>
      </c>
      <c r="AH125" s="86"/>
      <c r="AI125" s="92" t="n">
        <f aca="false">SUM(AH125*H125/3)</f>
        <v>0</v>
      </c>
      <c r="AJ125" s="86"/>
      <c r="AK125" s="92" t="n">
        <f aca="false">SUM(AJ125*H125*2/3)</f>
        <v>0</v>
      </c>
      <c r="AL125" s="86"/>
      <c r="AM125" s="109" t="n">
        <f aca="false">SUM(AL125*H125)*2</f>
        <v>0</v>
      </c>
      <c r="AN125" s="86"/>
      <c r="AO125" s="109" t="n">
        <f aca="false">SUM(AN125*J125*2)</f>
        <v>0</v>
      </c>
      <c r="AP125" s="86"/>
      <c r="AQ125" s="92" t="n">
        <f aca="false">SUM(AP125*H125*2)</f>
        <v>0</v>
      </c>
      <c r="AR125" s="86"/>
      <c r="AS125" s="92" t="n">
        <f aca="false">AR125*J125*6</f>
        <v>0</v>
      </c>
      <c r="AT125" s="86"/>
      <c r="AU125" s="92"/>
      <c r="AV125" s="86"/>
      <c r="AW125" s="92" t="n">
        <f aca="false">AV125*H125/3</f>
        <v>0</v>
      </c>
      <c r="AX125" s="86"/>
      <c r="AY125" s="109" t="n">
        <f aca="false">SUM(J125*AX125*6)</f>
        <v>0</v>
      </c>
      <c r="AZ125" s="86"/>
      <c r="BA125" s="92" t="n">
        <f aca="false">SUM(H125*AZ125/3)</f>
        <v>0</v>
      </c>
      <c r="BB125" s="86"/>
      <c r="BC125" s="92" t="n">
        <f aca="false">SUM(BB125*K125*5*6)</f>
        <v>0</v>
      </c>
      <c r="BD125" s="86"/>
      <c r="BE125" s="92" t="n">
        <f aca="false">SUM(BD125*K125*4*6)</f>
        <v>0</v>
      </c>
      <c r="BF125" s="92" t="n">
        <f aca="false">O125+Q125+S125+U125+W125+X125+Y125+AA125+AC125+AE125+AG125+AI125+AK125+AM125+AO125+AQ125+AS125+AU125+AW125+AY125+BA125+BC125+BE125</f>
        <v>0</v>
      </c>
      <c r="BG125" s="92" t="n">
        <f aca="false">BC125+BA125+AY125+AW125+AS125+AQ125+X125+W125+U125+S125+Q125+O125</f>
        <v>0</v>
      </c>
      <c r="BH125" s="52" t="n">
        <f aca="false">SUM(O125,Q125,S125,W125,X125,Y125,AE125,AG125,AI125,AK125,AM125,AS125,AU125,AY125,BA125,BC125,BE125)</f>
        <v>0</v>
      </c>
      <c r="BI125" s="80" t="n">
        <f aca="false">SUM(O125,Q125,S125,W125,X125,AS125,AU125,AY125,BA125,BC125)</f>
        <v>0</v>
      </c>
      <c r="BJ125" s="2"/>
      <c r="BK125" s="93"/>
      <c r="BL125" s="94"/>
      <c r="BM125" s="265" t="s">
        <v>166</v>
      </c>
      <c r="BN125" s="253" t="s">
        <v>159</v>
      </c>
      <c r="BO125" s="253" t="s">
        <v>68</v>
      </c>
      <c r="BP125" s="253" t="s">
        <v>75</v>
      </c>
      <c r="BQ125" s="253" t="s">
        <v>161</v>
      </c>
      <c r="BR125" s="253" t="n">
        <v>4</v>
      </c>
      <c r="BS125" s="253" t="n">
        <v>3</v>
      </c>
      <c r="BT125" s="253" t="n">
        <v>1</v>
      </c>
      <c r="BU125" s="253" t="n">
        <v>1</v>
      </c>
      <c r="BV125" s="253" t="n">
        <v>1</v>
      </c>
      <c r="BW125" s="266"/>
      <c r="BX125" s="255" t="n">
        <f aca="false">SUM(BY125+CA125+CC125+CE125+CG125)</f>
        <v>0</v>
      </c>
      <c r="BY125" s="267"/>
      <c r="BZ125" s="268" t="n">
        <f aca="false">SUM(BY125)*BT125</f>
        <v>0</v>
      </c>
      <c r="CA125" s="267"/>
      <c r="CB125" s="268" t="n">
        <f aca="false">CA125*BU125</f>
        <v>0</v>
      </c>
      <c r="CC125" s="267"/>
      <c r="CD125" s="268" t="n">
        <f aca="false">SUM(CC125)*BU125</f>
        <v>0</v>
      </c>
      <c r="CE125" s="267"/>
      <c r="CF125" s="268" t="n">
        <f aca="false">SUM(CE125)*BV125</f>
        <v>0</v>
      </c>
      <c r="CG125" s="267"/>
      <c r="CH125" s="268" t="n">
        <f aca="false">SUM(CG125)*BU125*5</f>
        <v>0</v>
      </c>
      <c r="CI125" s="258" t="n">
        <f aca="false">SUM(BU125*DI125*2+BV125*DK125*2+BU125*DM125*2)</f>
        <v>0</v>
      </c>
      <c r="CJ125" s="258" t="n">
        <f aca="false">SUM(BW125*5/100*BU125)</f>
        <v>0</v>
      </c>
      <c r="CK125" s="267"/>
      <c r="CL125" s="268"/>
      <c r="CM125" s="267" t="n">
        <v>6</v>
      </c>
      <c r="CN125" s="258" t="n">
        <f aca="false">CM125*BS125*4</f>
        <v>72</v>
      </c>
      <c r="CO125" s="267"/>
      <c r="CP125" s="268" t="n">
        <f aca="false">SUM(CO125*BS125*(30+4))</f>
        <v>0</v>
      </c>
      <c r="CQ125" s="267"/>
      <c r="CR125" s="260" t="n">
        <f aca="false">SUM(CQ125*BS125*3)</f>
        <v>0</v>
      </c>
      <c r="CS125" s="257"/>
      <c r="CT125" s="258" t="n">
        <f aca="false">SUM(CS125*BS125/3)</f>
        <v>0</v>
      </c>
      <c r="CU125" s="256"/>
      <c r="CV125" s="258" t="n">
        <f aca="false">SUM(CU125*BS125*2/3)</f>
        <v>0</v>
      </c>
      <c r="CW125" s="267"/>
      <c r="CX125" s="257" t="n">
        <f aca="false">SUM(CW125*BS125)*2</f>
        <v>0</v>
      </c>
      <c r="CY125" s="267"/>
      <c r="CZ125" s="268" t="n">
        <f aca="false">SUM(CY125*BU125)</f>
        <v>0</v>
      </c>
      <c r="DA125" s="267"/>
      <c r="DB125" s="258" t="n">
        <f aca="false">DA125*BS125/3</f>
        <v>0</v>
      </c>
      <c r="DC125" s="267"/>
      <c r="DD125" s="258" t="n">
        <f aca="false">SUM(BU125*DC125*6)</f>
        <v>0</v>
      </c>
      <c r="DE125" s="256"/>
      <c r="DF125" s="258" t="n">
        <f aca="false">DE125*BS125/3</f>
        <v>0</v>
      </c>
      <c r="DG125" s="257"/>
      <c r="DH125" s="260" t="n">
        <f aca="false">SUM(BU125*DG125*6)</f>
        <v>0</v>
      </c>
      <c r="DI125" s="256"/>
      <c r="DJ125" s="258" t="n">
        <f aca="false">SUM(BU125*DI125*8)</f>
        <v>0</v>
      </c>
      <c r="DK125" s="257"/>
      <c r="DL125" s="258" t="n">
        <f aca="false">SUM(DK125*BV125*5*6)</f>
        <v>0</v>
      </c>
      <c r="DM125" s="267"/>
      <c r="DN125" s="269" t="n">
        <f aca="false">SUM(DM125*BV125*4*6)</f>
        <v>0</v>
      </c>
      <c r="DO125" s="267"/>
      <c r="DP125" s="260" t="n">
        <f aca="false">SUM(DO125*50)</f>
        <v>0</v>
      </c>
      <c r="DQ125" s="258" t="n">
        <f aca="false">BZ125+CB125+CD125+CF125+CH125+CI125+CJ125+CL125+CN125+CP125+CR125+CT125+CV125+CX125+CZ125+DB125+DD125+DF125+DH125+DJ125+DL125+DN125+DP125</f>
        <v>72</v>
      </c>
      <c r="DR125" s="258" t="n">
        <f aca="false">DN125+DL125+DJ125+DH125+DD125+DB125+CI125+CH125+CF125+CD125+CB125+BZ125</f>
        <v>0</v>
      </c>
      <c r="DS125" s="61"/>
      <c r="DT125" s="2"/>
      <c r="DU125" s="2"/>
      <c r="DV125" s="93"/>
      <c r="DW125" s="94"/>
      <c r="DX125" s="114"/>
      <c r="DY125" s="142"/>
      <c r="DZ125" s="115"/>
      <c r="EA125" s="2"/>
      <c r="EB125" s="2"/>
      <c r="EC125" s="2"/>
      <c r="ED125" s="2"/>
      <c r="EE125" s="2"/>
      <c r="EF125" s="2"/>
      <c r="EG125" s="2"/>
      <c r="EH125" s="2" t="n">
        <f aca="false">SUM(L125+BW125)</f>
        <v>0</v>
      </c>
      <c r="EI125" s="2" t="n">
        <f aca="false">SUM(M125+BX125)</f>
        <v>0</v>
      </c>
      <c r="EJ125" s="2" t="n">
        <f aca="false">SUM(N125+BY125)</f>
        <v>0</v>
      </c>
      <c r="EK125" s="67" t="n">
        <f aca="false">O125+BZ125</f>
        <v>0</v>
      </c>
      <c r="EL125" s="2" t="n">
        <f aca="false">SUM(P125+CA125)</f>
        <v>0</v>
      </c>
      <c r="EM125" s="2" t="n">
        <f aca="false">SUM(Q125+CB125)</f>
        <v>0</v>
      </c>
      <c r="EN125" s="2" t="n">
        <f aca="false">SUM(R125+CC125)</f>
        <v>0</v>
      </c>
      <c r="EO125" s="2" t="n">
        <f aca="false">SUM(S125+CD125)</f>
        <v>0</v>
      </c>
      <c r="EP125" s="2" t="n">
        <f aca="false">SUM(T125+CE125)</f>
        <v>0</v>
      </c>
      <c r="EQ125" s="2" t="n">
        <f aca="false">SUM(U125+CF125)</f>
        <v>0</v>
      </c>
      <c r="ER125" s="2" t="n">
        <f aca="false">SUM(V125+CG125)</f>
        <v>0</v>
      </c>
      <c r="ES125" s="2" t="n">
        <f aca="false">SUM(W125+CH125)</f>
        <v>0</v>
      </c>
      <c r="ET125" s="2" t="n">
        <f aca="false">SUM(X125+CI125)</f>
        <v>0</v>
      </c>
      <c r="EU125" s="67" t="n">
        <f aca="false">SUM(Y125+CJ125)</f>
        <v>0</v>
      </c>
      <c r="EV125" s="2" t="n">
        <f aca="false">SUM(Z125+CK125)</f>
        <v>0</v>
      </c>
      <c r="EW125" s="2" t="n">
        <f aca="false">SUM(AA125+CL125)</f>
        <v>0</v>
      </c>
      <c r="EX125" s="2" t="n">
        <f aca="false">SUM(AB125+CM125)</f>
        <v>6</v>
      </c>
      <c r="EY125" s="2" t="n">
        <f aca="false">SUM(AC125+CN125)</f>
        <v>72</v>
      </c>
      <c r="EZ125" s="2" t="n">
        <f aca="false">SUM(AD125+CO125)</f>
        <v>0</v>
      </c>
      <c r="FA125" s="2" t="n">
        <f aca="false">SUM(AE125+CP125)</f>
        <v>0</v>
      </c>
      <c r="FB125" s="2" t="n">
        <f aca="false">SUM(AF125+CQ125)</f>
        <v>0</v>
      </c>
      <c r="FC125" s="2" t="n">
        <f aca="false">SUM(AG125+CR125)</f>
        <v>0</v>
      </c>
      <c r="FD125" s="2" t="n">
        <f aca="false">SUM(AH125+CS125)</f>
        <v>0</v>
      </c>
      <c r="FE125" s="67" t="n">
        <f aca="false">SUM(AI125+CT125)</f>
        <v>0</v>
      </c>
      <c r="FF125" s="2" t="n">
        <f aca="false">SUM(AJ125+CU125)</f>
        <v>0</v>
      </c>
      <c r="FG125" s="2" t="n">
        <f aca="false">SUM(AK125+CV125)</f>
        <v>0</v>
      </c>
      <c r="FH125" s="2" t="n">
        <f aca="false">SUM(AL125+CW125)</f>
        <v>0</v>
      </c>
      <c r="FI125" s="2" t="n">
        <f aca="false">SUM(AM125+CX125)</f>
        <v>0</v>
      </c>
      <c r="FJ125" s="2" t="n">
        <f aca="false">SUM(AN125+CY125)</f>
        <v>0</v>
      </c>
      <c r="FK125" s="2" t="n">
        <f aca="false">SUM(AO125+CZ125)</f>
        <v>0</v>
      </c>
      <c r="FL125" s="2" t="n">
        <f aca="false">SUM(AP125+DA125)</f>
        <v>0</v>
      </c>
      <c r="FM125" s="2" t="n">
        <f aca="false">SUM(AQ125+DB125)</f>
        <v>0</v>
      </c>
      <c r="FN125" s="2"/>
      <c r="FO125" s="97" t="n">
        <f aca="false">SUM(AS125+DD125)</f>
        <v>0</v>
      </c>
      <c r="FP125" s="2" t="n">
        <f aca="false">SUM(AR125+DC125)</f>
        <v>0</v>
      </c>
      <c r="FQ125" s="97" t="n">
        <f aca="false">SUM(AU125+DF125)</f>
        <v>0</v>
      </c>
      <c r="FR125" s="2" t="n">
        <f aca="false">SUM(AV125+DG125)</f>
        <v>0</v>
      </c>
      <c r="FS125" s="2" t="n">
        <f aca="false">SUM(AW125+DH125)</f>
        <v>0</v>
      </c>
      <c r="FT125" s="2" t="n">
        <f aca="false">SUM(AX125+DI125)</f>
        <v>0</v>
      </c>
      <c r="FU125" s="67" t="n">
        <f aca="false">SUM(AY125+DJ125)</f>
        <v>0</v>
      </c>
      <c r="FV125" s="2" t="n">
        <f aca="false">SUM(AZ125+DK125)</f>
        <v>0</v>
      </c>
      <c r="FW125" s="2" t="n">
        <f aca="false">SUM(BA125+DL125)</f>
        <v>0</v>
      </c>
      <c r="FX125" s="2" t="n">
        <f aca="false">SUM(BB125+DM125)</f>
        <v>0</v>
      </c>
      <c r="FY125" s="2" t="n">
        <f aca="false">SUM(BC125+DN125)</f>
        <v>0</v>
      </c>
      <c r="FZ125" s="2" t="n">
        <f aca="false">SUM(BD125+DO125)</f>
        <v>0</v>
      </c>
      <c r="GA125" s="2" t="n">
        <f aca="false">SUM(BE125+DP125)</f>
        <v>0</v>
      </c>
      <c r="GB125" s="98" t="n">
        <f aca="false">SUM(EK125,EM125,EO125,ES125,ET125,EU125,EY125,FA125,FC125,FE125,FG125,FI125,FM125,FO125,FQ125,FS125,FU125,FW125,FY125,GA125)</f>
        <v>72</v>
      </c>
      <c r="GC125" s="99" t="n">
        <f aca="false">SUM(EK125,EM125,EO125,ES125,ET125,FM125,FO125,FQ125,FS125,FU125,FW125,FY125)</f>
        <v>0</v>
      </c>
      <c r="GD125" s="57" t="n">
        <f aca="false">SUM(EK125,EM125,EO125,ES125,ET125,FM125,FO125,FQ125,FS125,FU125,FW125,FY125)</f>
        <v>0</v>
      </c>
      <c r="GE125" s="57" t="n">
        <f aca="false">SUM(EK125,EM125,EO125,EQ125,ES125,ET125,EU125,EW125,EY125,FA125,FC125,FE125,FG125,FI125,FK125,FM125,FO125,FQ125,FS125,FU125,FW125,FY125,GA125)</f>
        <v>72</v>
      </c>
      <c r="GF125" s="2"/>
      <c r="GG125" s="65" t="n">
        <f aca="false">SUM(880-GB125)</f>
        <v>808</v>
      </c>
      <c r="GH125" s="66"/>
      <c r="GI125" s="67" t="n">
        <f aca="false">SUM(DQ125+BF125)</f>
        <v>72</v>
      </c>
      <c r="GJ125" s="67" t="n">
        <f aca="false">SUM(DR125+BG125)</f>
        <v>0</v>
      </c>
      <c r="GK125" s="100"/>
      <c r="GL125" s="101"/>
      <c r="GM125" s="177"/>
      <c r="GN125" s="2"/>
      <c r="GO125" s="69"/>
    </row>
    <row r="126" customFormat="false" ht="66" hidden="true" customHeight="true" outlineLevel="0" collapsed="false">
      <c r="A126" s="94"/>
      <c r="B126" s="217" t="s">
        <v>167</v>
      </c>
      <c r="C126" s="167" t="s">
        <v>67</v>
      </c>
      <c r="D126" s="107" t="s">
        <v>68</v>
      </c>
      <c r="E126" s="107" t="s">
        <v>69</v>
      </c>
      <c r="F126" s="101" t="s">
        <v>72</v>
      </c>
      <c r="G126" s="107" t="n">
        <v>7</v>
      </c>
      <c r="H126" s="101" t="n">
        <v>96</v>
      </c>
      <c r="I126" s="101" t="n">
        <v>2</v>
      </c>
      <c r="J126" s="101"/>
      <c r="K126" s="101" t="n">
        <f aca="false">SUM(J126)*2</f>
        <v>0</v>
      </c>
      <c r="L126" s="198" t="n">
        <v>60</v>
      </c>
      <c r="M126" s="179" t="n">
        <f aca="false">SUM(N126+P126+R126+T126+V126)</f>
        <v>0</v>
      </c>
      <c r="N126" s="168"/>
      <c r="O126" s="180" t="n">
        <f aca="false">SUM(N126)*I126</f>
        <v>0</v>
      </c>
      <c r="P126" s="168"/>
      <c r="Q126" s="180" t="n">
        <f aca="false">J126*P126</f>
        <v>0</v>
      </c>
      <c r="R126" s="168"/>
      <c r="S126" s="180" t="n">
        <f aca="false">SUM(R126)*J126</f>
        <v>0</v>
      </c>
      <c r="T126" s="168"/>
      <c r="U126" s="180" t="n">
        <f aca="false">SUM(T126)*K126</f>
        <v>0</v>
      </c>
      <c r="V126" s="168"/>
      <c r="W126" s="180" t="n">
        <f aca="false">SUM(V126)*J126*5</f>
        <v>0</v>
      </c>
      <c r="X126" s="92" t="n">
        <f aca="false">SUM(J126*AX126*2+K126*AZ126*2)</f>
        <v>0</v>
      </c>
      <c r="Y126" s="113" t="n">
        <f aca="false">SUM(L126*5/100*J126)</f>
        <v>0</v>
      </c>
      <c r="Z126" s="168"/>
      <c r="AA126" s="180"/>
      <c r="AB126" s="168"/>
      <c r="AC126" s="92" t="n">
        <f aca="false">SUM(AB126)*3*H126/5</f>
        <v>0</v>
      </c>
      <c r="AD126" s="168"/>
      <c r="AE126" s="181" t="n">
        <f aca="false">SUM(AD126*H126*(30+4))</f>
        <v>0</v>
      </c>
      <c r="AF126" s="168"/>
      <c r="AG126" s="180" t="n">
        <f aca="false">SUM(AF126*H126*3)</f>
        <v>0</v>
      </c>
      <c r="AH126" s="168"/>
      <c r="AI126" s="92" t="n">
        <f aca="false">SUM(AH126*H126/3)</f>
        <v>0</v>
      </c>
      <c r="AJ126" s="168"/>
      <c r="AK126" s="92" t="n">
        <f aca="false">SUM(AJ126*H126*2/3)</f>
        <v>0</v>
      </c>
      <c r="AL126" s="168" t="n">
        <v>1</v>
      </c>
      <c r="AM126" s="109" t="n">
        <f aca="false">SUM(AL126*H126*2)</f>
        <v>192</v>
      </c>
      <c r="AN126" s="168"/>
      <c r="AO126" s="180" t="n">
        <f aca="false">SUM(AN126*J126*2)</f>
        <v>0</v>
      </c>
      <c r="AP126" s="168"/>
      <c r="AQ126" s="113" t="n">
        <f aca="false">SUM(AP126*H126*2)</f>
        <v>0</v>
      </c>
      <c r="AR126" s="168"/>
      <c r="AS126" s="92" t="n">
        <f aca="false">SUM(J126*AR126*6)</f>
        <v>0</v>
      </c>
      <c r="AT126" s="86"/>
      <c r="AU126" s="92" t="n">
        <f aca="false">AT126*H126/3</f>
        <v>0</v>
      </c>
      <c r="AV126" s="168"/>
      <c r="AW126" s="109" t="n">
        <f aca="false">SUM(J126*AV126*6)</f>
        <v>0</v>
      </c>
      <c r="AX126" s="168"/>
      <c r="AY126" s="92" t="n">
        <f aca="false">AX126*H126/3</f>
        <v>0</v>
      </c>
      <c r="AZ126" s="168"/>
      <c r="BA126" s="92" t="n">
        <f aca="false">SUM(AZ126*K126*5*6)</f>
        <v>0</v>
      </c>
      <c r="BB126" s="168"/>
      <c r="BC126" s="113" t="n">
        <f aca="false">SUM(BB126*K126*4*6)</f>
        <v>0</v>
      </c>
      <c r="BD126" s="168"/>
      <c r="BE126" s="110" t="n">
        <f aca="false">SUM(BD126*50)</f>
        <v>0</v>
      </c>
      <c r="BF126" s="92" t="n">
        <f aca="false">O126+Q126+S126+U126+W126+X126+Y126+AA126+AC126+AE126+AG126+AI126+AK126+AM126+AO126+AQ126+AS126+AU126+AW126+AY126+BA126+BC126+BE126</f>
        <v>192</v>
      </c>
      <c r="BG126" s="92" t="n">
        <f aca="false">BC126+BA126+AY126+AW126+AS126+AQ126+X126+W126+U126+S126+Q126+O126</f>
        <v>0</v>
      </c>
      <c r="BH126" s="52" t="n">
        <f aca="false">SUM(O126,Q126,S126,W126,X126,Y126,AE126,AG126,AI126,AK126,AM126,AS126,AU126,AY126,BA126,BC126,BE126)</f>
        <v>192</v>
      </c>
      <c r="BI126" s="80" t="n">
        <f aca="false">SUM(O126,Q126,S126,W126,X126,AS126,AU126,AY126,BA126,BC126)</f>
        <v>0</v>
      </c>
      <c r="BJ126" s="2"/>
      <c r="BK126" s="93"/>
      <c r="BL126" s="94"/>
      <c r="BM126" s="106" t="s">
        <v>168</v>
      </c>
      <c r="BN126" s="270" t="s">
        <v>169</v>
      </c>
      <c r="BO126" s="271" t="s">
        <v>170</v>
      </c>
      <c r="BP126" s="271" t="s">
        <v>75</v>
      </c>
      <c r="BQ126" s="271" t="s">
        <v>163</v>
      </c>
      <c r="BR126" s="271" t="n">
        <v>2</v>
      </c>
      <c r="BS126" s="271" t="n">
        <v>3</v>
      </c>
      <c r="BT126" s="271" t="n">
        <v>1</v>
      </c>
      <c r="BU126" s="271" t="n">
        <v>1</v>
      </c>
      <c r="BV126" s="271" t="n">
        <v>1</v>
      </c>
      <c r="BW126" s="272"/>
      <c r="BX126" s="273" t="n">
        <f aca="false">SUM(BY126+CA126+CC126+CE126+CG126)</f>
        <v>0</v>
      </c>
      <c r="BY126" s="274"/>
      <c r="BZ126" s="275" t="n">
        <f aca="false">SUM(BY126)*BT126</f>
        <v>0</v>
      </c>
      <c r="CA126" s="274"/>
      <c r="CB126" s="275" t="n">
        <f aca="false">BU126*CA126</f>
        <v>0</v>
      </c>
      <c r="CC126" s="274"/>
      <c r="CD126" s="275" t="n">
        <f aca="false">SUM(CC126)*BU126</f>
        <v>0</v>
      </c>
      <c r="CE126" s="274"/>
      <c r="CF126" s="275" t="n">
        <f aca="false">SUM(CE126)*BV126</f>
        <v>0</v>
      </c>
      <c r="CG126" s="274"/>
      <c r="CH126" s="275" t="n">
        <f aca="false">SUM(CG126)*BU126*5</f>
        <v>0</v>
      </c>
      <c r="CI126" s="276" t="n">
        <v>0</v>
      </c>
      <c r="CJ126" s="276" t="n">
        <v>0</v>
      </c>
      <c r="CK126" s="274"/>
      <c r="CL126" s="275" t="n">
        <f aca="false">SUM(CK126)*1</f>
        <v>0</v>
      </c>
      <c r="CM126" s="274"/>
      <c r="CN126" s="276" t="n">
        <f aca="false">SUM(CM126)*3*BS126/5</f>
        <v>0</v>
      </c>
      <c r="CO126" s="274"/>
      <c r="CP126" s="277" t="n">
        <f aca="false">SUM(CO126*BS126*(30+4))</f>
        <v>0</v>
      </c>
      <c r="CQ126" s="274"/>
      <c r="CR126" s="278" t="n">
        <f aca="false">SUM(CQ126*BS126*3)</f>
        <v>0</v>
      </c>
      <c r="CS126" s="274"/>
      <c r="CT126" s="276" t="n">
        <f aca="false">SUM(CS126*BS126/3)</f>
        <v>0</v>
      </c>
      <c r="CU126" s="274"/>
      <c r="CV126" s="276" t="n">
        <f aca="false">SUM(CU126*BS126*2/3)</f>
        <v>0</v>
      </c>
      <c r="CW126" s="274"/>
      <c r="CX126" s="275" t="n">
        <f aca="false">SUM(CW126*BS126)*2</f>
        <v>0</v>
      </c>
      <c r="CY126" s="274"/>
      <c r="CZ126" s="275" t="n">
        <f aca="false">SUM(CY126*BU126)</f>
        <v>0</v>
      </c>
      <c r="DA126" s="274"/>
      <c r="DB126" s="276" t="n">
        <f aca="false">SUM(DA126*BS126*2)</f>
        <v>0</v>
      </c>
      <c r="DC126" s="274"/>
      <c r="DD126" s="276" t="n">
        <f aca="false">DC126*BV126*6</f>
        <v>0</v>
      </c>
      <c r="DE126" s="279"/>
      <c r="DF126" s="280" t="n">
        <f aca="false">DE126*BS126/3</f>
        <v>0</v>
      </c>
      <c r="DG126" s="274"/>
      <c r="DH126" s="278" t="n">
        <f aca="false">DG126*BV126*6</f>
        <v>0</v>
      </c>
      <c r="DI126" s="274"/>
      <c r="DJ126" s="276" t="n">
        <f aca="false">DI126*BV126*8</f>
        <v>0</v>
      </c>
      <c r="DK126" s="274"/>
      <c r="DL126" s="276" t="n">
        <f aca="false">SUM(DK126*BV126*5*6)</f>
        <v>0</v>
      </c>
      <c r="DM126" s="274" t="n">
        <v>1</v>
      </c>
      <c r="DN126" s="276" t="n">
        <f aca="false">DM126*BS126*1*0.5</f>
        <v>1.5</v>
      </c>
      <c r="DO126" s="274"/>
      <c r="DP126" s="278" t="n">
        <f aca="false">SUM(DO126*50)</f>
        <v>0</v>
      </c>
      <c r="DQ126" s="276" t="n">
        <f aca="false">BZ126+CB126+CD126+CF126+CH126+CI126+CJ126+CL126+CN126+CP126+CR126+CT126+CV126+CX126+CZ126+DB126+DD126+DF126+DH126+DJ126+DL126+DN126+DP126</f>
        <v>1.5</v>
      </c>
      <c r="DR126" s="276" t="n">
        <f aca="false">DN126+DL126+DJ126+DH126+DD126+DB126+CI126+CH126+CF126+CD126+CB126+BZ126</f>
        <v>1.5</v>
      </c>
      <c r="DS126" s="61"/>
      <c r="DT126" s="2"/>
      <c r="DU126" s="2"/>
      <c r="DV126" s="93"/>
      <c r="DW126" s="94"/>
      <c r="DX126" s="114"/>
      <c r="DY126" s="142"/>
      <c r="DZ126" s="115"/>
      <c r="EA126" s="2"/>
      <c r="EB126" s="2"/>
      <c r="EC126" s="2"/>
      <c r="ED126" s="2"/>
      <c r="EE126" s="2"/>
      <c r="EF126" s="2"/>
      <c r="EG126" s="2"/>
      <c r="EH126" s="2" t="n">
        <f aca="false">SUM(L126+BW126)</f>
        <v>60</v>
      </c>
      <c r="EI126" s="2" t="n">
        <f aca="false">SUM(M126+BX126)</f>
        <v>0</v>
      </c>
      <c r="EJ126" s="2" t="n">
        <f aca="false">SUM(N126+BY126)</f>
        <v>0</v>
      </c>
      <c r="EK126" s="67" t="n">
        <f aca="false">O126+BZ126</f>
        <v>0</v>
      </c>
      <c r="EL126" s="2" t="n">
        <f aca="false">SUM(P126+CA126)</f>
        <v>0</v>
      </c>
      <c r="EM126" s="2" t="n">
        <f aca="false">SUM(Q126+CB126)</f>
        <v>0</v>
      </c>
      <c r="EN126" s="2" t="n">
        <f aca="false">SUM(R126+CC126)</f>
        <v>0</v>
      </c>
      <c r="EO126" s="2" t="n">
        <f aca="false">SUM(S126+CD126)</f>
        <v>0</v>
      </c>
      <c r="EP126" s="2" t="n">
        <f aca="false">SUM(T126+CE126)</f>
        <v>0</v>
      </c>
      <c r="EQ126" s="2" t="n">
        <f aca="false">SUM(U126+CF126)</f>
        <v>0</v>
      </c>
      <c r="ER126" s="2" t="n">
        <f aca="false">SUM(V126+CG126)</f>
        <v>0</v>
      </c>
      <c r="ES126" s="2" t="n">
        <f aca="false">SUM(W126+CH126)</f>
        <v>0</v>
      </c>
      <c r="ET126" s="2" t="n">
        <f aca="false">SUM(X126+CI126)</f>
        <v>0</v>
      </c>
      <c r="EU126" s="67" t="n">
        <f aca="false">SUM(Y126+CJ126)</f>
        <v>0</v>
      </c>
      <c r="EV126" s="2" t="n">
        <f aca="false">SUM(Z126+CK126)</f>
        <v>0</v>
      </c>
      <c r="EW126" s="2" t="n">
        <f aca="false">SUM(AA126+CL126)</f>
        <v>0</v>
      </c>
      <c r="EX126" s="2" t="n">
        <f aca="false">SUM(AB126+CM126)</f>
        <v>0</v>
      </c>
      <c r="EY126" s="2" t="n">
        <f aca="false">SUM(AC126+CN126)</f>
        <v>0</v>
      </c>
      <c r="EZ126" s="2" t="n">
        <f aca="false">SUM(AD126+CO126)</f>
        <v>0</v>
      </c>
      <c r="FA126" s="2" t="n">
        <f aca="false">SUM(AE126+CP126)</f>
        <v>0</v>
      </c>
      <c r="FB126" s="2" t="n">
        <f aca="false">SUM(AF126+CQ126)</f>
        <v>0</v>
      </c>
      <c r="FC126" s="2" t="n">
        <f aca="false">SUM(AG126+CR126)</f>
        <v>0</v>
      </c>
      <c r="FD126" s="2" t="n">
        <f aca="false">SUM(AH126+CS126)</f>
        <v>0</v>
      </c>
      <c r="FE126" s="67" t="n">
        <f aca="false">SUM(AI126+CT126)</f>
        <v>0</v>
      </c>
      <c r="FF126" s="2" t="n">
        <f aca="false">SUM(AJ126+CU126)</f>
        <v>0</v>
      </c>
      <c r="FG126" s="2" t="n">
        <f aca="false">SUM(AK126+CV126)</f>
        <v>0</v>
      </c>
      <c r="FH126" s="2" t="n">
        <f aca="false">SUM(AL126+CW126)</f>
        <v>1</v>
      </c>
      <c r="FI126" s="2" t="n">
        <f aca="false">SUM(AM126+CX126)</f>
        <v>192</v>
      </c>
      <c r="FJ126" s="2" t="n">
        <f aca="false">SUM(AN126+CY126)</f>
        <v>0</v>
      </c>
      <c r="FK126" s="2" t="n">
        <f aca="false">SUM(AO126+CZ126)</f>
        <v>0</v>
      </c>
      <c r="FL126" s="2" t="n">
        <f aca="false">SUM(AP126+DA126)</f>
        <v>0</v>
      </c>
      <c r="FM126" s="2" t="n">
        <f aca="false">SUM(AQ126+DB126)</f>
        <v>0</v>
      </c>
      <c r="FN126" s="2"/>
      <c r="FO126" s="97" t="n">
        <f aca="false">SUM(AS126+DD126)</f>
        <v>0</v>
      </c>
      <c r="FP126" s="2" t="n">
        <f aca="false">SUM(AR126+DC126)</f>
        <v>0</v>
      </c>
      <c r="FQ126" s="97" t="n">
        <f aca="false">SUM(AU126+DF126)</f>
        <v>0</v>
      </c>
      <c r="FR126" s="2" t="n">
        <f aca="false">SUM(AV126+DG126)</f>
        <v>0</v>
      </c>
      <c r="FS126" s="2" t="n">
        <f aca="false">SUM(AW126+DH126)</f>
        <v>0</v>
      </c>
      <c r="FT126" s="2" t="n">
        <f aca="false">SUM(AX126+DI126)</f>
        <v>0</v>
      </c>
      <c r="FU126" s="67" t="n">
        <f aca="false">SUM(AY126+DJ126)</f>
        <v>0</v>
      </c>
      <c r="FV126" s="2" t="n">
        <f aca="false">SUM(AZ126+DK126)</f>
        <v>0</v>
      </c>
      <c r="FW126" s="2" t="n">
        <f aca="false">SUM(BA126+DL126)</f>
        <v>0</v>
      </c>
      <c r="FX126" s="2" t="n">
        <f aca="false">SUM(BB126+DM126)</f>
        <v>1</v>
      </c>
      <c r="FY126" s="2" t="n">
        <f aca="false">SUM(BC126+DN126)</f>
        <v>1.5</v>
      </c>
      <c r="FZ126" s="2" t="n">
        <f aca="false">SUM(BD126+DO126)</f>
        <v>0</v>
      </c>
      <c r="GA126" s="2" t="n">
        <f aca="false">SUM(BE126+DP126)</f>
        <v>0</v>
      </c>
      <c r="GB126" s="98" t="n">
        <f aca="false">SUM(EK126,EM126,EO126,ES126,ET126,EU126,EY126,FA126,FC126,FE126,FG126,FI126,FM126,FO126,FQ126,FS126,FU126,FW126,FY126,GA126)</f>
        <v>193.5</v>
      </c>
      <c r="GC126" s="99" t="n">
        <f aca="false">SUM(EK126,EM126,EO126,ES126,ET126,FM126,FO126,FQ126,FS126,FU126,FW126,FY126)</f>
        <v>1.5</v>
      </c>
      <c r="GD126" s="57" t="n">
        <f aca="false">SUM(EK126,EM126,EO126,ES126,ET126,FM126,FO126,FQ126,FS126,FU126,FW126,FY126)</f>
        <v>1.5</v>
      </c>
      <c r="GE126" s="57" t="n">
        <f aca="false">SUM(EK126,EM126,EO126,EQ126,ES126,ET126,EU126,EW126,EY126,FA126,FC126,FE126,FG126,FI126,FK126,FM126,FO126,FQ126,FS126,FU126,FW126,FY126,GA126)</f>
        <v>193.5</v>
      </c>
      <c r="GF126" s="2"/>
      <c r="GG126" s="65" t="n">
        <f aca="false">SUM(880-GB126)</f>
        <v>686.5</v>
      </c>
      <c r="GH126" s="66"/>
      <c r="GI126" s="67" t="n">
        <f aca="false">SUM(DQ126+BF126)</f>
        <v>193.5</v>
      </c>
      <c r="GJ126" s="67" t="n">
        <f aca="false">SUM(DR126+BG126)</f>
        <v>1.5</v>
      </c>
      <c r="GK126" s="100"/>
      <c r="GL126" s="101"/>
      <c r="GM126" s="177"/>
      <c r="GN126" s="2"/>
      <c r="GO126" s="69"/>
    </row>
    <row r="127" customFormat="false" ht="27.75" hidden="true" customHeight="true" outlineLevel="0" collapsed="false">
      <c r="A127" s="94"/>
      <c r="B127" s="95"/>
      <c r="C127" s="152"/>
      <c r="D127" s="96"/>
      <c r="E127" s="96"/>
      <c r="F127" s="96"/>
      <c r="G127" s="96"/>
      <c r="H127" s="96"/>
      <c r="I127" s="96"/>
      <c r="J127" s="96"/>
      <c r="K127" s="96"/>
      <c r="L127" s="157"/>
      <c r="M127" s="87" t="n">
        <f aca="false">SUM(N127+P127+R127+T127+V127)</f>
        <v>0</v>
      </c>
      <c r="N127" s="86"/>
      <c r="O127" s="87" t="n">
        <f aca="false">SUM(N127)*I127</f>
        <v>0</v>
      </c>
      <c r="P127" s="86"/>
      <c r="Q127" s="87" t="n">
        <f aca="false">J127*P127</f>
        <v>0</v>
      </c>
      <c r="R127" s="86"/>
      <c r="S127" s="87" t="n">
        <f aca="false">SUM(R127)*J127</f>
        <v>0</v>
      </c>
      <c r="T127" s="86"/>
      <c r="U127" s="87" t="n">
        <f aca="false">SUM(T127)*K127</f>
        <v>0</v>
      </c>
      <c r="V127" s="86"/>
      <c r="W127" s="87" t="n">
        <f aca="false">SUM(V127)*J127*5</f>
        <v>0</v>
      </c>
      <c r="X127" s="89" t="n">
        <f aca="false">SUM(J127*AX127*2+K127*AZ127*2)</f>
        <v>0</v>
      </c>
      <c r="Y127" s="89" t="n">
        <f aca="false">SUM(L127*5/100*J127)</f>
        <v>0</v>
      </c>
      <c r="Z127" s="86"/>
      <c r="AA127" s="87"/>
      <c r="AB127" s="86"/>
      <c r="AC127" s="89" t="n">
        <f aca="false">SUM(AB127)*3*H127/5</f>
        <v>0</v>
      </c>
      <c r="AD127" s="86"/>
      <c r="AE127" s="90" t="n">
        <f aca="false">SUM(AD127*H127*(30+4))</f>
        <v>0</v>
      </c>
      <c r="AF127" s="86"/>
      <c r="AG127" s="87" t="n">
        <f aca="false">SUM(AF127*H127*3)</f>
        <v>0</v>
      </c>
      <c r="AH127" s="86"/>
      <c r="AI127" s="89" t="n">
        <f aca="false">SUM(AH127*H127/3)</f>
        <v>0</v>
      </c>
      <c r="AJ127" s="86"/>
      <c r="AK127" s="89" t="n">
        <f aca="false">SUM(AJ127*H127*2/3)</f>
        <v>0</v>
      </c>
      <c r="AL127" s="86"/>
      <c r="AM127" s="87" t="n">
        <f aca="false">SUM(AL127*H127)*1</f>
        <v>0</v>
      </c>
      <c r="AN127" s="86"/>
      <c r="AO127" s="87" t="n">
        <f aca="false">SUM(AN127*J127*2)</f>
        <v>0</v>
      </c>
      <c r="AP127" s="86"/>
      <c r="AQ127" s="89" t="n">
        <f aca="false">SUM(AP127*H127*2)</f>
        <v>0</v>
      </c>
      <c r="AR127" s="86"/>
      <c r="AS127" s="92" t="n">
        <f aca="false">AR127*J127*6</f>
        <v>0</v>
      </c>
      <c r="AT127" s="86"/>
      <c r="AU127" s="89" t="n">
        <f aca="false">SUM(J127*AR127*6)</f>
        <v>0</v>
      </c>
      <c r="AV127" s="86"/>
      <c r="AW127" s="89" t="n">
        <f aca="false">SUM(J127*AV127*6)</f>
        <v>0</v>
      </c>
      <c r="AX127" s="86"/>
      <c r="AY127" s="81" t="n">
        <f aca="false">AX127*H127/3</f>
        <v>0</v>
      </c>
      <c r="AZ127" s="86"/>
      <c r="BA127" s="89" t="n">
        <f aca="false">SUM(AZ127*K127*5*6)</f>
        <v>0</v>
      </c>
      <c r="BB127" s="86"/>
      <c r="BC127" s="89" t="n">
        <f aca="false">SUM(BB127*K127*4*6)</f>
        <v>0</v>
      </c>
      <c r="BD127" s="86"/>
      <c r="BE127" s="81" t="n">
        <f aca="false">SUM(BD127*50)</f>
        <v>0</v>
      </c>
      <c r="BF127" s="92" t="n">
        <f aca="false">O127+Q127+S127+U127+W127+X127+Y127+AA127+AC127+AE127+AG127+AI127+AK127+AM127+AO127+AQ127+AS127+AU127+AW127+AY127+BA127+BC127+BE127</f>
        <v>0</v>
      </c>
      <c r="BG127" s="92" t="n">
        <f aca="false">BC127+BA127+AY127+AW127+AS127+AQ127+X127+W127+U127+S127+Q127+O127</f>
        <v>0</v>
      </c>
      <c r="BH127" s="52" t="n">
        <f aca="false">SUM(O127,Q127,S127,W127,X127,Y127,AE127,AG127,AI127,AK127,AM127,AS127,AU127,AY127,BA127,BC127,BE127)</f>
        <v>0</v>
      </c>
      <c r="BI127" s="80" t="n">
        <f aca="false">SUM(O127,Q127,S127,W127,X127,AS127,AU127,AY127,BA127,BC127)</f>
        <v>0</v>
      </c>
      <c r="BJ127" s="2"/>
      <c r="BK127" s="93"/>
      <c r="BL127" s="94"/>
      <c r="BM127" s="106" t="s">
        <v>168</v>
      </c>
      <c r="BN127" s="270" t="s">
        <v>169</v>
      </c>
      <c r="BO127" s="270" t="s">
        <v>68</v>
      </c>
      <c r="BP127" s="271" t="s">
        <v>75</v>
      </c>
      <c r="BQ127" s="271" t="s">
        <v>163</v>
      </c>
      <c r="BR127" s="281" t="n">
        <v>2</v>
      </c>
      <c r="BS127" s="271" t="n">
        <f aca="false">1+6</f>
        <v>7</v>
      </c>
      <c r="BT127" s="271" t="n">
        <v>1</v>
      </c>
      <c r="BU127" s="271" t="n">
        <v>1</v>
      </c>
      <c r="BV127" s="271" t="n">
        <v>1</v>
      </c>
      <c r="BW127" s="272"/>
      <c r="BX127" s="273" t="n">
        <f aca="false">SUM(BY127+CA127+CC127+CE127+CG127)</f>
        <v>0</v>
      </c>
      <c r="BY127" s="274"/>
      <c r="BZ127" s="275" t="n">
        <f aca="false">SUM(BY127)*BT127</f>
        <v>0</v>
      </c>
      <c r="CA127" s="274"/>
      <c r="CB127" s="275" t="n">
        <f aca="false">BU127*CA127</f>
        <v>0</v>
      </c>
      <c r="CC127" s="274"/>
      <c r="CD127" s="275" t="n">
        <f aca="false">SUM(CC127)*BU127</f>
        <v>0</v>
      </c>
      <c r="CE127" s="274"/>
      <c r="CF127" s="275" t="n">
        <f aca="false">SUM(CE127)*BV127</f>
        <v>0</v>
      </c>
      <c r="CG127" s="274"/>
      <c r="CH127" s="275" t="n">
        <f aca="false">SUM(CG127)*BU127*5</f>
        <v>0</v>
      </c>
      <c r="CI127" s="276" t="n">
        <v>0</v>
      </c>
      <c r="CJ127" s="276" t="n">
        <v>0</v>
      </c>
      <c r="CK127" s="274"/>
      <c r="CL127" s="275" t="n">
        <f aca="false">SUM(CK127)*1</f>
        <v>0</v>
      </c>
      <c r="CM127" s="274"/>
      <c r="CN127" s="276" t="n">
        <f aca="false">SUM(CM127)*3*BS127/5</f>
        <v>0</v>
      </c>
      <c r="CO127" s="274"/>
      <c r="CP127" s="277" t="n">
        <f aca="false">SUM(CO127*BS127*(30+4))</f>
        <v>0</v>
      </c>
      <c r="CQ127" s="274"/>
      <c r="CR127" s="278" t="n">
        <f aca="false">SUM(CQ127*BS127*3)</f>
        <v>0</v>
      </c>
      <c r="CS127" s="274"/>
      <c r="CT127" s="276" t="n">
        <f aca="false">SUM(CS127*BS127/3)</f>
        <v>0</v>
      </c>
      <c r="CU127" s="274"/>
      <c r="CV127" s="276" t="n">
        <f aca="false">SUM(CU127*BS127*2/3)</f>
        <v>0</v>
      </c>
      <c r="CW127" s="274"/>
      <c r="CX127" s="275" t="n">
        <f aca="false">SUM(CW127*BS127)*2</f>
        <v>0</v>
      </c>
      <c r="CY127" s="274"/>
      <c r="CZ127" s="275" t="n">
        <f aca="false">SUM(CY127*BU127)</f>
        <v>0</v>
      </c>
      <c r="DA127" s="274"/>
      <c r="DB127" s="276" t="n">
        <f aca="false">SUM(DA127*BS127*2)</f>
        <v>0</v>
      </c>
      <c r="DC127" s="274"/>
      <c r="DD127" s="276" t="n">
        <f aca="false">DC127*BV127*6</f>
        <v>0</v>
      </c>
      <c r="DE127" s="279"/>
      <c r="DF127" s="280" t="n">
        <f aca="false">DE127*BS127/3</f>
        <v>0</v>
      </c>
      <c r="DG127" s="274"/>
      <c r="DH127" s="278" t="n">
        <f aca="false">DG127*BV127*6</f>
        <v>0</v>
      </c>
      <c r="DI127" s="274"/>
      <c r="DJ127" s="276" t="n">
        <f aca="false">DI127*BV127*8</f>
        <v>0</v>
      </c>
      <c r="DK127" s="274"/>
      <c r="DL127" s="276" t="n">
        <f aca="false">SUM(DK127*BV127*5*6)</f>
        <v>0</v>
      </c>
      <c r="DM127" s="274" t="n">
        <v>1</v>
      </c>
      <c r="DN127" s="276" t="n">
        <f aca="false">DM127*BS127*1*0.5</f>
        <v>3.5</v>
      </c>
      <c r="DO127" s="274"/>
      <c r="DP127" s="278" t="n">
        <f aca="false">SUM(DO127*50)</f>
        <v>0</v>
      </c>
      <c r="DQ127" s="276" t="n">
        <f aca="false">BZ127+CB127+CD127+CF127+CH127+CI127+CJ127+CL127+CN127+CP127+CR127+CT127+CV127+CX127+CZ127+DB127+DD127+DF127+DH127+DJ127+DL127+DN127+DP127</f>
        <v>3.5</v>
      </c>
      <c r="DR127" s="276" t="n">
        <f aca="false">DN127+DL127+DJ127+DH127+DD127+DB127+CI127+CH127+CF127+CD127+CB127+BZ127</f>
        <v>3.5</v>
      </c>
      <c r="DS127" s="61"/>
      <c r="DT127" s="2"/>
      <c r="DU127" s="2"/>
      <c r="DV127" s="93"/>
      <c r="DW127" s="94"/>
      <c r="DX127" s="114"/>
      <c r="DY127" s="142"/>
      <c r="DZ127" s="115"/>
      <c r="EA127" s="2"/>
      <c r="EB127" s="2"/>
      <c r="EC127" s="2"/>
      <c r="ED127" s="2"/>
      <c r="EE127" s="2"/>
      <c r="EF127" s="2"/>
      <c r="EG127" s="2"/>
      <c r="EH127" s="2" t="n">
        <f aca="false">SUM(L127+BW127)</f>
        <v>0</v>
      </c>
      <c r="EI127" s="2" t="n">
        <f aca="false">SUM(M127+BX127)</f>
        <v>0</v>
      </c>
      <c r="EJ127" s="2" t="n">
        <f aca="false">SUM(N127+BY127)</f>
        <v>0</v>
      </c>
      <c r="EK127" s="67" t="n">
        <f aca="false">O127+BZ127</f>
        <v>0</v>
      </c>
      <c r="EL127" s="2" t="n">
        <f aca="false">SUM(P127+CA127)</f>
        <v>0</v>
      </c>
      <c r="EM127" s="2" t="n">
        <f aca="false">SUM(Q127+CB127)</f>
        <v>0</v>
      </c>
      <c r="EN127" s="2" t="n">
        <f aca="false">SUM(R127+CC127)</f>
        <v>0</v>
      </c>
      <c r="EO127" s="2" t="n">
        <f aca="false">SUM(S127+CD127)</f>
        <v>0</v>
      </c>
      <c r="EP127" s="2" t="n">
        <f aca="false">SUM(T127+CE127)</f>
        <v>0</v>
      </c>
      <c r="EQ127" s="2" t="n">
        <f aca="false">SUM(U127+CF127)</f>
        <v>0</v>
      </c>
      <c r="ER127" s="2" t="n">
        <f aca="false">SUM(V127+CG127)</f>
        <v>0</v>
      </c>
      <c r="ES127" s="2" t="n">
        <f aca="false">SUM(W127+CH127)</f>
        <v>0</v>
      </c>
      <c r="ET127" s="2" t="n">
        <f aca="false">SUM(X127+CI127)</f>
        <v>0</v>
      </c>
      <c r="EU127" s="67" t="n">
        <f aca="false">SUM(Y127+CJ127)</f>
        <v>0</v>
      </c>
      <c r="EV127" s="2" t="n">
        <f aca="false">SUM(Z127+CK127)</f>
        <v>0</v>
      </c>
      <c r="EW127" s="2" t="n">
        <f aca="false">SUM(AA127+CL127)</f>
        <v>0</v>
      </c>
      <c r="EX127" s="2" t="n">
        <f aca="false">SUM(AB127+CM127)</f>
        <v>0</v>
      </c>
      <c r="EY127" s="2" t="n">
        <f aca="false">SUM(AC127+CN127)</f>
        <v>0</v>
      </c>
      <c r="EZ127" s="2" t="n">
        <f aca="false">SUM(AD127+CO127)</f>
        <v>0</v>
      </c>
      <c r="FA127" s="2" t="n">
        <f aca="false">SUM(AE127+CP127)</f>
        <v>0</v>
      </c>
      <c r="FB127" s="2" t="n">
        <f aca="false">SUM(AF127+CQ127)</f>
        <v>0</v>
      </c>
      <c r="FC127" s="2" t="n">
        <f aca="false">SUM(AG127+CR127)</f>
        <v>0</v>
      </c>
      <c r="FD127" s="2" t="n">
        <f aca="false">SUM(AH127+CS127)</f>
        <v>0</v>
      </c>
      <c r="FE127" s="67" t="n">
        <f aca="false">SUM(AI127+CT127)</f>
        <v>0</v>
      </c>
      <c r="FF127" s="2" t="n">
        <f aca="false">SUM(AJ127+CU127)</f>
        <v>0</v>
      </c>
      <c r="FG127" s="2" t="n">
        <f aca="false">SUM(AK127+CV127)</f>
        <v>0</v>
      </c>
      <c r="FH127" s="2" t="n">
        <f aca="false">SUM(AL127+CW127)</f>
        <v>0</v>
      </c>
      <c r="FI127" s="2" t="n">
        <f aca="false">SUM(AM127+CX127)</f>
        <v>0</v>
      </c>
      <c r="FJ127" s="2" t="n">
        <f aca="false">SUM(AN127+CY127)</f>
        <v>0</v>
      </c>
      <c r="FK127" s="2" t="n">
        <f aca="false">SUM(AO127+CZ127)</f>
        <v>0</v>
      </c>
      <c r="FL127" s="2" t="n">
        <f aca="false">SUM(AP127+DA127)</f>
        <v>0</v>
      </c>
      <c r="FM127" s="2" t="n">
        <f aca="false">SUM(AQ127+DB127)</f>
        <v>0</v>
      </c>
      <c r="FN127" s="2"/>
      <c r="FO127" s="97" t="n">
        <f aca="false">SUM(AS127+DD127)</f>
        <v>0</v>
      </c>
      <c r="FP127" s="2" t="n">
        <f aca="false">SUM(AR127+DC127)</f>
        <v>0</v>
      </c>
      <c r="FQ127" s="97" t="n">
        <f aca="false">SUM(AU127+DF127)</f>
        <v>0</v>
      </c>
      <c r="FR127" s="2" t="n">
        <f aca="false">SUM(AV127+DG127)</f>
        <v>0</v>
      </c>
      <c r="FS127" s="2" t="n">
        <f aca="false">SUM(AW127+DH127)</f>
        <v>0</v>
      </c>
      <c r="FT127" s="2" t="n">
        <f aca="false">SUM(AX127+DI127)</f>
        <v>0</v>
      </c>
      <c r="FU127" s="67" t="n">
        <f aca="false">SUM(AY127+DJ127)</f>
        <v>0</v>
      </c>
      <c r="FV127" s="2" t="n">
        <f aca="false">SUM(AZ127+DK127)</f>
        <v>0</v>
      </c>
      <c r="FW127" s="2" t="n">
        <f aca="false">SUM(BA127+DL127)</f>
        <v>0</v>
      </c>
      <c r="FX127" s="2" t="n">
        <f aca="false">SUM(BB127+DM127)</f>
        <v>1</v>
      </c>
      <c r="FY127" s="2" t="n">
        <f aca="false">SUM(BC127+DN127)</f>
        <v>3.5</v>
      </c>
      <c r="FZ127" s="2" t="n">
        <f aca="false">SUM(BD127+DO127)</f>
        <v>0</v>
      </c>
      <c r="GA127" s="2" t="n">
        <f aca="false">SUM(BE127+DP127)</f>
        <v>0</v>
      </c>
      <c r="GB127" s="98" t="n">
        <f aca="false">SUM(EK127,EM127,EO127,ES127,ET127,EU127,EY127,FA127,FC127,FE127,FG127,FI127,FM127,FO127,FQ127,FS127,FU127,FW127,FY127,GA127)</f>
        <v>3.5</v>
      </c>
      <c r="GC127" s="99" t="n">
        <f aca="false">SUM(EK127,EM127,EO127,ES127,ET127,FM127,FO127,FQ127,FS127,FU127,FW127,FY127)</f>
        <v>3.5</v>
      </c>
      <c r="GD127" s="57" t="n">
        <f aca="false">SUM(EK127,EM127,EO127,ES127,ET127,FM127,FO127,FQ127,FS127,FU127,FW127,FY127)</f>
        <v>3.5</v>
      </c>
      <c r="GE127" s="57" t="n">
        <f aca="false">SUM(EK127,EM127,EO127,EQ127,ES127,ET127,EU127,EW127,EY127,FA127,FC127,FE127,FG127,FI127,FK127,FM127,FO127,FQ127,FS127,FU127,FW127,FY127,GA127)</f>
        <v>3.5</v>
      </c>
      <c r="GF127" s="2"/>
      <c r="GG127" s="65" t="n">
        <f aca="false">SUM(880-GB127)</f>
        <v>876.5</v>
      </c>
      <c r="GH127" s="66"/>
      <c r="GI127" s="67" t="n">
        <f aca="false">SUM(DQ127+BF127)</f>
        <v>3.5</v>
      </c>
      <c r="GJ127" s="67" t="n">
        <f aca="false">SUM(DR127+BG127)</f>
        <v>3.5</v>
      </c>
      <c r="GK127" s="100"/>
      <c r="GL127" s="101"/>
      <c r="GM127" s="177"/>
      <c r="GN127" s="2"/>
      <c r="GO127" s="69"/>
    </row>
    <row r="128" customFormat="false" ht="40.5" hidden="true" customHeight="true" outlineLevel="0" collapsed="false">
      <c r="A128" s="94"/>
      <c r="B128" s="119" t="s">
        <v>171</v>
      </c>
      <c r="C128" s="183" t="s">
        <v>61</v>
      </c>
      <c r="D128" s="101" t="s">
        <v>62</v>
      </c>
      <c r="E128" s="96" t="s">
        <v>63</v>
      </c>
      <c r="F128" s="101" t="s">
        <v>153</v>
      </c>
      <c r="G128" s="96" t="n">
        <v>7</v>
      </c>
      <c r="H128" s="101" t="n">
        <v>25</v>
      </c>
      <c r="I128" s="101" t="n">
        <v>1</v>
      </c>
      <c r="J128" s="101" t="n">
        <v>1</v>
      </c>
      <c r="K128" s="101" t="n">
        <v>2</v>
      </c>
      <c r="L128" s="112" t="n">
        <v>60</v>
      </c>
      <c r="M128" s="108" t="n">
        <v>60</v>
      </c>
      <c r="N128" s="86" t="n">
        <v>20</v>
      </c>
      <c r="O128" s="109" t="n">
        <v>20</v>
      </c>
      <c r="P128" s="86"/>
      <c r="Q128" s="109" t="n">
        <v>0</v>
      </c>
      <c r="R128" s="86" t="n">
        <v>40</v>
      </c>
      <c r="S128" s="109" t="n">
        <v>40</v>
      </c>
      <c r="T128" s="86"/>
      <c r="U128" s="109" t="n">
        <v>0</v>
      </c>
      <c r="V128" s="86"/>
      <c r="W128" s="109" t="n">
        <v>0</v>
      </c>
      <c r="X128" s="92" t="n">
        <v>0</v>
      </c>
      <c r="Y128" s="113" t="n">
        <v>3</v>
      </c>
      <c r="Z128" s="86"/>
      <c r="AA128" s="109"/>
      <c r="AB128" s="86"/>
      <c r="AC128" s="92" t="n">
        <v>0</v>
      </c>
      <c r="AD128" s="86"/>
      <c r="AE128" s="90" t="n">
        <v>0</v>
      </c>
      <c r="AF128" s="86"/>
      <c r="AG128" s="109" t="n">
        <v>0</v>
      </c>
      <c r="AH128" s="109"/>
      <c r="AI128" s="92" t="n">
        <v>0</v>
      </c>
      <c r="AJ128" s="86"/>
      <c r="AK128" s="92" t="n">
        <v>0</v>
      </c>
      <c r="AL128" s="86"/>
      <c r="AM128" s="109" t="n">
        <f aca="false">SUM(AL128*H128)*2</f>
        <v>0</v>
      </c>
      <c r="AN128" s="86"/>
      <c r="AO128" s="109" t="n">
        <v>0</v>
      </c>
      <c r="AP128" s="86"/>
      <c r="AQ128" s="92" t="n">
        <v>0</v>
      </c>
      <c r="AR128" s="86" t="n">
        <v>1</v>
      </c>
      <c r="AS128" s="92" t="n">
        <v>6</v>
      </c>
      <c r="AT128" s="86"/>
      <c r="AU128" s="92" t="n">
        <v>0</v>
      </c>
      <c r="AV128" s="109"/>
      <c r="AW128" s="109" t="n">
        <v>0</v>
      </c>
      <c r="AX128" s="86"/>
      <c r="AY128" s="92" t="n">
        <v>0</v>
      </c>
      <c r="AZ128" s="109"/>
      <c r="BA128" s="92" t="n">
        <v>0</v>
      </c>
      <c r="BB128" s="86"/>
      <c r="BC128" s="92" t="n">
        <v>0</v>
      </c>
      <c r="BD128" s="86"/>
      <c r="BE128" s="110" t="n">
        <v>0</v>
      </c>
      <c r="BF128" s="92" t="n">
        <f aca="false">O128+Q128+S128+U128+W128+X128+Y128+AA128+AC128+AE128+AG128+AI128+AK128+AM128+AO128+AQ128+AS128+AU128+AW128+AY128+BA128+BC128+BE128</f>
        <v>69</v>
      </c>
      <c r="BG128" s="92" t="n">
        <f aca="false">BC128+BA128+AY128+AW128+AS128+AQ128+X128+W128+U128+S128+Q128+O128</f>
        <v>66</v>
      </c>
      <c r="BH128" s="52" t="n">
        <f aca="false">SUM(O128,Q128,S128,W128,X128,Y128,AE128,AG128,AI128,AK128,AM128,AS128,AU128,AY128,BA128,BC128,BE128)</f>
        <v>69</v>
      </c>
      <c r="BI128" s="80" t="n">
        <f aca="false">SUM(O128,Q128,S128,W128,X128,AS128,AU128,AY128,BA128,BC128)</f>
        <v>66</v>
      </c>
      <c r="BJ128" s="2"/>
      <c r="BK128" s="93"/>
      <c r="BL128" s="94"/>
      <c r="BM128" s="178"/>
      <c r="BN128" s="107"/>
      <c r="BO128" s="107"/>
      <c r="BP128" s="107"/>
      <c r="BQ128" s="101"/>
      <c r="BR128" s="107"/>
      <c r="BS128" s="101"/>
      <c r="BT128" s="101"/>
      <c r="BU128" s="101"/>
      <c r="BV128" s="101"/>
      <c r="BW128" s="198"/>
      <c r="BX128" s="179" t="n">
        <f aca="false">SUM(BY128+CA128+CC128+CE128+CG128)</f>
        <v>0</v>
      </c>
      <c r="BY128" s="168"/>
      <c r="BZ128" s="180" t="n">
        <f aca="false">SUM(BY128)*BT128</f>
        <v>0</v>
      </c>
      <c r="CA128" s="168"/>
      <c r="CB128" s="180" t="n">
        <f aca="false">BU128*CA128</f>
        <v>0</v>
      </c>
      <c r="CC128" s="168"/>
      <c r="CD128" s="180" t="n">
        <f aca="false">SUM(CC128)*BU128</f>
        <v>0</v>
      </c>
      <c r="CE128" s="168"/>
      <c r="CF128" s="180" t="n">
        <f aca="false">SUM(CE128)*BV128</f>
        <v>0</v>
      </c>
      <c r="CG128" s="168"/>
      <c r="CH128" s="180" t="n">
        <f aca="false">SUM(CG128)*BU128*5</f>
        <v>0</v>
      </c>
      <c r="CI128" s="92" t="n">
        <f aca="false">SUM(BU128*DI128*2+BV128*DK128*2)</f>
        <v>0</v>
      </c>
      <c r="CJ128" s="113" t="n">
        <f aca="false">SUM(BW128*5/100*BU128)</f>
        <v>0</v>
      </c>
      <c r="CK128" s="168"/>
      <c r="CL128" s="180"/>
      <c r="CM128" s="168"/>
      <c r="CN128" s="92" t="n">
        <f aca="false">SUM(CM128)*3*BS128/5</f>
        <v>0</v>
      </c>
      <c r="CO128" s="168"/>
      <c r="CP128" s="181" t="n">
        <f aca="false">SUM(CO128*BS128*(30+4))</f>
        <v>0</v>
      </c>
      <c r="CQ128" s="168"/>
      <c r="CR128" s="180" t="n">
        <f aca="false">SUM(CQ128*BS128*3)</f>
        <v>0</v>
      </c>
      <c r="CS128" s="168"/>
      <c r="CT128" s="92" t="n">
        <f aca="false">SUM(CS128*BS128/3)</f>
        <v>0</v>
      </c>
      <c r="CU128" s="168"/>
      <c r="CV128" s="92" t="n">
        <f aca="false">SUM(CU128*BS128*2/3)</f>
        <v>0</v>
      </c>
      <c r="CW128" s="168" t="n">
        <v>1</v>
      </c>
      <c r="CX128" s="109" t="n">
        <v>0</v>
      </c>
      <c r="CY128" s="168"/>
      <c r="CZ128" s="180" t="n">
        <f aca="false">SUM(CY128*BU128*2)</f>
        <v>0</v>
      </c>
      <c r="DA128" s="168"/>
      <c r="DB128" s="113" t="n">
        <f aca="false">SUM(DA128*BS128*2)</f>
        <v>0</v>
      </c>
      <c r="DC128" s="168"/>
      <c r="DD128" s="92" t="n">
        <f aca="false">SUM(BU128*DC128*8)</f>
        <v>0</v>
      </c>
      <c r="DE128" s="86"/>
      <c r="DF128" s="92" t="n">
        <f aca="false">DE128*BS128/3</f>
        <v>0</v>
      </c>
      <c r="DG128" s="168"/>
      <c r="DH128" s="109" t="n">
        <f aca="false">SUM(BU128*DG128*6)</f>
        <v>0</v>
      </c>
      <c r="DI128" s="168"/>
      <c r="DJ128" s="92" t="n">
        <f aca="false">DI128*BS128/3</f>
        <v>0</v>
      </c>
      <c r="DK128" s="168"/>
      <c r="DL128" s="92" t="n">
        <f aca="false">SUM(DK128*BV128*5*6)</f>
        <v>0</v>
      </c>
      <c r="DM128" s="168"/>
      <c r="DN128" s="113" t="n">
        <f aca="false">SUM(DM128*BV128*4*6)</f>
        <v>0</v>
      </c>
      <c r="DO128" s="168"/>
      <c r="DP128" s="110" t="n">
        <f aca="false">SUM(DO128*50)</f>
        <v>0</v>
      </c>
      <c r="DQ128" s="92" t="n">
        <f aca="false">BZ128+CB128+CD128+CF128+CH128+CI128+CJ128+CL128+CN128+CP128+CR128+CT128+CV128+CX128+CZ128+DB128+DD128+DF128+DH128+DJ128+DL128+DN128+DP128</f>
        <v>0</v>
      </c>
      <c r="DR128" s="92" t="n">
        <f aca="false">DN128+DL128+DJ128+DH128+DD128+DB128+CI128+CH128+CF128+CD128+CB128+BZ128</f>
        <v>0</v>
      </c>
      <c r="DS128" s="61"/>
      <c r="DT128" s="2"/>
      <c r="DU128" s="2"/>
      <c r="DV128" s="93"/>
      <c r="DW128" s="94"/>
      <c r="DX128" s="114"/>
      <c r="DY128" s="142"/>
      <c r="DZ128" s="115"/>
      <c r="EA128" s="2"/>
      <c r="EB128" s="2"/>
      <c r="EC128" s="2"/>
      <c r="ED128" s="2"/>
      <c r="EE128" s="2"/>
      <c r="EF128" s="2"/>
      <c r="EG128" s="2"/>
      <c r="EH128" s="2" t="n">
        <f aca="false">SUM(L128+BW128)</f>
        <v>60</v>
      </c>
      <c r="EI128" s="2" t="n">
        <f aca="false">SUM(M128+BX128)</f>
        <v>60</v>
      </c>
      <c r="EJ128" s="2" t="n">
        <f aca="false">SUM(N128+BY128)</f>
        <v>20</v>
      </c>
      <c r="EK128" s="67" t="n">
        <f aca="false">O128+BZ128</f>
        <v>20</v>
      </c>
      <c r="EL128" s="2" t="n">
        <f aca="false">SUM(P128+CA128)</f>
        <v>0</v>
      </c>
      <c r="EM128" s="2" t="n">
        <f aca="false">SUM(Q128+CB128)</f>
        <v>0</v>
      </c>
      <c r="EN128" s="2" t="n">
        <f aca="false">SUM(R128+CC128)</f>
        <v>40</v>
      </c>
      <c r="EO128" s="2" t="n">
        <f aca="false">SUM(S128+CD128)</f>
        <v>40</v>
      </c>
      <c r="EP128" s="2" t="n">
        <f aca="false">SUM(T128+CE128)</f>
        <v>0</v>
      </c>
      <c r="EQ128" s="2" t="n">
        <f aca="false">SUM(U128+CF128)</f>
        <v>0</v>
      </c>
      <c r="ER128" s="2" t="n">
        <f aca="false">SUM(V128+CG128)</f>
        <v>0</v>
      </c>
      <c r="ES128" s="2" t="n">
        <f aca="false">SUM(W128+CH128)</f>
        <v>0</v>
      </c>
      <c r="ET128" s="2" t="n">
        <f aca="false">SUM(X128+CI128)</f>
        <v>0</v>
      </c>
      <c r="EU128" s="67" t="n">
        <f aca="false">SUM(Y128+CJ128)</f>
        <v>3</v>
      </c>
      <c r="EV128" s="2" t="n">
        <f aca="false">SUM(Z128+CK128)</f>
        <v>0</v>
      </c>
      <c r="EW128" s="2" t="n">
        <f aca="false">SUM(AA128+CL128)</f>
        <v>0</v>
      </c>
      <c r="EX128" s="2" t="n">
        <f aca="false">SUM(AB128+CM128)</f>
        <v>0</v>
      </c>
      <c r="EY128" s="2" t="n">
        <f aca="false">SUM(AC128+CN128)</f>
        <v>0</v>
      </c>
      <c r="EZ128" s="2" t="n">
        <f aca="false">SUM(AD128+CO128)</f>
        <v>0</v>
      </c>
      <c r="FA128" s="2" t="n">
        <f aca="false">SUM(AE128+CP128)</f>
        <v>0</v>
      </c>
      <c r="FB128" s="2" t="n">
        <f aca="false">SUM(AF128+CQ128)</f>
        <v>0</v>
      </c>
      <c r="FC128" s="2" t="n">
        <f aca="false">SUM(AG128+CR128)</f>
        <v>0</v>
      </c>
      <c r="FD128" s="2" t="n">
        <f aca="false">SUM(AH128+CS128)</f>
        <v>0</v>
      </c>
      <c r="FE128" s="67" t="n">
        <f aca="false">SUM(AI128+CT128)</f>
        <v>0</v>
      </c>
      <c r="FF128" s="2" t="n">
        <f aca="false">SUM(AJ128+CU128)</f>
        <v>0</v>
      </c>
      <c r="FG128" s="2" t="n">
        <f aca="false">SUM(AK128+CV128)</f>
        <v>0</v>
      </c>
      <c r="FH128" s="2" t="n">
        <f aca="false">SUM(AL128+CW128)</f>
        <v>1</v>
      </c>
      <c r="FI128" s="2" t="n">
        <f aca="false">SUM(AM128+CX128)</f>
        <v>0</v>
      </c>
      <c r="FJ128" s="2" t="n">
        <f aca="false">SUM(AN128+CY128)</f>
        <v>0</v>
      </c>
      <c r="FK128" s="2" t="n">
        <f aca="false">SUM(AO128+CZ128)</f>
        <v>0</v>
      </c>
      <c r="FL128" s="2" t="n">
        <f aca="false">SUM(AP128+DA128)</f>
        <v>0</v>
      </c>
      <c r="FM128" s="2" t="n">
        <f aca="false">SUM(AQ128+DB128)</f>
        <v>0</v>
      </c>
      <c r="FN128" s="2"/>
      <c r="FO128" s="97" t="n">
        <f aca="false">SUM(AS128+DD128)</f>
        <v>6</v>
      </c>
      <c r="FP128" s="2" t="n">
        <f aca="false">SUM(AR128+DC128)</f>
        <v>1</v>
      </c>
      <c r="FQ128" s="97" t="n">
        <f aca="false">SUM(AU128+DF128)</f>
        <v>0</v>
      </c>
      <c r="FR128" s="2" t="n">
        <f aca="false">SUM(AV128+DG128)</f>
        <v>0</v>
      </c>
      <c r="FS128" s="2" t="n">
        <f aca="false">SUM(AW128+DH128)</f>
        <v>0</v>
      </c>
      <c r="FT128" s="2" t="n">
        <f aca="false">SUM(AX128+DI128)</f>
        <v>0</v>
      </c>
      <c r="FU128" s="67" t="n">
        <f aca="false">SUM(AY128+DJ128)</f>
        <v>0</v>
      </c>
      <c r="FV128" s="2" t="n">
        <f aca="false">SUM(AZ128+DK128)</f>
        <v>0</v>
      </c>
      <c r="FW128" s="2" t="n">
        <f aca="false">SUM(BA128+DL128)</f>
        <v>0</v>
      </c>
      <c r="FX128" s="2" t="n">
        <f aca="false">SUM(BB128+DM128)</f>
        <v>0</v>
      </c>
      <c r="FY128" s="2" t="n">
        <f aca="false">SUM(BC128+DN128)</f>
        <v>0</v>
      </c>
      <c r="FZ128" s="2" t="n">
        <f aca="false">SUM(BD128+DO128)</f>
        <v>0</v>
      </c>
      <c r="GA128" s="2" t="n">
        <f aca="false">SUM(BE128+DP128)</f>
        <v>0</v>
      </c>
      <c r="GB128" s="98" t="n">
        <f aca="false">SUM(EK128,EM128,EO128,ES128,ET128,EU128,EY128,FA128,FC128,FE128,FG128,FI128,FM128,FO128,FQ128,FS128,FU128,FW128,FY128,GA128)</f>
        <v>69</v>
      </c>
      <c r="GC128" s="99" t="n">
        <f aca="false">SUM(EK128,EM128,EO128,ES128,ET128,FM128,FO128,FQ128,FS128,FU128,FW128,FY128)</f>
        <v>66</v>
      </c>
      <c r="GD128" s="57" t="n">
        <f aca="false">SUM(EK128,EM128,EO128,ES128,ET128,FM128,FO128,FQ128,FS128,FU128,FW128,FY128)</f>
        <v>66</v>
      </c>
      <c r="GE128" s="57" t="n">
        <f aca="false">SUM(EK128,EM128,EO128,EQ128,ES128,ET128,EU128,EW128,EY128,FA128,FC128,FE128,FG128,FI128,FK128,FM128,FO128,FQ128,FS128,FU128,FW128,FY128,GA128)</f>
        <v>69</v>
      </c>
      <c r="GF128" s="2"/>
      <c r="GG128" s="65" t="n">
        <f aca="false">SUM(880-GB128)</f>
        <v>811</v>
      </c>
      <c r="GH128" s="66"/>
      <c r="GI128" s="67" t="n">
        <f aca="false">SUM(DQ128+BF128)</f>
        <v>69</v>
      </c>
      <c r="GJ128" s="67" t="n">
        <f aca="false">SUM(DR128+BG128)</f>
        <v>66</v>
      </c>
      <c r="GK128" s="100"/>
      <c r="GL128" s="101"/>
      <c r="GM128" s="177"/>
      <c r="GN128" s="2"/>
      <c r="GO128" s="69"/>
    </row>
    <row r="129" customFormat="false" ht="19.5" hidden="true" customHeight="true" outlineLevel="0" collapsed="false">
      <c r="A129" s="94"/>
      <c r="B129" s="178" t="s">
        <v>172</v>
      </c>
      <c r="C129" s="183" t="s">
        <v>61</v>
      </c>
      <c r="D129" s="107" t="s">
        <v>62</v>
      </c>
      <c r="E129" s="107" t="s">
        <v>63</v>
      </c>
      <c r="F129" s="107" t="s">
        <v>135</v>
      </c>
      <c r="G129" s="107" t="n">
        <v>5</v>
      </c>
      <c r="H129" s="101" t="n">
        <v>24</v>
      </c>
      <c r="I129" s="101" t="n">
        <v>1</v>
      </c>
      <c r="J129" s="101" t="n">
        <v>1</v>
      </c>
      <c r="K129" s="101" t="n">
        <f aca="false">SUM(J129)*2</f>
        <v>2</v>
      </c>
      <c r="L129" s="178" t="n">
        <v>30</v>
      </c>
      <c r="M129" s="179" t="n">
        <f aca="false">SUM(N129+P129+R129+T129+V129)</f>
        <v>30</v>
      </c>
      <c r="N129" s="168" t="n">
        <v>14</v>
      </c>
      <c r="O129" s="180" t="n">
        <v>16</v>
      </c>
      <c r="P129" s="168" t="n">
        <v>4</v>
      </c>
      <c r="Q129" s="180" t="n">
        <f aca="false">J129*P129</f>
        <v>4</v>
      </c>
      <c r="R129" s="168" t="n">
        <v>12</v>
      </c>
      <c r="S129" s="180" t="n">
        <f aca="false">SUM(R129)*J129</f>
        <v>12</v>
      </c>
      <c r="T129" s="168"/>
      <c r="U129" s="180" t="n">
        <f aca="false">SUM(T129)*K129</f>
        <v>0</v>
      </c>
      <c r="V129" s="168"/>
      <c r="W129" s="180" t="n">
        <f aca="false">SUM(V129)*J129*5</f>
        <v>0</v>
      </c>
      <c r="X129" s="92" t="n">
        <f aca="false">SUM(J129*AX129*2+K129*AZ129*2)</f>
        <v>0</v>
      </c>
      <c r="Y129" s="113" t="n">
        <f aca="false">SUM(L129*5/100*J129)</f>
        <v>1.5</v>
      </c>
      <c r="Z129" s="168"/>
      <c r="AA129" s="180"/>
      <c r="AB129" s="168"/>
      <c r="AC129" s="92" t="n">
        <f aca="false">SUM(AB129)*3*H129/5</f>
        <v>0</v>
      </c>
      <c r="AD129" s="168"/>
      <c r="AE129" s="181" t="n">
        <f aca="false">SUM(AD129*H129*(30+4))</f>
        <v>0</v>
      </c>
      <c r="AF129" s="168"/>
      <c r="AG129" s="180" t="n">
        <f aca="false">SUM(AF129*H129*3)</f>
        <v>0</v>
      </c>
      <c r="AH129" s="168"/>
      <c r="AI129" s="92" t="n">
        <f aca="false">SUM(AH129*H129/3)</f>
        <v>0</v>
      </c>
      <c r="AJ129" s="168"/>
      <c r="AK129" s="92" t="n">
        <f aca="false">SUM(AJ129*H129*2/3)</f>
        <v>0</v>
      </c>
      <c r="AL129" s="168"/>
      <c r="AM129" s="109" t="n">
        <f aca="false">SUM(AL129*H129)*2</f>
        <v>0</v>
      </c>
      <c r="AN129" s="168"/>
      <c r="AO129" s="180" t="n">
        <f aca="false">SUM(AN129*J129)</f>
        <v>0</v>
      </c>
      <c r="AP129" s="168"/>
      <c r="AQ129" s="92" t="n">
        <f aca="false">SUM(AP129*H129*2)</f>
        <v>0</v>
      </c>
      <c r="AR129" s="168" t="n">
        <v>1</v>
      </c>
      <c r="AS129" s="92" t="n">
        <f aca="false">AR129*J129*6</f>
        <v>6</v>
      </c>
      <c r="AT129" s="86"/>
      <c r="AU129" s="92" t="n">
        <f aca="false">AT129*H129/3</f>
        <v>0</v>
      </c>
      <c r="AV129" s="86"/>
      <c r="AW129" s="109" t="n">
        <f aca="false">SUM(J129*AV129*6)</f>
        <v>0</v>
      </c>
      <c r="AX129" s="168"/>
      <c r="AY129" s="92" t="n">
        <f aca="false">SUM(J129*AX129*8)</f>
        <v>0</v>
      </c>
      <c r="AZ129" s="168"/>
      <c r="BA129" s="92" t="n">
        <f aca="false">SUM(AZ129*K129*5*6)</f>
        <v>0</v>
      </c>
      <c r="BB129" s="168"/>
      <c r="BC129" s="113" t="n">
        <f aca="false">SUM(BB129*K129*4*6)</f>
        <v>0</v>
      </c>
      <c r="BD129" s="168"/>
      <c r="BE129" s="110" t="n">
        <f aca="false">SUM(BD129*50)</f>
        <v>0</v>
      </c>
      <c r="BF129" s="92" t="n">
        <f aca="false">O129+Q129+S129+U129+W129+X129+Y129+AA129+AC129+AE129+AG129+AI129+AK129+AM129+AO129+AQ129+AS129+AU129+AW129+AY129+BA129+BC129+BE129</f>
        <v>39.5</v>
      </c>
      <c r="BG129" s="92" t="n">
        <f aca="false">BC129+BA129+AY129+AW129+AS129+AQ129+X129+W129+U129+S129+Q129+O129</f>
        <v>38</v>
      </c>
      <c r="BH129" s="52" t="n">
        <f aca="false">SUM(O129,Q129,S129,W129,X129,Y129,AE129,AG129,AI129,AK129,AM129,AS129,AU129,AY129,BA129,BC129,BE129)</f>
        <v>39.5</v>
      </c>
      <c r="BI129" s="80" t="n">
        <f aca="false">SUM(O129,Q129,S129,W129,X129,AS129,AU129,AY129,BA129,BC129)</f>
        <v>38</v>
      </c>
      <c r="BJ129" s="2"/>
      <c r="BK129" s="93"/>
      <c r="BL129" s="94"/>
      <c r="BM129" s="100"/>
      <c r="BN129" s="107"/>
      <c r="BO129" s="101"/>
      <c r="BP129" s="101"/>
      <c r="BQ129" s="101"/>
      <c r="BR129" s="101"/>
      <c r="BS129" s="101"/>
      <c r="BT129" s="101"/>
      <c r="BU129" s="101"/>
      <c r="BV129" s="101"/>
      <c r="BW129" s="112"/>
      <c r="BX129" s="179" t="n">
        <f aca="false">SUM(BY129+CA129+CC129+CE129+CG129)</f>
        <v>0</v>
      </c>
      <c r="BY129" s="168"/>
      <c r="BZ129" s="180" t="n">
        <f aca="false">SUM(BY129)*BT129</f>
        <v>0</v>
      </c>
      <c r="CA129" s="168"/>
      <c r="CB129" s="180" t="n">
        <f aca="false">BU129*CA129</f>
        <v>0</v>
      </c>
      <c r="CC129" s="168"/>
      <c r="CD129" s="180" t="n">
        <f aca="false">SUM(CC129)*BU129</f>
        <v>0</v>
      </c>
      <c r="CE129" s="168"/>
      <c r="CF129" s="180" t="n">
        <f aca="false">SUM(CE129)*BV129</f>
        <v>0</v>
      </c>
      <c r="CG129" s="168"/>
      <c r="CH129" s="180" t="n">
        <f aca="false">SUM(CG129)*BU129*5</f>
        <v>0</v>
      </c>
      <c r="CI129" s="113" t="n">
        <v>0</v>
      </c>
      <c r="CJ129" s="113" t="n">
        <v>0</v>
      </c>
      <c r="CK129" s="168"/>
      <c r="CL129" s="180" t="n">
        <f aca="false">SUM(CK129)*1</f>
        <v>0</v>
      </c>
      <c r="CM129" s="168"/>
      <c r="CN129" s="113" t="n">
        <f aca="false">SUM(CM129)*3*BS129/5</f>
        <v>0</v>
      </c>
      <c r="CO129" s="168"/>
      <c r="CP129" s="181" t="n">
        <f aca="false">SUM(CO129*BS129*(30+4))</f>
        <v>0</v>
      </c>
      <c r="CQ129" s="168"/>
      <c r="CR129" s="282" t="n">
        <f aca="false">SUM(CQ129*BS129*3)</f>
        <v>0</v>
      </c>
      <c r="CS129" s="168"/>
      <c r="CT129" s="113" t="n">
        <f aca="false">SUM(CS129*BS129/3)</f>
        <v>0</v>
      </c>
      <c r="CU129" s="168"/>
      <c r="CV129" s="113" t="n">
        <f aca="false">SUM(CU129*BS129*2/3)</f>
        <v>0</v>
      </c>
      <c r="CW129" s="168"/>
      <c r="CX129" s="180" t="n">
        <f aca="false">SUM(CW129*BS129)*2</f>
        <v>0</v>
      </c>
      <c r="CY129" s="168"/>
      <c r="CZ129" s="180" t="n">
        <f aca="false">SUM(CY129*BU129)</f>
        <v>0</v>
      </c>
      <c r="DA129" s="168"/>
      <c r="DB129" s="113" t="n">
        <f aca="false">SUM(DA129*BS129*2)</f>
        <v>0</v>
      </c>
      <c r="DC129" s="168"/>
      <c r="DD129" s="113" t="n">
        <f aca="false">DC129*BV129*6</f>
        <v>0</v>
      </c>
      <c r="DE129" s="86"/>
      <c r="DF129" s="92" t="n">
        <f aca="false">DE129*BS129/3</f>
        <v>0</v>
      </c>
      <c r="DG129" s="168"/>
      <c r="DH129" s="282" t="n">
        <f aca="false">DG129*BV129*6</f>
        <v>0</v>
      </c>
      <c r="DI129" s="168"/>
      <c r="DJ129" s="113" t="n">
        <f aca="false">DI129*BV129*8</f>
        <v>0</v>
      </c>
      <c r="DK129" s="168"/>
      <c r="DL129" s="113" t="n">
        <f aca="false">SUM(DK129*BV129*5*6)</f>
        <v>0</v>
      </c>
      <c r="DM129" s="168" t="n">
        <v>1</v>
      </c>
      <c r="DN129" s="113" t="n">
        <f aca="false">DM129*BS129*1*0.5</f>
        <v>0</v>
      </c>
      <c r="DO129" s="168"/>
      <c r="DP129" s="282" t="n">
        <f aca="false">SUM(DO129*50)</f>
        <v>0</v>
      </c>
      <c r="DQ129" s="276" t="n">
        <f aca="false">BZ129+CB129+CD129+CF129+CH129+CI129+CJ129+CL129+CN129+CP129+CR129+CT129+CV129+CX129+CZ129+DB129+DD129+DF129+DH129+DJ129+DL129+DN129+DP129</f>
        <v>0</v>
      </c>
      <c r="DR129" s="276" t="n">
        <f aca="false">DN129+DL129+DJ129+DH129+DD129+DB129+CI129+CH129+CF129+CD129+CB129+BZ129</f>
        <v>0</v>
      </c>
      <c r="DS129" s="61"/>
      <c r="DT129" s="2"/>
      <c r="DU129" s="2"/>
      <c r="DV129" s="93"/>
      <c r="DW129" s="94"/>
      <c r="DX129" s="114"/>
      <c r="DY129" s="142"/>
      <c r="DZ129" s="115"/>
      <c r="EA129" s="19"/>
      <c r="EB129" s="19"/>
      <c r="EC129" s="19"/>
      <c r="ED129" s="19"/>
      <c r="EE129" s="19"/>
      <c r="EF129" s="19"/>
      <c r="EG129" s="19"/>
      <c r="EH129" s="2" t="n">
        <f aca="false">SUM(L129+BW129)</f>
        <v>30</v>
      </c>
      <c r="EI129" s="2" t="n">
        <f aca="false">SUM(M129+BX129)</f>
        <v>30</v>
      </c>
      <c r="EJ129" s="2" t="n">
        <f aca="false">SUM(N129+BY129)</f>
        <v>14</v>
      </c>
      <c r="EK129" s="67" t="n">
        <f aca="false">O129+BZ129</f>
        <v>16</v>
      </c>
      <c r="EL129" s="2" t="n">
        <f aca="false">SUM(P129+CA129)</f>
        <v>4</v>
      </c>
      <c r="EM129" s="2" t="n">
        <f aca="false">SUM(Q129+CB129)</f>
        <v>4</v>
      </c>
      <c r="EN129" s="2" t="n">
        <f aca="false">SUM(R129+CC129)</f>
        <v>12</v>
      </c>
      <c r="EO129" s="2" t="n">
        <f aca="false">SUM(S129+CD129)</f>
        <v>12</v>
      </c>
      <c r="EP129" s="2" t="n">
        <f aca="false">SUM(T129+CE129)</f>
        <v>0</v>
      </c>
      <c r="EQ129" s="2" t="n">
        <f aca="false">SUM(U129+CF129)</f>
        <v>0</v>
      </c>
      <c r="ER129" s="2" t="n">
        <f aca="false">SUM(V129+CG129)</f>
        <v>0</v>
      </c>
      <c r="ES129" s="2" t="n">
        <f aca="false">SUM(W129+CH129)</f>
        <v>0</v>
      </c>
      <c r="ET129" s="2" t="n">
        <f aca="false">SUM(X129+CI129)</f>
        <v>0</v>
      </c>
      <c r="EU129" s="67" t="n">
        <f aca="false">SUM(Y129+CJ129)</f>
        <v>1.5</v>
      </c>
      <c r="EV129" s="2" t="n">
        <f aca="false">SUM(Z129+CK129)</f>
        <v>0</v>
      </c>
      <c r="EW129" s="2" t="n">
        <f aca="false">SUM(AA129+CL129)</f>
        <v>0</v>
      </c>
      <c r="EX129" s="2" t="n">
        <f aca="false">SUM(AB129+CM129)</f>
        <v>0</v>
      </c>
      <c r="EY129" s="2" t="n">
        <f aca="false">SUM(AC129+CN129)</f>
        <v>0</v>
      </c>
      <c r="EZ129" s="2" t="n">
        <f aca="false">SUM(AD129+CO129)</f>
        <v>0</v>
      </c>
      <c r="FA129" s="2" t="n">
        <f aca="false">SUM(AE129+CP129)</f>
        <v>0</v>
      </c>
      <c r="FB129" s="2" t="n">
        <f aca="false">SUM(AF129+CQ129)</f>
        <v>0</v>
      </c>
      <c r="FC129" s="2" t="n">
        <f aca="false">SUM(AG129+CR129)</f>
        <v>0</v>
      </c>
      <c r="FD129" s="2" t="n">
        <f aca="false">SUM(AH129+CS129)</f>
        <v>0</v>
      </c>
      <c r="FE129" s="67" t="n">
        <f aca="false">SUM(AI129+CT129)</f>
        <v>0</v>
      </c>
      <c r="FF129" s="2" t="n">
        <f aca="false">SUM(AJ129+CU129)</f>
        <v>0</v>
      </c>
      <c r="FG129" s="2" t="n">
        <f aca="false">SUM(AK129+CV129)</f>
        <v>0</v>
      </c>
      <c r="FH129" s="2" t="n">
        <f aca="false">SUM(AL129+CW129)</f>
        <v>0</v>
      </c>
      <c r="FI129" s="2" t="n">
        <f aca="false">SUM(AM129+CX129)</f>
        <v>0</v>
      </c>
      <c r="FJ129" s="2" t="n">
        <f aca="false">SUM(AN129+CY129)</f>
        <v>0</v>
      </c>
      <c r="FK129" s="2" t="n">
        <f aca="false">SUM(AO129+CZ129)</f>
        <v>0</v>
      </c>
      <c r="FL129" s="2" t="n">
        <f aca="false">SUM(AP129+DA129)</f>
        <v>0</v>
      </c>
      <c r="FM129" s="2" t="n">
        <f aca="false">SUM(AQ129+DB129)</f>
        <v>0</v>
      </c>
      <c r="FN129" s="2"/>
      <c r="FO129" s="97" t="n">
        <f aca="false">SUM(AS129+DD129)</f>
        <v>6</v>
      </c>
      <c r="FP129" s="2" t="n">
        <f aca="false">SUM(AR129+DC129)</f>
        <v>1</v>
      </c>
      <c r="FQ129" s="97" t="n">
        <f aca="false">SUM(AU129+DF129)</f>
        <v>0</v>
      </c>
      <c r="FR129" s="2" t="n">
        <f aca="false">SUM(AV129+DG129)</f>
        <v>0</v>
      </c>
      <c r="FS129" s="2" t="n">
        <f aca="false">SUM(AW129+DH129)</f>
        <v>0</v>
      </c>
      <c r="FT129" s="2" t="n">
        <f aca="false">SUM(AX129+DI129)</f>
        <v>0</v>
      </c>
      <c r="FU129" s="67" t="n">
        <f aca="false">SUM(AY129+DJ129)</f>
        <v>0</v>
      </c>
      <c r="FV129" s="2" t="n">
        <f aca="false">SUM(AZ129+DK129)</f>
        <v>0</v>
      </c>
      <c r="FW129" s="2" t="n">
        <f aca="false">SUM(BA129+DL129)</f>
        <v>0</v>
      </c>
      <c r="FX129" s="2" t="n">
        <f aca="false">SUM(BB129+DM129)</f>
        <v>1</v>
      </c>
      <c r="FY129" s="2" t="n">
        <f aca="false">SUM(BC129+DN129)</f>
        <v>0</v>
      </c>
      <c r="FZ129" s="2" t="n">
        <f aca="false">SUM(BD129+DO129)</f>
        <v>0</v>
      </c>
      <c r="GA129" s="2" t="n">
        <f aca="false">SUM(BE129+DP129)</f>
        <v>0</v>
      </c>
      <c r="GB129" s="98" t="n">
        <f aca="false">SUM(EK129,EM129,EO129,ES129,ET129,EU129,EY129,FA129,FC129,FE129,FG129,FI129,FM129,FO129,FQ129,FS129,FU129,FW129,FY129,GA129)</f>
        <v>39.5</v>
      </c>
      <c r="GC129" s="99" t="n">
        <f aca="false">SUM(EK129,EM129,EO129,ES129,ET129,FM129,FO129,FQ129,FS129,FU129,FW129,FY129)</f>
        <v>38</v>
      </c>
      <c r="GD129" s="57" t="n">
        <f aca="false">SUM(EK129,EM129,EO129,ES129,ET129,FM129,FO129,FQ129,FS129,FU129,FW129,FY129)</f>
        <v>38</v>
      </c>
      <c r="GE129" s="57" t="n">
        <f aca="false">SUM(EK129,EM129,EO129,EQ129,ES129,ET129,EU129,EW129,EY129,FA129,FC129,FE129,FG129,FI129,FK129,FM129,FO129,FQ129,FS129,FU129,FW129,FY129,GA129)</f>
        <v>39.5</v>
      </c>
      <c r="GF129" s="19"/>
      <c r="GG129" s="65" t="n">
        <f aca="false">SUM(880-GB129)</f>
        <v>840.5</v>
      </c>
      <c r="GH129" s="66"/>
      <c r="GI129" s="67" t="n">
        <f aca="false">SUM(DQ129+BF129)</f>
        <v>39.5</v>
      </c>
      <c r="GJ129" s="67" t="n">
        <f aca="false">SUM(DR129+BG129)</f>
        <v>38</v>
      </c>
      <c r="GK129" s="100"/>
      <c r="GL129" s="101"/>
      <c r="GM129" s="177"/>
      <c r="GN129" s="2"/>
      <c r="GO129" s="69"/>
    </row>
    <row r="130" customFormat="false" ht="19.5" hidden="true" customHeight="true" outlineLevel="0" collapsed="false">
      <c r="A130" s="94"/>
      <c r="B130" s="114"/>
      <c r="C130" s="159"/>
      <c r="D130" s="115"/>
      <c r="E130" s="115"/>
      <c r="F130" s="115"/>
      <c r="G130" s="115"/>
      <c r="H130" s="115"/>
      <c r="I130" s="115"/>
      <c r="J130" s="115"/>
      <c r="K130" s="115"/>
      <c r="L130" s="114"/>
      <c r="M130" s="86" t="n">
        <f aca="false">SUM(N130+P130+T130+V130+AR130*2)</f>
        <v>0</v>
      </c>
      <c r="N130" s="86"/>
      <c r="O130" s="87" t="n">
        <f aca="false">SUM(N130)*I130</f>
        <v>0</v>
      </c>
      <c r="P130" s="86"/>
      <c r="Q130" s="150" t="n">
        <f aca="false">J130*P130</f>
        <v>0</v>
      </c>
      <c r="R130" s="86"/>
      <c r="S130" s="87" t="n">
        <f aca="false">SUM(R130)*J130</f>
        <v>0</v>
      </c>
      <c r="T130" s="86"/>
      <c r="U130" s="87" t="n">
        <f aca="false">SUM(T130)*K130</f>
        <v>0</v>
      </c>
      <c r="V130" s="88"/>
      <c r="W130" s="87" t="n">
        <f aca="false">SUM(V130)*J130*5</f>
        <v>0</v>
      </c>
      <c r="X130" s="89" t="n">
        <f aca="false">SUM(J130*AX130*2+K130*AZ130*2)</f>
        <v>0</v>
      </c>
      <c r="Y130" s="89" t="n">
        <f aca="false">SUM(L130*5/100*J130)</f>
        <v>0</v>
      </c>
      <c r="Z130" s="88"/>
      <c r="AA130" s="81"/>
      <c r="AB130" s="88"/>
      <c r="AC130" s="89" t="n">
        <f aca="false">SUM(AB130)*3*H130/5</f>
        <v>0</v>
      </c>
      <c r="AD130" s="86"/>
      <c r="AE130" s="90" t="n">
        <f aca="false">SUM(AD130*H130*(30+4))</f>
        <v>0</v>
      </c>
      <c r="AF130" s="86"/>
      <c r="AG130" s="87" t="n">
        <f aca="false">SUM(AF130*H130*3)</f>
        <v>0</v>
      </c>
      <c r="AH130" s="86"/>
      <c r="AI130" s="89" t="n">
        <f aca="false">SUM(AH130*H130/3)</f>
        <v>0</v>
      </c>
      <c r="AJ130" s="86"/>
      <c r="AK130" s="89" t="n">
        <f aca="false">SUM(AJ130*H130*2/3)</f>
        <v>0</v>
      </c>
      <c r="AL130" s="88"/>
      <c r="AM130" s="87" t="n">
        <f aca="false">SUM(AL130*H130)*1</f>
        <v>0</v>
      </c>
      <c r="AN130" s="86"/>
      <c r="AO130" s="87" t="n">
        <f aca="false">SUM(AN130*J130*2)</f>
        <v>0</v>
      </c>
      <c r="AP130" s="86"/>
      <c r="AQ130" s="89" t="n">
        <f aca="false">SUM(AP130*H130*2)</f>
        <v>0</v>
      </c>
      <c r="AR130" s="86"/>
      <c r="AS130" s="86"/>
      <c r="AT130" s="86"/>
      <c r="AU130" s="89" t="n">
        <f aca="false">SUM(J130*AR130*6)</f>
        <v>0</v>
      </c>
      <c r="AV130" s="86"/>
      <c r="AW130" s="89" t="n">
        <f aca="false">SUM(J130*AV130*6)</f>
        <v>0</v>
      </c>
      <c r="AX130" s="86"/>
      <c r="AY130" s="81" t="n">
        <f aca="false">AX130*H130/3</f>
        <v>0</v>
      </c>
      <c r="AZ130" s="86"/>
      <c r="BA130" s="89" t="n">
        <f aca="false">SUM(AZ130*K130*5*6)</f>
        <v>0</v>
      </c>
      <c r="BB130" s="86"/>
      <c r="BC130" s="89" t="n">
        <f aca="false">SUM(BB130*K130*4*6)</f>
        <v>0</v>
      </c>
      <c r="BD130" s="86"/>
      <c r="BE130" s="81" t="n">
        <f aca="false">SUM(BD130*50)</f>
        <v>0</v>
      </c>
      <c r="BF130" s="92" t="n">
        <f aca="false">O130+Q130+S130+U130+W130+X130+Y130+AA130+AC130+AE130+AG130+AI130+AK130+AM130+AO130+AQ130+AS130+AU130+AW130+AY130+BA130+BC130+BE130</f>
        <v>0</v>
      </c>
      <c r="BG130" s="92" t="n">
        <f aca="false">BC130+BA130+AY130+AW130+AS130+AQ130+X130+W130+U130+S130+Q130+O130</f>
        <v>0</v>
      </c>
      <c r="BH130" s="52" t="n">
        <f aca="false">SUM(O130,Q130,S130,W130,X130,Y130,AE130,AG130,AI130,AK130,AM130,AS130,AU130,AY130,BA130,BC130,BE130)</f>
        <v>0</v>
      </c>
      <c r="BI130" s="80" t="n">
        <f aca="false">SUM(O130,Q130,S130,W130,X130,AS130,AU130,AY130,BA130,BC130)</f>
        <v>0</v>
      </c>
      <c r="BJ130" s="2"/>
      <c r="BK130" s="93"/>
      <c r="BL130" s="94"/>
      <c r="BM130" s="100"/>
      <c r="BN130" s="107"/>
      <c r="BO130" s="107"/>
      <c r="BP130" s="101"/>
      <c r="BQ130" s="101"/>
      <c r="BR130" s="101"/>
      <c r="BS130" s="101"/>
      <c r="BT130" s="101"/>
      <c r="BU130" s="101"/>
      <c r="BV130" s="101"/>
      <c r="BW130" s="112"/>
      <c r="BX130" s="179" t="n">
        <f aca="false">SUM(BY130+CA130+CC130+CE130+CG130)</f>
        <v>0</v>
      </c>
      <c r="BY130" s="168"/>
      <c r="BZ130" s="180" t="n">
        <f aca="false">SUM(BY130)*BT130</f>
        <v>0</v>
      </c>
      <c r="CA130" s="168"/>
      <c r="CB130" s="180" t="n">
        <f aca="false">BU130*CA130</f>
        <v>0</v>
      </c>
      <c r="CC130" s="168"/>
      <c r="CD130" s="180" t="n">
        <f aca="false">SUM(CC130)*BU130</f>
        <v>0</v>
      </c>
      <c r="CE130" s="168"/>
      <c r="CF130" s="180" t="n">
        <f aca="false">SUM(CE130)*BV130</f>
        <v>0</v>
      </c>
      <c r="CG130" s="168"/>
      <c r="CH130" s="180" t="n">
        <f aca="false">SUM(CG130)*BU130*5</f>
        <v>0</v>
      </c>
      <c r="CI130" s="113" t="n">
        <v>0</v>
      </c>
      <c r="CJ130" s="113" t="n">
        <v>0</v>
      </c>
      <c r="CK130" s="168"/>
      <c r="CL130" s="180" t="n">
        <f aca="false">SUM(CK130)*1</f>
        <v>0</v>
      </c>
      <c r="CM130" s="168"/>
      <c r="CN130" s="113" t="n">
        <f aca="false">SUM(CM130)*3*BS130/5</f>
        <v>0</v>
      </c>
      <c r="CO130" s="168"/>
      <c r="CP130" s="181" t="n">
        <f aca="false">SUM(CO130*BS130*(30+4))</f>
        <v>0</v>
      </c>
      <c r="CQ130" s="168"/>
      <c r="CR130" s="282" t="n">
        <f aca="false">SUM(CQ130*BS130*3)</f>
        <v>0</v>
      </c>
      <c r="CS130" s="168"/>
      <c r="CT130" s="113" t="n">
        <f aca="false">SUM(CS130*BS130/3)</f>
        <v>0</v>
      </c>
      <c r="CU130" s="168"/>
      <c r="CV130" s="113" t="n">
        <f aca="false">SUM(CU130*BS130*2/3)</f>
        <v>0</v>
      </c>
      <c r="CW130" s="168"/>
      <c r="CX130" s="180" t="n">
        <f aca="false">SUM(CW130*BS130)*2</f>
        <v>0</v>
      </c>
      <c r="CY130" s="168"/>
      <c r="CZ130" s="180" t="n">
        <f aca="false">SUM(CY130*BU130)</f>
        <v>0</v>
      </c>
      <c r="DA130" s="168"/>
      <c r="DB130" s="113" t="n">
        <f aca="false">SUM(DA130*BS130*2)</f>
        <v>0</v>
      </c>
      <c r="DC130" s="168"/>
      <c r="DD130" s="113" t="n">
        <f aca="false">DC130*BV130*6</f>
        <v>0</v>
      </c>
      <c r="DE130" s="86"/>
      <c r="DF130" s="92" t="n">
        <f aca="false">DE130*BS130/3</f>
        <v>0</v>
      </c>
      <c r="DG130" s="168"/>
      <c r="DH130" s="282" t="n">
        <f aca="false">DG130*BV130*6</f>
        <v>0</v>
      </c>
      <c r="DI130" s="168"/>
      <c r="DJ130" s="113" t="n">
        <f aca="false">DI130*BV130*8</f>
        <v>0</v>
      </c>
      <c r="DK130" s="168"/>
      <c r="DL130" s="113" t="n">
        <f aca="false">SUM(DK130*BV130*5*6)</f>
        <v>0</v>
      </c>
      <c r="DM130" s="168" t="n">
        <v>1</v>
      </c>
      <c r="DN130" s="113" t="n">
        <f aca="false">DM130*BS130*1*0.5</f>
        <v>0</v>
      </c>
      <c r="DO130" s="168"/>
      <c r="DP130" s="282" t="n">
        <f aca="false">SUM(DO130*50)</f>
        <v>0</v>
      </c>
      <c r="DQ130" s="276" t="n">
        <f aca="false">BZ130+CB130+CD130+CF130+CH130+CI130+CJ130+CL130+CN130+CP130+CR130+CT130+CV130+CX130+CZ130+DB130+DD130+DF130+DH130+DJ130+DL130+DN130+DP130</f>
        <v>0</v>
      </c>
      <c r="DR130" s="276" t="n">
        <f aca="false">DN130+DL130+DJ130+DH130+DD130+DB130+CI130+CH130+CF130+CD130+CB130+BZ130</f>
        <v>0</v>
      </c>
      <c r="DS130" s="61"/>
      <c r="DT130" s="2"/>
      <c r="DU130" s="2"/>
      <c r="DV130" s="93"/>
      <c r="DW130" s="94"/>
      <c r="DX130" s="114"/>
      <c r="DY130" s="142"/>
      <c r="DZ130" s="115"/>
      <c r="EA130" s="19"/>
      <c r="EB130" s="19"/>
      <c r="EC130" s="19"/>
      <c r="ED130" s="19"/>
      <c r="EE130" s="19"/>
      <c r="EF130" s="19"/>
      <c r="EG130" s="19"/>
      <c r="EH130" s="2" t="n">
        <f aca="false">SUM(L130+BW130)</f>
        <v>0</v>
      </c>
      <c r="EI130" s="2" t="n">
        <f aca="false">SUM(M130+BX130)</f>
        <v>0</v>
      </c>
      <c r="EJ130" s="2" t="n">
        <f aca="false">SUM(N130+BY130)</f>
        <v>0</v>
      </c>
      <c r="EK130" s="67" t="n">
        <f aca="false">O130+BZ130</f>
        <v>0</v>
      </c>
      <c r="EL130" s="2" t="n">
        <f aca="false">SUM(P130+CA130)</f>
        <v>0</v>
      </c>
      <c r="EM130" s="2" t="n">
        <f aca="false">SUM(Q130+CB130)</f>
        <v>0</v>
      </c>
      <c r="EN130" s="2" t="n">
        <f aca="false">SUM(R130+CC130)</f>
        <v>0</v>
      </c>
      <c r="EO130" s="2" t="n">
        <f aca="false">SUM(S130+CD130)</f>
        <v>0</v>
      </c>
      <c r="EP130" s="2" t="n">
        <f aca="false">SUM(T130+CE130)</f>
        <v>0</v>
      </c>
      <c r="EQ130" s="2" t="n">
        <f aca="false">SUM(U130+CF130)</f>
        <v>0</v>
      </c>
      <c r="ER130" s="2" t="n">
        <f aca="false">SUM(V130+CG130)</f>
        <v>0</v>
      </c>
      <c r="ES130" s="2" t="n">
        <f aca="false">SUM(W130+CH130)</f>
        <v>0</v>
      </c>
      <c r="ET130" s="2" t="n">
        <f aca="false">SUM(X130+CI130)</f>
        <v>0</v>
      </c>
      <c r="EU130" s="67" t="n">
        <f aca="false">SUM(Y130+CJ130)</f>
        <v>0</v>
      </c>
      <c r="EV130" s="2" t="n">
        <f aca="false">SUM(Z130+CK130)</f>
        <v>0</v>
      </c>
      <c r="EW130" s="2" t="n">
        <f aca="false">SUM(AA130+CL130)</f>
        <v>0</v>
      </c>
      <c r="EX130" s="2" t="n">
        <f aca="false">SUM(AB130+CM130)</f>
        <v>0</v>
      </c>
      <c r="EY130" s="2" t="n">
        <f aca="false">SUM(AC130+CN130)</f>
        <v>0</v>
      </c>
      <c r="EZ130" s="2" t="n">
        <f aca="false">SUM(AD130+CO130)</f>
        <v>0</v>
      </c>
      <c r="FA130" s="2" t="n">
        <f aca="false">SUM(AE130+CP130)</f>
        <v>0</v>
      </c>
      <c r="FB130" s="2" t="n">
        <f aca="false">SUM(AF130+CQ130)</f>
        <v>0</v>
      </c>
      <c r="FC130" s="2" t="n">
        <f aca="false">SUM(AG130+CR130)</f>
        <v>0</v>
      </c>
      <c r="FD130" s="2" t="n">
        <f aca="false">SUM(AH130+CS130)</f>
        <v>0</v>
      </c>
      <c r="FE130" s="67" t="n">
        <f aca="false">SUM(AI130+CT130)</f>
        <v>0</v>
      </c>
      <c r="FF130" s="2" t="n">
        <f aca="false">SUM(AJ130+CU130)</f>
        <v>0</v>
      </c>
      <c r="FG130" s="2" t="n">
        <f aca="false">SUM(AK130+CV130)</f>
        <v>0</v>
      </c>
      <c r="FH130" s="2" t="n">
        <f aca="false">SUM(AL130+CW130)</f>
        <v>0</v>
      </c>
      <c r="FI130" s="2" t="n">
        <f aca="false">SUM(AM130+CX130)</f>
        <v>0</v>
      </c>
      <c r="FJ130" s="2" t="n">
        <f aca="false">SUM(AN130+CY130)</f>
        <v>0</v>
      </c>
      <c r="FK130" s="2" t="n">
        <f aca="false">SUM(AO130+CZ130)</f>
        <v>0</v>
      </c>
      <c r="FL130" s="2" t="n">
        <f aca="false">SUM(AP130+DA130)</f>
        <v>0</v>
      </c>
      <c r="FM130" s="2" t="n">
        <f aca="false">SUM(AQ130+DB130)</f>
        <v>0</v>
      </c>
      <c r="FN130" s="2"/>
      <c r="FO130" s="97" t="n">
        <f aca="false">SUM(AS130+DD130)</f>
        <v>0</v>
      </c>
      <c r="FP130" s="2" t="n">
        <f aca="false">SUM(AR130+DC130)</f>
        <v>0</v>
      </c>
      <c r="FQ130" s="97" t="n">
        <f aca="false">SUM(AU130+DF130)</f>
        <v>0</v>
      </c>
      <c r="FR130" s="2" t="n">
        <f aca="false">SUM(AV130+DG130)</f>
        <v>0</v>
      </c>
      <c r="FS130" s="2" t="n">
        <f aca="false">SUM(AW130+DH130)</f>
        <v>0</v>
      </c>
      <c r="FT130" s="2" t="n">
        <f aca="false">SUM(AX130+DI130)</f>
        <v>0</v>
      </c>
      <c r="FU130" s="67" t="n">
        <f aca="false">SUM(AY130+DJ130)</f>
        <v>0</v>
      </c>
      <c r="FV130" s="2" t="n">
        <f aca="false">SUM(AZ130+DK130)</f>
        <v>0</v>
      </c>
      <c r="FW130" s="2" t="n">
        <f aca="false">SUM(BA130+DL130)</f>
        <v>0</v>
      </c>
      <c r="FX130" s="2" t="n">
        <f aca="false">SUM(BB130+DM130)</f>
        <v>1</v>
      </c>
      <c r="FY130" s="2" t="n">
        <f aca="false">SUM(BC130+DN130)</f>
        <v>0</v>
      </c>
      <c r="FZ130" s="2" t="n">
        <f aca="false">SUM(BD130+DO130)</f>
        <v>0</v>
      </c>
      <c r="GA130" s="2" t="n">
        <f aca="false">SUM(BE130+DP130)</f>
        <v>0</v>
      </c>
      <c r="GB130" s="98" t="n">
        <f aca="false">SUM(EK130,EM130,EO130,ES130,ET130,EU130,EY130,FA130,FC130,FE130,FG130,FI130,FM130,FO130,FQ130,FS130,FU130,FW130,FY130,GA130)</f>
        <v>0</v>
      </c>
      <c r="GC130" s="99" t="n">
        <f aca="false">SUM(EK130,EM130,EO130,ES130,ET130,FM130,FO130,FQ130,FS130,FU130,FW130,FY130)</f>
        <v>0</v>
      </c>
      <c r="GD130" s="57" t="n">
        <f aca="false">SUM(EK130,EM130,EO130,ES130,ET130,FM130,FO130,FQ130,FS130,FU130,FW130,FY130)</f>
        <v>0</v>
      </c>
      <c r="GE130" s="57" t="n">
        <f aca="false">SUM(EK130,EM130,EO130,EQ130,ES130,ET130,EU130,EW130,EY130,FA130,FC130,FE130,FG130,FI130,FK130,FM130,FO130,FQ130,FS130,FU130,FW130,FY130,GA130)</f>
        <v>0</v>
      </c>
      <c r="GF130" s="19"/>
      <c r="GG130" s="65" t="n">
        <f aca="false">SUM(880-GB130)</f>
        <v>880</v>
      </c>
      <c r="GH130" s="66"/>
      <c r="GI130" s="67" t="n">
        <f aca="false">SUM(DQ130+BF130)</f>
        <v>0</v>
      </c>
      <c r="GJ130" s="67" t="n">
        <f aca="false">SUM(DR130+BG130)</f>
        <v>0</v>
      </c>
      <c r="GK130" s="100"/>
      <c r="GL130" s="96"/>
      <c r="GM130" s="283"/>
      <c r="GN130" s="2"/>
      <c r="GO130" s="69"/>
    </row>
    <row r="131" customFormat="false" ht="19.5" hidden="true" customHeight="true" outlineLevel="0" collapsed="false">
      <c r="A131" s="94"/>
      <c r="B131" s="100" t="s">
        <v>86</v>
      </c>
      <c r="C131" s="96" t="s">
        <v>78</v>
      </c>
      <c r="D131" s="96" t="s">
        <v>68</v>
      </c>
      <c r="E131" s="101" t="s">
        <v>79</v>
      </c>
      <c r="F131" s="101" t="s">
        <v>80</v>
      </c>
      <c r="G131" s="96" t="n">
        <v>10</v>
      </c>
      <c r="H131" s="101" t="n">
        <v>1</v>
      </c>
      <c r="I131" s="101" t="n">
        <v>1</v>
      </c>
      <c r="J131" s="101" t="n">
        <v>1</v>
      </c>
      <c r="K131" s="101" t="n">
        <v>1</v>
      </c>
      <c r="L131" s="100"/>
      <c r="M131" s="108" t="n">
        <f aca="false">SUM(N131+P131+R131+T131+V131)</f>
        <v>0</v>
      </c>
      <c r="N131" s="86"/>
      <c r="O131" s="109" t="n">
        <f aca="false">SUM(N131)*I131</f>
        <v>0</v>
      </c>
      <c r="P131" s="86"/>
      <c r="Q131" s="109" t="n">
        <f aca="false">J131*P131</f>
        <v>0</v>
      </c>
      <c r="R131" s="86"/>
      <c r="S131" s="109" t="n">
        <f aca="false">SUM(R131)*J131</f>
        <v>0</v>
      </c>
      <c r="T131" s="86"/>
      <c r="U131" s="109" t="n">
        <f aca="false">SUM(T131)*K131</f>
        <v>0</v>
      </c>
      <c r="V131" s="86"/>
      <c r="W131" s="109" t="n">
        <f aca="false">SUM(V131)*J131*5</f>
        <v>0</v>
      </c>
      <c r="X131" s="92" t="n">
        <v>0</v>
      </c>
      <c r="Y131" s="92" t="n">
        <f aca="false">SUM(L131*5/100*J131)</f>
        <v>0</v>
      </c>
      <c r="Z131" s="86"/>
      <c r="AA131" s="109"/>
      <c r="AB131" s="86"/>
      <c r="AC131" s="92" t="n">
        <f aca="false">AB131*8*K131</f>
        <v>0</v>
      </c>
      <c r="AD131" s="86" t="n">
        <v>1</v>
      </c>
      <c r="AE131" s="90" t="n">
        <f aca="false">SUM(AD131*H131*(15))</f>
        <v>15</v>
      </c>
      <c r="AF131" s="86"/>
      <c r="AG131" s="109" t="n">
        <f aca="false">SUM(AF131*H131*3)</f>
        <v>0</v>
      </c>
      <c r="AH131" s="86"/>
      <c r="AI131" s="92" t="n">
        <f aca="false">SUM(AH131*H131/3)</f>
        <v>0</v>
      </c>
      <c r="AJ131" s="86"/>
      <c r="AK131" s="92" t="n">
        <f aca="false">SUM(AJ131*H131*2/3)</f>
        <v>0</v>
      </c>
      <c r="AL131" s="86"/>
      <c r="AM131" s="109" t="n">
        <f aca="false">SUM(AL131*H131)*2</f>
        <v>0</v>
      </c>
      <c r="AN131" s="86"/>
      <c r="AO131" s="109" t="n">
        <f aca="false">SUM(AN131*J131)</f>
        <v>0</v>
      </c>
      <c r="AP131" s="86"/>
      <c r="AQ131" s="92" t="n">
        <f aca="false">SUM(AP131*H131*2)</f>
        <v>0</v>
      </c>
      <c r="AR131" s="86"/>
      <c r="AS131" s="92" t="n">
        <f aca="false">AR131*J131*8</f>
        <v>0</v>
      </c>
      <c r="AT131" s="86"/>
      <c r="AU131" s="92" t="n">
        <f aca="false">AT131*H131/3</f>
        <v>0</v>
      </c>
      <c r="AV131" s="86"/>
      <c r="AW131" s="109" t="n">
        <f aca="false">SUM(AV131*H131/3)</f>
        <v>0</v>
      </c>
      <c r="AX131" s="86"/>
      <c r="AY131" s="92" t="n">
        <f aca="false">AX131*H131/3</f>
        <v>0</v>
      </c>
      <c r="AZ131" s="86"/>
      <c r="BA131" s="92" t="n">
        <f aca="false">AZ131*J131*8*2</f>
        <v>0</v>
      </c>
      <c r="BB131" s="86"/>
      <c r="BC131" s="92" t="n">
        <f aca="false">SUM(BB131*K131*4*6)</f>
        <v>0</v>
      </c>
      <c r="BD131" s="86"/>
      <c r="BE131" s="110" t="n">
        <f aca="false">SUM(BD131*50)</f>
        <v>0</v>
      </c>
      <c r="BF131" s="92" t="n">
        <f aca="false">O131+Q131+S131+U131+W131+X131+Y131+AA131+AC131+AE131+AG131+AI131+AK131+AM131+AO131+AQ131+AS131+AU131+AW131+AY131+BA131+BC131+BE131</f>
        <v>15</v>
      </c>
      <c r="BG131" s="92" t="n">
        <f aca="false">BC131+BA131+AY131+AW131+AS131+AQ131+X131+W131+U131+S131+Q131+O131+AU131</f>
        <v>0</v>
      </c>
      <c r="BH131" s="52" t="n">
        <f aca="false">SUM(O131,Q131,S131,W131,X131,Y131,AE131,AG131,AI131,AK131,AM131,AS131,AU131,AY131,BA131,BC131,BE131)</f>
        <v>15</v>
      </c>
      <c r="BI131" s="80" t="n">
        <f aca="false">SUM(O131,Q131,S131,W131,X131,AS131,AU131,AY131,BA131,BC131)</f>
        <v>0</v>
      </c>
      <c r="BJ131" s="2"/>
      <c r="BK131" s="93"/>
      <c r="BL131" s="94"/>
      <c r="BM131" s="95"/>
      <c r="BN131" s="96"/>
      <c r="BO131" s="96"/>
      <c r="BP131" s="96"/>
      <c r="BQ131" s="96"/>
      <c r="BR131" s="96"/>
      <c r="BS131" s="96"/>
      <c r="BT131" s="96"/>
      <c r="BU131" s="96"/>
      <c r="BV131" s="96"/>
      <c r="BW131" s="157"/>
      <c r="BX131" s="87" t="n">
        <f aca="false">SUM(BY131+CA131+CC131+CE131+CG131)</f>
        <v>0</v>
      </c>
      <c r="BY131" s="86"/>
      <c r="BZ131" s="87" t="n">
        <f aca="false">SUM(BY131)*BT131</f>
        <v>0</v>
      </c>
      <c r="CA131" s="86"/>
      <c r="CB131" s="87" t="n">
        <f aca="false">BU131*CA131</f>
        <v>0</v>
      </c>
      <c r="CC131" s="86"/>
      <c r="CD131" s="87" t="n">
        <f aca="false">SUM(CC131)*BU131</f>
        <v>0</v>
      </c>
      <c r="CE131" s="86"/>
      <c r="CF131" s="87" t="n">
        <f aca="false">SUM(CE131)*BV131</f>
        <v>0</v>
      </c>
      <c r="CG131" s="86"/>
      <c r="CH131" s="87" t="n">
        <f aca="false">SUM(CG131)*BU131*5</f>
        <v>0</v>
      </c>
      <c r="CI131" s="89" t="n">
        <f aca="false">SUM(BU131*DI131*2+BV131*DK131*2+DM131*2)</f>
        <v>0</v>
      </c>
      <c r="CJ131" s="92" t="n">
        <f aca="false">SUM(40*5/100*BU131)</f>
        <v>0</v>
      </c>
      <c r="CK131" s="86"/>
      <c r="CL131" s="87"/>
      <c r="CM131" s="86"/>
      <c r="CN131" s="89" t="n">
        <f aca="false">SUM(CM131)*3*BS131/5</f>
        <v>0</v>
      </c>
      <c r="CO131" s="86"/>
      <c r="CP131" s="90" t="n">
        <f aca="false">SUM(CO131*BS131*(30+4))</f>
        <v>0</v>
      </c>
      <c r="CQ131" s="86"/>
      <c r="CR131" s="87" t="n">
        <f aca="false">SUM(CQ131*BS131*3)</f>
        <v>0</v>
      </c>
      <c r="CS131" s="86"/>
      <c r="CT131" s="89" t="n">
        <f aca="false">SUM(CS131*BS131/3)</f>
        <v>0</v>
      </c>
      <c r="CU131" s="86"/>
      <c r="CV131" s="89" t="n">
        <f aca="false">SUM(CU131*BS131*2/3)</f>
        <v>0</v>
      </c>
      <c r="CW131" s="86"/>
      <c r="CX131" s="87" t="n">
        <f aca="false">SUM(CW131*BS131)*2</f>
        <v>0</v>
      </c>
      <c r="CY131" s="86"/>
      <c r="CZ131" s="87" t="n">
        <f aca="false">SUM(CY131*BU131)</f>
        <v>0</v>
      </c>
      <c r="DA131" s="86"/>
      <c r="DB131" s="89" t="n">
        <f aca="false">SUM(DA131*BS131*2)</f>
        <v>0</v>
      </c>
      <c r="DC131" s="86"/>
      <c r="DD131" s="86"/>
      <c r="DE131" s="86"/>
      <c r="DF131" s="89" t="n">
        <f aca="false">DC131*BS131/3</f>
        <v>0</v>
      </c>
      <c r="DG131" s="86"/>
      <c r="DH131" s="89" t="n">
        <f aca="false">SUM(DG131*BS131/3)</f>
        <v>0</v>
      </c>
      <c r="DI131" s="86"/>
      <c r="DJ131" s="89" t="n">
        <f aca="false">SUM(DI131*BS131/3)</f>
        <v>0</v>
      </c>
      <c r="DK131" s="86"/>
      <c r="DL131" s="89" t="n">
        <f aca="false">SUM(DK131*BV131*5*6)</f>
        <v>0</v>
      </c>
      <c r="DM131" s="86"/>
      <c r="DN131" s="89" t="n">
        <f aca="false">SUM(DM131*BV131*5*8)</f>
        <v>0</v>
      </c>
      <c r="DO131" s="86"/>
      <c r="DP131" s="81" t="n">
        <f aca="false">SUM(DO131*50)</f>
        <v>0</v>
      </c>
      <c r="DQ131" s="81" t="n">
        <f aca="false">SUM(BZ131,CB131,CD131,CF131,CH131,CI131,CJ131,CL131,CN131,CP131,CR131,CT131,CV131,CX131,CZ131,DB131,DD131,DF131,DH131,DJ131,DL131,DN131,DP131)</f>
        <v>0</v>
      </c>
      <c r="DR131" s="81" t="n">
        <f aca="false">SUM(BZ131,CB131,CD131,CF131,CH131,CI131,DB131,DD131,DF131,DH131,DJ131,DL131,DN131)</f>
        <v>0</v>
      </c>
      <c r="DS131" s="61"/>
      <c r="DT131" s="2"/>
      <c r="DU131" s="2"/>
      <c r="DV131" s="93"/>
      <c r="DW131" s="94"/>
      <c r="DX131" s="114"/>
      <c r="DY131" s="142"/>
      <c r="DZ131" s="115"/>
      <c r="EA131" s="19"/>
      <c r="EB131" s="19"/>
      <c r="EC131" s="19"/>
      <c r="ED131" s="19"/>
      <c r="EE131" s="19"/>
      <c r="EF131" s="19"/>
      <c r="EG131" s="19"/>
      <c r="EH131" s="2" t="n">
        <f aca="false">SUM(L131+BW131)</f>
        <v>0</v>
      </c>
      <c r="EI131" s="2" t="n">
        <f aca="false">SUM(M131+BX131)</f>
        <v>0</v>
      </c>
      <c r="EJ131" s="2" t="n">
        <f aca="false">SUM(N131+BY131)</f>
        <v>0</v>
      </c>
      <c r="EK131" s="67" t="n">
        <f aca="false">O131+BZ131</f>
        <v>0</v>
      </c>
      <c r="EL131" s="2" t="n">
        <f aca="false">SUM(P131+CA131)</f>
        <v>0</v>
      </c>
      <c r="EM131" s="2" t="n">
        <f aca="false">SUM(Q131+CB131)</f>
        <v>0</v>
      </c>
      <c r="EN131" s="2" t="n">
        <f aca="false">SUM(R131+CC131)</f>
        <v>0</v>
      </c>
      <c r="EO131" s="2" t="n">
        <f aca="false">SUM(S131+CD131)</f>
        <v>0</v>
      </c>
      <c r="EP131" s="2" t="n">
        <f aca="false">SUM(T131+CE131)</f>
        <v>0</v>
      </c>
      <c r="EQ131" s="2" t="n">
        <f aca="false">SUM(U131+CF131)</f>
        <v>0</v>
      </c>
      <c r="ER131" s="2" t="n">
        <f aca="false">SUM(V131+CG131)</f>
        <v>0</v>
      </c>
      <c r="ES131" s="2" t="n">
        <f aca="false">SUM(W131+CH131)</f>
        <v>0</v>
      </c>
      <c r="ET131" s="2" t="n">
        <f aca="false">SUM(X131+CI131)</f>
        <v>0</v>
      </c>
      <c r="EU131" s="67" t="n">
        <f aca="false">SUM(Y131+CJ131)</f>
        <v>0</v>
      </c>
      <c r="EV131" s="2" t="n">
        <f aca="false">SUM(Z131+CK131)</f>
        <v>0</v>
      </c>
      <c r="EW131" s="2" t="n">
        <f aca="false">SUM(AA131+CL131)</f>
        <v>0</v>
      </c>
      <c r="EX131" s="2" t="n">
        <f aca="false">SUM(AB131+CM131)</f>
        <v>0</v>
      </c>
      <c r="EY131" s="2" t="n">
        <f aca="false">SUM(AC131+CN131)</f>
        <v>0</v>
      </c>
      <c r="EZ131" s="2" t="n">
        <f aca="false">SUM(AD131+CO131)</f>
        <v>1</v>
      </c>
      <c r="FA131" s="2" t="n">
        <f aca="false">SUM(AE131+CP131)</f>
        <v>15</v>
      </c>
      <c r="FB131" s="2" t="n">
        <f aca="false">SUM(AF131+CQ131)</f>
        <v>0</v>
      </c>
      <c r="FC131" s="2" t="n">
        <f aca="false">SUM(AG131+CR131)</f>
        <v>0</v>
      </c>
      <c r="FD131" s="2" t="n">
        <f aca="false">SUM(AH131+CS131)</f>
        <v>0</v>
      </c>
      <c r="FE131" s="67" t="n">
        <f aca="false">SUM(AI131+CT131)</f>
        <v>0</v>
      </c>
      <c r="FF131" s="2" t="n">
        <f aca="false">SUM(AJ131+CU131)</f>
        <v>0</v>
      </c>
      <c r="FG131" s="2" t="n">
        <f aca="false">SUM(AK131+CV131)</f>
        <v>0</v>
      </c>
      <c r="FH131" s="2" t="n">
        <f aca="false">SUM(AL131+CW131)</f>
        <v>0</v>
      </c>
      <c r="FI131" s="2" t="n">
        <f aca="false">SUM(AM131+CX131)</f>
        <v>0</v>
      </c>
      <c r="FJ131" s="2" t="n">
        <f aca="false">SUM(AN131+CY131)</f>
        <v>0</v>
      </c>
      <c r="FK131" s="2" t="n">
        <f aca="false">SUM(AO131+CZ131)</f>
        <v>0</v>
      </c>
      <c r="FL131" s="2" t="n">
        <f aca="false">SUM(AP131+DA131)</f>
        <v>0</v>
      </c>
      <c r="FM131" s="2" t="n">
        <f aca="false">SUM(AQ131+DB131)</f>
        <v>0</v>
      </c>
      <c r="FN131" s="2"/>
      <c r="FO131" s="97" t="n">
        <f aca="false">SUM(AS131+DD131)</f>
        <v>0</v>
      </c>
      <c r="FP131" s="2" t="n">
        <f aca="false">SUM(AR131+DC131)</f>
        <v>0</v>
      </c>
      <c r="FQ131" s="97" t="n">
        <f aca="false">SUM(AU131+DF131)</f>
        <v>0</v>
      </c>
      <c r="FR131" s="2" t="n">
        <f aca="false">SUM(AV131+DG131)</f>
        <v>0</v>
      </c>
      <c r="FS131" s="2" t="n">
        <f aca="false">SUM(AW131+DH131)</f>
        <v>0</v>
      </c>
      <c r="FT131" s="2" t="n">
        <f aca="false">SUM(AX131+DI131)</f>
        <v>0</v>
      </c>
      <c r="FU131" s="67" t="n">
        <f aca="false">SUM(AY131+DJ131)</f>
        <v>0</v>
      </c>
      <c r="FV131" s="2" t="n">
        <f aca="false">SUM(AZ131+DK131)</f>
        <v>0</v>
      </c>
      <c r="FW131" s="2" t="n">
        <f aca="false">SUM(BA131+DL131)</f>
        <v>0</v>
      </c>
      <c r="FX131" s="2" t="n">
        <f aca="false">SUM(BB131+DM131)</f>
        <v>0</v>
      </c>
      <c r="FY131" s="2" t="n">
        <f aca="false">SUM(BC131+DN131)</f>
        <v>0</v>
      </c>
      <c r="FZ131" s="2" t="n">
        <f aca="false">SUM(BD131+DO131)</f>
        <v>0</v>
      </c>
      <c r="GA131" s="2" t="n">
        <f aca="false">SUM(BE131+DP131)</f>
        <v>0</v>
      </c>
      <c r="GB131" s="98" t="n">
        <f aca="false">SUM(EK131,EM131,EO131,ES131,ET131,EU131,EY131,FA131,FC131,FE131,FG131,FI131,FM131,FO131,FQ131,FS131,FU131,FW131,FY131,GA131)</f>
        <v>15</v>
      </c>
      <c r="GC131" s="99" t="n">
        <f aca="false">SUM(EK131,EM131,EO131,ES131,ET131,FM131,FO131,FQ131,FS131,FU131,FW131,FY131)</f>
        <v>0</v>
      </c>
      <c r="GD131" s="57" t="n">
        <f aca="false">SUM(EK131,EM131,EO131,ES131,ET131,FM131,FO131,FQ131,FS131,FU131,FW131,FY131)</f>
        <v>0</v>
      </c>
      <c r="GE131" s="57" t="n">
        <f aca="false">SUM(EK131,EM131,EO131,EQ131,ES131,ET131,EU131,EW131,EY131,FA131,FC131,FE131,FG131,FI131,FK131,FM131,FO131,FQ131,FS131,FU131,FW131,FY131,GA131)</f>
        <v>15</v>
      </c>
      <c r="GF131" s="19"/>
      <c r="GG131" s="65" t="n">
        <f aca="false">SUM(880-GB131)</f>
        <v>865</v>
      </c>
      <c r="GH131" s="66"/>
      <c r="GI131" s="67" t="n">
        <f aca="false">SUM(DQ131+BF131)</f>
        <v>15</v>
      </c>
      <c r="GJ131" s="67" t="n">
        <f aca="false">SUM(DR131+BG131)</f>
        <v>0</v>
      </c>
      <c r="GK131" s="100"/>
      <c r="GL131" s="101"/>
      <c r="GM131" s="177"/>
      <c r="GN131" s="2"/>
      <c r="GO131" s="69"/>
    </row>
    <row r="132" customFormat="false" ht="19.5" hidden="true" customHeight="true" outlineLevel="0" collapsed="false">
      <c r="A132" s="94"/>
      <c r="B132" s="114"/>
      <c r="C132" s="159"/>
      <c r="D132" s="115"/>
      <c r="E132" s="115"/>
      <c r="F132" s="115"/>
      <c r="G132" s="115"/>
      <c r="H132" s="115"/>
      <c r="I132" s="115"/>
      <c r="J132" s="115"/>
      <c r="K132" s="115"/>
      <c r="L132" s="114"/>
      <c r="M132" s="86" t="n">
        <f aca="false">SUM(N132+P132+T132+V132+AR132*2)</f>
        <v>0</v>
      </c>
      <c r="N132" s="86"/>
      <c r="O132" s="87" t="n">
        <f aca="false">SUM(N132)*I132</f>
        <v>0</v>
      </c>
      <c r="P132" s="86"/>
      <c r="Q132" s="150" t="n">
        <f aca="false">J132*P132</f>
        <v>0</v>
      </c>
      <c r="R132" s="86"/>
      <c r="S132" s="87" t="n">
        <f aca="false">SUM(R132)*J132</f>
        <v>0</v>
      </c>
      <c r="T132" s="86"/>
      <c r="U132" s="87" t="n">
        <f aca="false">SUM(T132)*K132</f>
        <v>0</v>
      </c>
      <c r="V132" s="88"/>
      <c r="W132" s="87" t="n">
        <f aca="false">SUM(V132)*J132*5</f>
        <v>0</v>
      </c>
      <c r="X132" s="89" t="n">
        <f aca="false">SUM(J132*AX132*2+K132*AZ132*2)</f>
        <v>0</v>
      </c>
      <c r="Y132" s="89" t="n">
        <f aca="false">SUM(L132*5/100*J132)</f>
        <v>0</v>
      </c>
      <c r="Z132" s="88"/>
      <c r="AA132" s="81"/>
      <c r="AB132" s="88"/>
      <c r="AC132" s="89" t="n">
        <f aca="false">SUM(AB132)*3*H132/5</f>
        <v>0</v>
      </c>
      <c r="AD132" s="86"/>
      <c r="AE132" s="90" t="n">
        <f aca="false">SUM(AD132*H132*(30+4))</f>
        <v>0</v>
      </c>
      <c r="AF132" s="86"/>
      <c r="AG132" s="87" t="n">
        <f aca="false">SUM(AF132*H132*3)</f>
        <v>0</v>
      </c>
      <c r="AH132" s="86"/>
      <c r="AI132" s="89" t="n">
        <f aca="false">SUM(AH132*H132/3)</f>
        <v>0</v>
      </c>
      <c r="AJ132" s="86"/>
      <c r="AK132" s="89" t="n">
        <f aca="false">SUM(AJ132*H132*2/3)</f>
        <v>0</v>
      </c>
      <c r="AL132" s="88"/>
      <c r="AM132" s="87" t="n">
        <f aca="false">SUM(AL132*H132)*1</f>
        <v>0</v>
      </c>
      <c r="AN132" s="86"/>
      <c r="AO132" s="87" t="n">
        <f aca="false">SUM(AN132*J132*2)</f>
        <v>0</v>
      </c>
      <c r="AP132" s="86"/>
      <c r="AQ132" s="89" t="n">
        <f aca="false">SUM(AP132*H132*2)</f>
        <v>0</v>
      </c>
      <c r="AR132" s="86"/>
      <c r="AS132" s="86"/>
      <c r="AT132" s="86"/>
      <c r="AU132" s="89" t="n">
        <f aca="false">SUM(J132*AR132*6)</f>
        <v>0</v>
      </c>
      <c r="AV132" s="86"/>
      <c r="AW132" s="89" t="n">
        <f aca="false">SUM(J132*AV132*6)</f>
        <v>0</v>
      </c>
      <c r="AX132" s="86"/>
      <c r="AY132" s="81" t="n">
        <f aca="false">AX132*H132/3</f>
        <v>0</v>
      </c>
      <c r="AZ132" s="86"/>
      <c r="BA132" s="89" t="n">
        <f aca="false">SUM(AZ132*K132*5*6)</f>
        <v>0</v>
      </c>
      <c r="BB132" s="86"/>
      <c r="BC132" s="89" t="n">
        <f aca="false">SUM(BB132*K132*4*6)</f>
        <v>0</v>
      </c>
      <c r="BD132" s="86"/>
      <c r="BE132" s="81" t="n">
        <f aca="false">SUM(BD132*50)</f>
        <v>0</v>
      </c>
      <c r="BF132" s="92" t="n">
        <f aca="false">O132+Q132+S132+U132+W132+X132+Y132+AA132+AC132+AE132+AG132+AI132+AK132+AM132+AO132+AQ132+AS132+AU132+AW132+AY132+BA132+BC132+BE132</f>
        <v>0</v>
      </c>
      <c r="BG132" s="92" t="n">
        <f aca="false">BC132+BA132+AY132+AW132+AS132+AQ132+X132+W132+U132+S132+Q132+O132</f>
        <v>0</v>
      </c>
      <c r="BH132" s="52" t="n">
        <f aca="false">SUM(O132,Q132,S132,W132,X132,Y132,AE132,AG132,AI132,AK132,AM132,AS132,AU132,AY132,BA132,BC132,BE132)</f>
        <v>0</v>
      </c>
      <c r="BI132" s="80" t="n">
        <f aca="false">SUM(O132,Q132,S132,W132,X132,AS132,AU132,AY132,BA132,BC132)</f>
        <v>0</v>
      </c>
      <c r="BJ132" s="2"/>
      <c r="BK132" s="93"/>
      <c r="BL132" s="94"/>
      <c r="BM132" s="170"/>
      <c r="BN132" s="96"/>
      <c r="BO132" s="96"/>
      <c r="BP132" s="96"/>
      <c r="BQ132" s="96"/>
      <c r="BR132" s="96"/>
      <c r="BS132" s="96"/>
      <c r="BT132" s="96"/>
      <c r="BU132" s="96"/>
      <c r="BV132" s="96"/>
      <c r="BW132" s="157"/>
      <c r="BX132" s="87" t="n">
        <f aca="false">SUM(BY132+CA132+CC132+CE132+CG132)</f>
        <v>0</v>
      </c>
      <c r="BY132" s="86"/>
      <c r="BZ132" s="87" t="n">
        <f aca="false">SUM(BY132)*BT132</f>
        <v>0</v>
      </c>
      <c r="CA132" s="86"/>
      <c r="CB132" s="87" t="n">
        <f aca="false">BU132*CA132</f>
        <v>0</v>
      </c>
      <c r="CC132" s="86"/>
      <c r="CD132" s="87" t="n">
        <f aca="false">SUM(CC132)*BU132</f>
        <v>0</v>
      </c>
      <c r="CE132" s="86"/>
      <c r="CF132" s="87" t="n">
        <f aca="false">SUM(CE132)*BV132</f>
        <v>0</v>
      </c>
      <c r="CG132" s="86"/>
      <c r="CH132" s="87" t="n">
        <f aca="false">SUM(CG132)*BU132*5</f>
        <v>0</v>
      </c>
      <c r="CI132" s="89" t="n">
        <f aca="false">SUM(BU132*DI132*2+BV132*DK132*2+DM132*2)</f>
        <v>0</v>
      </c>
      <c r="CJ132" s="92" t="n">
        <f aca="false">SUM(40*5/100*BU132)</f>
        <v>0</v>
      </c>
      <c r="CK132" s="86"/>
      <c r="CL132" s="87"/>
      <c r="CM132" s="86"/>
      <c r="CN132" s="89" t="n">
        <f aca="false">SUM(CM132)*3*BS132/5</f>
        <v>0</v>
      </c>
      <c r="CO132" s="86"/>
      <c r="CP132" s="90" t="n">
        <f aca="false">SUM(CO132*BS132*(30+4))</f>
        <v>0</v>
      </c>
      <c r="CQ132" s="86"/>
      <c r="CR132" s="87" t="n">
        <f aca="false">SUM(CQ132*BS132*3)</f>
        <v>0</v>
      </c>
      <c r="CS132" s="86"/>
      <c r="CT132" s="89" t="n">
        <f aca="false">SUM(CS132*BS132/3)</f>
        <v>0</v>
      </c>
      <c r="CU132" s="86"/>
      <c r="CV132" s="89" t="n">
        <f aca="false">SUM(CU132*BS132*2/3)</f>
        <v>0</v>
      </c>
      <c r="CW132" s="86"/>
      <c r="CX132" s="87" t="n">
        <f aca="false">SUM(CW132*BS132)*2</f>
        <v>0</v>
      </c>
      <c r="CY132" s="88"/>
      <c r="CZ132" s="87" t="n">
        <f aca="false">SUM(CY132*BU132)</f>
        <v>0</v>
      </c>
      <c r="DA132" s="88"/>
      <c r="DB132" s="89" t="n">
        <f aca="false">SUM(DA132*BS132*2)</f>
        <v>0</v>
      </c>
      <c r="DC132" s="86"/>
      <c r="DD132" s="86"/>
      <c r="DE132" s="86"/>
      <c r="DF132" s="89" t="n">
        <f aca="false">DC132*BS132/3</f>
        <v>0</v>
      </c>
      <c r="DG132" s="86"/>
      <c r="DH132" s="89" t="n">
        <f aca="false">SUM(DG132*BS132/3)</f>
        <v>0</v>
      </c>
      <c r="DI132" s="86"/>
      <c r="DJ132" s="89" t="n">
        <f aca="false">SUM(DI132*BS132/3)</f>
        <v>0</v>
      </c>
      <c r="DK132" s="86"/>
      <c r="DL132" s="89" t="n">
        <f aca="false">SUM(DK132*BV132*5*6)</f>
        <v>0</v>
      </c>
      <c r="DM132" s="86"/>
      <c r="DN132" s="89" t="n">
        <f aca="false">SUM(DM132*BV132*5*8)</f>
        <v>0</v>
      </c>
      <c r="DO132" s="86"/>
      <c r="DP132" s="81" t="n">
        <f aca="false">SUM(DO132*50)</f>
        <v>0</v>
      </c>
      <c r="DQ132" s="81" t="n">
        <f aca="false">SUM(BZ132,CB132,CD132,CF132,CH132,CI132,CJ132,CL132,CN132,CP132,CR132,CT132,CV132,CX132,CZ132,DB132,DD132,DF132,DH132,DJ132,DL132,DN132,DP132)</f>
        <v>0</v>
      </c>
      <c r="DR132" s="81" t="n">
        <f aca="false">SUM(BZ132,CB132,CD132,CF132,CH132,CI132,DB132,DD132,DF132,DH132,DJ132,DL132,DN132)</f>
        <v>0</v>
      </c>
      <c r="DS132" s="61"/>
      <c r="DT132" s="2"/>
      <c r="DU132" s="2"/>
      <c r="DV132" s="93"/>
      <c r="DW132" s="94"/>
      <c r="DX132" s="114"/>
      <c r="DY132" s="142"/>
      <c r="DZ132" s="115"/>
      <c r="EA132" s="19"/>
      <c r="EB132" s="19"/>
      <c r="EC132" s="19"/>
      <c r="ED132" s="19"/>
      <c r="EE132" s="19"/>
      <c r="EF132" s="19"/>
      <c r="EG132" s="19"/>
      <c r="EH132" s="2" t="n">
        <f aca="false">SUM(L132+BW132)</f>
        <v>0</v>
      </c>
      <c r="EI132" s="2" t="n">
        <f aca="false">SUM(M132+BX132)</f>
        <v>0</v>
      </c>
      <c r="EJ132" s="2" t="n">
        <f aca="false">SUM(N132+BY132)</f>
        <v>0</v>
      </c>
      <c r="EK132" s="67" t="n">
        <f aca="false">O132+BZ132</f>
        <v>0</v>
      </c>
      <c r="EL132" s="2" t="n">
        <f aca="false">SUM(P132+CA132)</f>
        <v>0</v>
      </c>
      <c r="EM132" s="2" t="n">
        <f aca="false">SUM(Q132+CB132)</f>
        <v>0</v>
      </c>
      <c r="EN132" s="2" t="n">
        <f aca="false">SUM(R132+CC132)</f>
        <v>0</v>
      </c>
      <c r="EO132" s="2" t="n">
        <f aca="false">SUM(S132+CD132)</f>
        <v>0</v>
      </c>
      <c r="EP132" s="2" t="n">
        <f aca="false">SUM(T132+CE132)</f>
        <v>0</v>
      </c>
      <c r="EQ132" s="2" t="n">
        <f aca="false">SUM(U132+CF132)</f>
        <v>0</v>
      </c>
      <c r="ER132" s="2" t="n">
        <f aca="false">SUM(V132+CG132)</f>
        <v>0</v>
      </c>
      <c r="ES132" s="2" t="n">
        <f aca="false">SUM(W132+CH132)</f>
        <v>0</v>
      </c>
      <c r="ET132" s="2" t="n">
        <f aca="false">SUM(X132+CI132)</f>
        <v>0</v>
      </c>
      <c r="EU132" s="67" t="n">
        <f aca="false">SUM(Y132+CJ132)</f>
        <v>0</v>
      </c>
      <c r="EV132" s="2" t="n">
        <f aca="false">SUM(Z132+CK132)</f>
        <v>0</v>
      </c>
      <c r="EW132" s="2" t="n">
        <f aca="false">SUM(AA132+CL132)</f>
        <v>0</v>
      </c>
      <c r="EX132" s="2" t="n">
        <f aca="false">SUM(AB132+CM132)</f>
        <v>0</v>
      </c>
      <c r="EY132" s="2" t="n">
        <f aca="false">SUM(AC132+CN132)</f>
        <v>0</v>
      </c>
      <c r="EZ132" s="2" t="n">
        <f aca="false">SUM(AD132+CO132)</f>
        <v>0</v>
      </c>
      <c r="FA132" s="2" t="n">
        <f aca="false">SUM(AE132+CP132)</f>
        <v>0</v>
      </c>
      <c r="FB132" s="2" t="n">
        <f aca="false">SUM(AF132+CQ132)</f>
        <v>0</v>
      </c>
      <c r="FC132" s="2" t="n">
        <f aca="false">SUM(AG132+CR132)</f>
        <v>0</v>
      </c>
      <c r="FD132" s="2" t="n">
        <f aca="false">SUM(AH132+CS132)</f>
        <v>0</v>
      </c>
      <c r="FE132" s="67" t="n">
        <f aca="false">SUM(AI132+CT132)</f>
        <v>0</v>
      </c>
      <c r="FF132" s="2" t="n">
        <f aca="false">SUM(AJ132+CU132)</f>
        <v>0</v>
      </c>
      <c r="FG132" s="2" t="n">
        <f aca="false">SUM(AK132+CV132)</f>
        <v>0</v>
      </c>
      <c r="FH132" s="2" t="n">
        <f aca="false">SUM(AL132+CW132)</f>
        <v>0</v>
      </c>
      <c r="FI132" s="2" t="n">
        <f aca="false">SUM(AM132+CX132)</f>
        <v>0</v>
      </c>
      <c r="FJ132" s="2" t="n">
        <f aca="false">SUM(AN132+CY132)</f>
        <v>0</v>
      </c>
      <c r="FK132" s="2" t="n">
        <f aca="false">SUM(AO132+CZ132)</f>
        <v>0</v>
      </c>
      <c r="FL132" s="2" t="n">
        <f aca="false">SUM(AP132+DA132)</f>
        <v>0</v>
      </c>
      <c r="FM132" s="2" t="n">
        <f aca="false">SUM(AQ132+DB132)</f>
        <v>0</v>
      </c>
      <c r="FN132" s="2"/>
      <c r="FO132" s="97" t="n">
        <f aca="false">SUM(AS132+DD132)</f>
        <v>0</v>
      </c>
      <c r="FP132" s="2" t="n">
        <f aca="false">SUM(AR132+DC132)</f>
        <v>0</v>
      </c>
      <c r="FQ132" s="97" t="n">
        <f aca="false">SUM(AU132+DF132)</f>
        <v>0</v>
      </c>
      <c r="FR132" s="2" t="n">
        <f aca="false">SUM(AV132+DG132)</f>
        <v>0</v>
      </c>
      <c r="FS132" s="2" t="n">
        <f aca="false">SUM(AW132+DH132)</f>
        <v>0</v>
      </c>
      <c r="FT132" s="2" t="n">
        <f aca="false">SUM(AX132+DI132)</f>
        <v>0</v>
      </c>
      <c r="FU132" s="67" t="n">
        <f aca="false">SUM(AY132+DJ132)</f>
        <v>0</v>
      </c>
      <c r="FV132" s="2" t="n">
        <f aca="false">SUM(AZ132+DK132)</f>
        <v>0</v>
      </c>
      <c r="FW132" s="2" t="n">
        <f aca="false">SUM(BA132+DL132)</f>
        <v>0</v>
      </c>
      <c r="FX132" s="2" t="n">
        <f aca="false">SUM(BB132+DM132)</f>
        <v>0</v>
      </c>
      <c r="FY132" s="2" t="n">
        <f aca="false">SUM(BC132+DN132)</f>
        <v>0</v>
      </c>
      <c r="FZ132" s="2" t="n">
        <f aca="false">SUM(BD132+DO132)</f>
        <v>0</v>
      </c>
      <c r="GA132" s="2" t="n">
        <f aca="false">SUM(BE132+DP132)</f>
        <v>0</v>
      </c>
      <c r="GB132" s="98" t="n">
        <f aca="false">SUM(EK132,EM132,EO132,ES132,ET132,EU132,EY132,FA132,FC132,FE132,FG132,FI132,FM132,FO132,FQ132,FS132,FU132,FW132,FY132,GA132)</f>
        <v>0</v>
      </c>
      <c r="GC132" s="99" t="n">
        <f aca="false">SUM(EK132,EM132,EO132,ES132,ET132,FM132,FO132,FQ132,FS132,FU132,FW132,FY132)</f>
        <v>0</v>
      </c>
      <c r="GD132" s="57" t="n">
        <f aca="false">SUM(EK132,EM132,EO132,ES132,ET132,FM132,FO132,FQ132,FS132,FU132,FW132,FY132)</f>
        <v>0</v>
      </c>
      <c r="GE132" s="57" t="n">
        <f aca="false">SUM(EK132,EM132,EO132,EQ132,ES132,ET132,EU132,EW132,EY132,FA132,FC132,FE132,FG132,FI132,FK132,FM132,FO132,FQ132,FS132,FU132,FW132,FY132,GA132)</f>
        <v>0</v>
      </c>
      <c r="GF132" s="19"/>
      <c r="GG132" s="65" t="n">
        <f aca="false">SUM(880-GB132)</f>
        <v>880</v>
      </c>
      <c r="GH132" s="66"/>
      <c r="GI132" s="67" t="n">
        <f aca="false">SUM(DQ132+BF132)</f>
        <v>0</v>
      </c>
      <c r="GJ132" s="67" t="n">
        <f aca="false">SUM(DR132+BG132)</f>
        <v>0</v>
      </c>
      <c r="GK132" s="100"/>
      <c r="GL132" s="101"/>
      <c r="GM132" s="177"/>
      <c r="GN132" s="2"/>
      <c r="GO132" s="69"/>
    </row>
    <row r="133" customFormat="false" ht="19.5" hidden="true" customHeight="true" outlineLevel="0" collapsed="false">
      <c r="A133" s="94"/>
      <c r="B133" s="114"/>
      <c r="C133" s="159"/>
      <c r="D133" s="115"/>
      <c r="E133" s="115"/>
      <c r="F133" s="115"/>
      <c r="G133" s="115"/>
      <c r="H133" s="115"/>
      <c r="I133" s="115"/>
      <c r="J133" s="115"/>
      <c r="K133" s="115"/>
      <c r="L133" s="114"/>
      <c r="M133" s="86" t="n">
        <f aca="false">SUM(N133+P133+T133+V133+AR133*2)</f>
        <v>0</v>
      </c>
      <c r="N133" s="86"/>
      <c r="O133" s="87" t="n">
        <f aca="false">SUM(N133)*I133</f>
        <v>0</v>
      </c>
      <c r="P133" s="86"/>
      <c r="Q133" s="150" t="n">
        <f aca="false">J133*P133</f>
        <v>0</v>
      </c>
      <c r="R133" s="86"/>
      <c r="S133" s="87" t="n">
        <f aca="false">SUM(R133)*J133</f>
        <v>0</v>
      </c>
      <c r="T133" s="86"/>
      <c r="U133" s="87" t="n">
        <f aca="false">SUM(T133)*K133</f>
        <v>0</v>
      </c>
      <c r="V133" s="88"/>
      <c r="W133" s="87" t="n">
        <f aca="false">SUM(V133)*J133*5</f>
        <v>0</v>
      </c>
      <c r="X133" s="89" t="n">
        <f aca="false">SUM(J133*AX133*2+K133*AZ133*2)</f>
        <v>0</v>
      </c>
      <c r="Y133" s="89" t="n">
        <f aca="false">SUM(L133*5/100*J133)</f>
        <v>0</v>
      </c>
      <c r="Z133" s="88"/>
      <c r="AA133" s="81"/>
      <c r="AB133" s="88"/>
      <c r="AC133" s="89" t="n">
        <f aca="false">SUM(AB133)*3*H133/5</f>
        <v>0</v>
      </c>
      <c r="AD133" s="86"/>
      <c r="AE133" s="90" t="n">
        <f aca="false">SUM(AD133*H133*(30+4))</f>
        <v>0</v>
      </c>
      <c r="AF133" s="86"/>
      <c r="AG133" s="87" t="n">
        <f aca="false">SUM(AF133*H133*3)</f>
        <v>0</v>
      </c>
      <c r="AH133" s="86"/>
      <c r="AI133" s="89" t="n">
        <f aca="false">SUM(AH133*H133/3)</f>
        <v>0</v>
      </c>
      <c r="AJ133" s="86"/>
      <c r="AK133" s="89" t="n">
        <f aca="false">SUM(AJ133*H133*2/3)</f>
        <v>0</v>
      </c>
      <c r="AL133" s="88"/>
      <c r="AM133" s="87" t="n">
        <f aca="false">SUM(AL133*H133)*1</f>
        <v>0</v>
      </c>
      <c r="AN133" s="86"/>
      <c r="AO133" s="87" t="n">
        <f aca="false">SUM(AN133*J133*2)</f>
        <v>0</v>
      </c>
      <c r="AP133" s="86"/>
      <c r="AQ133" s="89" t="n">
        <f aca="false">SUM(AP133*H133*2)</f>
        <v>0</v>
      </c>
      <c r="AR133" s="86"/>
      <c r="AS133" s="86"/>
      <c r="AT133" s="86"/>
      <c r="AU133" s="89" t="n">
        <f aca="false">SUM(J133*AR133*6)</f>
        <v>0</v>
      </c>
      <c r="AV133" s="86"/>
      <c r="AW133" s="89" t="n">
        <f aca="false">SUM(J133*AV133*6)</f>
        <v>0</v>
      </c>
      <c r="AX133" s="86"/>
      <c r="AY133" s="81" t="n">
        <f aca="false">AX133*H133/3</f>
        <v>0</v>
      </c>
      <c r="AZ133" s="86"/>
      <c r="BA133" s="89" t="n">
        <f aca="false">SUM(AZ133*K133*5*6)</f>
        <v>0</v>
      </c>
      <c r="BB133" s="86"/>
      <c r="BC133" s="89" t="n">
        <f aca="false">SUM(BB133*K133*4*6)</f>
        <v>0</v>
      </c>
      <c r="BD133" s="86"/>
      <c r="BE133" s="81" t="n">
        <f aca="false">SUM(BD133*50)</f>
        <v>0</v>
      </c>
      <c r="BF133" s="92" t="n">
        <f aca="false">O133+Q133+S133+U133+W133+X133+Y133+AA133+AC133+AE133+AG133+AI133+AK133+AM133+AO133+AQ133+AS133+AU133+AW133+AY133+BA133+BC133+BE133</f>
        <v>0</v>
      </c>
      <c r="BG133" s="92" t="n">
        <f aca="false">BC133+BA133+AY133+AW133+AS133+AQ133+X133+W133+U133+S133+Q133+O133</f>
        <v>0</v>
      </c>
      <c r="BH133" s="52" t="n">
        <f aca="false">SUM(O133,Q133,S133,W133,X133,Y133,AE133,AG133,AI133,AK133,AM133,AS133,AU133,AY133,BA133,BC133,BE133)</f>
        <v>0</v>
      </c>
      <c r="BI133" s="80" t="n">
        <f aca="false">SUM(O133,Q133,S133,W133,X133,AS133,AU133,AY133,BA133,BC133)</f>
        <v>0</v>
      </c>
      <c r="BJ133" s="2"/>
      <c r="BK133" s="93"/>
      <c r="BL133" s="94"/>
      <c r="BM133" s="81"/>
      <c r="BN133" s="115"/>
      <c r="BO133" s="115"/>
      <c r="BP133" s="83"/>
      <c r="BQ133" s="83"/>
      <c r="BR133" s="84"/>
      <c r="BS133" s="84"/>
      <c r="BT133" s="84"/>
      <c r="BU133" s="84"/>
      <c r="BV133" s="84"/>
      <c r="BW133" s="95"/>
      <c r="BX133" s="86" t="n">
        <f aca="false">SUM(BY133+CA133+CE133+CG133)</f>
        <v>0</v>
      </c>
      <c r="BY133" s="86"/>
      <c r="BZ133" s="87" t="n">
        <f aca="false">SUM(BY133)*BT133</f>
        <v>0</v>
      </c>
      <c r="CA133" s="86"/>
      <c r="CB133" s="87" t="n">
        <f aca="false">BU133*CA133</f>
        <v>0</v>
      </c>
      <c r="CC133" s="86"/>
      <c r="CD133" s="87" t="n">
        <f aca="false">SUM(CC133)*BU133</f>
        <v>0</v>
      </c>
      <c r="CE133" s="86"/>
      <c r="CF133" s="87" t="n">
        <f aca="false">SUM(CE133)*BV133</f>
        <v>0</v>
      </c>
      <c r="CG133" s="88"/>
      <c r="CH133" s="87" t="n">
        <f aca="false">SUM(CG133)*BU133*5</f>
        <v>0</v>
      </c>
      <c r="CI133" s="89" t="n">
        <f aca="false">SUM(BU133*DI133*2+BV133*DK133*2+DM133*2)</f>
        <v>0</v>
      </c>
      <c r="CJ133" s="92" t="n">
        <f aca="false">SUM(40*5/100*BU133)</f>
        <v>0</v>
      </c>
      <c r="CK133" s="86"/>
      <c r="CL133" s="87"/>
      <c r="CM133" s="86"/>
      <c r="CN133" s="89" t="n">
        <f aca="false">SUM(CM133)*3*BS133/5</f>
        <v>0</v>
      </c>
      <c r="CO133" s="86"/>
      <c r="CP133" s="90" t="n">
        <f aca="false">SUM(CO133*BS133*(30+4))</f>
        <v>0</v>
      </c>
      <c r="CQ133" s="86"/>
      <c r="CR133" s="87" t="n">
        <f aca="false">SUM(CQ133*BS133*3)</f>
        <v>0</v>
      </c>
      <c r="CS133" s="86"/>
      <c r="CT133" s="89" t="n">
        <f aca="false">SUM(CS133*BS133/3)</f>
        <v>0</v>
      </c>
      <c r="CU133" s="86"/>
      <c r="CV133" s="89" t="n">
        <f aca="false">SUM(CU133*BS133*2/3)</f>
        <v>0</v>
      </c>
      <c r="CW133" s="86"/>
      <c r="CX133" s="87" t="n">
        <f aca="false">SUM(CW133*BS133)*2</f>
        <v>0</v>
      </c>
      <c r="CY133" s="88"/>
      <c r="CZ133" s="87" t="n">
        <f aca="false">SUM(CY133*BU133)</f>
        <v>0</v>
      </c>
      <c r="DA133" s="88"/>
      <c r="DB133" s="89" t="n">
        <f aca="false">SUM(DA133*BS133*2)</f>
        <v>0</v>
      </c>
      <c r="DC133" s="86"/>
      <c r="DD133" s="86"/>
      <c r="DE133" s="86"/>
      <c r="DF133" s="89" t="n">
        <f aca="false">DC133*BS133/3</f>
        <v>0</v>
      </c>
      <c r="DG133" s="86"/>
      <c r="DH133" s="89" t="n">
        <f aca="false">SUM(DG133*BS133/3)</f>
        <v>0</v>
      </c>
      <c r="DI133" s="86"/>
      <c r="DJ133" s="89" t="n">
        <f aca="false">SUM(DI133*BS133/3)</f>
        <v>0</v>
      </c>
      <c r="DK133" s="86"/>
      <c r="DL133" s="89" t="n">
        <f aca="false">SUM(DK133*BV133*5*6)</f>
        <v>0</v>
      </c>
      <c r="DM133" s="86"/>
      <c r="DN133" s="89" t="n">
        <f aca="false">SUM(DM133*BV133*5*8)</f>
        <v>0</v>
      </c>
      <c r="DO133" s="86"/>
      <c r="DP133" s="81" t="n">
        <f aca="false">SUM(DO133*50)</f>
        <v>0</v>
      </c>
      <c r="DQ133" s="81" t="n">
        <f aca="false">SUM(BZ133,CB133,CD133,CF133,CH133,CI133,CJ133,CL133,CN133,CP133,CR133,CT133,CV133,CX133,CZ133,DB133,DD133,DF133,DH133,DJ133,DL133,DN133,DP133)</f>
        <v>0</v>
      </c>
      <c r="DR133" s="81" t="n">
        <f aca="false">SUM(BZ133,CB133,CD133,CF133,CH133,CI133,DB133,DD133,DF133,DH133,DJ133,DL133,DN133)</f>
        <v>0</v>
      </c>
      <c r="DS133" s="61"/>
      <c r="DT133" s="2"/>
      <c r="DU133" s="2"/>
      <c r="DV133" s="93"/>
      <c r="DW133" s="94"/>
      <c r="DX133" s="114"/>
      <c r="DY133" s="142"/>
      <c r="DZ133" s="115"/>
      <c r="EA133" s="19"/>
      <c r="EB133" s="19"/>
      <c r="EC133" s="19"/>
      <c r="ED133" s="19"/>
      <c r="EE133" s="19"/>
      <c r="EF133" s="19"/>
      <c r="EG133" s="19"/>
      <c r="EH133" s="2" t="n">
        <f aca="false">SUM(L133+BW133)</f>
        <v>0</v>
      </c>
      <c r="EI133" s="2" t="n">
        <f aca="false">SUM(M133+BX133)</f>
        <v>0</v>
      </c>
      <c r="EJ133" s="2" t="n">
        <f aca="false">SUM(N133+BY133)</f>
        <v>0</v>
      </c>
      <c r="EK133" s="67" t="n">
        <f aca="false">O133+BZ133</f>
        <v>0</v>
      </c>
      <c r="EL133" s="2" t="n">
        <f aca="false">SUM(P133+CA133)</f>
        <v>0</v>
      </c>
      <c r="EM133" s="2" t="n">
        <f aca="false">SUM(Q133+CB133)</f>
        <v>0</v>
      </c>
      <c r="EN133" s="2" t="n">
        <f aca="false">SUM(R133+CC133)</f>
        <v>0</v>
      </c>
      <c r="EO133" s="2" t="n">
        <f aca="false">SUM(S133+CD133)</f>
        <v>0</v>
      </c>
      <c r="EP133" s="2" t="n">
        <f aca="false">SUM(T133+CE133)</f>
        <v>0</v>
      </c>
      <c r="EQ133" s="2" t="n">
        <f aca="false">SUM(U133+CF133)</f>
        <v>0</v>
      </c>
      <c r="ER133" s="2" t="n">
        <f aca="false">SUM(V133+CG133)</f>
        <v>0</v>
      </c>
      <c r="ES133" s="2" t="n">
        <f aca="false">SUM(W133+CH133)</f>
        <v>0</v>
      </c>
      <c r="ET133" s="2" t="n">
        <f aca="false">SUM(X133+CI133)</f>
        <v>0</v>
      </c>
      <c r="EU133" s="67" t="n">
        <f aca="false">SUM(Y133+CJ133)</f>
        <v>0</v>
      </c>
      <c r="EV133" s="2" t="n">
        <f aca="false">SUM(Z133+CK133)</f>
        <v>0</v>
      </c>
      <c r="EW133" s="2" t="n">
        <f aca="false">SUM(AA133+CL133)</f>
        <v>0</v>
      </c>
      <c r="EX133" s="2" t="n">
        <f aca="false">SUM(AB133+CM133)</f>
        <v>0</v>
      </c>
      <c r="EY133" s="2" t="n">
        <f aca="false">SUM(AC133+CN133)</f>
        <v>0</v>
      </c>
      <c r="EZ133" s="2" t="n">
        <f aca="false">SUM(AD133+CO133)</f>
        <v>0</v>
      </c>
      <c r="FA133" s="2" t="n">
        <f aca="false">SUM(AE133+CP133)</f>
        <v>0</v>
      </c>
      <c r="FB133" s="2" t="n">
        <f aca="false">SUM(AF133+CQ133)</f>
        <v>0</v>
      </c>
      <c r="FC133" s="2" t="n">
        <f aca="false">SUM(AG133+CR133)</f>
        <v>0</v>
      </c>
      <c r="FD133" s="2" t="n">
        <f aca="false">SUM(AH133+CS133)</f>
        <v>0</v>
      </c>
      <c r="FE133" s="67" t="n">
        <f aca="false">SUM(AI133+CT133)</f>
        <v>0</v>
      </c>
      <c r="FF133" s="2" t="n">
        <f aca="false">SUM(AJ133+CU133)</f>
        <v>0</v>
      </c>
      <c r="FG133" s="2" t="n">
        <f aca="false">SUM(AK133+CV133)</f>
        <v>0</v>
      </c>
      <c r="FH133" s="2" t="n">
        <f aca="false">SUM(AL133+CW133)</f>
        <v>0</v>
      </c>
      <c r="FI133" s="2" t="n">
        <f aca="false">SUM(AM133+CX133)</f>
        <v>0</v>
      </c>
      <c r="FJ133" s="2" t="n">
        <f aca="false">SUM(AN133+CY133)</f>
        <v>0</v>
      </c>
      <c r="FK133" s="2" t="n">
        <f aca="false">SUM(AO133+CZ133)</f>
        <v>0</v>
      </c>
      <c r="FL133" s="2" t="n">
        <f aca="false">SUM(AP133+DA133)</f>
        <v>0</v>
      </c>
      <c r="FM133" s="2" t="n">
        <f aca="false">SUM(AQ133+DB133)</f>
        <v>0</v>
      </c>
      <c r="FN133" s="2"/>
      <c r="FO133" s="97" t="n">
        <f aca="false">SUM(AS133+DD133)</f>
        <v>0</v>
      </c>
      <c r="FP133" s="2" t="n">
        <f aca="false">SUM(AR133+DC133)</f>
        <v>0</v>
      </c>
      <c r="FQ133" s="97" t="n">
        <f aca="false">SUM(AU133+DF133)</f>
        <v>0</v>
      </c>
      <c r="FR133" s="2" t="n">
        <f aca="false">SUM(AV133+DG133)</f>
        <v>0</v>
      </c>
      <c r="FS133" s="2" t="n">
        <f aca="false">SUM(AW133+DH133)</f>
        <v>0</v>
      </c>
      <c r="FT133" s="2" t="n">
        <f aca="false">SUM(AX133+DI133)</f>
        <v>0</v>
      </c>
      <c r="FU133" s="67" t="n">
        <f aca="false">SUM(AY133+DJ133)</f>
        <v>0</v>
      </c>
      <c r="FV133" s="2" t="n">
        <f aca="false">SUM(AZ133+DK133)</f>
        <v>0</v>
      </c>
      <c r="FW133" s="2" t="n">
        <f aca="false">SUM(BA133+DL133)</f>
        <v>0</v>
      </c>
      <c r="FX133" s="2" t="n">
        <f aca="false">SUM(BB133+DM133)</f>
        <v>0</v>
      </c>
      <c r="FY133" s="2" t="n">
        <f aca="false">SUM(BC133+DN133)</f>
        <v>0</v>
      </c>
      <c r="FZ133" s="2" t="n">
        <f aca="false">SUM(BD133+DO133)</f>
        <v>0</v>
      </c>
      <c r="GA133" s="2" t="n">
        <f aca="false">SUM(BE133+DP133)</f>
        <v>0</v>
      </c>
      <c r="GB133" s="98" t="n">
        <f aca="false">SUM(EK133,EM133,EO133,ES133,ET133,EU133,EY133,FA133,FC133,FE133,FG133,FI133,FM133,FO133,FQ133,FS133,FU133,FW133,FY133,GA133)</f>
        <v>0</v>
      </c>
      <c r="GC133" s="99" t="n">
        <f aca="false">SUM(EK133,EM133,EO133,ES133,ET133,FM133,FO133,FQ133,FS133,FU133,FW133,FY133)</f>
        <v>0</v>
      </c>
      <c r="GD133" s="57" t="n">
        <f aca="false">SUM(EK133,EM133,EO133,ES133,ET133,FM133,FO133,FQ133,FS133,FU133,FW133,FY133)</f>
        <v>0</v>
      </c>
      <c r="GE133" s="57" t="n">
        <f aca="false">SUM(EK133,EM133,EO133,EQ133,ES133,ET133,EU133,EW133,EY133,FA133,FC133,FE133,FG133,FI133,FK133,FM133,FO133,FQ133,FS133,FU133,FW133,FY133,GA133)</f>
        <v>0</v>
      </c>
      <c r="GF133" s="19"/>
      <c r="GG133" s="65" t="n">
        <f aca="false">SUM(880-GB133)</f>
        <v>880</v>
      </c>
      <c r="GH133" s="66"/>
      <c r="GI133" s="67" t="n">
        <f aca="false">SUM(DQ133+BF133)</f>
        <v>0</v>
      </c>
      <c r="GJ133" s="67" t="n">
        <f aca="false">SUM(DR133+BG133)</f>
        <v>0</v>
      </c>
      <c r="GK133" s="100"/>
      <c r="GL133" s="101"/>
      <c r="GM133" s="177"/>
      <c r="GN133" s="2"/>
      <c r="GO133" s="69"/>
    </row>
    <row r="134" customFormat="false" ht="19.5" hidden="true" customHeight="true" outlineLevel="0" collapsed="false">
      <c r="A134" s="94"/>
      <c r="B134" s="114"/>
      <c r="C134" s="161"/>
      <c r="D134" s="115"/>
      <c r="E134" s="115"/>
      <c r="F134" s="115"/>
      <c r="G134" s="115"/>
      <c r="H134" s="115"/>
      <c r="I134" s="115"/>
      <c r="J134" s="115"/>
      <c r="K134" s="115"/>
      <c r="L134" s="114"/>
      <c r="M134" s="86" t="n">
        <f aca="false">SUM(N134+P134+T134+V134+AR134*2)</f>
        <v>0</v>
      </c>
      <c r="N134" s="86"/>
      <c r="O134" s="87" t="n">
        <f aca="false">SUM(N134)*I134</f>
        <v>0</v>
      </c>
      <c r="P134" s="86"/>
      <c r="Q134" s="150" t="n">
        <f aca="false">J134*P134</f>
        <v>0</v>
      </c>
      <c r="R134" s="86"/>
      <c r="S134" s="87" t="n">
        <f aca="false">SUM(R134)*J134</f>
        <v>0</v>
      </c>
      <c r="T134" s="86"/>
      <c r="U134" s="87" t="n">
        <f aca="false">SUM(T134)*K134</f>
        <v>0</v>
      </c>
      <c r="V134" s="88"/>
      <c r="W134" s="87" t="n">
        <f aca="false">SUM(V134)*J134*5</f>
        <v>0</v>
      </c>
      <c r="X134" s="89" t="n">
        <f aca="false">SUM(J134*AX134*2+K134*AZ134*2)</f>
        <v>0</v>
      </c>
      <c r="Y134" s="89" t="n">
        <f aca="false">SUM(L134*5/100*J134)</f>
        <v>0</v>
      </c>
      <c r="Z134" s="88"/>
      <c r="AA134" s="81"/>
      <c r="AB134" s="88"/>
      <c r="AC134" s="89" t="n">
        <f aca="false">SUM(AB134)*3*H134/5</f>
        <v>0</v>
      </c>
      <c r="AD134" s="86"/>
      <c r="AE134" s="90" t="n">
        <f aca="false">SUM(AD134*H134*(30+4))</f>
        <v>0</v>
      </c>
      <c r="AF134" s="86"/>
      <c r="AG134" s="87" t="n">
        <f aca="false">SUM(AF134*H134*3)</f>
        <v>0</v>
      </c>
      <c r="AH134" s="86"/>
      <c r="AI134" s="89" t="n">
        <f aca="false">SUM(AH134*H134/3)</f>
        <v>0</v>
      </c>
      <c r="AJ134" s="86"/>
      <c r="AK134" s="89" t="n">
        <f aca="false">SUM(AJ134*H134*2/3)</f>
        <v>0</v>
      </c>
      <c r="AL134" s="88"/>
      <c r="AM134" s="87" t="n">
        <f aca="false">SUM(AL134*H134)*1</f>
        <v>0</v>
      </c>
      <c r="AN134" s="86"/>
      <c r="AO134" s="87" t="n">
        <f aca="false">SUM(AN134*J134*2)</f>
        <v>0</v>
      </c>
      <c r="AP134" s="86"/>
      <c r="AQ134" s="89" t="n">
        <f aca="false">SUM(AP134*H134*2)</f>
        <v>0</v>
      </c>
      <c r="AR134" s="86"/>
      <c r="AS134" s="86"/>
      <c r="AT134" s="86"/>
      <c r="AU134" s="89" t="n">
        <f aca="false">SUM(J134*AR134*6)</f>
        <v>0</v>
      </c>
      <c r="AV134" s="86"/>
      <c r="AW134" s="89" t="n">
        <f aca="false">SUM(J134*AV134*6)</f>
        <v>0</v>
      </c>
      <c r="AX134" s="86"/>
      <c r="AY134" s="81" t="n">
        <f aca="false">AX134*H134/3</f>
        <v>0</v>
      </c>
      <c r="AZ134" s="86"/>
      <c r="BA134" s="89" t="n">
        <f aca="false">SUM(AZ134*K134*5*6)</f>
        <v>0</v>
      </c>
      <c r="BB134" s="86"/>
      <c r="BC134" s="89" t="n">
        <f aca="false">SUM(BB134*K134*4*6)</f>
        <v>0</v>
      </c>
      <c r="BD134" s="86"/>
      <c r="BE134" s="81" t="n">
        <f aca="false">SUM(BD134*50)</f>
        <v>0</v>
      </c>
      <c r="BF134" s="92" t="n">
        <f aca="false">O134+Q134+S134+U134+W134+X134+Y134+AA134+AC134+AE134+AG134+AI134+AK134+AM134+AO134+AQ134+AS134+AU134+AW134+AY134+BA134+BC134+BE134</f>
        <v>0</v>
      </c>
      <c r="BG134" s="92" t="n">
        <f aca="false">BC134+BA134+AY134+AW134+AS134+AQ134+X134+W134+U134+S134+Q134+O134</f>
        <v>0</v>
      </c>
      <c r="BH134" s="52" t="n">
        <f aca="false">SUM(O134,Q134,S134,W134,X134,Y134,AE134,AG134,AI134,AK134,AM134,AS134,AU134,AY134,BA134,BC134,BE134)</f>
        <v>0</v>
      </c>
      <c r="BI134" s="80" t="n">
        <f aca="false">SUM(O134,Q134,S134,W134,X134,AS134,AU134,AY134,BA134,BC134)</f>
        <v>0</v>
      </c>
      <c r="BJ134" s="2"/>
      <c r="BK134" s="93"/>
      <c r="BL134" s="94"/>
      <c r="BM134" s="81"/>
      <c r="BN134" s="115"/>
      <c r="BO134" s="115"/>
      <c r="BP134" s="83"/>
      <c r="BQ134" s="83"/>
      <c r="BR134" s="84"/>
      <c r="BS134" s="84"/>
      <c r="BT134" s="84"/>
      <c r="BU134" s="84"/>
      <c r="BV134" s="84"/>
      <c r="BW134" s="85"/>
      <c r="BX134" s="86" t="n">
        <f aca="false">SUM(BY134+CA134+CE134+CG134)</f>
        <v>0</v>
      </c>
      <c r="BY134" s="86"/>
      <c r="BZ134" s="87" t="n">
        <f aca="false">SUM(BY134)*BT134</f>
        <v>0</v>
      </c>
      <c r="CA134" s="86"/>
      <c r="CB134" s="87" t="n">
        <f aca="false">BU134*CA134</f>
        <v>0</v>
      </c>
      <c r="CC134" s="86"/>
      <c r="CD134" s="87" t="n">
        <f aca="false">SUM(CC134)*BU134</f>
        <v>0</v>
      </c>
      <c r="CE134" s="86"/>
      <c r="CF134" s="87" t="n">
        <f aca="false">SUM(CE134)*BV134</f>
        <v>0</v>
      </c>
      <c r="CG134" s="88"/>
      <c r="CH134" s="87" t="n">
        <f aca="false">SUM(CG134)*BU134*5</f>
        <v>0</v>
      </c>
      <c r="CI134" s="89" t="n">
        <f aca="false">SUM(BU134*DI134*2+BV134*DK134*2+DM134*2)</f>
        <v>0</v>
      </c>
      <c r="CJ134" s="92" t="n">
        <f aca="false">SUM(40*5/100*BU134)</f>
        <v>0</v>
      </c>
      <c r="CK134" s="86"/>
      <c r="CL134" s="87"/>
      <c r="CM134" s="86"/>
      <c r="CN134" s="89" t="n">
        <f aca="false">SUM(CM134)*3*BS134/5</f>
        <v>0</v>
      </c>
      <c r="CO134" s="86"/>
      <c r="CP134" s="90" t="n">
        <f aca="false">SUM(CO134*BS134*(30+4))</f>
        <v>0</v>
      </c>
      <c r="CQ134" s="86"/>
      <c r="CR134" s="87" t="n">
        <f aca="false">SUM(CQ134*BS134*3)</f>
        <v>0</v>
      </c>
      <c r="CS134" s="86"/>
      <c r="CT134" s="89" t="n">
        <f aca="false">SUM(CS134*BS134/3)</f>
        <v>0</v>
      </c>
      <c r="CU134" s="86"/>
      <c r="CV134" s="89" t="n">
        <f aca="false">SUM(CU134*BS134*2/3)</f>
        <v>0</v>
      </c>
      <c r="CW134" s="86"/>
      <c r="CX134" s="87" t="n">
        <f aca="false">SUM(CW134*BS134)*2</f>
        <v>0</v>
      </c>
      <c r="CY134" s="88"/>
      <c r="CZ134" s="87" t="n">
        <f aca="false">SUM(CY134*BU134)</f>
        <v>0</v>
      </c>
      <c r="DA134" s="88"/>
      <c r="DB134" s="89" t="n">
        <f aca="false">SUM(DA134*BS134*2)</f>
        <v>0</v>
      </c>
      <c r="DC134" s="86"/>
      <c r="DD134" s="86"/>
      <c r="DE134" s="86"/>
      <c r="DF134" s="89" t="n">
        <f aca="false">DC134*BS134/3</f>
        <v>0</v>
      </c>
      <c r="DG134" s="86"/>
      <c r="DH134" s="89" t="n">
        <f aca="false">SUM(DG134*BS134/3)</f>
        <v>0</v>
      </c>
      <c r="DI134" s="86"/>
      <c r="DJ134" s="89" t="n">
        <f aca="false">SUM(DI134*BS134/3)</f>
        <v>0</v>
      </c>
      <c r="DK134" s="86"/>
      <c r="DL134" s="89" t="n">
        <f aca="false">SUM(DK134*BV134*5*6)</f>
        <v>0</v>
      </c>
      <c r="DM134" s="86"/>
      <c r="DN134" s="89" t="n">
        <f aca="false">SUM(DM134*BV134*5*8)</f>
        <v>0</v>
      </c>
      <c r="DO134" s="86"/>
      <c r="DP134" s="81" t="n">
        <f aca="false">SUM(DO134*50)</f>
        <v>0</v>
      </c>
      <c r="DQ134" s="81" t="n">
        <f aca="false">SUM(BZ134,CB134,CD134,CF134,CH134,CI134,CJ134,CL134,CN134,CP134,CR134,CT134,CV134,CX134,CZ134,DB134,DD134,DF134,DH134,DJ134,DL134,DN134,DP134)</f>
        <v>0</v>
      </c>
      <c r="DR134" s="81" t="n">
        <f aca="false">SUM(BZ134,CB134,CD134,CF134,CH134,CI134,DB134,DD134,DF134,DH134,DJ134,DL134,DN134)</f>
        <v>0</v>
      </c>
      <c r="DS134" s="61"/>
      <c r="DT134" s="2"/>
      <c r="DU134" s="2"/>
      <c r="DV134" s="93"/>
      <c r="DW134" s="94"/>
      <c r="DX134" s="114"/>
      <c r="DY134" s="162"/>
      <c r="DZ134" s="115"/>
      <c r="EA134" s="2"/>
      <c r="EB134" s="2"/>
      <c r="EC134" s="2"/>
      <c r="ED134" s="2"/>
      <c r="EE134" s="2"/>
      <c r="EF134" s="2"/>
      <c r="EG134" s="2"/>
      <c r="EH134" s="2" t="n">
        <f aca="false">SUM(L134+BW134)</f>
        <v>0</v>
      </c>
      <c r="EI134" s="2" t="n">
        <f aca="false">SUM(M134+BX134)</f>
        <v>0</v>
      </c>
      <c r="EJ134" s="2" t="n">
        <f aca="false">SUM(N134+BY134)</f>
        <v>0</v>
      </c>
      <c r="EK134" s="67" t="n">
        <f aca="false">O134+BZ134</f>
        <v>0</v>
      </c>
      <c r="EL134" s="2" t="n">
        <f aca="false">SUM(P134+CA134)</f>
        <v>0</v>
      </c>
      <c r="EM134" s="2" t="n">
        <f aca="false">SUM(Q134+CB134)</f>
        <v>0</v>
      </c>
      <c r="EN134" s="2" t="n">
        <f aca="false">SUM(R134+CC134)</f>
        <v>0</v>
      </c>
      <c r="EO134" s="2" t="n">
        <f aca="false">SUM(S134+CD134)</f>
        <v>0</v>
      </c>
      <c r="EP134" s="2" t="n">
        <f aca="false">SUM(T134+CE134)</f>
        <v>0</v>
      </c>
      <c r="EQ134" s="2" t="n">
        <f aca="false">SUM(U134+CF134)</f>
        <v>0</v>
      </c>
      <c r="ER134" s="2" t="n">
        <f aca="false">SUM(V134+CG134)</f>
        <v>0</v>
      </c>
      <c r="ES134" s="2" t="n">
        <f aca="false">SUM(W134+CH134)</f>
        <v>0</v>
      </c>
      <c r="ET134" s="2" t="n">
        <f aca="false">SUM(X134+CI134)</f>
        <v>0</v>
      </c>
      <c r="EU134" s="67" t="n">
        <f aca="false">SUM(Y134+CJ134)</f>
        <v>0</v>
      </c>
      <c r="EV134" s="2" t="n">
        <f aca="false">SUM(Z134+CK134)</f>
        <v>0</v>
      </c>
      <c r="EW134" s="2" t="n">
        <f aca="false">SUM(AA134+CL134)</f>
        <v>0</v>
      </c>
      <c r="EX134" s="2" t="n">
        <f aca="false">SUM(AB134+CM134)</f>
        <v>0</v>
      </c>
      <c r="EY134" s="2" t="n">
        <f aca="false">SUM(AC134+CN134)</f>
        <v>0</v>
      </c>
      <c r="EZ134" s="2" t="n">
        <f aca="false">SUM(AD134+CO134)</f>
        <v>0</v>
      </c>
      <c r="FA134" s="2" t="n">
        <f aca="false">SUM(AE134+CP134)</f>
        <v>0</v>
      </c>
      <c r="FB134" s="2" t="n">
        <f aca="false">SUM(AF134+CQ134)</f>
        <v>0</v>
      </c>
      <c r="FC134" s="2" t="n">
        <f aca="false">SUM(AG134+CR134)</f>
        <v>0</v>
      </c>
      <c r="FD134" s="2" t="n">
        <f aca="false">SUM(AH134+CS134)</f>
        <v>0</v>
      </c>
      <c r="FE134" s="67" t="n">
        <f aca="false">SUM(AI134+CT134)</f>
        <v>0</v>
      </c>
      <c r="FF134" s="2" t="n">
        <f aca="false">SUM(AJ134+CU134)</f>
        <v>0</v>
      </c>
      <c r="FG134" s="2" t="n">
        <f aca="false">SUM(AK134+CV134)</f>
        <v>0</v>
      </c>
      <c r="FH134" s="2" t="n">
        <f aca="false">SUM(AL134+CW134)</f>
        <v>0</v>
      </c>
      <c r="FI134" s="2" t="n">
        <f aca="false">SUM(AM134+CX134)</f>
        <v>0</v>
      </c>
      <c r="FJ134" s="2" t="n">
        <f aca="false">SUM(AN134+CY134)</f>
        <v>0</v>
      </c>
      <c r="FK134" s="2" t="n">
        <f aca="false">SUM(AO134+CZ134)</f>
        <v>0</v>
      </c>
      <c r="FL134" s="2" t="n">
        <f aca="false">SUM(AP134+DA134)</f>
        <v>0</v>
      </c>
      <c r="FM134" s="2" t="n">
        <f aca="false">SUM(AQ134+DB134)</f>
        <v>0</v>
      </c>
      <c r="FN134" s="2"/>
      <c r="FO134" s="97" t="n">
        <f aca="false">SUM(AS134+DD134)</f>
        <v>0</v>
      </c>
      <c r="FP134" s="2" t="n">
        <f aca="false">SUM(AR134+DC134)</f>
        <v>0</v>
      </c>
      <c r="FQ134" s="97" t="n">
        <f aca="false">SUM(AU134+DF134)</f>
        <v>0</v>
      </c>
      <c r="FR134" s="2" t="n">
        <f aca="false">SUM(AV134+DG134)</f>
        <v>0</v>
      </c>
      <c r="FS134" s="2" t="n">
        <f aca="false">SUM(AW134+DH134)</f>
        <v>0</v>
      </c>
      <c r="FT134" s="2" t="n">
        <f aca="false">SUM(AX134+DI134)</f>
        <v>0</v>
      </c>
      <c r="FU134" s="67" t="n">
        <f aca="false">SUM(AY134+DJ134)</f>
        <v>0</v>
      </c>
      <c r="FV134" s="2" t="n">
        <f aca="false">SUM(AZ134+DK134)</f>
        <v>0</v>
      </c>
      <c r="FW134" s="2" t="n">
        <f aca="false">SUM(BA134+DL134)</f>
        <v>0</v>
      </c>
      <c r="FX134" s="2" t="n">
        <f aca="false">SUM(BB134+DM134)</f>
        <v>0</v>
      </c>
      <c r="FY134" s="2" t="n">
        <f aca="false">SUM(BC134+DN134)</f>
        <v>0</v>
      </c>
      <c r="FZ134" s="2" t="n">
        <f aca="false">SUM(BD134+DO134)</f>
        <v>0</v>
      </c>
      <c r="GA134" s="2" t="n">
        <f aca="false">SUM(BE134+DP134)</f>
        <v>0</v>
      </c>
      <c r="GB134" s="98" t="n">
        <f aca="false">SUM(EK134,EM134,EO134,ES134,ET134,EU134,EY134,FA134,FC134,FE134,FG134,FI134,FM134,FO134,FQ134,FS134,FU134,FW134,FY134,GA134)</f>
        <v>0</v>
      </c>
      <c r="GC134" s="99" t="n">
        <f aca="false">SUM(EK134,EM134,EO134,ES134,ET134,FM134,FO134,FQ134,FS134,FU134,FW134,FY134)</f>
        <v>0</v>
      </c>
      <c r="GD134" s="57" t="n">
        <f aca="false">SUM(EK134,EM134,EO134,ES134,ET134,FM134,FO134,FQ134,FS134,FU134,FW134,FY134)</f>
        <v>0</v>
      </c>
      <c r="GE134" s="57" t="n">
        <f aca="false">SUM(EK134,EM134,EO134,EQ134,ES134,ET134,EU134,EW134,EY134,FA134,FC134,FE134,FG134,FI134,FK134,FM134,FO134,FQ134,FS134,FU134,FW134,FY134,GA134)</f>
        <v>0</v>
      </c>
      <c r="GF134" s="2"/>
      <c r="GG134" s="65" t="n">
        <f aca="false">SUM(880-GB134)</f>
        <v>880</v>
      </c>
      <c r="GH134" s="66"/>
      <c r="GI134" s="67" t="n">
        <f aca="false">SUM(DQ134+BF134)</f>
        <v>0</v>
      </c>
      <c r="GJ134" s="67" t="n">
        <f aca="false">SUM(DR134+BG134)</f>
        <v>0</v>
      </c>
      <c r="GK134" s="100"/>
      <c r="GL134" s="101"/>
      <c r="GM134" s="177"/>
      <c r="GN134" s="2"/>
      <c r="GO134" s="69"/>
    </row>
    <row r="135" customFormat="false" ht="19.5" hidden="false" customHeight="true" outlineLevel="0" collapsed="false">
      <c r="A135" s="140" t="n">
        <v>9</v>
      </c>
      <c r="B135" s="136" t="s">
        <v>173</v>
      </c>
      <c r="C135" s="137" t="s">
        <v>174</v>
      </c>
      <c r="D135" s="48" t="n">
        <v>1</v>
      </c>
      <c r="E135" s="48"/>
      <c r="F135" s="48"/>
      <c r="G135" s="48"/>
      <c r="H135" s="48"/>
      <c r="I135" s="48"/>
      <c r="J135" s="48"/>
      <c r="K135" s="48"/>
      <c r="L135" s="48" t="n">
        <f aca="false">SUM(L136:L148)</f>
        <v>196</v>
      </c>
      <c r="M135" s="48" t="n">
        <f aca="false">SUM(M136:M148)</f>
        <v>196</v>
      </c>
      <c r="N135" s="48" t="n">
        <f aca="false">SUM(N136:N148)</f>
        <v>76</v>
      </c>
      <c r="O135" s="52" t="n">
        <f aca="false">SUM(O136:O148)</f>
        <v>76</v>
      </c>
      <c r="P135" s="48" t="n">
        <f aca="false">SUM(P136:P148)</f>
        <v>56</v>
      </c>
      <c r="Q135" s="52" t="n">
        <f aca="false">SUM(Q136:Q148)</f>
        <v>76</v>
      </c>
      <c r="R135" s="48" t="n">
        <f aca="false">SUM(R136:R148)</f>
        <v>64</v>
      </c>
      <c r="S135" s="52" t="n">
        <f aca="false">SUM(S136:S148)</f>
        <v>84</v>
      </c>
      <c r="T135" s="48" t="n">
        <f aca="false">SUM(T136:T148)</f>
        <v>0</v>
      </c>
      <c r="U135" s="48" t="n">
        <f aca="false">SUM(U136:U148)</f>
        <v>0</v>
      </c>
      <c r="V135" s="48" t="n">
        <f aca="false">SUM(V136:V148)</f>
        <v>0</v>
      </c>
      <c r="W135" s="48" t="n">
        <f aca="false">SUM(W136:W148)</f>
        <v>0</v>
      </c>
      <c r="X135" s="48" t="n">
        <f aca="false">SUM(X136:X148)</f>
        <v>0</v>
      </c>
      <c r="Y135" s="48" t="n">
        <f aca="false">SUM(Y136:Y148)</f>
        <v>8</v>
      </c>
      <c r="Z135" s="48" t="n">
        <f aca="false">SUM(Z136:Z148)</f>
        <v>0</v>
      </c>
      <c r="AA135" s="48" t="n">
        <f aca="false">SUM(AA136:AA148)</f>
        <v>0</v>
      </c>
      <c r="AB135" s="48" t="n">
        <f aca="false">SUM(AB136:AB148)</f>
        <v>0</v>
      </c>
      <c r="AC135" s="48" t="n">
        <f aca="false">SUM(AC136:AC148)</f>
        <v>0</v>
      </c>
      <c r="AD135" s="48" t="n">
        <f aca="false">SUM(AD136:AD148)</f>
        <v>2</v>
      </c>
      <c r="AE135" s="48" t="n">
        <f aca="false">SUM(AE136:AE148)</f>
        <v>60</v>
      </c>
      <c r="AF135" s="48" t="n">
        <f aca="false">SUM(AF136:AF148)</f>
        <v>0</v>
      </c>
      <c r="AG135" s="48" t="n">
        <f aca="false">SUM(AG136:AG148)</f>
        <v>0</v>
      </c>
      <c r="AH135" s="48" t="n">
        <f aca="false">SUM(AH136:AH148)</f>
        <v>0</v>
      </c>
      <c r="AI135" s="52" t="n">
        <f aca="false">SUM(AI136:AI148)</f>
        <v>0</v>
      </c>
      <c r="AJ135" s="48" t="n">
        <f aca="false">SUM(AJ136:AJ148)</f>
        <v>0</v>
      </c>
      <c r="AK135" s="48" t="n">
        <f aca="false">SUM(AK136:AK148)</f>
        <v>0</v>
      </c>
      <c r="AL135" s="48" t="n">
        <f aca="false">SUM(AL136:AL148)</f>
        <v>0</v>
      </c>
      <c r="AM135" s="48" t="n">
        <f aca="false">SUM(AM136:AM148)</f>
        <v>0</v>
      </c>
      <c r="AN135" s="48" t="n">
        <f aca="false">SUM(AN136:AN148)</f>
        <v>0</v>
      </c>
      <c r="AO135" s="48" t="n">
        <f aca="false">SUM(AO136:AO148)</f>
        <v>0</v>
      </c>
      <c r="AP135" s="48" t="n">
        <f aca="false">SUM(AP136:AP148)</f>
        <v>0</v>
      </c>
      <c r="AQ135" s="48" t="n">
        <f aca="false">SUM(AQ136:AQ148)</f>
        <v>0</v>
      </c>
      <c r="AR135" s="48" t="n">
        <f aca="false">SUM(AR136:AR148)</f>
        <v>4</v>
      </c>
      <c r="AS135" s="48" t="n">
        <f aca="false">SUM(AS136:AS148)</f>
        <v>21.3333333333333</v>
      </c>
      <c r="AT135" s="48" t="n">
        <f aca="false">SUM(AT136:AT148)</f>
        <v>0</v>
      </c>
      <c r="AU135" s="48" t="n">
        <f aca="false">SUM(AU136:AU148)</f>
        <v>0</v>
      </c>
      <c r="AV135" s="48" t="n">
        <f aca="false">SUM(AV136:AV148)</f>
        <v>0</v>
      </c>
      <c r="AW135" s="48" t="n">
        <f aca="false">SUM(AW136:AW148)</f>
        <v>0</v>
      </c>
      <c r="AX135" s="48" t="n">
        <f aca="false">SUM(AX136:AX148)</f>
        <v>0</v>
      </c>
      <c r="AY135" s="52" t="n">
        <f aca="false">SUM(AY136:AY148)</f>
        <v>0</v>
      </c>
      <c r="AZ135" s="48" t="n">
        <f aca="false">SUM(AZ136:AZ148)</f>
        <v>0</v>
      </c>
      <c r="BA135" s="48" t="n">
        <f aca="false">SUM(BA136:BA148)</f>
        <v>0</v>
      </c>
      <c r="BB135" s="48" t="n">
        <f aca="false">SUM(BB136:BB148)</f>
        <v>0</v>
      </c>
      <c r="BC135" s="48" t="n">
        <f aca="false">SUM(BC136:BC148)</f>
        <v>0</v>
      </c>
      <c r="BD135" s="48" t="n">
        <f aca="false">SUM(BD136:BD148)</f>
        <v>0</v>
      </c>
      <c r="BE135" s="48" t="n">
        <f aca="false">SUM(BE136:BE148)</f>
        <v>0</v>
      </c>
      <c r="BF135" s="52" t="n">
        <v>325.3</v>
      </c>
      <c r="BG135" s="52" t="n">
        <v>257.3</v>
      </c>
      <c r="BH135" s="52" t="n">
        <f aca="false">SUM(O135,Q135,S135,W135,X135,Y135,AE135,AG135,AI135,AK135,AM135,AS135,AU135,AY135,BA135,BC135,BE135)</f>
        <v>325.333333333333</v>
      </c>
      <c r="BI135" s="48" t="n">
        <f aca="false">SUM(BI136:BI148)</f>
        <v>257.333333333333</v>
      </c>
      <c r="BJ135" s="48"/>
      <c r="BK135" s="139"/>
      <c r="BL135" s="140" t="n">
        <v>9</v>
      </c>
      <c r="BM135" s="284" t="s">
        <v>173</v>
      </c>
      <c r="BN135" s="285" t="s">
        <v>174</v>
      </c>
      <c r="BO135" s="48" t="n">
        <v>1</v>
      </c>
      <c r="BP135" s="48"/>
      <c r="BQ135" s="48"/>
      <c r="BR135" s="48"/>
      <c r="BS135" s="48"/>
      <c r="BT135" s="48"/>
      <c r="BU135" s="48"/>
      <c r="BV135" s="48"/>
      <c r="BW135" s="48" t="n">
        <f aca="false">SUM(BW136:BW148)</f>
        <v>266</v>
      </c>
      <c r="BX135" s="48" t="n">
        <f aca="false">SUM(BX136:BX148)</f>
        <v>246</v>
      </c>
      <c r="BY135" s="48" t="n">
        <f aca="false">SUM(BY136:BY148)</f>
        <v>66</v>
      </c>
      <c r="BZ135" s="52" t="n">
        <f aca="false">SUM(BZ136:BZ148)</f>
        <v>66</v>
      </c>
      <c r="CA135" s="48" t="n">
        <f aca="false">SUM(CA136:CA148)</f>
        <v>34</v>
      </c>
      <c r="CB135" s="48" t="n">
        <f aca="false">SUM(CB136:CB148)</f>
        <v>54</v>
      </c>
      <c r="CC135" s="48" t="n">
        <f aca="false">SUM(CC136:CC148)</f>
        <v>146</v>
      </c>
      <c r="CD135" s="48" t="n">
        <f aca="false">SUM(CD136:CD148)</f>
        <v>196</v>
      </c>
      <c r="CE135" s="48" t="n">
        <f aca="false">SUM(CE136:CE148)</f>
        <v>0</v>
      </c>
      <c r="CF135" s="48" t="n">
        <f aca="false">SUM(CF136:CF148)</f>
        <v>0</v>
      </c>
      <c r="CG135" s="48" t="n">
        <f aca="false">SUM(CG136:CG148)</f>
        <v>0</v>
      </c>
      <c r="CH135" s="48" t="n">
        <f aca="false">SUM(CH136:CH148)</f>
        <v>0</v>
      </c>
      <c r="CI135" s="48" t="n">
        <f aca="false">SUM(CI136:CI148)</f>
        <v>10</v>
      </c>
      <c r="CJ135" s="52" t="n">
        <f aca="false">SUM(CJ136:CJ148)</f>
        <v>16.2</v>
      </c>
      <c r="CK135" s="48" t="n">
        <f aca="false">SUM(CK136:CK148)</f>
        <v>0</v>
      </c>
      <c r="CL135" s="48" t="n">
        <f aca="false">SUM(CL136:CL148)</f>
        <v>0</v>
      </c>
      <c r="CM135" s="48" t="n">
        <f aca="false">SUM(CM136:CM148)</f>
        <v>0</v>
      </c>
      <c r="CN135" s="48" t="n">
        <f aca="false">SUM(CN136:CN148)</f>
        <v>0</v>
      </c>
      <c r="CO135" s="48" t="n">
        <f aca="false">SUM(CO136:CO148)</f>
        <v>2</v>
      </c>
      <c r="CP135" s="52" t="n">
        <f aca="false">SUM(CP136:CP148)</f>
        <v>60</v>
      </c>
      <c r="CQ135" s="48" t="n">
        <f aca="false">SUM(CQ136:CQ148)</f>
        <v>0</v>
      </c>
      <c r="CR135" s="48" t="n">
        <f aca="false">SUM(CR136:CR148)</f>
        <v>0</v>
      </c>
      <c r="CS135" s="48" t="n">
        <f aca="false">SUM(CS136:CS148)</f>
        <v>0</v>
      </c>
      <c r="CT135" s="48" t="n">
        <f aca="false">SUM(CT136:CT148)</f>
        <v>0</v>
      </c>
      <c r="CU135" s="48" t="n">
        <f aca="false">SUM(CU136:CU148)</f>
        <v>0</v>
      </c>
      <c r="CV135" s="48" t="n">
        <f aca="false">SUM(CV136:CV148)</f>
        <v>0</v>
      </c>
      <c r="CW135" s="48" t="n">
        <f aca="false">SUM(CW136:CW148)</f>
        <v>2</v>
      </c>
      <c r="CX135" s="48" t="n">
        <f aca="false">SUM(CX136:CX148)</f>
        <v>98</v>
      </c>
      <c r="CY135" s="48" t="n">
        <f aca="false">SUM(CY136:CY148)</f>
        <v>0</v>
      </c>
      <c r="CZ135" s="48" t="n">
        <f aca="false">SUM(CZ136:CZ148)</f>
        <v>0</v>
      </c>
      <c r="DA135" s="48" t="n">
        <f aca="false">SUM(DA136:DA148)</f>
        <v>0</v>
      </c>
      <c r="DB135" s="48" t="n">
        <f aca="false">SUM(DB136:DB148)</f>
        <v>0</v>
      </c>
      <c r="DC135" s="48" t="n">
        <f aca="false">SUM(DC136:DC148)</f>
        <v>1</v>
      </c>
      <c r="DD135" s="48" t="n">
        <f aca="false">SUM(DD136:DD148)</f>
        <v>2</v>
      </c>
      <c r="DE135" s="48" t="n">
        <f aca="false">SUM(DE136:DE148)</f>
        <v>0</v>
      </c>
      <c r="DF135" s="48" t="n">
        <f aca="false">SUM(DF136:DF148)</f>
        <v>0</v>
      </c>
      <c r="DG135" s="48" t="n">
        <f aca="false">SUM(DG136:DG148)</f>
        <v>0</v>
      </c>
      <c r="DH135" s="48" t="n">
        <f aca="false">SUM(DH136:DH148)</f>
        <v>0</v>
      </c>
      <c r="DI135" s="48" t="n">
        <f aca="false">SUM(DI136:DI148)</f>
        <v>3</v>
      </c>
      <c r="DJ135" s="52" t="n">
        <f aca="false">SUM(DJ136:DJ148)</f>
        <v>24.3333333333333</v>
      </c>
      <c r="DK135" s="48" t="n">
        <f aca="false">SUM(DK136:DK148)</f>
        <v>0</v>
      </c>
      <c r="DL135" s="48" t="n">
        <f aca="false">SUM(DL136:DL148)</f>
        <v>0</v>
      </c>
      <c r="DM135" s="48" t="n">
        <f aca="false">SUM(DM136:DM148)</f>
        <v>0</v>
      </c>
      <c r="DN135" s="48" t="n">
        <f aca="false">SUM(DN136:DN148)</f>
        <v>0</v>
      </c>
      <c r="DO135" s="48" t="n">
        <f aca="false">SUM(DO136:DO148)</f>
        <v>0</v>
      </c>
      <c r="DP135" s="48" t="n">
        <f aca="false">SUM(DP136:DP148)</f>
        <v>0</v>
      </c>
      <c r="DQ135" s="163" t="n">
        <f aca="false">SUM(DQ136:DQ148)</f>
        <v>526.533333333333</v>
      </c>
      <c r="DR135" s="52" t="n">
        <f aca="false">SUM(DR136:DR148)</f>
        <v>352.333333333333</v>
      </c>
      <c r="DS135" s="61"/>
      <c r="DT135" s="48"/>
      <c r="DU135" s="48"/>
      <c r="DV135" s="139"/>
      <c r="DW135" s="140" t="n">
        <v>9</v>
      </c>
      <c r="DX135" s="136" t="s">
        <v>173</v>
      </c>
      <c r="DY135" s="136" t="s">
        <v>174</v>
      </c>
      <c r="DZ135" s="48" t="n">
        <v>1</v>
      </c>
      <c r="EA135" s="48"/>
      <c r="EB135" s="48"/>
      <c r="EC135" s="48"/>
      <c r="ED135" s="48"/>
      <c r="EE135" s="48"/>
      <c r="EF135" s="48"/>
      <c r="EG135" s="48"/>
      <c r="EH135" s="48" t="n">
        <f aca="false">SUM(EH136:EH148)</f>
        <v>522</v>
      </c>
      <c r="EI135" s="48" t="n">
        <f aca="false">SUM(EI136:EI148)</f>
        <v>502</v>
      </c>
      <c r="EJ135" s="48" t="n">
        <f aca="false">SUM(EJ136:EJ148)</f>
        <v>162</v>
      </c>
      <c r="EK135" s="52" t="n">
        <f aca="false">SUM(EK136:EK148)</f>
        <v>142</v>
      </c>
      <c r="EL135" s="48" t="n">
        <f aca="false">SUM(EL136:EL148)</f>
        <v>90</v>
      </c>
      <c r="EM135" s="48" t="n">
        <f aca="false">SUM(EM136:EM148)</f>
        <v>130</v>
      </c>
      <c r="EN135" s="48" t="n">
        <f aca="false">SUM(EN136:EN148)</f>
        <v>210</v>
      </c>
      <c r="EO135" s="48" t="n">
        <f aca="false">SUM(EO136:EO148)</f>
        <v>280</v>
      </c>
      <c r="EP135" s="48" t="n">
        <f aca="false">SUM(EP136:EP148)</f>
        <v>0</v>
      </c>
      <c r="EQ135" s="48" t="n">
        <f aca="false">SUM(EQ136:EQ148)</f>
        <v>0</v>
      </c>
      <c r="ER135" s="48" t="n">
        <f aca="false">SUM(ER136:ER148)</f>
        <v>0</v>
      </c>
      <c r="ES135" s="48" t="n">
        <f aca="false">SUM(ES136:ES148)</f>
        <v>0</v>
      </c>
      <c r="ET135" s="48" t="n">
        <f aca="false">SUM(ET136:ET148)</f>
        <v>10</v>
      </c>
      <c r="EU135" s="52" t="n">
        <f aca="false">SUM(EU136:EU148)</f>
        <v>24.2</v>
      </c>
      <c r="EV135" s="48" t="n">
        <f aca="false">SUM(EV136:EV148)</f>
        <v>0</v>
      </c>
      <c r="EW135" s="48" t="n">
        <f aca="false">SUM(EW136:EW148)</f>
        <v>0</v>
      </c>
      <c r="EX135" s="48" t="n">
        <f aca="false">SUM(EX136:EX148)</f>
        <v>0</v>
      </c>
      <c r="EY135" s="48" t="n">
        <f aca="false">SUM(EY136:EY148)</f>
        <v>0</v>
      </c>
      <c r="EZ135" s="48" t="n">
        <f aca="false">SUM(EZ136:EZ148)</f>
        <v>4</v>
      </c>
      <c r="FA135" s="48" t="n">
        <f aca="false">SUM(FA136:FA148)</f>
        <v>120</v>
      </c>
      <c r="FB135" s="48" t="n">
        <f aca="false">SUM(FB136:FB148)</f>
        <v>0</v>
      </c>
      <c r="FC135" s="48" t="n">
        <f aca="false">SUM(FC136:FC148)</f>
        <v>0</v>
      </c>
      <c r="FD135" s="48" t="n">
        <f aca="false">SUM(FD136:FD148)</f>
        <v>0</v>
      </c>
      <c r="FE135" s="52" t="n">
        <f aca="false">SUM(FE136:FE148)</f>
        <v>0</v>
      </c>
      <c r="FF135" s="48" t="n">
        <f aca="false">SUM(FF136:FF148)</f>
        <v>0</v>
      </c>
      <c r="FG135" s="48" t="n">
        <f aca="false">SUM(FG136:FG148)</f>
        <v>0</v>
      </c>
      <c r="FH135" s="48" t="n">
        <f aca="false">SUM(FH136:FH148)</f>
        <v>2</v>
      </c>
      <c r="FI135" s="48" t="n">
        <f aca="false">SUM(FI136:FI148)</f>
        <v>98</v>
      </c>
      <c r="FJ135" s="48" t="n">
        <f aca="false">SUM(FJ136:FJ148)</f>
        <v>0</v>
      </c>
      <c r="FK135" s="48" t="n">
        <f aca="false">SUM(FK136:FK148)</f>
        <v>0</v>
      </c>
      <c r="FL135" s="48" t="n">
        <f aca="false">SUM(FL136:FL148)</f>
        <v>0</v>
      </c>
      <c r="FM135" s="48" t="n">
        <f aca="false">SUM(FM136:FM148)</f>
        <v>0</v>
      </c>
      <c r="FN135" s="48" t="n">
        <f aca="false">SUM(FN136:FN148)</f>
        <v>0</v>
      </c>
      <c r="FO135" s="52" t="n">
        <f aca="false">SUM(FO136:FO148)</f>
        <v>23.3333333333333</v>
      </c>
      <c r="FP135" s="48" t="n">
        <f aca="false">SUM(FP136:FP148)</f>
        <v>5</v>
      </c>
      <c r="FQ135" s="48" t="n">
        <f aca="false">SUM(FQ136:FQ148)</f>
        <v>0</v>
      </c>
      <c r="FR135" s="48" t="n">
        <f aca="false">SUM(FR136:FR148)</f>
        <v>0</v>
      </c>
      <c r="FS135" s="48" t="n">
        <f aca="false">SUM(FS136:FS148)</f>
        <v>0</v>
      </c>
      <c r="FT135" s="48" t="n">
        <f aca="false">SUM(FT136:FT148)</f>
        <v>3</v>
      </c>
      <c r="FU135" s="48" t="n">
        <f aca="false">SUM(FU136:FU148)</f>
        <v>24.3333333333333</v>
      </c>
      <c r="FV135" s="48" t="n">
        <f aca="false">SUM(FV136:FV148)</f>
        <v>0</v>
      </c>
      <c r="FW135" s="48" t="n">
        <f aca="false">SUM(FW136:FW148)</f>
        <v>0</v>
      </c>
      <c r="FX135" s="48" t="n">
        <f aca="false">SUM(FX136:FX148)</f>
        <v>0</v>
      </c>
      <c r="FY135" s="48" t="n">
        <f aca="false">SUM(FY136:FY148)</f>
        <v>0</v>
      </c>
      <c r="FZ135" s="48" t="n">
        <f aca="false">SUM(FZ136:FZ148)</f>
        <v>0</v>
      </c>
      <c r="GA135" s="48" t="n">
        <f aca="false">SUM(GA136:GA148)</f>
        <v>0</v>
      </c>
      <c r="GB135" s="141" t="n">
        <f aca="false">SUM(GB136:GB148)</f>
        <v>851.866666666667</v>
      </c>
      <c r="GC135" s="165" t="n">
        <f aca="false">SUM(GC136:GC148)</f>
        <v>609.666666666667</v>
      </c>
      <c r="GD135" s="57" t="n">
        <f aca="false">SUM(EK135,EM135,EO135,ES135,ET135,FM135,FO135,FQ135,FS135,FU135,FW135,FY135)</f>
        <v>609.666666666667</v>
      </c>
      <c r="GE135" s="57" t="n">
        <f aca="false">SUM(EK135,EM135,EO135,EQ135,ES135,ET135,EU135,EW135,EY135,FA135,FC135,FE135,FG135,FI135,FK135,FM135,FO135,FQ135,FS135,FU135,FW135,FY135,GA135)</f>
        <v>851.866666666667</v>
      </c>
      <c r="GF135" s="48"/>
      <c r="GG135" s="65" t="n">
        <f aca="false">SUM(880-GB135)</f>
        <v>28.1333333333333</v>
      </c>
      <c r="GH135" s="66"/>
      <c r="GI135" s="67" t="n">
        <f aca="false">SUM(DQ135+BF135)</f>
        <v>851.833333333333</v>
      </c>
      <c r="GJ135" s="67" t="n">
        <f aca="false">SUM(DR135+BG135)</f>
        <v>609.633333333334</v>
      </c>
      <c r="GK135" s="142"/>
      <c r="GL135" s="142"/>
      <c r="GM135" s="193"/>
      <c r="GN135" s="2"/>
      <c r="GO135" s="69"/>
    </row>
    <row r="136" customFormat="false" ht="16.5" hidden="true" customHeight="true" outlineLevel="0" collapsed="false">
      <c r="A136" s="94"/>
      <c r="B136" s="209"/>
      <c r="C136" s="143"/>
      <c r="D136" s="82"/>
      <c r="E136" s="82"/>
      <c r="F136" s="220"/>
      <c r="G136" s="220"/>
      <c r="H136" s="220"/>
      <c r="I136" s="220"/>
      <c r="J136" s="220"/>
      <c r="K136" s="220"/>
      <c r="L136" s="221"/>
      <c r="M136" s="86" t="n">
        <f aca="false">SUM(N136+P136+T136+V136+AR136*2)</f>
        <v>0</v>
      </c>
      <c r="N136" s="86"/>
      <c r="O136" s="87" t="n">
        <f aca="false">SUM(N136)*I136</f>
        <v>0</v>
      </c>
      <c r="P136" s="86"/>
      <c r="Q136" s="87" t="n">
        <f aca="false">J136*P136</f>
        <v>0</v>
      </c>
      <c r="R136" s="86"/>
      <c r="S136" s="87" t="n">
        <f aca="false">SUM(R136)*J136</f>
        <v>0</v>
      </c>
      <c r="T136" s="86"/>
      <c r="U136" s="87" t="n">
        <f aca="false">SUM(T136)*K136</f>
        <v>0</v>
      </c>
      <c r="V136" s="86"/>
      <c r="W136" s="87" t="n">
        <f aca="false">SUM(V136)*J136*5</f>
        <v>0</v>
      </c>
      <c r="X136" s="89" t="n">
        <f aca="false">SUM(J136*AX136*2+K136*AZ136*2)</f>
        <v>0</v>
      </c>
      <c r="Y136" s="91" t="n">
        <f aca="false">SUM(L136*5/100*J136)</f>
        <v>0</v>
      </c>
      <c r="Z136" s="86"/>
      <c r="AA136" s="87" t="n">
        <f aca="false">SUM(Z136)*1</f>
        <v>0</v>
      </c>
      <c r="AB136" s="86"/>
      <c r="AC136" s="89" t="n">
        <f aca="false">SUM(AB136)*3*H136/5</f>
        <v>0</v>
      </c>
      <c r="AD136" s="86"/>
      <c r="AE136" s="90" t="n">
        <f aca="false">SUM(AD136*H136*(30+4))</f>
        <v>0</v>
      </c>
      <c r="AF136" s="86"/>
      <c r="AG136" s="87" t="n">
        <f aca="false">SUM(AF136*H136*2)</f>
        <v>0</v>
      </c>
      <c r="AH136" s="86"/>
      <c r="AI136" s="89" t="n">
        <f aca="false">SUM(AH136*H136/3)</f>
        <v>0</v>
      </c>
      <c r="AJ136" s="86"/>
      <c r="AK136" s="89" t="n">
        <f aca="false">SUM(AJ136*H136*2/3)</f>
        <v>0</v>
      </c>
      <c r="AL136" s="86"/>
      <c r="AM136" s="87" t="n">
        <f aca="false">SUM(AL136*H136)*2</f>
        <v>0</v>
      </c>
      <c r="AN136" s="86"/>
      <c r="AO136" s="87" t="n">
        <f aca="false">SUM(AN136*J136*2)</f>
        <v>0</v>
      </c>
      <c r="AP136" s="86"/>
      <c r="AQ136" s="89" t="n">
        <f aca="false">SUM(AP136*H136*2)</f>
        <v>0</v>
      </c>
      <c r="AR136" s="86"/>
      <c r="AS136" s="86"/>
      <c r="AT136" s="86"/>
      <c r="AU136" s="89" t="n">
        <f aca="false">SUM(J136*AR136*6)</f>
        <v>0</v>
      </c>
      <c r="AV136" s="86"/>
      <c r="AW136" s="89" t="n">
        <f aca="false">SUM(AV136*H136/3)</f>
        <v>0</v>
      </c>
      <c r="AX136" s="86"/>
      <c r="AY136" s="89" t="n">
        <f aca="false">SUM(H136*AX136/3)</f>
        <v>0</v>
      </c>
      <c r="AZ136" s="86"/>
      <c r="BA136" s="89" t="n">
        <f aca="false">SUM(AZ136*K136*5*6)</f>
        <v>0</v>
      </c>
      <c r="BB136" s="86"/>
      <c r="BC136" s="89" t="n">
        <f aca="false">SUM(BB136*K136*4*6)</f>
        <v>0</v>
      </c>
      <c r="BD136" s="86"/>
      <c r="BE136" s="81" t="n">
        <f aca="false">SUM(BD136*50)</f>
        <v>0</v>
      </c>
      <c r="BF136" s="92" t="n">
        <f aca="false">O136+Q136+S136+U136+W136+X136+Y136+AA136+AC136+AE136+AG136+AI136+AK136+AM136+AO136+AQ136+AS136+AU136+AW136+AY136+BA136+BC136+BE136</f>
        <v>0</v>
      </c>
      <c r="BG136" s="92" t="n">
        <f aca="false">BC136+BA136+AY136+AW136+AS136+AQ136+X136+W136+U136+S136+Q136+O136+AU136</f>
        <v>0</v>
      </c>
      <c r="BH136" s="52" t="n">
        <f aca="false">SUM(O136,Q136,S136,W136,X136,Y136,AE136,AG136,AI136,AK136,AM136,AS136,AU136,AY136,BA136,BC136,BE136)</f>
        <v>0</v>
      </c>
      <c r="BI136" s="80" t="n">
        <f aca="false">SUM(O136,Q136,S136,W136,X136,AS136,AU136,AY136,BA136,BC136)</f>
        <v>0</v>
      </c>
      <c r="BJ136" s="2"/>
      <c r="BK136" s="93"/>
      <c r="BL136" s="94"/>
      <c r="BM136" s="81"/>
      <c r="BN136" s="82"/>
      <c r="BO136" s="82"/>
      <c r="BP136" s="83"/>
      <c r="BQ136" s="84"/>
      <c r="BR136" s="84"/>
      <c r="BS136" s="84"/>
      <c r="BT136" s="84"/>
      <c r="BU136" s="83"/>
      <c r="BV136" s="84"/>
      <c r="BW136" s="87"/>
      <c r="BX136" s="86" t="n">
        <f aca="false">SUM(BY136+CA136+CE136+CG136)</f>
        <v>0</v>
      </c>
      <c r="BY136" s="86"/>
      <c r="BZ136" s="87" t="n">
        <f aca="false">SUM(BY136)*BT136</f>
        <v>0</v>
      </c>
      <c r="CA136" s="86"/>
      <c r="CB136" s="87" t="n">
        <f aca="false">BU136*CA136</f>
        <v>0</v>
      </c>
      <c r="CC136" s="86"/>
      <c r="CD136" s="87" t="n">
        <f aca="false">SUM(CC136)*BU136</f>
        <v>0</v>
      </c>
      <c r="CE136" s="86"/>
      <c r="CF136" s="87" t="n">
        <f aca="false">SUM(CE136)*BV136</f>
        <v>0</v>
      </c>
      <c r="CG136" s="86"/>
      <c r="CH136" s="87" t="n">
        <f aca="false">SUM(CG136)*BU136*5</f>
        <v>0</v>
      </c>
      <c r="CI136" s="89" t="n">
        <f aca="false">SUM(BU136*DI136*2+BV136*DK136*2)</f>
        <v>0</v>
      </c>
      <c r="CJ136" s="91" t="n">
        <f aca="false">SUM(BW136*5/100*BU136)</f>
        <v>0</v>
      </c>
      <c r="CK136" s="86"/>
      <c r="CL136" s="87" t="n">
        <f aca="false">SUM(CK136)*1</f>
        <v>0</v>
      </c>
      <c r="CM136" s="86"/>
      <c r="CN136" s="89" t="n">
        <f aca="false">SUM(CM136)*3*BS136/5</f>
        <v>0</v>
      </c>
      <c r="CO136" s="86"/>
      <c r="CP136" s="90" t="n">
        <f aca="false">SUM(CO136*BS136*(30+4))</f>
        <v>0</v>
      </c>
      <c r="CQ136" s="86"/>
      <c r="CR136" s="87" t="n">
        <f aca="false">SUM(CQ136*BS136*3)</f>
        <v>0</v>
      </c>
      <c r="CS136" s="86"/>
      <c r="CT136" s="89" t="n">
        <f aca="false">SUM(CS136*BS136/3)</f>
        <v>0</v>
      </c>
      <c r="CU136" s="86"/>
      <c r="CV136" s="89" t="n">
        <f aca="false">SUM(CU136*BS136*2/3)</f>
        <v>0</v>
      </c>
      <c r="CW136" s="86"/>
      <c r="CX136" s="87" t="n">
        <f aca="false">SUM(CW136*BS136)*1</f>
        <v>0</v>
      </c>
      <c r="CY136" s="86"/>
      <c r="CZ136" s="87" t="n">
        <f aca="false">SUM(CY136*BU136*2)</f>
        <v>0</v>
      </c>
      <c r="DA136" s="86"/>
      <c r="DB136" s="89" t="n">
        <f aca="false">SUM(DA136*BS136*2)</f>
        <v>0</v>
      </c>
      <c r="DC136" s="86"/>
      <c r="DD136" s="86"/>
      <c r="DE136" s="86"/>
      <c r="DF136" s="89" t="n">
        <f aca="false">DC136*BS136/3</f>
        <v>0</v>
      </c>
      <c r="DG136" s="86"/>
      <c r="DH136" s="89" t="n">
        <f aca="false">SUM(DG136*BS136/3)</f>
        <v>0</v>
      </c>
      <c r="DI136" s="86"/>
      <c r="DJ136" s="81" t="n">
        <f aca="false">DI136*BU136*8</f>
        <v>0</v>
      </c>
      <c r="DK136" s="86"/>
      <c r="DL136" s="89" t="n">
        <f aca="false">SUM(DK136*BV136*5*6)</f>
        <v>0</v>
      </c>
      <c r="DM136" s="86"/>
      <c r="DN136" s="89" t="n">
        <f aca="false">SUM(DM136*BV136*4*6)</f>
        <v>0</v>
      </c>
      <c r="DO136" s="86"/>
      <c r="DP136" s="81" t="n">
        <f aca="false">SUM(DO136*50)</f>
        <v>0</v>
      </c>
      <c r="DQ136" s="81" t="n">
        <f aca="false">SUM(BZ136,CB136,CD136,CF136,CH136,CI136,CJ136,CL136,CN136,CP136,CR136,CT136,CV136,CX136,CZ136,DB136,DD136,DF136,DH136,DJ136,DL136,DN136,DP136)</f>
        <v>0</v>
      </c>
      <c r="DR136" s="81" t="n">
        <f aca="false">SUM(BZ136,CB136,CD136,CF136,CH136,CI136,DB136,DD136,DF136,DH136,DJ136,DL136,DN136)</f>
        <v>0</v>
      </c>
      <c r="DS136" s="61"/>
      <c r="DT136" s="2"/>
      <c r="DU136" s="2"/>
      <c r="DV136" s="93"/>
      <c r="DW136" s="94"/>
      <c r="DX136" s="95"/>
      <c r="DY136" s="142"/>
      <c r="DZ136" s="96"/>
      <c r="EA136" s="2"/>
      <c r="EB136" s="2"/>
      <c r="EC136" s="2"/>
      <c r="ED136" s="2"/>
      <c r="EE136" s="2"/>
      <c r="EF136" s="2"/>
      <c r="EG136" s="2"/>
      <c r="EH136" s="2" t="n">
        <f aca="false">SUM(BW136+L136)</f>
        <v>0</v>
      </c>
      <c r="EI136" s="2" t="n">
        <f aca="false">SUM(M136+BX136)</f>
        <v>0</v>
      </c>
      <c r="EJ136" s="2" t="n">
        <f aca="false">SUM(N136+BY136)</f>
        <v>0</v>
      </c>
      <c r="EK136" s="67" t="n">
        <f aca="false">O136+BZ136</f>
        <v>0</v>
      </c>
      <c r="EL136" s="2" t="n">
        <f aca="false">SUM(P136+CA136)</f>
        <v>0</v>
      </c>
      <c r="EM136" s="2" t="n">
        <f aca="false">SUM(Q136+CB136)</f>
        <v>0</v>
      </c>
      <c r="EN136" s="2" t="n">
        <f aca="false">SUM(R136+CC136)</f>
        <v>0</v>
      </c>
      <c r="EO136" s="2" t="n">
        <f aca="false">SUM(S136+CD136)</f>
        <v>0</v>
      </c>
      <c r="EP136" s="2" t="n">
        <f aca="false">SUM(T136+CE136)</f>
        <v>0</v>
      </c>
      <c r="EQ136" s="2" t="n">
        <f aca="false">SUM(U136+CF136)</f>
        <v>0</v>
      </c>
      <c r="ER136" s="2" t="n">
        <f aca="false">SUM(V136+CG136)</f>
        <v>0</v>
      </c>
      <c r="ES136" s="2" t="n">
        <f aca="false">SUM(W136+CH136)</f>
        <v>0</v>
      </c>
      <c r="ET136" s="2" t="n">
        <f aca="false">SUM(X136+CI136)</f>
        <v>0</v>
      </c>
      <c r="EU136" s="67" t="n">
        <f aca="false">SUM(Y136+CJ136)</f>
        <v>0</v>
      </c>
      <c r="EV136" s="2" t="n">
        <f aca="false">SUM(Z136+CK136)</f>
        <v>0</v>
      </c>
      <c r="EW136" s="2" t="n">
        <f aca="false">SUM(AA136+CL136)</f>
        <v>0</v>
      </c>
      <c r="EX136" s="2" t="n">
        <f aca="false">SUM(AB136+CM136)</f>
        <v>0</v>
      </c>
      <c r="EY136" s="2" t="n">
        <f aca="false">SUM(AC136+CN136)</f>
        <v>0</v>
      </c>
      <c r="EZ136" s="2" t="n">
        <f aca="false">SUM(AD136+CO136)</f>
        <v>0</v>
      </c>
      <c r="FA136" s="2" t="n">
        <f aca="false">SUM(AE136+CP136)</f>
        <v>0</v>
      </c>
      <c r="FB136" s="2" t="n">
        <f aca="false">SUM(AF136+CQ136)</f>
        <v>0</v>
      </c>
      <c r="FC136" s="2" t="n">
        <f aca="false">SUM(AG136+CR136)</f>
        <v>0</v>
      </c>
      <c r="FD136" s="2" t="n">
        <f aca="false">SUM(AH136+CS136)</f>
        <v>0</v>
      </c>
      <c r="FE136" s="67" t="n">
        <f aca="false">SUM(AI136+CT136)</f>
        <v>0</v>
      </c>
      <c r="FF136" s="2" t="n">
        <f aca="false">SUM(AJ136+CU136)</f>
        <v>0</v>
      </c>
      <c r="FG136" s="2" t="n">
        <f aca="false">SUM(AK136+CV136)</f>
        <v>0</v>
      </c>
      <c r="FH136" s="2" t="n">
        <f aca="false">SUM(AL136+CW136)</f>
        <v>0</v>
      </c>
      <c r="FI136" s="2" t="n">
        <f aca="false">SUM(AM136+CX136)</f>
        <v>0</v>
      </c>
      <c r="FJ136" s="2" t="n">
        <f aca="false">SUM(AN136+CY136)</f>
        <v>0</v>
      </c>
      <c r="FK136" s="2" t="n">
        <f aca="false">SUM(AO136+CZ136)</f>
        <v>0</v>
      </c>
      <c r="FL136" s="2" t="n">
        <f aca="false">SUM(AP136+DA136)</f>
        <v>0</v>
      </c>
      <c r="FM136" s="2" t="n">
        <f aca="false">SUM(AQ136+DB136)</f>
        <v>0</v>
      </c>
      <c r="FN136" s="2"/>
      <c r="FO136" s="97" t="n">
        <f aca="false">SUM(AS136+DD136)</f>
        <v>0</v>
      </c>
      <c r="FP136" s="2" t="n">
        <f aca="false">SUM(AR136+DC136)</f>
        <v>0</v>
      </c>
      <c r="FQ136" s="97" t="n">
        <f aca="false">SUM(AU136+DF136)</f>
        <v>0</v>
      </c>
      <c r="FR136" s="2" t="n">
        <f aca="false">SUM(AV136+DG136)</f>
        <v>0</v>
      </c>
      <c r="FS136" s="2" t="n">
        <f aca="false">SUM(AW136+DH136)</f>
        <v>0</v>
      </c>
      <c r="FT136" s="2" t="n">
        <f aca="false">SUM(AX136+DI136)</f>
        <v>0</v>
      </c>
      <c r="FU136" s="67" t="n">
        <f aca="false">SUM(AY136+DJ136)</f>
        <v>0</v>
      </c>
      <c r="FV136" s="2" t="n">
        <f aca="false">SUM(AZ136+DK136)</f>
        <v>0</v>
      </c>
      <c r="FW136" s="2" t="n">
        <f aca="false">SUM(BA136+DL136)</f>
        <v>0</v>
      </c>
      <c r="FX136" s="2" t="n">
        <f aca="false">SUM(BB136+DM136)</f>
        <v>0</v>
      </c>
      <c r="FY136" s="2" t="n">
        <f aca="false">SUM(BC136+DN136)</f>
        <v>0</v>
      </c>
      <c r="FZ136" s="2" t="n">
        <f aca="false">SUM(BD136+DO136)</f>
        <v>0</v>
      </c>
      <c r="GA136" s="2" t="n">
        <f aca="false">SUM(BE136+DP136)</f>
        <v>0</v>
      </c>
      <c r="GB136" s="98" t="n">
        <f aca="false">SUM(EK136,EM136,EO136,ES136,ET136,EU136,EY136,FA136,FC136,FE136,FG136,FI136,FM136,FO136,FQ136,FS136,FU136,FW136,FY136,GA136)</f>
        <v>0</v>
      </c>
      <c r="GC136" s="99" t="n">
        <f aca="false">SUM(EK136,EM136,EO136,ES136,ET136,FM136,FO136,FQ136,FS136,FU136,FW136,FY136)</f>
        <v>0</v>
      </c>
      <c r="GD136" s="57" t="n">
        <f aca="false">SUM(EK136,EM136,EO136,ES136,ET136,FM136,FO136,FQ136,FS136,FU136,FW136,FY136)</f>
        <v>0</v>
      </c>
      <c r="GE136" s="57" t="n">
        <f aca="false">SUM(EK136,EM136,EO136,EQ136,ES136,ET136,EU136,EW136,EY136,FA136,FC136,FE136,FG136,FI136,FK136,FM136,FO136,FQ136,FS136,FU136,FW136,FY136,GA136)</f>
        <v>0</v>
      </c>
      <c r="GF136" s="2"/>
      <c r="GG136" s="65" t="n">
        <f aca="false">SUM(880-GB136)</f>
        <v>880</v>
      </c>
      <c r="GH136" s="66"/>
      <c r="GI136" s="67" t="n">
        <f aca="false">SUM(DQ136+BF136)</f>
        <v>0</v>
      </c>
      <c r="GJ136" s="67" t="n">
        <f aca="false">SUM(DR136+BG136)</f>
        <v>0</v>
      </c>
      <c r="GK136" s="100"/>
      <c r="GL136" s="101"/>
      <c r="GM136" s="177"/>
      <c r="GN136" s="2"/>
      <c r="GO136" s="69"/>
    </row>
    <row r="137" customFormat="false" ht="27.75" hidden="true" customHeight="true" outlineLevel="0" collapsed="false">
      <c r="A137" s="94"/>
      <c r="B137" s="119" t="s">
        <v>175</v>
      </c>
      <c r="C137" s="152" t="s">
        <v>78</v>
      </c>
      <c r="D137" s="96" t="s">
        <v>68</v>
      </c>
      <c r="E137" s="101" t="s">
        <v>79</v>
      </c>
      <c r="F137" s="101" t="s">
        <v>90</v>
      </c>
      <c r="G137" s="96" t="n">
        <v>7</v>
      </c>
      <c r="H137" s="101" t="n">
        <v>24</v>
      </c>
      <c r="I137" s="101" t="n">
        <v>1</v>
      </c>
      <c r="J137" s="101" t="n">
        <v>1</v>
      </c>
      <c r="K137" s="101" t="n">
        <f aca="false">SUM(J137)*2</f>
        <v>2</v>
      </c>
      <c r="L137" s="185" t="n">
        <v>40</v>
      </c>
      <c r="M137" s="108" t="n">
        <f aca="false">SUM(N137+P137+R137+T137+V137)</f>
        <v>40</v>
      </c>
      <c r="N137" s="86" t="n">
        <v>16</v>
      </c>
      <c r="O137" s="109" t="n">
        <f aca="false">SUM(N137)*I137</f>
        <v>16</v>
      </c>
      <c r="P137" s="86" t="n">
        <v>12</v>
      </c>
      <c r="Q137" s="109" t="n">
        <f aca="false">J137*P137</f>
        <v>12</v>
      </c>
      <c r="R137" s="86" t="n">
        <v>12</v>
      </c>
      <c r="S137" s="109" t="n">
        <f aca="false">SUM(R137)*J137</f>
        <v>12</v>
      </c>
      <c r="T137" s="86"/>
      <c r="U137" s="109" t="n">
        <f aca="false">SUM(T137)*K137</f>
        <v>0</v>
      </c>
      <c r="V137" s="86"/>
      <c r="W137" s="109" t="n">
        <f aca="false">SUM(V137)*J137*5</f>
        <v>0</v>
      </c>
      <c r="X137" s="92" t="n">
        <f aca="false">SUM(J137*AX137*2+K137*AZ137*2)</f>
        <v>0</v>
      </c>
      <c r="Y137" s="92"/>
      <c r="Z137" s="86"/>
      <c r="AA137" s="109"/>
      <c r="AB137" s="86"/>
      <c r="AC137" s="92" t="n">
        <f aca="false">SUM(AB137)*3*H137/5</f>
        <v>0</v>
      </c>
      <c r="AD137" s="86"/>
      <c r="AE137" s="90" t="n">
        <f aca="false">SUM(AD137*H137*(30+4))</f>
        <v>0</v>
      </c>
      <c r="AF137" s="86"/>
      <c r="AG137" s="109" t="n">
        <f aca="false">SUM(AF137*H137*3)</f>
        <v>0</v>
      </c>
      <c r="AH137" s="86"/>
      <c r="AI137" s="92" t="n">
        <f aca="false">SUM(AH137*H137/3)</f>
        <v>0</v>
      </c>
      <c r="AJ137" s="86"/>
      <c r="AK137" s="92" t="n">
        <f aca="false">SUM(AJ137*H137*2/3)</f>
        <v>0</v>
      </c>
      <c r="AL137" s="86"/>
      <c r="AM137" s="109" t="n">
        <f aca="false">SUM(AL137*H137)*2</f>
        <v>0</v>
      </c>
      <c r="AN137" s="86"/>
      <c r="AO137" s="109" t="n">
        <f aca="false">SUM(AN137*J137)</f>
        <v>0</v>
      </c>
      <c r="AP137" s="86"/>
      <c r="AQ137" s="92" t="n">
        <f aca="false">SUM(AP137*H137*2)</f>
        <v>0</v>
      </c>
      <c r="AR137" s="86" t="n">
        <v>1</v>
      </c>
      <c r="AS137" s="92" t="n">
        <f aca="false">AR137*J137*6</f>
        <v>6</v>
      </c>
      <c r="AT137" s="86"/>
      <c r="AU137" s="92" t="n">
        <f aca="false">AT137*H137/3</f>
        <v>0</v>
      </c>
      <c r="AV137" s="86"/>
      <c r="AW137" s="109" t="n">
        <f aca="false">SUM(AV137*H137/3)</f>
        <v>0</v>
      </c>
      <c r="AX137" s="86"/>
      <c r="AY137" s="92" t="n">
        <f aca="false">AX137*H137/3</f>
        <v>0</v>
      </c>
      <c r="AZ137" s="86"/>
      <c r="BA137" s="92" t="n">
        <f aca="false">SUM(AZ137*K137*5*6)</f>
        <v>0</v>
      </c>
      <c r="BB137" s="86"/>
      <c r="BC137" s="92" t="n">
        <f aca="false">SUM(BB137*K137*4*6)</f>
        <v>0</v>
      </c>
      <c r="BD137" s="86"/>
      <c r="BE137" s="110" t="n">
        <f aca="false">SUM(BD137*50)</f>
        <v>0</v>
      </c>
      <c r="BF137" s="92" t="n">
        <f aca="false">O137+Q137+S137+U137+W137+X137+Y137+AA137+AC137+AE137+AG137+AI137+AK137+AM137+AO137+AQ137+AS137+AU137+AW137+AY137+BA137+BC137+BE137</f>
        <v>46</v>
      </c>
      <c r="BG137" s="92" t="n">
        <f aca="false">BC137+BA137+AY137+AW137+AS137+AQ137+X137+W137+U137+S137+Q137+O137+AU137</f>
        <v>46</v>
      </c>
      <c r="BH137" s="52" t="n">
        <f aca="false">SUM(O137,Q137,S137,W137,X137,Y137,AE137,AG137,AI137,AK137,AM137,AS137,AU137,AY137,BA137,BC137,BE137)</f>
        <v>46</v>
      </c>
      <c r="BI137" s="80" t="n">
        <f aca="false">SUM(O137,Q137,S137,W137,X137,AS137,AU137,AY137,BA137,BC137)</f>
        <v>46</v>
      </c>
      <c r="BJ137" s="95"/>
      <c r="BK137" s="93"/>
      <c r="BL137" s="94"/>
      <c r="BM137" s="286" t="s">
        <v>150</v>
      </c>
      <c r="BN137" s="223" t="s">
        <v>67</v>
      </c>
      <c r="BO137" s="223" t="s">
        <v>68</v>
      </c>
      <c r="BP137" s="223" t="s">
        <v>123</v>
      </c>
      <c r="BQ137" s="206" t="s">
        <v>151</v>
      </c>
      <c r="BR137" s="223" t="n">
        <v>8</v>
      </c>
      <c r="BS137" s="224" t="n">
        <v>43</v>
      </c>
      <c r="BT137" s="224" t="n">
        <v>1</v>
      </c>
      <c r="BU137" s="224" t="n">
        <v>2</v>
      </c>
      <c r="BV137" s="224" t="n">
        <f aca="false">SUM(BU137)*2</f>
        <v>4</v>
      </c>
      <c r="BW137" s="225" t="n">
        <v>60</v>
      </c>
      <c r="BX137" s="226" t="n">
        <f aca="false">SUM(BY137+CA137+CC137+CE137+CG137)</f>
        <v>40</v>
      </c>
      <c r="BY137" s="227"/>
      <c r="BZ137" s="228" t="n">
        <f aca="false">SUM(BY137)*BT137</f>
        <v>0</v>
      </c>
      <c r="CA137" s="227" t="n">
        <v>8</v>
      </c>
      <c r="CB137" s="228" t="n">
        <f aca="false">BU137*CA137</f>
        <v>16</v>
      </c>
      <c r="CC137" s="227" t="n">
        <v>32</v>
      </c>
      <c r="CD137" s="228" t="n">
        <f aca="false">SUM(CC137)*BU137</f>
        <v>64</v>
      </c>
      <c r="CE137" s="227"/>
      <c r="CF137" s="228" t="n">
        <f aca="false">SUM(CE137)*BV137</f>
        <v>0</v>
      </c>
      <c r="CG137" s="227"/>
      <c r="CH137" s="228" t="n">
        <f aca="false">SUM(CG137)*BU137*5</f>
        <v>0</v>
      </c>
      <c r="CI137" s="229" t="n">
        <f aca="false">SUM(BU137*DI137*2+BV137*DK137*2)</f>
        <v>4</v>
      </c>
      <c r="CJ137" s="230" t="n">
        <f aca="false">SUM(BW137*5/100*BU137)</f>
        <v>6</v>
      </c>
      <c r="CK137" s="227"/>
      <c r="CL137" s="228"/>
      <c r="CM137" s="227"/>
      <c r="CN137" s="229" t="n">
        <f aca="false">SUM(CM137)*3*BS137/5</f>
        <v>0</v>
      </c>
      <c r="CO137" s="227"/>
      <c r="CP137" s="231" t="n">
        <f aca="false">SUM(CO137*BS137*(30+4))</f>
        <v>0</v>
      </c>
      <c r="CQ137" s="227"/>
      <c r="CR137" s="232" t="n">
        <f aca="false">SUM(CQ137*BS137*3)</f>
        <v>0</v>
      </c>
      <c r="CS137" s="227"/>
      <c r="CT137" s="233" t="n">
        <f aca="false">SUM(CS137*BS137/3)</f>
        <v>0</v>
      </c>
      <c r="CU137" s="227"/>
      <c r="CV137" s="229" t="n">
        <f aca="false">SUM(CU137*BS137*2/3)</f>
        <v>0</v>
      </c>
      <c r="CW137" s="227" t="n">
        <v>1</v>
      </c>
      <c r="CX137" s="234" t="n">
        <f aca="false">SUM(CW137*BS137*2)</f>
        <v>86</v>
      </c>
      <c r="CY137" s="227"/>
      <c r="CZ137" s="228" t="n">
        <f aca="false">SUM(CY137*BU137*2)</f>
        <v>0</v>
      </c>
      <c r="DA137" s="227"/>
      <c r="DB137" s="230" t="n">
        <f aca="false">SUM(DA137*BS137*2)</f>
        <v>0</v>
      </c>
      <c r="DC137" s="227"/>
      <c r="DD137" s="229" t="n">
        <f aca="false">SUM(BU137*DC137*8)</f>
        <v>0</v>
      </c>
      <c r="DE137" s="235"/>
      <c r="DF137" s="229" t="n">
        <f aca="false">DE137*BS137/3</f>
        <v>0</v>
      </c>
      <c r="DG137" s="227"/>
      <c r="DH137" s="236" t="n">
        <f aca="false">SUM(BU137*DG137*6)</f>
        <v>0</v>
      </c>
      <c r="DI137" s="227" t="n">
        <v>1</v>
      </c>
      <c r="DJ137" s="229" t="n">
        <f aca="false">DI137*BS137/3</f>
        <v>14.3333333333333</v>
      </c>
      <c r="DK137" s="227"/>
      <c r="DL137" s="229" t="n">
        <f aca="false">SUM(DK137*BV137*5*6)</f>
        <v>0</v>
      </c>
      <c r="DM137" s="227"/>
      <c r="DN137" s="230" t="n">
        <f aca="false">SUM(DM137*BV137*4*6)</f>
        <v>0</v>
      </c>
      <c r="DO137" s="227"/>
      <c r="DP137" s="236" t="n">
        <f aca="false">SUM(DO137*50)</f>
        <v>0</v>
      </c>
      <c r="DQ137" s="229" t="n">
        <f aca="false">BZ137+CB137+CD137+CF137+CH137+CI137+CJ137+CL137+CN137+CP137+CR137+CT137+CV137+CX137+CZ137+DB137+DD137+DF137+DH137+DJ137+DL137+DN137+DP137</f>
        <v>190.333333333333</v>
      </c>
      <c r="DR137" s="229" t="n">
        <f aca="false">DN137+DL137+DJ137+DH137+DD137+DB137+CI137+CH137+CF137+CD137+CB137+BZ137</f>
        <v>98.3333333333333</v>
      </c>
      <c r="DS137" s="61"/>
      <c r="DT137" s="2"/>
      <c r="DU137" s="2"/>
      <c r="DV137" s="93"/>
      <c r="DW137" s="94"/>
      <c r="DX137" s="95"/>
      <c r="DY137" s="142"/>
      <c r="DZ137" s="96"/>
      <c r="EA137" s="2"/>
      <c r="EB137" s="2"/>
      <c r="EC137" s="2"/>
      <c r="ED137" s="2"/>
      <c r="EE137" s="2"/>
      <c r="EF137" s="2"/>
      <c r="EG137" s="2"/>
      <c r="EH137" s="287" t="n">
        <f aca="false">SUM(L137+BW137)</f>
        <v>100</v>
      </c>
      <c r="EI137" s="287" t="n">
        <f aca="false">SUM(M137+BX137)</f>
        <v>80</v>
      </c>
      <c r="EJ137" s="287" t="n">
        <f aca="false">SUM(N137+BY137)</f>
        <v>16</v>
      </c>
      <c r="EK137" s="67" t="n">
        <f aca="false">O137+BZ137</f>
        <v>16</v>
      </c>
      <c r="EL137" s="2" t="n">
        <f aca="false">SUM(P137+CA137)</f>
        <v>20</v>
      </c>
      <c r="EM137" s="2" t="n">
        <f aca="false">SUM(Q137+CB137)</f>
        <v>28</v>
      </c>
      <c r="EN137" s="2" t="n">
        <f aca="false">SUM(R137+CC137)</f>
        <v>44</v>
      </c>
      <c r="EO137" s="2" t="n">
        <f aca="false">SUM(S137+CD137)</f>
        <v>76</v>
      </c>
      <c r="EP137" s="2" t="n">
        <f aca="false">SUM(T137+CE137)</f>
        <v>0</v>
      </c>
      <c r="EQ137" s="2" t="n">
        <f aca="false">SUM(U137+CF137)</f>
        <v>0</v>
      </c>
      <c r="ER137" s="2" t="n">
        <f aca="false">SUM(V137+CG137)</f>
        <v>0</v>
      </c>
      <c r="ES137" s="2" t="n">
        <f aca="false">SUM(W137+CH137)</f>
        <v>0</v>
      </c>
      <c r="ET137" s="2" t="n">
        <f aca="false">SUM(X137+CI137)</f>
        <v>4</v>
      </c>
      <c r="EU137" s="67" t="n">
        <f aca="false">SUM(Y137+CJ137)</f>
        <v>6</v>
      </c>
      <c r="EV137" s="2" t="n">
        <f aca="false">SUM(Z137+CK137)</f>
        <v>0</v>
      </c>
      <c r="EW137" s="2" t="n">
        <f aca="false">SUM(AA137+CL137)</f>
        <v>0</v>
      </c>
      <c r="EX137" s="2" t="n">
        <f aca="false">SUM(AB137+CM137)</f>
        <v>0</v>
      </c>
      <c r="EY137" s="2" t="n">
        <f aca="false">SUM(AC137+CN137)</f>
        <v>0</v>
      </c>
      <c r="EZ137" s="2" t="n">
        <f aca="false">SUM(AD137+CO137)</f>
        <v>0</v>
      </c>
      <c r="FA137" s="2" t="n">
        <f aca="false">SUM(AE137+CP137)</f>
        <v>0</v>
      </c>
      <c r="FB137" s="2" t="n">
        <f aca="false">SUM(AF137+CQ137)</f>
        <v>0</v>
      </c>
      <c r="FC137" s="2" t="n">
        <f aca="false">SUM(AG137+CR137)</f>
        <v>0</v>
      </c>
      <c r="FD137" s="2" t="n">
        <f aca="false">SUM(AH137+CS137)</f>
        <v>0</v>
      </c>
      <c r="FE137" s="67" t="n">
        <f aca="false">SUM(AI137+CT137)</f>
        <v>0</v>
      </c>
      <c r="FF137" s="2" t="n">
        <f aca="false">SUM(AJ137+CU137)</f>
        <v>0</v>
      </c>
      <c r="FG137" s="2" t="n">
        <f aca="false">SUM(AK137+CV137)</f>
        <v>0</v>
      </c>
      <c r="FH137" s="2" t="n">
        <f aca="false">SUM(AL137+CW137)</f>
        <v>1</v>
      </c>
      <c r="FI137" s="2" t="n">
        <f aca="false">SUM(AM137+CX137)</f>
        <v>86</v>
      </c>
      <c r="FJ137" s="2" t="n">
        <f aca="false">SUM(AN137+CY137)</f>
        <v>0</v>
      </c>
      <c r="FK137" s="2" t="n">
        <f aca="false">SUM(AO137+CZ137)</f>
        <v>0</v>
      </c>
      <c r="FL137" s="2" t="n">
        <f aca="false">SUM(AP137+DA137)</f>
        <v>0</v>
      </c>
      <c r="FM137" s="2" t="n">
        <f aca="false">SUM(AQ137+DB137)</f>
        <v>0</v>
      </c>
      <c r="FN137" s="2"/>
      <c r="FO137" s="97" t="n">
        <f aca="false">SUM(AS137+DD137)</f>
        <v>6</v>
      </c>
      <c r="FP137" s="2" t="n">
        <f aca="false">SUM(AR137+DC137)</f>
        <v>1</v>
      </c>
      <c r="FQ137" s="97" t="n">
        <f aca="false">SUM(AU137+DF137)</f>
        <v>0</v>
      </c>
      <c r="FR137" s="2" t="n">
        <f aca="false">SUM(AV137+DG137)</f>
        <v>0</v>
      </c>
      <c r="FS137" s="2" t="n">
        <f aca="false">SUM(AW137+DH137)</f>
        <v>0</v>
      </c>
      <c r="FT137" s="2" t="n">
        <f aca="false">SUM(AX137+DI137)</f>
        <v>1</v>
      </c>
      <c r="FU137" s="67" t="n">
        <f aca="false">SUM(AY137+DJ137)</f>
        <v>14.3333333333333</v>
      </c>
      <c r="FV137" s="2" t="n">
        <f aca="false">SUM(AZ137+DK137)</f>
        <v>0</v>
      </c>
      <c r="FW137" s="2" t="n">
        <f aca="false">SUM(BA137+DL137)</f>
        <v>0</v>
      </c>
      <c r="FX137" s="2" t="n">
        <f aca="false">SUM(BB137+DM137)</f>
        <v>0</v>
      </c>
      <c r="FY137" s="2" t="n">
        <f aca="false">SUM(BC137+DN137)</f>
        <v>0</v>
      </c>
      <c r="FZ137" s="2" t="n">
        <f aca="false">SUM(BD137+DO137)</f>
        <v>0</v>
      </c>
      <c r="GA137" s="2" t="n">
        <f aca="false">SUM(BE137+DP137)</f>
        <v>0</v>
      </c>
      <c r="GB137" s="98" t="n">
        <f aca="false">SUM(EK137,EM137,EO137,ES137,ET137,EU137,EY137,FA137,FC137,FE137,FG137,FI137,FM137,FO137,FQ137,FS137,FU137,FW137,FY137,GA137)</f>
        <v>236.333333333333</v>
      </c>
      <c r="GC137" s="99" t="n">
        <f aca="false">SUM(EK137,EM137,EO137,ES137,ET137,FM137,FO137,FQ137,FS137,FU137,FW137,FY137)</f>
        <v>144.333333333333</v>
      </c>
      <c r="GD137" s="57" t="n">
        <f aca="false">SUM(EK137,EM137,EO137,ES137,ET137,FM137,FO137,FQ137,FS137,FU137,FW137,FY137)</f>
        <v>144.333333333333</v>
      </c>
      <c r="GE137" s="57" t="n">
        <f aca="false">SUM(EK137,EM137,EO137,EQ137,ES137,ET137,EU137,EW137,EY137,FA137,FC137,FE137,FG137,FI137,FK137,FM137,FO137,FQ137,FS137,FU137,FW137,FY137,GA137)</f>
        <v>236.333333333333</v>
      </c>
      <c r="GF137" s="2"/>
      <c r="GG137" s="65" t="n">
        <f aca="false">SUM(880-GB137)</f>
        <v>643.666666666667</v>
      </c>
      <c r="GH137" s="66"/>
      <c r="GI137" s="67" t="n">
        <f aca="false">SUM(DQ137+BF137)</f>
        <v>236.333333333333</v>
      </c>
      <c r="GJ137" s="67" t="n">
        <f aca="false">SUM(DR137+BG137)</f>
        <v>144.333333333333</v>
      </c>
      <c r="GK137" s="95"/>
      <c r="GL137" s="101"/>
      <c r="GM137" s="177"/>
      <c r="GN137" s="2"/>
      <c r="GO137" s="69"/>
    </row>
    <row r="138" customFormat="false" ht="27.75" hidden="true" customHeight="true" outlineLevel="0" collapsed="false">
      <c r="A138" s="94"/>
      <c r="B138" s="119" t="s">
        <v>175</v>
      </c>
      <c r="C138" s="166" t="s">
        <v>78</v>
      </c>
      <c r="D138" s="96" t="s">
        <v>68</v>
      </c>
      <c r="E138" s="96" t="s">
        <v>84</v>
      </c>
      <c r="F138" s="101" t="s">
        <v>138</v>
      </c>
      <c r="G138" s="96" t="n">
        <v>7</v>
      </c>
      <c r="H138" s="101" t="n">
        <v>7</v>
      </c>
      <c r="I138" s="101" t="n">
        <v>1</v>
      </c>
      <c r="J138" s="101" t="n">
        <v>1</v>
      </c>
      <c r="K138" s="101" t="n">
        <v>1</v>
      </c>
      <c r="L138" s="185" t="n">
        <v>40</v>
      </c>
      <c r="M138" s="108" t="n">
        <f aca="false">SUM(N138+P138+R138+T138+V138)</f>
        <v>40</v>
      </c>
      <c r="N138" s="86" t="n">
        <v>16</v>
      </c>
      <c r="O138" s="109" t="n">
        <f aca="false">SUM(N138)*I138</f>
        <v>16</v>
      </c>
      <c r="P138" s="86" t="n">
        <v>12</v>
      </c>
      <c r="Q138" s="109" t="n">
        <f aca="false">J138*P138</f>
        <v>12</v>
      </c>
      <c r="R138" s="86" t="n">
        <v>12</v>
      </c>
      <c r="S138" s="109" t="n">
        <f aca="false">SUM(R138)*J138</f>
        <v>12</v>
      </c>
      <c r="T138" s="86"/>
      <c r="U138" s="109" t="n">
        <f aca="false">SUM(T138)*K138</f>
        <v>0</v>
      </c>
      <c r="V138" s="86"/>
      <c r="W138" s="109" t="n">
        <f aca="false">SUM(V138)*J138*5</f>
        <v>0</v>
      </c>
      <c r="X138" s="92" t="n">
        <f aca="false">SUM(J138*AX138*2+K138*AZ138*2)</f>
        <v>0</v>
      </c>
      <c r="Y138" s="92"/>
      <c r="Z138" s="86"/>
      <c r="AA138" s="109"/>
      <c r="AB138" s="86"/>
      <c r="AC138" s="92" t="n">
        <f aca="false">SUM(AB138)*3*H138/5</f>
        <v>0</v>
      </c>
      <c r="AD138" s="86"/>
      <c r="AE138" s="90" t="n">
        <f aca="false">SUM(AD138*H138*(30+4))</f>
        <v>0</v>
      </c>
      <c r="AF138" s="86"/>
      <c r="AG138" s="109" t="n">
        <f aca="false">SUM(AF138*H138*3)</f>
        <v>0</v>
      </c>
      <c r="AH138" s="86"/>
      <c r="AI138" s="92" t="n">
        <f aca="false">SUM(AH138*H138/3)</f>
        <v>0</v>
      </c>
      <c r="AJ138" s="86"/>
      <c r="AK138" s="92" t="n">
        <f aca="false">SUM(AJ138*H138*2/3)</f>
        <v>0</v>
      </c>
      <c r="AL138" s="86"/>
      <c r="AM138" s="109" t="n">
        <f aca="false">SUM(AL138*H138)*2</f>
        <v>0</v>
      </c>
      <c r="AN138" s="86"/>
      <c r="AO138" s="109" t="n">
        <f aca="false">SUM(AN138*J138)</f>
        <v>0</v>
      </c>
      <c r="AP138" s="86"/>
      <c r="AQ138" s="92" t="n">
        <f aca="false">SUM(AP138*H138*2)</f>
        <v>0</v>
      </c>
      <c r="AR138" s="86" t="n">
        <v>1</v>
      </c>
      <c r="AS138" s="92" t="n">
        <f aca="false">SUM(AR138*H138/3)</f>
        <v>2.33333333333333</v>
      </c>
      <c r="AT138" s="86"/>
      <c r="AU138" s="92" t="n">
        <f aca="false">AT138*H138/3</f>
        <v>0</v>
      </c>
      <c r="AV138" s="86"/>
      <c r="AW138" s="109" t="n">
        <f aca="false">SUM(AV138*H138/3)</f>
        <v>0</v>
      </c>
      <c r="AX138" s="86"/>
      <c r="AY138" s="92" t="n">
        <f aca="false">SUM(J138*AX138*8)</f>
        <v>0</v>
      </c>
      <c r="AZ138" s="86"/>
      <c r="BA138" s="92" t="n">
        <f aca="false">SUM(AZ138*K138*5*6)</f>
        <v>0</v>
      </c>
      <c r="BB138" s="86"/>
      <c r="BC138" s="92" t="n">
        <f aca="false">SUM(BB138*K138*4*6)</f>
        <v>0</v>
      </c>
      <c r="BD138" s="86"/>
      <c r="BE138" s="110" t="n">
        <f aca="false">SUM(BD138*50)</f>
        <v>0</v>
      </c>
      <c r="BF138" s="92" t="n">
        <f aca="false">O138+Q138+S138+U138+W138+X138+Y138+AA138+AC138+AE138+AG138+AI138+AK138+AM138+AO138+AQ138+AS138+AU138+AW138+AY138+BA138+BC138+BE138</f>
        <v>42.3333333333333</v>
      </c>
      <c r="BG138" s="92" t="n">
        <f aca="false">BC138+BA138+AY138+AW138+AS138+AQ138+X138+W138+U138+S138+Q138+O138+AU138</f>
        <v>42.3333333333333</v>
      </c>
      <c r="BH138" s="52" t="n">
        <f aca="false">SUM(O138,Q138,S138,W138,X138,Y138,AE138,AG138,AI138,AK138,AM138,AS138,AU138,AY138,BA138,BC138,BE138)</f>
        <v>42.3333333333333</v>
      </c>
      <c r="BI138" s="80" t="n">
        <f aca="false">SUM(O138,Q138,S138,W138,X138,AS138,AU138,AY138,BA138,BC138)</f>
        <v>42.3333333333333</v>
      </c>
      <c r="BJ138" s="2"/>
      <c r="BK138" s="93"/>
      <c r="BL138" s="94"/>
      <c r="BM138" s="199" t="s">
        <v>139</v>
      </c>
      <c r="BN138" s="124" t="s">
        <v>78</v>
      </c>
      <c r="BO138" s="203" t="s">
        <v>68</v>
      </c>
      <c r="BP138" s="203" t="s">
        <v>84</v>
      </c>
      <c r="BQ138" s="206" t="s">
        <v>176</v>
      </c>
      <c r="BR138" s="203" t="n">
        <v>6</v>
      </c>
      <c r="BS138" s="124" t="n">
        <v>6</v>
      </c>
      <c r="BT138" s="124" t="n">
        <v>1</v>
      </c>
      <c r="BU138" s="124" t="n">
        <v>1</v>
      </c>
      <c r="BV138" s="124" t="n">
        <v>1</v>
      </c>
      <c r="BW138" s="205" t="n">
        <v>70</v>
      </c>
      <c r="BX138" s="128" t="n">
        <f aca="false">SUM(BY138+CA138+CC138+CE138+CG138)</f>
        <v>70</v>
      </c>
      <c r="BY138" s="129" t="n">
        <v>26</v>
      </c>
      <c r="BZ138" s="130" t="n">
        <f aca="false">SUM(BY138)*BT138</f>
        <v>26</v>
      </c>
      <c r="CA138" s="129" t="n">
        <v>14</v>
      </c>
      <c r="CB138" s="130" t="n">
        <f aca="false">BU138*CA138</f>
        <v>14</v>
      </c>
      <c r="CC138" s="129" t="n">
        <v>30</v>
      </c>
      <c r="CD138" s="130" t="n">
        <f aca="false">SUM(CC138)*BU138</f>
        <v>30</v>
      </c>
      <c r="CE138" s="129"/>
      <c r="CF138" s="130" t="n">
        <f aca="false">SUM(CE138)*BV138</f>
        <v>0</v>
      </c>
      <c r="CG138" s="129"/>
      <c r="CH138" s="130" t="n">
        <f aca="false">SUM(CG138)*BU138*5</f>
        <v>0</v>
      </c>
      <c r="CI138" s="131" t="n">
        <f aca="false">SUM(BU138*DI138*2+BV138*DK138*2)</f>
        <v>2</v>
      </c>
      <c r="CJ138" s="131" t="n">
        <f aca="false">SUM(BW138*5/100*BU138)</f>
        <v>3.5</v>
      </c>
      <c r="CK138" s="129"/>
      <c r="CL138" s="130"/>
      <c r="CM138" s="129"/>
      <c r="CN138" s="131" t="n">
        <f aca="false">SUM(CM138)*3*BS138/5</f>
        <v>0</v>
      </c>
      <c r="CO138" s="129"/>
      <c r="CP138" s="132" t="n">
        <f aca="false">SUM(CO138*BS138*(30+4))</f>
        <v>0</v>
      </c>
      <c r="CQ138" s="129"/>
      <c r="CR138" s="133" t="n">
        <f aca="false">SUM(CQ138*BS138*3)</f>
        <v>0</v>
      </c>
      <c r="CS138" s="129"/>
      <c r="CT138" s="131" t="n">
        <f aca="false">SUM(CS138*BS138/3)</f>
        <v>0</v>
      </c>
      <c r="CU138" s="129"/>
      <c r="CV138" s="131" t="n">
        <f aca="false">SUM(CU138*BS138*2/3)</f>
        <v>0</v>
      </c>
      <c r="CW138" s="129" t="n">
        <v>1</v>
      </c>
      <c r="CX138" s="130" t="n">
        <f aca="false">SUM(CW138*BS138*2)</f>
        <v>12</v>
      </c>
      <c r="CY138" s="129"/>
      <c r="CZ138" s="130" t="n">
        <f aca="false">SUM(CY138*BU138*2)</f>
        <v>0</v>
      </c>
      <c r="DA138" s="129"/>
      <c r="DB138" s="131" t="n">
        <f aca="false">SUM(DA138*BS138*2)</f>
        <v>0</v>
      </c>
      <c r="DC138" s="129"/>
      <c r="DD138" s="131" t="n">
        <f aca="false">SUM(BU138*DC138*6)</f>
        <v>0</v>
      </c>
      <c r="DE138" s="86"/>
      <c r="DF138" s="134" t="n">
        <f aca="false">DE138*BS138/3</f>
        <v>0</v>
      </c>
      <c r="DG138" s="129"/>
      <c r="DH138" s="133" t="n">
        <f aca="false">SUM(DG138*BS138/3)</f>
        <v>0</v>
      </c>
      <c r="DI138" s="129" t="n">
        <v>1</v>
      </c>
      <c r="DJ138" s="131" t="n">
        <f aca="false">SUM(BS138*DI138/3)</f>
        <v>2</v>
      </c>
      <c r="DK138" s="129"/>
      <c r="DL138" s="131" t="n">
        <f aca="false">SUM(DK138*BV138*5*6)</f>
        <v>0</v>
      </c>
      <c r="DM138" s="129"/>
      <c r="DN138" s="131" t="n">
        <f aca="false">SUM(DM138*BV138*4*6)</f>
        <v>0</v>
      </c>
      <c r="DO138" s="129"/>
      <c r="DP138" s="133" t="n">
        <f aca="false">SUM(DO138*50)</f>
        <v>0</v>
      </c>
      <c r="DQ138" s="134" t="n">
        <f aca="false">BZ138+CB138+CD138+CF138+CH138+CI138+CJ138+CL138+CN138+CP138+CR138+CT138+CV138+CX138+CZ138+DB138+DD138+DF138+DH138+DJ138+DL138+DN138+DP138</f>
        <v>89.5</v>
      </c>
      <c r="DR138" s="134" t="n">
        <f aca="false">DN138+DL138+DJ138+DH138+DD138+DB138+CI138+CH138+CF138+CD138+CB138+BZ138</f>
        <v>74</v>
      </c>
      <c r="DS138" s="61"/>
      <c r="DT138" s="2"/>
      <c r="DU138" s="2"/>
      <c r="DV138" s="93"/>
      <c r="DW138" s="94"/>
      <c r="DX138" s="95"/>
      <c r="DY138" s="142"/>
      <c r="DZ138" s="96"/>
      <c r="EA138" s="2"/>
      <c r="EB138" s="2"/>
      <c r="EC138" s="2"/>
      <c r="ED138" s="2"/>
      <c r="EE138" s="2"/>
      <c r="EF138" s="2"/>
      <c r="EG138" s="2"/>
      <c r="EH138" s="287" t="n">
        <f aca="false">SUM(L138+BW138)</f>
        <v>110</v>
      </c>
      <c r="EI138" s="287" t="n">
        <f aca="false">SUM(M138+BX138)</f>
        <v>110</v>
      </c>
      <c r="EJ138" s="287" t="n">
        <f aca="false">SUM(N138+BY138)</f>
        <v>42</v>
      </c>
      <c r="EK138" s="67" t="n">
        <f aca="false">O138+BZ138</f>
        <v>42</v>
      </c>
      <c r="EL138" s="2" t="n">
        <f aca="false">SUM(P138+CA138)</f>
        <v>26</v>
      </c>
      <c r="EM138" s="2" t="n">
        <f aca="false">SUM(Q138+CB138)</f>
        <v>26</v>
      </c>
      <c r="EN138" s="2" t="n">
        <f aca="false">SUM(R138+CC138)</f>
        <v>42</v>
      </c>
      <c r="EO138" s="2" t="n">
        <f aca="false">SUM(S138+CD138)</f>
        <v>42</v>
      </c>
      <c r="EP138" s="2" t="n">
        <f aca="false">SUM(T138+CE138)</f>
        <v>0</v>
      </c>
      <c r="EQ138" s="2" t="n">
        <f aca="false">SUM(U138+CF138)</f>
        <v>0</v>
      </c>
      <c r="ER138" s="2" t="n">
        <f aca="false">SUM(V138+CG138)</f>
        <v>0</v>
      </c>
      <c r="ES138" s="2" t="n">
        <f aca="false">SUM(W138+CH138)</f>
        <v>0</v>
      </c>
      <c r="ET138" s="2" t="n">
        <f aca="false">SUM(X138+CI138)</f>
        <v>2</v>
      </c>
      <c r="EU138" s="67" t="n">
        <f aca="false">SUM(Y138+CJ138)</f>
        <v>3.5</v>
      </c>
      <c r="EV138" s="2" t="n">
        <f aca="false">SUM(Z138+CK138)</f>
        <v>0</v>
      </c>
      <c r="EW138" s="2" t="n">
        <f aca="false">SUM(AA138+CL138)</f>
        <v>0</v>
      </c>
      <c r="EX138" s="2" t="n">
        <f aca="false">SUM(AB138+CM138)</f>
        <v>0</v>
      </c>
      <c r="EY138" s="2" t="n">
        <f aca="false">SUM(AC138+CN138)</f>
        <v>0</v>
      </c>
      <c r="EZ138" s="2" t="n">
        <f aca="false">SUM(AD138+CO138)</f>
        <v>0</v>
      </c>
      <c r="FA138" s="2" t="n">
        <f aca="false">SUM(AE138+CP138)</f>
        <v>0</v>
      </c>
      <c r="FB138" s="2" t="n">
        <f aca="false">SUM(AF138+CQ138)</f>
        <v>0</v>
      </c>
      <c r="FC138" s="2" t="n">
        <f aca="false">SUM(AG138+CR138)</f>
        <v>0</v>
      </c>
      <c r="FD138" s="2" t="n">
        <f aca="false">SUM(AH138+CS138)</f>
        <v>0</v>
      </c>
      <c r="FE138" s="67" t="n">
        <f aca="false">SUM(AI138+CT138)</f>
        <v>0</v>
      </c>
      <c r="FF138" s="2" t="n">
        <f aca="false">SUM(AJ138+CU138)</f>
        <v>0</v>
      </c>
      <c r="FG138" s="2" t="n">
        <f aca="false">SUM(AK138+CV138)</f>
        <v>0</v>
      </c>
      <c r="FH138" s="2" t="n">
        <f aca="false">SUM(AL138+CW138)</f>
        <v>1</v>
      </c>
      <c r="FI138" s="2" t="n">
        <f aca="false">SUM(AM138+CX138)</f>
        <v>12</v>
      </c>
      <c r="FJ138" s="2" t="n">
        <f aca="false">SUM(AN138+CY138)</f>
        <v>0</v>
      </c>
      <c r="FK138" s="2" t="n">
        <f aca="false">SUM(AO138+CZ138)</f>
        <v>0</v>
      </c>
      <c r="FL138" s="2" t="n">
        <f aca="false">SUM(AP138+DA138)</f>
        <v>0</v>
      </c>
      <c r="FM138" s="2" t="n">
        <f aca="false">SUM(AQ138+DB138)</f>
        <v>0</v>
      </c>
      <c r="FN138" s="2"/>
      <c r="FO138" s="97" t="n">
        <f aca="false">SUM(AS138+DD138)</f>
        <v>2.33333333333333</v>
      </c>
      <c r="FP138" s="2" t="n">
        <f aca="false">SUM(AR138+DC138)</f>
        <v>1</v>
      </c>
      <c r="FQ138" s="97" t="n">
        <f aca="false">SUM(AU138+DF138)</f>
        <v>0</v>
      </c>
      <c r="FR138" s="2" t="n">
        <f aca="false">SUM(AV138+DG138)</f>
        <v>0</v>
      </c>
      <c r="FS138" s="2" t="n">
        <f aca="false">SUM(AW138+DH138)</f>
        <v>0</v>
      </c>
      <c r="FT138" s="2" t="n">
        <f aca="false">SUM(AX138+DI138)</f>
        <v>1</v>
      </c>
      <c r="FU138" s="67" t="n">
        <f aca="false">SUM(AY138+DJ138)</f>
        <v>2</v>
      </c>
      <c r="FV138" s="2" t="n">
        <f aca="false">SUM(AZ138+DK138)</f>
        <v>0</v>
      </c>
      <c r="FW138" s="2" t="n">
        <f aca="false">SUM(BA138+DL138)</f>
        <v>0</v>
      </c>
      <c r="FX138" s="2" t="n">
        <f aca="false">SUM(BB138+DM138)</f>
        <v>0</v>
      </c>
      <c r="FY138" s="2" t="n">
        <f aca="false">SUM(BC138+DN138)</f>
        <v>0</v>
      </c>
      <c r="FZ138" s="2" t="n">
        <f aca="false">SUM(BD138+DO138)</f>
        <v>0</v>
      </c>
      <c r="GA138" s="2" t="n">
        <f aca="false">SUM(BE138+DP138)</f>
        <v>0</v>
      </c>
      <c r="GB138" s="98" t="n">
        <f aca="false">SUM(EK138,EM138,EO138,ES138,ET138,EU138,EY138,FA138,FC138,FE138,FG138,FI138,FM138,FO138,FQ138,FS138,FU138,FW138,FY138,GA138)</f>
        <v>131.833333333333</v>
      </c>
      <c r="GC138" s="99" t="n">
        <f aca="false">SUM(EK138,EM138,EO138,ES138,ET138,FM138,FO138,FQ138,FS138,FU138,FW138,FY138)</f>
        <v>116.333333333333</v>
      </c>
      <c r="GD138" s="57" t="n">
        <f aca="false">SUM(EK138,EM138,EO138,ES138,ET138,FM138,FO138,FQ138,FS138,FU138,FW138,FY138)</f>
        <v>116.333333333333</v>
      </c>
      <c r="GE138" s="57" t="n">
        <f aca="false">SUM(EK138,EM138,EO138,EQ138,ES138,ET138,EU138,EW138,EY138,FA138,FC138,FE138,FG138,FI138,FK138,FM138,FO138,FQ138,FS138,FU138,FW138,FY138,GA138)</f>
        <v>131.833333333333</v>
      </c>
      <c r="GF138" s="2"/>
      <c r="GG138" s="65" t="n">
        <f aca="false">SUM(880-GB138)</f>
        <v>748.166666666667</v>
      </c>
      <c r="GH138" s="66"/>
      <c r="GI138" s="67" t="n">
        <f aca="false">SUM(DQ138+BF138)</f>
        <v>131.833333333333</v>
      </c>
      <c r="GJ138" s="67" t="n">
        <f aca="false">SUM(DR138+BG138)</f>
        <v>116.333333333333</v>
      </c>
      <c r="GK138" s="95"/>
      <c r="GL138" s="101"/>
      <c r="GM138" s="177"/>
      <c r="GN138" s="2"/>
      <c r="GO138" s="69"/>
    </row>
    <row r="139" customFormat="false" ht="51" hidden="true" customHeight="true" outlineLevel="0" collapsed="false">
      <c r="A139" s="94"/>
      <c r="B139" s="119" t="s">
        <v>175</v>
      </c>
      <c r="C139" s="166" t="s">
        <v>78</v>
      </c>
      <c r="D139" s="96" t="s">
        <v>68</v>
      </c>
      <c r="E139" s="96" t="s">
        <v>140</v>
      </c>
      <c r="F139" s="101" t="s">
        <v>141</v>
      </c>
      <c r="G139" s="96" t="n">
        <v>7</v>
      </c>
      <c r="H139" s="96" t="n">
        <v>3</v>
      </c>
      <c r="I139" s="96" t="n">
        <v>1</v>
      </c>
      <c r="J139" s="96" t="n">
        <v>1</v>
      </c>
      <c r="K139" s="96" t="n">
        <v>1</v>
      </c>
      <c r="L139" s="185" t="n">
        <v>40</v>
      </c>
      <c r="M139" s="108" t="n">
        <f aca="false">SUM(N139+P139+R139+T139+V139)</f>
        <v>40</v>
      </c>
      <c r="N139" s="86" t="n">
        <v>16</v>
      </c>
      <c r="O139" s="109" t="n">
        <f aca="false">SUM(N139)*I139</f>
        <v>16</v>
      </c>
      <c r="P139" s="86" t="n">
        <v>12</v>
      </c>
      <c r="Q139" s="109" t="n">
        <f aca="false">J139*P139</f>
        <v>12</v>
      </c>
      <c r="R139" s="86" t="n">
        <v>12</v>
      </c>
      <c r="S139" s="109" t="n">
        <f aca="false">SUM(R139)*J139</f>
        <v>12</v>
      </c>
      <c r="T139" s="86"/>
      <c r="U139" s="109" t="n">
        <f aca="false">SUM(T139)*K139</f>
        <v>0</v>
      </c>
      <c r="V139" s="86"/>
      <c r="W139" s="109" t="n">
        <f aca="false">SUM(V139)*J139*5</f>
        <v>0</v>
      </c>
      <c r="X139" s="92" t="n">
        <f aca="false">SUM(J139*AX139*2+K139*AZ139*2)</f>
        <v>0</v>
      </c>
      <c r="Y139" s="92" t="n">
        <f aca="false">SUM(L139*5/100*J139)</f>
        <v>2</v>
      </c>
      <c r="Z139" s="86"/>
      <c r="AA139" s="109"/>
      <c r="AB139" s="86"/>
      <c r="AC139" s="92" t="n">
        <f aca="false">SUM(AB139)*3*H139/5</f>
        <v>0</v>
      </c>
      <c r="AD139" s="86"/>
      <c r="AE139" s="90" t="n">
        <f aca="false">SUM(AD139*H139*(30+4))</f>
        <v>0</v>
      </c>
      <c r="AF139" s="86"/>
      <c r="AG139" s="109" t="n">
        <f aca="false">SUM(AF139*H139*3)</f>
        <v>0</v>
      </c>
      <c r="AH139" s="86"/>
      <c r="AI139" s="92" t="n">
        <f aca="false">SUM(AH139*H139/3)</f>
        <v>0</v>
      </c>
      <c r="AJ139" s="86"/>
      <c r="AK139" s="92" t="n">
        <f aca="false">SUM(AJ139*H139*2/3)</f>
        <v>0</v>
      </c>
      <c r="AL139" s="86"/>
      <c r="AM139" s="109" t="n">
        <f aca="false">SUM(AL139*H139)*2</f>
        <v>0</v>
      </c>
      <c r="AN139" s="86"/>
      <c r="AO139" s="109" t="n">
        <f aca="false">SUM(AN139*J139)</f>
        <v>0</v>
      </c>
      <c r="AP139" s="86"/>
      <c r="AQ139" s="92" t="n">
        <f aca="false">SUM(AP139*H139*2)</f>
        <v>0</v>
      </c>
      <c r="AR139" s="86" t="n">
        <v>1</v>
      </c>
      <c r="AS139" s="92" t="n">
        <f aca="false">SUM(AR139*H139/3)</f>
        <v>1</v>
      </c>
      <c r="AT139" s="86"/>
      <c r="AU139" s="92" t="n">
        <f aca="false">AT139*H139/3</f>
        <v>0</v>
      </c>
      <c r="AV139" s="86"/>
      <c r="AW139" s="109" t="n">
        <f aca="false">SUM(AV139*H139/3)</f>
        <v>0</v>
      </c>
      <c r="AX139" s="86"/>
      <c r="AY139" s="92" t="n">
        <f aca="false">SUM(J139*AX139*8)</f>
        <v>0</v>
      </c>
      <c r="AZ139" s="86"/>
      <c r="BA139" s="92" t="n">
        <f aca="false">SUM(AZ139*K139*5*6)</f>
        <v>0</v>
      </c>
      <c r="BB139" s="86"/>
      <c r="BC139" s="92" t="n">
        <f aca="false">SUM(BB139*K139*4*6)</f>
        <v>0</v>
      </c>
      <c r="BD139" s="86"/>
      <c r="BE139" s="110" t="n">
        <f aca="false">SUM(BD139*50)</f>
        <v>0</v>
      </c>
      <c r="BF139" s="92" t="n">
        <f aca="false">O139+Q139+S139+U139+W139+X139+Y139+AA139+AC139+AE139+AG139+AI139+AK139+AM139+AO139+AQ139+AS139+AU139+AW139+AY139+BA139+BC139+BE139</f>
        <v>43</v>
      </c>
      <c r="BG139" s="92" t="n">
        <f aca="false">BC139+BA139+AY139+AW139+AS139+AQ139+X139+W139+U139+S139+Q139+O139+AU139</f>
        <v>41</v>
      </c>
      <c r="BH139" s="52" t="n">
        <f aca="false">SUM(O139,Q139,S139,W139,X139,Y139,AE139,AG139,AI139,AK139,AM139,AS139,AU139,AY139,BA139,BC139,BE139)</f>
        <v>43</v>
      </c>
      <c r="BI139" s="80" t="n">
        <f aca="false">SUM(O139,Q139,S139,W139,X139,AS139,AU139,AY139,BA139,BC139)</f>
        <v>41</v>
      </c>
      <c r="BJ139" s="2"/>
      <c r="BK139" s="93"/>
      <c r="BL139" s="94"/>
      <c r="BM139" s="202" t="s">
        <v>136</v>
      </c>
      <c r="BN139" s="124" t="s">
        <v>78</v>
      </c>
      <c r="BO139" s="203" t="s">
        <v>68</v>
      </c>
      <c r="BP139" s="203" t="s">
        <v>84</v>
      </c>
      <c r="BQ139" s="204" t="s">
        <v>177</v>
      </c>
      <c r="BR139" s="203" t="n">
        <v>10</v>
      </c>
      <c r="BS139" s="124" t="n">
        <v>6</v>
      </c>
      <c r="BT139" s="124" t="n">
        <v>1</v>
      </c>
      <c r="BU139" s="124" t="n">
        <v>1</v>
      </c>
      <c r="BV139" s="124" t="n">
        <v>1</v>
      </c>
      <c r="BW139" s="123" t="n">
        <v>34</v>
      </c>
      <c r="BX139" s="128" t="n">
        <f aca="false">SUM(BY139+CA139+CC139+CE139+CG139)</f>
        <v>34</v>
      </c>
      <c r="BY139" s="129"/>
      <c r="BZ139" s="130" t="n">
        <f aca="false">SUM(BY139)*BT139</f>
        <v>0</v>
      </c>
      <c r="CA139" s="129"/>
      <c r="CB139" s="130" t="n">
        <f aca="false">BU139*CA139</f>
        <v>0</v>
      </c>
      <c r="CC139" s="129" t="n">
        <v>34</v>
      </c>
      <c r="CD139" s="130" t="n">
        <f aca="false">SUM(CC139)*BU139</f>
        <v>34</v>
      </c>
      <c r="CE139" s="129"/>
      <c r="CF139" s="130" t="n">
        <f aca="false">SUM(CE139)*BV139</f>
        <v>0</v>
      </c>
      <c r="CG139" s="129"/>
      <c r="CH139" s="130" t="n">
        <f aca="false">SUM(CG139)*BU139*5</f>
        <v>0</v>
      </c>
      <c r="CI139" s="131" t="n">
        <f aca="false">SUM(BU139*DI139*2+BV139*DK139*2)</f>
        <v>0</v>
      </c>
      <c r="CJ139" s="131" t="n">
        <f aca="false">SUM(BW139*5/100*BU139)</f>
        <v>1.7</v>
      </c>
      <c r="CK139" s="129"/>
      <c r="CL139" s="130"/>
      <c r="CM139" s="129"/>
      <c r="CN139" s="131" t="n">
        <f aca="false">SUM(CM139)*3*BS139/5</f>
        <v>0</v>
      </c>
      <c r="CO139" s="129"/>
      <c r="CP139" s="132" t="n">
        <f aca="false">SUM(CO139*BS139*(30+4))</f>
        <v>0</v>
      </c>
      <c r="CQ139" s="129"/>
      <c r="CR139" s="133" t="n">
        <f aca="false">SUM(CQ139*BS139*3)</f>
        <v>0</v>
      </c>
      <c r="CS139" s="129"/>
      <c r="CT139" s="131" t="n">
        <f aca="false">SUM(CS139*BS139/3)</f>
        <v>0</v>
      </c>
      <c r="CU139" s="129"/>
      <c r="CV139" s="131" t="n">
        <f aca="false">SUM(CU139*BS139*2/3)</f>
        <v>0</v>
      </c>
      <c r="CW139" s="129"/>
      <c r="CX139" s="130" t="n">
        <f aca="false">SUM(CW139*BS139)*2</f>
        <v>0</v>
      </c>
      <c r="CY139" s="129"/>
      <c r="CZ139" s="130" t="n">
        <f aca="false">SUM(CY139*BU139*2)</f>
        <v>0</v>
      </c>
      <c r="DA139" s="129"/>
      <c r="DB139" s="131" t="n">
        <f aca="false">SUM(DA139*BS139*2)</f>
        <v>0</v>
      </c>
      <c r="DC139" s="129" t="n">
        <v>1</v>
      </c>
      <c r="DD139" s="131" t="n">
        <f aca="false">DC139*BS139/3</f>
        <v>2</v>
      </c>
      <c r="DE139" s="86"/>
      <c r="DF139" s="134" t="n">
        <f aca="false">DE139*BS139/3</f>
        <v>0</v>
      </c>
      <c r="DG139" s="129"/>
      <c r="DH139" s="133" t="n">
        <f aca="false">SUM(DG139*BS139/3)</f>
        <v>0</v>
      </c>
      <c r="DI139" s="129"/>
      <c r="DJ139" s="131" t="n">
        <f aca="false">SUM(BU139*DI139*8)</f>
        <v>0</v>
      </c>
      <c r="DK139" s="129"/>
      <c r="DL139" s="131" t="n">
        <f aca="false">SUM(DK139*BV139*5*6)</f>
        <v>0</v>
      </c>
      <c r="DM139" s="129"/>
      <c r="DN139" s="131" t="n">
        <f aca="false">SUM(DM139*BV139*4*6)</f>
        <v>0</v>
      </c>
      <c r="DO139" s="129"/>
      <c r="DP139" s="133" t="n">
        <f aca="false">SUM(DO139*50)</f>
        <v>0</v>
      </c>
      <c r="DQ139" s="134" t="n">
        <f aca="false">BZ139+CB139+CD139+CF139+CH139+CI139+CJ139+CL139+CN139+CP139+CR139+CT139+CV139+CX139+CZ139+DB139+DD139+DF139+DH139+DJ139+DL139+DN139+DP139</f>
        <v>37.7</v>
      </c>
      <c r="DR139" s="134" t="n">
        <f aca="false">DN139+DL139+DJ139+DH139+DD139+DB139+CI139+CH139+CF139+CD139+CB139+BZ139</f>
        <v>36</v>
      </c>
      <c r="DS139" s="61"/>
      <c r="DT139" s="2"/>
      <c r="DU139" s="2"/>
      <c r="DV139" s="93"/>
      <c r="DW139" s="94"/>
      <c r="DX139" s="142"/>
      <c r="DY139" s="142"/>
      <c r="DZ139" s="2"/>
      <c r="EA139" s="2"/>
      <c r="EB139" s="2"/>
      <c r="EC139" s="2"/>
      <c r="ED139" s="2"/>
      <c r="EE139" s="2"/>
      <c r="EF139" s="2"/>
      <c r="EG139" s="2"/>
      <c r="EH139" s="287" t="n">
        <f aca="false">SUM(L139+BW139)</f>
        <v>74</v>
      </c>
      <c r="EI139" s="287" t="n">
        <f aca="false">SUM(M139+BX139)</f>
        <v>74</v>
      </c>
      <c r="EJ139" s="287" t="n">
        <f aca="false">SUM(N139+BY139)</f>
        <v>16</v>
      </c>
      <c r="EK139" s="67" t="n">
        <f aca="false">O139+BZ139</f>
        <v>16</v>
      </c>
      <c r="EL139" s="2" t="n">
        <f aca="false">SUM(P139+CA139)</f>
        <v>12</v>
      </c>
      <c r="EM139" s="2" t="n">
        <f aca="false">SUM(Q139+CB139)</f>
        <v>12</v>
      </c>
      <c r="EN139" s="2" t="n">
        <f aca="false">SUM(R139+CC139)</f>
        <v>46</v>
      </c>
      <c r="EO139" s="2" t="n">
        <f aca="false">SUM(S139+CD139)</f>
        <v>46</v>
      </c>
      <c r="EP139" s="2" t="n">
        <f aca="false">SUM(T139+CE139)</f>
        <v>0</v>
      </c>
      <c r="EQ139" s="2" t="n">
        <f aca="false">SUM(U139+CF139)</f>
        <v>0</v>
      </c>
      <c r="ER139" s="2" t="n">
        <f aca="false">SUM(V139+CG139)</f>
        <v>0</v>
      </c>
      <c r="ES139" s="2" t="n">
        <f aca="false">SUM(W139+CH139)</f>
        <v>0</v>
      </c>
      <c r="ET139" s="2" t="n">
        <f aca="false">SUM(X139+CI139)</f>
        <v>0</v>
      </c>
      <c r="EU139" s="67" t="n">
        <f aca="false">SUM(Y139+CJ139)</f>
        <v>3.7</v>
      </c>
      <c r="EV139" s="2" t="n">
        <f aca="false">SUM(Z139+CK139)</f>
        <v>0</v>
      </c>
      <c r="EW139" s="2" t="n">
        <f aca="false">SUM(AA139+CL139)</f>
        <v>0</v>
      </c>
      <c r="EX139" s="2" t="n">
        <f aca="false">SUM(AB139+CM139)</f>
        <v>0</v>
      </c>
      <c r="EY139" s="2" t="n">
        <f aca="false">SUM(AC139+CN139)</f>
        <v>0</v>
      </c>
      <c r="EZ139" s="2" t="n">
        <f aca="false">SUM(AD139+CO139)</f>
        <v>0</v>
      </c>
      <c r="FA139" s="2" t="n">
        <f aca="false">SUM(AE139+CP139)</f>
        <v>0</v>
      </c>
      <c r="FB139" s="2" t="n">
        <f aca="false">SUM(AF139+CQ139)</f>
        <v>0</v>
      </c>
      <c r="FC139" s="2" t="n">
        <f aca="false">SUM(AG139+CR139)</f>
        <v>0</v>
      </c>
      <c r="FD139" s="2" t="n">
        <f aca="false">SUM(AH139+CS139)</f>
        <v>0</v>
      </c>
      <c r="FE139" s="67" t="n">
        <f aca="false">SUM(AI139+CT139)</f>
        <v>0</v>
      </c>
      <c r="FF139" s="2" t="n">
        <f aca="false">SUM(AJ139+CU139)</f>
        <v>0</v>
      </c>
      <c r="FG139" s="2" t="n">
        <f aca="false">SUM(AK139+CV139)</f>
        <v>0</v>
      </c>
      <c r="FH139" s="2" t="n">
        <f aca="false">SUM(AL139+CW139)</f>
        <v>0</v>
      </c>
      <c r="FI139" s="2" t="n">
        <f aca="false">SUM(AM139+CX139)</f>
        <v>0</v>
      </c>
      <c r="FJ139" s="2" t="n">
        <f aca="false">SUM(AN139+CY139)</f>
        <v>0</v>
      </c>
      <c r="FK139" s="2" t="n">
        <f aca="false">SUM(AO139+CZ139)</f>
        <v>0</v>
      </c>
      <c r="FL139" s="2" t="n">
        <f aca="false">SUM(AP139+DA139)</f>
        <v>0</v>
      </c>
      <c r="FM139" s="2" t="n">
        <f aca="false">SUM(AQ139+DB139)</f>
        <v>0</v>
      </c>
      <c r="FN139" s="2"/>
      <c r="FO139" s="97" t="n">
        <f aca="false">SUM(AS139+DD139)</f>
        <v>3</v>
      </c>
      <c r="FP139" s="2" t="n">
        <f aca="false">SUM(AR139+DC139)</f>
        <v>2</v>
      </c>
      <c r="FQ139" s="97" t="n">
        <f aca="false">SUM(AU139+DF139)</f>
        <v>0</v>
      </c>
      <c r="FR139" s="2" t="n">
        <f aca="false">SUM(AV139+DG139)</f>
        <v>0</v>
      </c>
      <c r="FS139" s="2" t="n">
        <f aca="false">SUM(AW139+DH139)</f>
        <v>0</v>
      </c>
      <c r="FT139" s="2" t="n">
        <f aca="false">SUM(AX139+DI139)</f>
        <v>0</v>
      </c>
      <c r="FU139" s="67" t="n">
        <f aca="false">SUM(AY139+DJ139)</f>
        <v>0</v>
      </c>
      <c r="FV139" s="2" t="n">
        <f aca="false">SUM(AZ139+DK139)</f>
        <v>0</v>
      </c>
      <c r="FW139" s="2" t="n">
        <f aca="false">SUM(BA139+DL139)</f>
        <v>0</v>
      </c>
      <c r="FX139" s="2" t="n">
        <f aca="false">SUM(BB139+DM139)</f>
        <v>0</v>
      </c>
      <c r="FY139" s="2" t="n">
        <f aca="false">SUM(BC139+DN139)</f>
        <v>0</v>
      </c>
      <c r="FZ139" s="2" t="n">
        <f aca="false">SUM(BD139+DO139)</f>
        <v>0</v>
      </c>
      <c r="GA139" s="2" t="n">
        <f aca="false">SUM(BE139+DP139)</f>
        <v>0</v>
      </c>
      <c r="GB139" s="98" t="n">
        <f aca="false">SUM(EK139,EM139,EO139,ES139,ET139,EU139,EY139,FA139,FC139,FE139,FG139,FI139,FM139,FO139,FQ139,FS139,FU139,FW139,FY139,GA139)</f>
        <v>80.7</v>
      </c>
      <c r="GC139" s="99" t="n">
        <f aca="false">SUM(EK139,EM139,EO139,ES139,ET139,FM139,FO139,FQ139,FS139,FU139,FW139,FY139)</f>
        <v>77</v>
      </c>
      <c r="GD139" s="57" t="n">
        <f aca="false">SUM(EK139,EM139,EO139,ES139,ET139,FM139,FO139,FQ139,FS139,FU139,FW139,FY139)</f>
        <v>77</v>
      </c>
      <c r="GE139" s="57" t="n">
        <f aca="false">SUM(EK139,EM139,EO139,EQ139,ES139,ET139,EU139,EW139,EY139,FA139,FC139,FE139,FG139,FI139,FK139,FM139,FO139,FQ139,FS139,FU139,FW139,FY139,GA139)</f>
        <v>80.7</v>
      </c>
      <c r="GF139" s="2"/>
      <c r="GG139" s="65" t="n">
        <f aca="false">SUM(880-GB139)</f>
        <v>799.3</v>
      </c>
      <c r="GH139" s="66"/>
      <c r="GI139" s="67" t="n">
        <f aca="false">SUM(DQ139+BF139)</f>
        <v>80.7</v>
      </c>
      <c r="GJ139" s="67" t="n">
        <f aca="false">SUM(DR139+BG139)</f>
        <v>77</v>
      </c>
      <c r="GK139" s="100"/>
      <c r="GL139" s="101"/>
      <c r="GM139" s="177"/>
      <c r="GN139" s="2"/>
      <c r="GO139" s="69"/>
    </row>
    <row r="140" customFormat="false" ht="27.75" hidden="true" customHeight="true" outlineLevel="0" collapsed="false">
      <c r="A140" s="94"/>
      <c r="B140" s="119" t="s">
        <v>178</v>
      </c>
      <c r="C140" s="152" t="s">
        <v>78</v>
      </c>
      <c r="D140" s="96" t="s">
        <v>68</v>
      </c>
      <c r="E140" s="101" t="s">
        <v>79</v>
      </c>
      <c r="F140" s="101" t="s">
        <v>80</v>
      </c>
      <c r="G140" s="96" t="n">
        <v>9</v>
      </c>
      <c r="H140" s="101" t="n">
        <v>38</v>
      </c>
      <c r="I140" s="101" t="n">
        <v>1</v>
      </c>
      <c r="J140" s="101" t="n">
        <v>2</v>
      </c>
      <c r="K140" s="101" t="n">
        <f aca="false">SUM(J140)*2</f>
        <v>4</v>
      </c>
      <c r="L140" s="100" t="n">
        <v>60</v>
      </c>
      <c r="M140" s="108" t="n">
        <f aca="false">SUM(N140+P140+R140+T140+V140)</f>
        <v>60</v>
      </c>
      <c r="N140" s="86" t="n">
        <v>20</v>
      </c>
      <c r="O140" s="109" t="n">
        <f aca="false">SUM(N140)*I140</f>
        <v>20</v>
      </c>
      <c r="P140" s="86" t="n">
        <v>20</v>
      </c>
      <c r="Q140" s="109" t="n">
        <f aca="false">J140*P140</f>
        <v>40</v>
      </c>
      <c r="R140" s="86" t="n">
        <v>20</v>
      </c>
      <c r="S140" s="109" t="n">
        <f aca="false">SUM(R140)*J140</f>
        <v>40</v>
      </c>
      <c r="T140" s="86"/>
      <c r="U140" s="109" t="n">
        <f aca="false">SUM(T140)*K140</f>
        <v>0</v>
      </c>
      <c r="V140" s="86"/>
      <c r="W140" s="109" t="n">
        <f aca="false">SUM(V140)*J140*5</f>
        <v>0</v>
      </c>
      <c r="X140" s="92" t="n">
        <f aca="false">SUM(J140*AX140*2+K140*AZ140*2)</f>
        <v>0</v>
      </c>
      <c r="Y140" s="92" t="n">
        <f aca="false">SUM(L140*5/100*J140)</f>
        <v>6</v>
      </c>
      <c r="Z140" s="86"/>
      <c r="AA140" s="109"/>
      <c r="AB140" s="86"/>
      <c r="AC140" s="92" t="n">
        <f aca="false">SUM(AB140)*3*H140/5</f>
        <v>0</v>
      </c>
      <c r="AD140" s="86"/>
      <c r="AE140" s="90" t="n">
        <f aca="false">SUM(AD140*H140*(30+4))</f>
        <v>0</v>
      </c>
      <c r="AF140" s="86"/>
      <c r="AG140" s="109" t="n">
        <f aca="false">SUM(AF140*H140*3)</f>
        <v>0</v>
      </c>
      <c r="AH140" s="86"/>
      <c r="AI140" s="92" t="n">
        <f aca="false">SUM(AH140*H140/3)</f>
        <v>0</v>
      </c>
      <c r="AJ140" s="86"/>
      <c r="AK140" s="92" t="n">
        <f aca="false">SUM(AJ140*H140*2/3)</f>
        <v>0</v>
      </c>
      <c r="AL140" s="86"/>
      <c r="AM140" s="109" t="n">
        <f aca="false">SUM(AL140*H140)*2</f>
        <v>0</v>
      </c>
      <c r="AN140" s="86"/>
      <c r="AO140" s="109" t="n">
        <f aca="false">SUM(AN140*J140)</f>
        <v>0</v>
      </c>
      <c r="AP140" s="86"/>
      <c r="AQ140" s="92" t="n">
        <f aca="false">SUM(AP140*H140*2)</f>
        <v>0</v>
      </c>
      <c r="AR140" s="86" t="n">
        <v>1</v>
      </c>
      <c r="AS140" s="92" t="n">
        <f aca="false">AR140*J140*6</f>
        <v>12</v>
      </c>
      <c r="AT140" s="86"/>
      <c r="AU140" s="92" t="n">
        <f aca="false">AT140*H140/3</f>
        <v>0</v>
      </c>
      <c r="AV140" s="86"/>
      <c r="AW140" s="109" t="n">
        <f aca="false">SUM(AV140*H140/3)</f>
        <v>0</v>
      </c>
      <c r="AX140" s="86"/>
      <c r="AY140" s="92" t="n">
        <f aca="false">AX140*H140/3</f>
        <v>0</v>
      </c>
      <c r="AZ140" s="86"/>
      <c r="BA140" s="92" t="n">
        <f aca="false">SUM(AZ140*K140*5*6)</f>
        <v>0</v>
      </c>
      <c r="BB140" s="86"/>
      <c r="BC140" s="92" t="n">
        <f aca="false">SUM(BB140*K140*4*6)</f>
        <v>0</v>
      </c>
      <c r="BD140" s="86"/>
      <c r="BE140" s="110" t="n">
        <f aca="false">SUM(BD140*50)</f>
        <v>0</v>
      </c>
      <c r="BF140" s="92" t="n">
        <f aca="false">O140+Q140+S140+U140+W140+X140+Y140+AA140+AC140+AE140+AG140+AI140+AK140+AM140+AO140+AQ140+AS140+AU140+AW140+AY140+BA140+BC140+BE140</f>
        <v>118</v>
      </c>
      <c r="BG140" s="92" t="n">
        <f aca="false">BC140+BA140+AY140+AW140+AS140+AQ140+X140+W140+U140+S140+Q140+O140+AU140</f>
        <v>112</v>
      </c>
      <c r="BH140" s="52" t="n">
        <f aca="false">SUM(O140,Q140,S140,W140,X140,Y140,AE140,AG140,AI140,AK140,AM140,AS140,AU140,AY140,BA140,BC140,BE140)</f>
        <v>118</v>
      </c>
      <c r="BI140" s="80" t="n">
        <f aca="false">SUM(O140,Q140,S140,W140,X140,AS140,AU140,AY140,BA140,BC140)</f>
        <v>112</v>
      </c>
      <c r="BJ140" s="2"/>
      <c r="BK140" s="93"/>
      <c r="BL140" s="94"/>
      <c r="BM140" s="288" t="s">
        <v>179</v>
      </c>
      <c r="BN140" s="239" t="s">
        <v>180</v>
      </c>
      <c r="BO140" s="239" t="s">
        <v>181</v>
      </c>
      <c r="BP140" s="239" t="s">
        <v>182</v>
      </c>
      <c r="BQ140" s="289" t="n">
        <v>38</v>
      </c>
      <c r="BR140" s="238" t="n">
        <v>2</v>
      </c>
      <c r="BS140" s="238" t="n">
        <v>25</v>
      </c>
      <c r="BT140" s="238" t="n">
        <v>1</v>
      </c>
      <c r="BU140" s="238" t="n">
        <v>1</v>
      </c>
      <c r="BV140" s="240" t="n">
        <f aca="false">BU140*2</f>
        <v>2</v>
      </c>
      <c r="BW140" s="119" t="n">
        <v>12</v>
      </c>
      <c r="BX140" s="241" t="n">
        <f aca="false">SUM(BY140+CA140+CC140+CE140+CG140)</f>
        <v>12</v>
      </c>
      <c r="BY140" s="242"/>
      <c r="BZ140" s="243" t="n">
        <f aca="false">SUM(BY140)*BT140</f>
        <v>0</v>
      </c>
      <c r="CA140" s="242"/>
      <c r="CB140" s="243" t="n">
        <f aca="false">BU140*CA140</f>
        <v>0</v>
      </c>
      <c r="CC140" s="242" t="n">
        <v>12</v>
      </c>
      <c r="CD140" s="243" t="n">
        <f aca="false">SUM(CC140)*BU140</f>
        <v>12</v>
      </c>
      <c r="CE140" s="242"/>
      <c r="CF140" s="243" t="n">
        <f aca="false">SUM(CE140)*BV140</f>
        <v>0</v>
      </c>
      <c r="CG140" s="242"/>
      <c r="CH140" s="243" t="n">
        <f aca="false">SUM(CG140)*BU140*5</f>
        <v>0</v>
      </c>
      <c r="CI140" s="245" t="n">
        <f aca="false">SUM(BV140*DG140*2+BV140*DI140*2)</f>
        <v>0</v>
      </c>
      <c r="CJ140" s="245" t="n">
        <v>0</v>
      </c>
      <c r="CK140" s="242"/>
      <c r="CL140" s="243" t="n">
        <f aca="false">SUM(CK140)*1</f>
        <v>0</v>
      </c>
      <c r="CM140" s="242"/>
      <c r="CN140" s="245" t="n">
        <f aca="false">SUM(CM140)*3*BS140/5</f>
        <v>0</v>
      </c>
      <c r="CO140" s="242"/>
      <c r="CP140" s="246" t="n">
        <f aca="false">SUM(CO140*BS140*(30+4))</f>
        <v>0</v>
      </c>
      <c r="CQ140" s="242"/>
      <c r="CR140" s="243" t="n">
        <f aca="false">SUM(CQ140*BS140*3)</f>
        <v>0</v>
      </c>
      <c r="CS140" s="242"/>
      <c r="CT140" s="245" t="n">
        <f aca="false">SUM(CS140*BS140/3)</f>
        <v>0</v>
      </c>
      <c r="CU140" s="242"/>
      <c r="CV140" s="245" t="n">
        <f aca="false">SUM(CU140*BS140*2/3)</f>
        <v>0</v>
      </c>
      <c r="CW140" s="242"/>
      <c r="CX140" s="243" t="n">
        <f aca="false">SUM(CW140*BS140)</f>
        <v>0</v>
      </c>
      <c r="CY140" s="242"/>
      <c r="CZ140" s="243" t="n">
        <f aca="false">SUM(CY140*BU140)</f>
        <v>0</v>
      </c>
      <c r="DA140" s="242"/>
      <c r="DB140" s="245" t="n">
        <f aca="false">SUM(DA140*BS140*2)</f>
        <v>0</v>
      </c>
      <c r="DC140" s="242"/>
      <c r="DD140" s="245" t="n">
        <f aca="false">DC140*BV140*6</f>
        <v>0</v>
      </c>
      <c r="DE140" s="248"/>
      <c r="DF140" s="244" t="n">
        <f aca="false">DE140*BS140/3</f>
        <v>0</v>
      </c>
      <c r="DG140" s="242"/>
      <c r="DH140" s="243" t="n">
        <f aca="false">DG140*BV140*6</f>
        <v>0</v>
      </c>
      <c r="DI140" s="242"/>
      <c r="DJ140" s="245" t="n">
        <f aca="false">DI140*BV140*8</f>
        <v>0</v>
      </c>
      <c r="DK140" s="242"/>
      <c r="DL140" s="245" t="n">
        <f aca="false">SUM(DK140*BV140*5*6)</f>
        <v>0</v>
      </c>
      <c r="DM140" s="242"/>
      <c r="DN140" s="245" t="n">
        <f aca="false">SUM(DM140*BV140*4*6)</f>
        <v>0</v>
      </c>
      <c r="DO140" s="242"/>
      <c r="DP140" s="290" t="n">
        <f aca="false">SUM(DO140*50)</f>
        <v>0</v>
      </c>
      <c r="DQ140" s="81" t="n">
        <f aca="false">SUM(BZ140,CB140,CD140,CF140,CH140,CI140,CJ140,CL140,CN140,CP140,CR140,CT140,CV140,CX140,CZ140,DB140,DD140,DF140,DH140,DJ140,DL140,DN140,DP140)</f>
        <v>12</v>
      </c>
      <c r="DR140" s="81" t="n">
        <f aca="false">SUM(BZ140,CB140,CD140,CF140,CH140,CI140,DB140,DD140,DF140,DH140,DJ140,DL140,DN140)</f>
        <v>12</v>
      </c>
      <c r="DS140" s="61"/>
      <c r="DT140" s="2"/>
      <c r="DU140" s="2"/>
      <c r="DV140" s="93"/>
      <c r="DW140" s="94"/>
      <c r="DX140" s="142"/>
      <c r="DY140" s="142"/>
      <c r="DZ140" s="2"/>
      <c r="EA140" s="2"/>
      <c r="EB140" s="2"/>
      <c r="EC140" s="2"/>
      <c r="ED140" s="2"/>
      <c r="EE140" s="2"/>
      <c r="EF140" s="2"/>
      <c r="EG140" s="2"/>
      <c r="EH140" s="287" t="n">
        <f aca="false">SUM(L140+BW140)</f>
        <v>72</v>
      </c>
      <c r="EI140" s="287" t="n">
        <f aca="false">SUM(M140+BX140)</f>
        <v>72</v>
      </c>
      <c r="EJ140" s="287" t="n">
        <f aca="false">SUM(N140+BY140)</f>
        <v>20</v>
      </c>
      <c r="EK140" s="67" t="n">
        <f aca="false">O140+BZ140</f>
        <v>20</v>
      </c>
      <c r="EL140" s="2" t="n">
        <f aca="false">SUM(P140+CA140)</f>
        <v>20</v>
      </c>
      <c r="EM140" s="2" t="n">
        <f aca="false">SUM(Q140+CB140)</f>
        <v>40</v>
      </c>
      <c r="EN140" s="2" t="n">
        <f aca="false">SUM(R140+CC140)</f>
        <v>32</v>
      </c>
      <c r="EO140" s="2" t="n">
        <f aca="false">SUM(S140+CD140)</f>
        <v>52</v>
      </c>
      <c r="EP140" s="2" t="n">
        <f aca="false">SUM(T140+CE140)</f>
        <v>0</v>
      </c>
      <c r="EQ140" s="2" t="n">
        <f aca="false">SUM(U140+CF140)</f>
        <v>0</v>
      </c>
      <c r="ER140" s="2" t="n">
        <f aca="false">SUM(V140+CG140)</f>
        <v>0</v>
      </c>
      <c r="ES140" s="2" t="n">
        <f aca="false">SUM(W140+CH140)</f>
        <v>0</v>
      </c>
      <c r="ET140" s="2" t="n">
        <f aca="false">SUM(X140+CI140)</f>
        <v>0</v>
      </c>
      <c r="EU140" s="67" t="n">
        <f aca="false">SUM(Y140+CJ140)</f>
        <v>6</v>
      </c>
      <c r="EV140" s="2" t="n">
        <f aca="false">SUM(Z140+CK140)</f>
        <v>0</v>
      </c>
      <c r="EW140" s="2" t="n">
        <f aca="false">SUM(AA140+CL140)</f>
        <v>0</v>
      </c>
      <c r="EX140" s="2" t="n">
        <f aca="false">SUM(AB140+CM140)</f>
        <v>0</v>
      </c>
      <c r="EY140" s="2" t="n">
        <f aca="false">SUM(AC140+CN140)</f>
        <v>0</v>
      </c>
      <c r="EZ140" s="2" t="n">
        <f aca="false">SUM(AD140+CO140)</f>
        <v>0</v>
      </c>
      <c r="FA140" s="2" t="n">
        <f aca="false">SUM(AE140+CP140)</f>
        <v>0</v>
      </c>
      <c r="FB140" s="2" t="n">
        <f aca="false">SUM(AF140+CQ140)</f>
        <v>0</v>
      </c>
      <c r="FC140" s="2" t="n">
        <f aca="false">SUM(AG140+CR140)</f>
        <v>0</v>
      </c>
      <c r="FD140" s="2" t="n">
        <f aca="false">SUM(AH140+CS140)</f>
        <v>0</v>
      </c>
      <c r="FE140" s="67" t="n">
        <f aca="false">SUM(AI140+CT140)</f>
        <v>0</v>
      </c>
      <c r="FF140" s="2" t="n">
        <f aca="false">SUM(AJ140+CU140)</f>
        <v>0</v>
      </c>
      <c r="FG140" s="2" t="n">
        <f aca="false">SUM(AK140+CV140)</f>
        <v>0</v>
      </c>
      <c r="FH140" s="2" t="n">
        <f aca="false">SUM(AL140+CW140)</f>
        <v>0</v>
      </c>
      <c r="FI140" s="2" t="n">
        <f aca="false">SUM(AM140+CX140)</f>
        <v>0</v>
      </c>
      <c r="FJ140" s="2" t="n">
        <f aca="false">SUM(AN140+CY140)</f>
        <v>0</v>
      </c>
      <c r="FK140" s="2" t="n">
        <f aca="false">SUM(AO140+CZ140)</f>
        <v>0</v>
      </c>
      <c r="FL140" s="2" t="n">
        <f aca="false">SUM(AP140+DA140)</f>
        <v>0</v>
      </c>
      <c r="FM140" s="2" t="n">
        <f aca="false">SUM(AQ140+DB140)</f>
        <v>0</v>
      </c>
      <c r="FN140" s="2"/>
      <c r="FO140" s="97" t="n">
        <f aca="false">SUM(AS140+DD140)</f>
        <v>12</v>
      </c>
      <c r="FP140" s="2" t="n">
        <f aca="false">SUM(AR140+DC140)</f>
        <v>1</v>
      </c>
      <c r="FQ140" s="97" t="n">
        <f aca="false">SUM(AU140+DF140)</f>
        <v>0</v>
      </c>
      <c r="FR140" s="2" t="n">
        <f aca="false">SUM(AV140+DG140)</f>
        <v>0</v>
      </c>
      <c r="FS140" s="2" t="n">
        <f aca="false">SUM(AW140+DH140)</f>
        <v>0</v>
      </c>
      <c r="FT140" s="2" t="n">
        <f aca="false">SUM(AX140+DI140)</f>
        <v>0</v>
      </c>
      <c r="FU140" s="67" t="n">
        <f aca="false">SUM(AY140+DJ140)</f>
        <v>0</v>
      </c>
      <c r="FV140" s="2" t="n">
        <f aca="false">SUM(AZ140+DK140)</f>
        <v>0</v>
      </c>
      <c r="FW140" s="2" t="n">
        <f aca="false">SUM(BA140+DL140)</f>
        <v>0</v>
      </c>
      <c r="FX140" s="2" t="n">
        <f aca="false">SUM(BB140+DM140)</f>
        <v>0</v>
      </c>
      <c r="FY140" s="2" t="n">
        <f aca="false">SUM(BC140+DN140)</f>
        <v>0</v>
      </c>
      <c r="FZ140" s="2" t="n">
        <f aca="false">SUM(BD140+DO140)</f>
        <v>0</v>
      </c>
      <c r="GA140" s="2" t="n">
        <f aca="false">SUM(BE140+DP140)</f>
        <v>0</v>
      </c>
      <c r="GB140" s="98" t="n">
        <f aca="false">SUM(EK140,EM140,EO140,ES140,ET140,EU140,EY140,FA140,FC140,FE140,FG140,FI140,FM140,FO140,FQ140,FS140,FU140,FW140,FY140,GA140)</f>
        <v>130</v>
      </c>
      <c r="GC140" s="99" t="n">
        <f aca="false">SUM(EK140,EM140,EO140,ES140,ET140,FM140,FO140,FQ140,FS140,FU140,FW140,FY140)</f>
        <v>124</v>
      </c>
      <c r="GD140" s="57" t="n">
        <f aca="false">SUM(EK140,EM140,EO140,ES140,ET140,FM140,FO140,FQ140,FS140,FU140,FW140,FY140)</f>
        <v>124</v>
      </c>
      <c r="GE140" s="57" t="n">
        <f aca="false">SUM(EK140,EM140,EO140,EQ140,ES140,ET140,EU140,EW140,EY140,FA140,FC140,FE140,FG140,FI140,FK140,FM140,FO140,FQ140,FS140,FU140,FW140,FY140,GA140)</f>
        <v>130</v>
      </c>
      <c r="GF140" s="2"/>
      <c r="GG140" s="65" t="n">
        <f aca="false">SUM(880-GB140)</f>
        <v>750</v>
      </c>
      <c r="GH140" s="66"/>
      <c r="GI140" s="67" t="n">
        <f aca="false">SUM(DQ140+BF140)</f>
        <v>130</v>
      </c>
      <c r="GJ140" s="67" t="n">
        <f aca="false">SUM(DR140+BG140)</f>
        <v>124</v>
      </c>
      <c r="GK140" s="100"/>
      <c r="GL140" s="101"/>
      <c r="GM140" s="177"/>
      <c r="GN140" s="2"/>
      <c r="GO140" s="69"/>
    </row>
    <row r="141" customFormat="false" ht="29.25" hidden="true" customHeight="true" outlineLevel="0" collapsed="false">
      <c r="A141" s="94"/>
      <c r="BG141" s="92" t="n">
        <f aca="false">BC141+BA141+AY141+AW141+AS141+AQ141+X141+W141+U141+S141+Q141+O141+AU141</f>
        <v>0</v>
      </c>
      <c r="BH141" s="52" t="n">
        <f aca="false">SUM(O141,Q141,S141,W141,X141,Y141,AE141,AG141,AI141,AK141,AM141,AS141,AU141,AY141,BA141,BC141,BE141)</f>
        <v>0</v>
      </c>
      <c r="BI141" s="80" t="n">
        <f aca="false">SUM(O141,Q141,S141,W141,X141,AS141,AU141,AY141,BA141,BC141)</f>
        <v>0</v>
      </c>
      <c r="BJ141" s="2"/>
      <c r="BK141" s="93"/>
      <c r="BL141" s="94"/>
      <c r="BM141" s="288" t="s">
        <v>183</v>
      </c>
      <c r="BN141" s="101" t="s">
        <v>180</v>
      </c>
      <c r="BO141" s="101" t="s">
        <v>181</v>
      </c>
      <c r="BP141" s="101" t="s">
        <v>182</v>
      </c>
      <c r="BQ141" s="107" t="n">
        <v>18</v>
      </c>
      <c r="BR141" s="107" t="n">
        <v>2</v>
      </c>
      <c r="BS141" s="107" t="n">
        <v>25</v>
      </c>
      <c r="BT141" s="107" t="n">
        <v>1</v>
      </c>
      <c r="BU141" s="107" t="n">
        <v>1</v>
      </c>
      <c r="BV141" s="96" t="n">
        <f aca="false">BU141*2</f>
        <v>2</v>
      </c>
      <c r="BW141" s="157" t="n">
        <v>12</v>
      </c>
      <c r="BX141" s="179" t="n">
        <f aca="false">SUM(BY141+CA141+CC141+CE141+CG141)</f>
        <v>12</v>
      </c>
      <c r="BY141" s="168" t="n">
        <v>6</v>
      </c>
      <c r="BZ141" s="180" t="n">
        <f aca="false">SUM(BY141)*BT141</f>
        <v>6</v>
      </c>
      <c r="CA141" s="168"/>
      <c r="CB141" s="180" t="n">
        <f aca="false">BU141*CA141</f>
        <v>0</v>
      </c>
      <c r="CC141" s="168" t="n">
        <v>6</v>
      </c>
      <c r="CD141" s="180" t="n">
        <f aca="false">SUM(CC141)*BU141</f>
        <v>6</v>
      </c>
      <c r="CE141" s="168"/>
      <c r="CF141" s="180" t="n">
        <f aca="false">SUM(CE141)*BV141</f>
        <v>0</v>
      </c>
      <c r="CG141" s="168"/>
      <c r="CH141" s="180" t="n">
        <f aca="false">SUM(CG141)*BU141*3</f>
        <v>0</v>
      </c>
      <c r="CI141" s="113" t="n">
        <f aca="false">SUM(DG141*2+DI141*2)*BU141</f>
        <v>0</v>
      </c>
      <c r="CJ141" s="113" t="n">
        <v>0</v>
      </c>
      <c r="CK141" s="168"/>
      <c r="CL141" s="180" t="n">
        <f aca="false">SUM(CK141)*1</f>
        <v>0</v>
      </c>
      <c r="CM141" s="168"/>
      <c r="CN141" s="113" t="n">
        <f aca="false">SUM(CM141)*3*BS141/5</f>
        <v>0</v>
      </c>
      <c r="CO141" s="168"/>
      <c r="CP141" s="181" t="n">
        <f aca="false">SUM(CO141*BS141*(30+4))</f>
        <v>0</v>
      </c>
      <c r="CQ141" s="168"/>
      <c r="CR141" s="180" t="n">
        <f aca="false">SUM(CQ141*BS141*3)</f>
        <v>0</v>
      </c>
      <c r="CS141" s="168"/>
      <c r="CT141" s="113" t="n">
        <f aca="false">SUM(CS141*BS141/3)</f>
        <v>0</v>
      </c>
      <c r="CU141" s="168"/>
      <c r="CV141" s="113" t="n">
        <f aca="false">SUM(CU141*BS141*2/3)</f>
        <v>0</v>
      </c>
      <c r="CW141" s="168"/>
      <c r="CX141" s="180" t="n">
        <f aca="false">SUM(CW141*BS141)</f>
        <v>0</v>
      </c>
      <c r="CY141" s="168"/>
      <c r="CZ141" s="180" t="n">
        <f aca="false">SUM(CY141*BU141)</f>
        <v>0</v>
      </c>
      <c r="DA141" s="168"/>
      <c r="DB141" s="113" t="n">
        <f aca="false">SUM(DA141*BS141*2)</f>
        <v>0</v>
      </c>
      <c r="DC141" s="168"/>
      <c r="DD141" s="113" t="n">
        <f aca="false">DC141*BV141*6</f>
        <v>0</v>
      </c>
      <c r="DE141" s="86"/>
      <c r="DF141" s="92" t="n">
        <f aca="false">DE141*BS141/3</f>
        <v>0</v>
      </c>
      <c r="DG141" s="168"/>
      <c r="DH141" s="180" t="n">
        <f aca="false">DG141*BV141*6</f>
        <v>0</v>
      </c>
      <c r="DI141" s="168"/>
      <c r="DJ141" s="113" t="n">
        <f aca="false">DI141*BV141*8</f>
        <v>0</v>
      </c>
      <c r="DK141" s="168"/>
      <c r="DL141" s="113" t="n">
        <f aca="false">SUM(DK141*BV141*2*8)</f>
        <v>0</v>
      </c>
      <c r="DM141" s="168"/>
      <c r="DN141" s="113" t="n">
        <f aca="false">SUM(DM141*BV141*4*6)</f>
        <v>0</v>
      </c>
      <c r="DO141" s="168"/>
      <c r="DP141" s="282" t="n">
        <f aca="false">SUM(DO141*50)</f>
        <v>0</v>
      </c>
      <c r="DQ141" s="92" t="n">
        <f aca="false">BZ141+CB141+CD141+CF141+CH141+CI141+CJ141+CL141+CN141+CP141+CR141+CT141+CV141+CX141+CZ141+DB141+DD141+DF141+DH141+DJ141+DL141+DN141+DP141</f>
        <v>12</v>
      </c>
      <c r="DR141" s="92" t="n">
        <f aca="false">DN141+DL141+DJ141+DH141+DD141+DB141+CI141+CH141+CF141+CD141+CB141+BZ141</f>
        <v>12</v>
      </c>
      <c r="DS141" s="61"/>
      <c r="DT141" s="2"/>
      <c r="DU141" s="2"/>
      <c r="DV141" s="93"/>
      <c r="DW141" s="94"/>
      <c r="DX141" s="142"/>
      <c r="DY141" s="142"/>
      <c r="DZ141" s="2"/>
      <c r="EA141" s="2"/>
      <c r="EB141" s="2"/>
      <c r="EC141" s="2"/>
      <c r="ED141" s="2"/>
      <c r="EE141" s="2"/>
      <c r="EF141" s="2"/>
      <c r="EG141" s="2"/>
      <c r="EH141" s="287" t="n">
        <f aca="false">SUM(L320+BW141)</f>
        <v>72</v>
      </c>
      <c r="EI141" s="287" t="n">
        <f aca="false">SUM(M320+BX141)</f>
        <v>72</v>
      </c>
      <c r="EJ141" s="287" t="n">
        <f aca="false">SUM(N320+BY141)</f>
        <v>26</v>
      </c>
      <c r="EK141" s="67" t="n">
        <f aca="false">O141+BZ141</f>
        <v>6</v>
      </c>
      <c r="EL141" s="2" t="n">
        <f aca="false">SUM(P141+CA141)</f>
        <v>0</v>
      </c>
      <c r="EM141" s="2" t="n">
        <f aca="false">SUM(Q141+CB141)</f>
        <v>0</v>
      </c>
      <c r="EN141" s="2" t="n">
        <f aca="false">SUM(R141+CC141)</f>
        <v>6</v>
      </c>
      <c r="EO141" s="2" t="n">
        <f aca="false">SUM(S141+CD141)</f>
        <v>6</v>
      </c>
      <c r="EP141" s="2" t="n">
        <f aca="false">SUM(T141+CE141)</f>
        <v>0</v>
      </c>
      <c r="EQ141" s="2" t="n">
        <f aca="false">SUM(U141+CF141)</f>
        <v>0</v>
      </c>
      <c r="ER141" s="2" t="n">
        <f aca="false">SUM(V141+CG141)</f>
        <v>0</v>
      </c>
      <c r="ES141" s="2" t="n">
        <f aca="false">SUM(W141+CH141)</f>
        <v>0</v>
      </c>
      <c r="ET141" s="2" t="n">
        <f aca="false">SUM(X141+CI141)</f>
        <v>0</v>
      </c>
      <c r="EU141" s="67" t="n">
        <f aca="false">SUM(Y141+CJ141)</f>
        <v>0</v>
      </c>
      <c r="EV141" s="2" t="n">
        <f aca="false">SUM(Z141+CK141)</f>
        <v>0</v>
      </c>
      <c r="EW141" s="2" t="n">
        <f aca="false">SUM(AA141+CL141)</f>
        <v>0</v>
      </c>
      <c r="EX141" s="2" t="n">
        <f aca="false">SUM(AB141+CM141)</f>
        <v>0</v>
      </c>
      <c r="EY141" s="2" t="n">
        <f aca="false">SUM(AC141+CN141)</f>
        <v>0</v>
      </c>
      <c r="EZ141" s="2" t="n">
        <f aca="false">SUM(AD141+CO141)</f>
        <v>0</v>
      </c>
      <c r="FA141" s="2" t="n">
        <f aca="false">SUM(AE141+CP141)</f>
        <v>0</v>
      </c>
      <c r="FB141" s="2" t="n">
        <f aca="false">SUM(AF141+CQ141)</f>
        <v>0</v>
      </c>
      <c r="FC141" s="2" t="n">
        <f aca="false">SUM(AG141+CR141)</f>
        <v>0</v>
      </c>
      <c r="FD141" s="2" t="n">
        <f aca="false">SUM(AH141+CS141)</f>
        <v>0</v>
      </c>
      <c r="FE141" s="67" t="n">
        <f aca="false">SUM(AI141+CT141)</f>
        <v>0</v>
      </c>
      <c r="FF141" s="2" t="n">
        <f aca="false">SUM(AJ141+CU141)</f>
        <v>0</v>
      </c>
      <c r="FG141" s="2" t="n">
        <f aca="false">SUM(AK141+CV141)</f>
        <v>0</v>
      </c>
      <c r="FH141" s="2" t="n">
        <f aca="false">SUM(AL141+CW141)</f>
        <v>0</v>
      </c>
      <c r="FI141" s="2" t="n">
        <f aca="false">SUM(AM141+CX141)</f>
        <v>0</v>
      </c>
      <c r="FJ141" s="2" t="n">
        <f aca="false">SUM(AN141+CY141)</f>
        <v>0</v>
      </c>
      <c r="FK141" s="2" t="n">
        <f aca="false">SUM(AO141+CZ141)</f>
        <v>0</v>
      </c>
      <c r="FL141" s="2" t="n">
        <f aca="false">SUM(AP141+DA141)</f>
        <v>0</v>
      </c>
      <c r="FM141" s="2" t="n">
        <f aca="false">SUM(AQ141+DB141)</f>
        <v>0</v>
      </c>
      <c r="FN141" s="2"/>
      <c r="FO141" s="97" t="n">
        <f aca="false">SUM(AS141+DD141)</f>
        <v>0</v>
      </c>
      <c r="FP141" s="2" t="n">
        <f aca="false">SUM(AR141+DC141)</f>
        <v>0</v>
      </c>
      <c r="FQ141" s="97" t="n">
        <f aca="false">SUM(AU141+DF141)</f>
        <v>0</v>
      </c>
      <c r="FR141" s="2" t="n">
        <f aca="false">SUM(AV141+DG141)</f>
        <v>0</v>
      </c>
      <c r="FS141" s="2" t="n">
        <f aca="false">SUM(AW141+DH141)</f>
        <v>0</v>
      </c>
      <c r="FT141" s="2" t="n">
        <f aca="false">SUM(AX141+DI141)</f>
        <v>0</v>
      </c>
      <c r="FU141" s="67" t="n">
        <f aca="false">SUM(AY141+DJ141)</f>
        <v>0</v>
      </c>
      <c r="FV141" s="2" t="n">
        <f aca="false">SUM(AZ141+DK141)</f>
        <v>0</v>
      </c>
      <c r="FW141" s="2" t="n">
        <f aca="false">SUM(BA141+DL141)</f>
        <v>0</v>
      </c>
      <c r="FX141" s="2" t="n">
        <f aca="false">SUM(BB141+DM141)</f>
        <v>0</v>
      </c>
      <c r="FY141" s="2" t="n">
        <f aca="false">SUM(BC141+DN141)</f>
        <v>0</v>
      </c>
      <c r="FZ141" s="2" t="n">
        <f aca="false">SUM(BD141+DO141)</f>
        <v>0</v>
      </c>
      <c r="GA141" s="2" t="n">
        <f aca="false">SUM(BE141+DP141)</f>
        <v>0</v>
      </c>
      <c r="GB141" s="98" t="n">
        <f aca="false">SUM(EK141,EM141,EO141,ES141,ET141,EU141,EY141,FA141,FC141,FE141,FG141,FI141,FM141,FO141,FQ141,FS141,FU141,FW141,FY141,GA141)</f>
        <v>12</v>
      </c>
      <c r="GC141" s="99" t="n">
        <f aca="false">SUM(EK141,EM141,EO141,ES141,ET141,FM141,FO141,FQ141,FS141,FU141,FW141,FY141)</f>
        <v>12</v>
      </c>
      <c r="GD141" s="57" t="n">
        <f aca="false">SUM(EK141,EM141,EO141,ES141,ET141,FM141,FO141,FQ141,FS141,FU141,FW141,FY141)</f>
        <v>12</v>
      </c>
      <c r="GE141" s="57" t="n">
        <f aca="false">SUM(EK141,EM141,EO141,EQ141,ES141,ET141,EU141,EW141,EY141,FA141,FC141,FE141,FG141,FI141,FK141,FM141,FO141,FQ141,FS141,FU141,FW141,FY141,GA141)</f>
        <v>12</v>
      </c>
      <c r="GF141" s="2"/>
      <c r="GG141" s="65" t="n">
        <f aca="false">SUM(880-GB141)</f>
        <v>868</v>
      </c>
      <c r="GH141" s="66"/>
      <c r="GI141" s="67" t="n">
        <f aca="false">SUM(DQ141+BF141)</f>
        <v>12</v>
      </c>
      <c r="GJ141" s="67" t="n">
        <f aca="false">SUM(DR141+BG141)</f>
        <v>12</v>
      </c>
      <c r="GK141" s="100"/>
      <c r="GL141" s="101"/>
      <c r="GM141" s="177"/>
      <c r="GN141" s="2"/>
      <c r="GO141" s="69"/>
    </row>
    <row r="142" customFormat="false" ht="27.75" hidden="true" customHeight="true" outlineLevel="0" collapsed="false">
      <c r="A142" s="94"/>
      <c r="B142" s="291" t="s">
        <v>184</v>
      </c>
      <c r="C142" s="166" t="s">
        <v>180</v>
      </c>
      <c r="D142" s="101" t="s">
        <v>181</v>
      </c>
      <c r="E142" s="101" t="s">
        <v>182</v>
      </c>
      <c r="F142" s="101" t="n">
        <v>57</v>
      </c>
      <c r="G142" s="101" t="n">
        <v>1</v>
      </c>
      <c r="H142" s="101" t="n">
        <v>27</v>
      </c>
      <c r="I142" s="101" t="n">
        <v>1</v>
      </c>
      <c r="J142" s="101" t="n">
        <v>1</v>
      </c>
      <c r="K142" s="96" t="n">
        <f aca="false">J142*2</f>
        <v>2</v>
      </c>
      <c r="L142" s="157" t="n">
        <v>8</v>
      </c>
      <c r="M142" s="108" t="n">
        <f aca="false">SUM(N142+P142+R142+T142+V142)</f>
        <v>8</v>
      </c>
      <c r="N142" s="86" t="n">
        <v>4</v>
      </c>
      <c r="O142" s="109" t="n">
        <f aca="false">SUM(N142)*I142</f>
        <v>4</v>
      </c>
      <c r="P142" s="86"/>
      <c r="Q142" s="109" t="n">
        <f aca="false">J142*P142</f>
        <v>0</v>
      </c>
      <c r="R142" s="86" t="n">
        <v>4</v>
      </c>
      <c r="S142" s="109" t="n">
        <f aca="false">SUM(R142)*J142</f>
        <v>4</v>
      </c>
      <c r="T142" s="86"/>
      <c r="U142" s="109" t="n">
        <f aca="false">SUM(T142)*K142</f>
        <v>0</v>
      </c>
      <c r="V142" s="86"/>
      <c r="W142" s="109" t="n">
        <f aca="false">SUM(V142)*J142*5</f>
        <v>0</v>
      </c>
      <c r="X142" s="92" t="n">
        <f aca="false">SUM(K142*AV142*2+K142*AX142*2)</f>
        <v>0</v>
      </c>
      <c r="Y142" s="92" t="n">
        <v>0</v>
      </c>
      <c r="Z142" s="86"/>
      <c r="AA142" s="109" t="n">
        <f aca="false">SUM(Z142)*1</f>
        <v>0</v>
      </c>
      <c r="AB142" s="86"/>
      <c r="AC142" s="92" t="n">
        <f aca="false">SUM(AB142)*3*H142/5</f>
        <v>0</v>
      </c>
      <c r="AD142" s="86"/>
      <c r="AE142" s="90" t="n">
        <f aca="false">SUM(AD142*H142*(30+4))</f>
        <v>0</v>
      </c>
      <c r="AF142" s="86"/>
      <c r="AG142" s="109" t="n">
        <f aca="false">SUM(AF142*H142*3)</f>
        <v>0</v>
      </c>
      <c r="AH142" s="86"/>
      <c r="AI142" s="92" t="n">
        <f aca="false">SUM(AH142*H142/3)</f>
        <v>0</v>
      </c>
      <c r="AJ142" s="86"/>
      <c r="AK142" s="92" t="n">
        <f aca="false">SUM(AJ142*H142*2/3)</f>
        <v>0</v>
      </c>
      <c r="AL142" s="86"/>
      <c r="AM142" s="109" t="n">
        <f aca="false">SUM(AL142*H142)</f>
        <v>0</v>
      </c>
      <c r="AN142" s="86"/>
      <c r="AO142" s="109" t="n">
        <f aca="false">SUM(AN142*J142)</f>
        <v>0</v>
      </c>
      <c r="AP142" s="86"/>
      <c r="AQ142" s="92" t="n">
        <f aca="false">SUM(AP142*H142*2)</f>
        <v>0</v>
      </c>
      <c r="AR142" s="86"/>
      <c r="AS142" s="92" t="n">
        <f aca="false">AR142*K142*6</f>
        <v>0</v>
      </c>
      <c r="AT142" s="86"/>
      <c r="AU142" s="92" t="n">
        <f aca="false">AT142*H142/3</f>
        <v>0</v>
      </c>
      <c r="AV142" s="86"/>
      <c r="AW142" s="109" t="n">
        <f aca="false">AV142*K142*6</f>
        <v>0</v>
      </c>
      <c r="AX142" s="86"/>
      <c r="AY142" s="92" t="n">
        <f aca="false">AX142*K142*8</f>
        <v>0</v>
      </c>
      <c r="AZ142" s="86"/>
      <c r="BA142" s="92" t="n">
        <f aca="false">SUM(AZ142*M142*5*6)</f>
        <v>0</v>
      </c>
      <c r="BB142" s="86"/>
      <c r="BC142" s="92" t="n">
        <f aca="false">SUM(BB142*K142*4*6)</f>
        <v>0</v>
      </c>
      <c r="BD142" s="86"/>
      <c r="BE142" s="110" t="n">
        <f aca="false">SUM(BD142*50)</f>
        <v>0</v>
      </c>
      <c r="BF142" s="92" t="n">
        <f aca="false">O142+Q142+S142+U142+W142+X142+Y142+AA142+AC142+AE142+AG142+AI142+AK142+AM142+AO142+AQ142+AS142+AU142+AW142+AY142+BA142+BC142+BE142</f>
        <v>8</v>
      </c>
      <c r="BG142" s="92" t="n">
        <f aca="false">BC142+BA142+AY142+AW142+AS142+AQ142+X142+W142+U142+S142+Q142+O142+AU142</f>
        <v>8</v>
      </c>
      <c r="BH142" s="52" t="n">
        <f aca="false">SUM(O142,Q142,S142,W142,X142,Y142,AE142,AG142,AI142,AK142,AM142,AS142,AU142,AY142,BA142,BC142,BE142)</f>
        <v>8</v>
      </c>
      <c r="BI142" s="80" t="n">
        <f aca="false">SUM(O142,Q142,S142,W142,X142,AS142,AU142,AY142,BA142,BC142)</f>
        <v>8</v>
      </c>
      <c r="BJ142" s="2"/>
      <c r="BK142" s="93"/>
      <c r="BL142" s="94"/>
      <c r="BM142" s="292" t="s">
        <v>183</v>
      </c>
      <c r="BN142" s="101" t="s">
        <v>180</v>
      </c>
      <c r="BO142" s="101" t="s">
        <v>181</v>
      </c>
      <c r="BP142" s="101" t="s">
        <v>182</v>
      </c>
      <c r="BQ142" s="107" t="n">
        <v>24</v>
      </c>
      <c r="BR142" s="107" t="n">
        <v>2</v>
      </c>
      <c r="BS142" s="107" t="n">
        <v>25</v>
      </c>
      <c r="BT142" s="107" t="n">
        <v>1</v>
      </c>
      <c r="BU142" s="107" t="n">
        <v>1</v>
      </c>
      <c r="BV142" s="96" t="n">
        <f aca="false">BU142*2</f>
        <v>2</v>
      </c>
      <c r="BW142" s="157" t="n">
        <v>12</v>
      </c>
      <c r="BX142" s="179" t="n">
        <f aca="false">SUM(BY142+CA142+CC142+CE142+CG142)</f>
        <v>12</v>
      </c>
      <c r="BY142" s="168" t="n">
        <v>6</v>
      </c>
      <c r="BZ142" s="180" t="n">
        <f aca="false">SUM(BY142)*BT142</f>
        <v>6</v>
      </c>
      <c r="CA142" s="168"/>
      <c r="CB142" s="180" t="n">
        <f aca="false">BU142*CA142</f>
        <v>0</v>
      </c>
      <c r="CC142" s="168" t="n">
        <v>6</v>
      </c>
      <c r="CD142" s="180" t="n">
        <f aca="false">SUM(CC142)*BU142</f>
        <v>6</v>
      </c>
      <c r="CE142" s="168"/>
      <c r="CF142" s="180" t="n">
        <f aca="false">SUM(CE142)*BV142</f>
        <v>0</v>
      </c>
      <c r="CG142" s="168"/>
      <c r="CH142" s="180" t="n">
        <f aca="false">SUM(CG142)*BU142*3</f>
        <v>0</v>
      </c>
      <c r="CI142" s="113" t="n">
        <f aca="false">SUM(DG142*2+DI142*2)*BU142</f>
        <v>0</v>
      </c>
      <c r="CJ142" s="113" t="n">
        <v>0</v>
      </c>
      <c r="CK142" s="168"/>
      <c r="CL142" s="180" t="n">
        <f aca="false">SUM(CK142)*1</f>
        <v>0</v>
      </c>
      <c r="CM142" s="168"/>
      <c r="CN142" s="113" t="n">
        <f aca="false">SUM(CM142)*3*BS142/5</f>
        <v>0</v>
      </c>
      <c r="CO142" s="168"/>
      <c r="CP142" s="181" t="n">
        <f aca="false">SUM(CO142*BS142*(30+4))</f>
        <v>0</v>
      </c>
      <c r="CQ142" s="168"/>
      <c r="CR142" s="180" t="n">
        <f aca="false">SUM(CQ142*BS142*3)</f>
        <v>0</v>
      </c>
      <c r="CS142" s="168"/>
      <c r="CT142" s="113" t="n">
        <f aca="false">SUM(CS142*BS142/3)</f>
        <v>0</v>
      </c>
      <c r="CU142" s="168"/>
      <c r="CV142" s="113" t="n">
        <f aca="false">SUM(CU142*BS142*2/3)</f>
        <v>0</v>
      </c>
      <c r="CW142" s="168"/>
      <c r="CX142" s="180" t="n">
        <f aca="false">SUM(CW142*BS142)</f>
        <v>0</v>
      </c>
      <c r="CY142" s="168"/>
      <c r="CZ142" s="180" t="n">
        <f aca="false">SUM(CY142*BU142)</f>
        <v>0</v>
      </c>
      <c r="DA142" s="168"/>
      <c r="DB142" s="113" t="n">
        <f aca="false">SUM(DA142*BS142*2)</f>
        <v>0</v>
      </c>
      <c r="DC142" s="168"/>
      <c r="DD142" s="113" t="n">
        <f aca="false">DC142*BV142*6</f>
        <v>0</v>
      </c>
      <c r="DE142" s="86"/>
      <c r="DF142" s="92" t="n">
        <f aca="false">DE142*BS142/3</f>
        <v>0</v>
      </c>
      <c r="DG142" s="168"/>
      <c r="DH142" s="180" t="n">
        <f aca="false">DG142*BV142*6</f>
        <v>0</v>
      </c>
      <c r="DI142" s="168"/>
      <c r="DJ142" s="113" t="n">
        <f aca="false">DI142*BV142*8</f>
        <v>0</v>
      </c>
      <c r="DK142" s="168"/>
      <c r="DL142" s="113" t="n">
        <f aca="false">SUM(DK142*BV142*2*8)</f>
        <v>0</v>
      </c>
      <c r="DM142" s="168"/>
      <c r="DN142" s="113" t="n">
        <f aca="false">SUM(DM142*BV142*4*6)</f>
        <v>0</v>
      </c>
      <c r="DO142" s="168"/>
      <c r="DP142" s="282" t="n">
        <f aca="false">SUM(DO142*50)</f>
        <v>0</v>
      </c>
      <c r="DQ142" s="92" t="n">
        <f aca="false">BZ142+CB142+CD142+CF142+CH142+CI142+CJ142+CL142+CN142+CP142+CR142+CT142+CV142+CX142+CZ142+DB142+DD142+DF142+DH142+DJ142+DL142+DN142+DP142</f>
        <v>12</v>
      </c>
      <c r="DR142" s="92" t="n">
        <f aca="false">DN142+DL142+DJ142+DH142+DD142+DB142+CI142+CH142+CF142+CD142+CB142+BZ142</f>
        <v>12</v>
      </c>
      <c r="DS142" s="61"/>
      <c r="DT142" s="2"/>
      <c r="DU142" s="2"/>
      <c r="DV142" s="93"/>
      <c r="DW142" s="94"/>
      <c r="DX142" s="142"/>
      <c r="DY142" s="142"/>
      <c r="DZ142" s="2"/>
      <c r="EA142" s="2"/>
      <c r="EB142" s="2"/>
      <c r="EC142" s="2"/>
      <c r="ED142" s="2"/>
      <c r="EE142" s="2"/>
      <c r="EF142" s="2"/>
      <c r="EG142" s="2"/>
      <c r="EH142" s="287" t="n">
        <f aca="false">SUM(L142+BW142)</f>
        <v>20</v>
      </c>
      <c r="EI142" s="287" t="n">
        <f aca="false">SUM(M142+BX142)</f>
        <v>20</v>
      </c>
      <c r="EJ142" s="287" t="n">
        <f aca="false">SUM(N142+BY142)</f>
        <v>10</v>
      </c>
      <c r="EK142" s="67" t="n">
        <f aca="false">O142+BZ142</f>
        <v>10</v>
      </c>
      <c r="EL142" s="2" t="n">
        <f aca="false">SUM(P142+CA142)</f>
        <v>0</v>
      </c>
      <c r="EM142" s="2" t="n">
        <f aca="false">SUM(Q142+CB142)</f>
        <v>0</v>
      </c>
      <c r="EN142" s="2" t="n">
        <f aca="false">SUM(R142+CC142)</f>
        <v>10</v>
      </c>
      <c r="EO142" s="2" t="n">
        <f aca="false">SUM(S142+CD142)</f>
        <v>10</v>
      </c>
      <c r="EP142" s="2" t="n">
        <f aca="false">SUM(T142+CE142)</f>
        <v>0</v>
      </c>
      <c r="EQ142" s="2" t="n">
        <f aca="false">SUM(U142+CF142)</f>
        <v>0</v>
      </c>
      <c r="ER142" s="2" t="n">
        <f aca="false">SUM(V142+CG142)</f>
        <v>0</v>
      </c>
      <c r="ES142" s="2" t="n">
        <f aca="false">SUM(W142+CH142)</f>
        <v>0</v>
      </c>
      <c r="ET142" s="2" t="n">
        <f aca="false">SUM(X142+CI142)</f>
        <v>0</v>
      </c>
      <c r="EU142" s="67" t="n">
        <f aca="false">SUM(Y142+CJ142)</f>
        <v>0</v>
      </c>
      <c r="EV142" s="2" t="n">
        <f aca="false">SUM(Z142+CK142)</f>
        <v>0</v>
      </c>
      <c r="EW142" s="2" t="n">
        <f aca="false">SUM(AA142+CL142)</f>
        <v>0</v>
      </c>
      <c r="EX142" s="2" t="n">
        <f aca="false">SUM(AB142+CM142)</f>
        <v>0</v>
      </c>
      <c r="EY142" s="2" t="n">
        <f aca="false">SUM(AC142+CN142)</f>
        <v>0</v>
      </c>
      <c r="EZ142" s="2" t="n">
        <f aca="false">SUM(AD142+CO142)</f>
        <v>0</v>
      </c>
      <c r="FA142" s="2" t="n">
        <f aca="false">SUM(AE142+CP142)</f>
        <v>0</v>
      </c>
      <c r="FB142" s="2" t="n">
        <f aca="false">SUM(AF142+CQ142)</f>
        <v>0</v>
      </c>
      <c r="FC142" s="2" t="n">
        <f aca="false">SUM(AG142+CR142)</f>
        <v>0</v>
      </c>
      <c r="FD142" s="2" t="n">
        <f aca="false">SUM(AH142+CS142)</f>
        <v>0</v>
      </c>
      <c r="FE142" s="67" t="n">
        <f aca="false">SUM(AI142+CT142)</f>
        <v>0</v>
      </c>
      <c r="FF142" s="2" t="n">
        <f aca="false">SUM(AJ142+CU142)</f>
        <v>0</v>
      </c>
      <c r="FG142" s="2" t="n">
        <f aca="false">SUM(AK142+CV142)</f>
        <v>0</v>
      </c>
      <c r="FH142" s="2" t="n">
        <f aca="false">SUM(AL142+CW142)</f>
        <v>0</v>
      </c>
      <c r="FI142" s="2" t="n">
        <f aca="false">SUM(AM142+CX142)</f>
        <v>0</v>
      </c>
      <c r="FJ142" s="2" t="n">
        <f aca="false">SUM(AN142+CY142)</f>
        <v>0</v>
      </c>
      <c r="FK142" s="2" t="n">
        <f aca="false">SUM(AO142+CZ142)</f>
        <v>0</v>
      </c>
      <c r="FL142" s="2" t="n">
        <f aca="false">SUM(AP142+DA142)</f>
        <v>0</v>
      </c>
      <c r="FM142" s="2" t="n">
        <f aca="false">SUM(AQ142+DB142)</f>
        <v>0</v>
      </c>
      <c r="FN142" s="2"/>
      <c r="FO142" s="97" t="n">
        <f aca="false">SUM(AS142+DD142)</f>
        <v>0</v>
      </c>
      <c r="FP142" s="2" t="n">
        <f aca="false">SUM(AR142+DC142)</f>
        <v>0</v>
      </c>
      <c r="FQ142" s="97" t="n">
        <f aca="false">SUM(AU142+DF142)</f>
        <v>0</v>
      </c>
      <c r="FR142" s="2" t="n">
        <f aca="false">SUM(AV142+DG142)</f>
        <v>0</v>
      </c>
      <c r="FS142" s="2" t="n">
        <f aca="false">SUM(AW142+DH142)</f>
        <v>0</v>
      </c>
      <c r="FT142" s="2" t="n">
        <f aca="false">SUM(AX142+DI142)</f>
        <v>0</v>
      </c>
      <c r="FU142" s="67" t="n">
        <f aca="false">SUM(AY142+DJ142)</f>
        <v>0</v>
      </c>
      <c r="FV142" s="2" t="n">
        <f aca="false">SUM(AZ142+DK142)</f>
        <v>0</v>
      </c>
      <c r="FW142" s="2" t="n">
        <f aca="false">SUM(BA142+DL142)</f>
        <v>0</v>
      </c>
      <c r="FX142" s="2" t="n">
        <f aca="false">SUM(BB142+DM142)</f>
        <v>0</v>
      </c>
      <c r="FY142" s="2" t="n">
        <f aca="false">SUM(BC142+DN142)</f>
        <v>0</v>
      </c>
      <c r="FZ142" s="2" t="n">
        <f aca="false">SUM(BD142+DO142)</f>
        <v>0</v>
      </c>
      <c r="GA142" s="2" t="n">
        <f aca="false">SUM(BE142+DP142)</f>
        <v>0</v>
      </c>
      <c r="GB142" s="98" t="n">
        <f aca="false">SUM(EK142,EM142,EO142,ES142,ET142,EU142,EY142,FA142,FC142,FE142,FG142,FI142,FM142,FO142,FQ142,FS142,FU142,FW142,FY142,GA142)</f>
        <v>20</v>
      </c>
      <c r="GC142" s="99" t="n">
        <f aca="false">SUM(EK142,EM142,EO142,ES142,ET142,FM142,FO142,FQ142,FS142,FU142,FW142,FY142)</f>
        <v>20</v>
      </c>
      <c r="GD142" s="57" t="n">
        <f aca="false">SUM(EK142,EM142,EO142,ES142,ET142,FM142,FO142,FQ142,FS142,FU142,FW142,FY142)</f>
        <v>20</v>
      </c>
      <c r="GE142" s="57" t="n">
        <f aca="false">SUM(EK142,EM142,EO142,EQ142,ES142,ET142,EU142,EW142,EY142,FA142,FC142,FE142,FG142,FI142,FK142,FM142,FO142,FQ142,FS142,FU142,FW142,FY142,GA142)</f>
        <v>20</v>
      </c>
      <c r="GF142" s="2"/>
      <c r="GG142" s="65" t="n">
        <f aca="false">SUM(880-GB142)</f>
        <v>860</v>
      </c>
      <c r="GH142" s="66"/>
      <c r="GI142" s="67" t="n">
        <f aca="false">SUM(DQ142+BF142)</f>
        <v>20</v>
      </c>
      <c r="GJ142" s="67" t="n">
        <f aca="false">SUM(DR142+BG142)</f>
        <v>20</v>
      </c>
      <c r="GK142" s="100"/>
      <c r="GL142" s="101"/>
      <c r="GM142" s="177"/>
      <c r="GN142" s="2"/>
      <c r="GO142" s="69"/>
    </row>
    <row r="143" customFormat="false" ht="30.75" hidden="true" customHeight="true" outlineLevel="0" collapsed="false">
      <c r="A143" s="94"/>
      <c r="B143" s="291" t="s">
        <v>184</v>
      </c>
      <c r="C143" s="166" t="s">
        <v>180</v>
      </c>
      <c r="D143" s="101" t="s">
        <v>181</v>
      </c>
      <c r="E143" s="101" t="s">
        <v>182</v>
      </c>
      <c r="F143" s="101" t="n">
        <v>69</v>
      </c>
      <c r="G143" s="101" t="n">
        <v>1</v>
      </c>
      <c r="H143" s="101" t="n">
        <v>22</v>
      </c>
      <c r="I143" s="101" t="n">
        <v>1</v>
      </c>
      <c r="J143" s="101" t="n">
        <v>1</v>
      </c>
      <c r="K143" s="96" t="n">
        <f aca="false">J143*2</f>
        <v>2</v>
      </c>
      <c r="L143" s="157" t="n">
        <v>8</v>
      </c>
      <c r="M143" s="108" t="n">
        <f aca="false">SUM(N143+P143+R143+T143+V143)</f>
        <v>8</v>
      </c>
      <c r="N143" s="86" t="n">
        <v>4</v>
      </c>
      <c r="O143" s="109" t="n">
        <f aca="false">SUM(N143)*I143</f>
        <v>4</v>
      </c>
      <c r="P143" s="86"/>
      <c r="Q143" s="109" t="n">
        <f aca="false">J143*P143</f>
        <v>0</v>
      </c>
      <c r="R143" s="86" t="n">
        <v>4</v>
      </c>
      <c r="S143" s="109" t="n">
        <f aca="false">SUM(R143)*J143</f>
        <v>4</v>
      </c>
      <c r="T143" s="86"/>
      <c r="U143" s="109" t="n">
        <f aca="false">SUM(T143)*K143</f>
        <v>0</v>
      </c>
      <c r="V143" s="86"/>
      <c r="W143" s="109" t="n">
        <f aca="false">SUM(V143)*J143*5</f>
        <v>0</v>
      </c>
      <c r="X143" s="92" t="n">
        <f aca="false">SUM(K143*AV143*2+K143*AX143*2)</f>
        <v>0</v>
      </c>
      <c r="Y143" s="92" t="n">
        <v>0</v>
      </c>
      <c r="Z143" s="86"/>
      <c r="AA143" s="109" t="n">
        <f aca="false">SUM(Z143)*1</f>
        <v>0</v>
      </c>
      <c r="AB143" s="86"/>
      <c r="AC143" s="92" t="n">
        <f aca="false">SUM(AB143)*3*H143/5</f>
        <v>0</v>
      </c>
      <c r="AD143" s="86"/>
      <c r="AE143" s="90" t="n">
        <f aca="false">SUM(AD143*H143*(30+4))</f>
        <v>0</v>
      </c>
      <c r="AF143" s="86"/>
      <c r="AG143" s="109" t="n">
        <f aca="false">SUM(AF143*H143*3)</f>
        <v>0</v>
      </c>
      <c r="AH143" s="86"/>
      <c r="AI143" s="92" t="n">
        <f aca="false">SUM(AH143*H143/3)</f>
        <v>0</v>
      </c>
      <c r="AJ143" s="86"/>
      <c r="AK143" s="92" t="n">
        <f aca="false">SUM(AJ143*H143*2/3)</f>
        <v>0</v>
      </c>
      <c r="AL143" s="86"/>
      <c r="AM143" s="109" t="n">
        <f aca="false">SUM(AL143*H143)</f>
        <v>0</v>
      </c>
      <c r="AN143" s="86"/>
      <c r="AO143" s="109" t="n">
        <f aca="false">SUM(AN143*J143)</f>
        <v>0</v>
      </c>
      <c r="AP143" s="86"/>
      <c r="AQ143" s="92" t="n">
        <f aca="false">SUM(AP143*H143*2)</f>
        <v>0</v>
      </c>
      <c r="AR143" s="86"/>
      <c r="AS143" s="92" t="n">
        <f aca="false">AR143*K143*6</f>
        <v>0</v>
      </c>
      <c r="AT143" s="86"/>
      <c r="AU143" s="92" t="n">
        <f aca="false">AT143*H143/3</f>
        <v>0</v>
      </c>
      <c r="AV143" s="86"/>
      <c r="AW143" s="109" t="n">
        <f aca="false">AV143*K143*6</f>
        <v>0</v>
      </c>
      <c r="AX143" s="86"/>
      <c r="AY143" s="92" t="n">
        <f aca="false">AX143*K143*8</f>
        <v>0</v>
      </c>
      <c r="AZ143" s="86"/>
      <c r="BA143" s="92" t="n">
        <f aca="false">SUM(AZ143*M143*5*6)</f>
        <v>0</v>
      </c>
      <c r="BB143" s="86"/>
      <c r="BC143" s="92" t="n">
        <f aca="false">SUM(BB143*K143*4*6)</f>
        <v>0</v>
      </c>
      <c r="BD143" s="86"/>
      <c r="BE143" s="110" t="n">
        <f aca="false">SUM(BD143*50)</f>
        <v>0</v>
      </c>
      <c r="BF143" s="92" t="n">
        <f aca="false">O143+Q143+S143+U143+W143+X143+Y143+AA143+AC143+AE143+AG143+AI143+AK143+AM143+AO143+AQ143+AS143+AU143+AW143+AY143+BA143+BC143+BE143</f>
        <v>8</v>
      </c>
      <c r="BG143" s="92" t="n">
        <f aca="false">BC143+BA143+AY143+AW143+AS143+AQ143+X143+W143+U143+S143+Q143+O143+AU143</f>
        <v>8</v>
      </c>
      <c r="BH143" s="52" t="n">
        <f aca="false">SUM(O143,Q143,S143,W143,X143,Y143,AE143,AG143,AI143,AK143,AM143,AS143,AU143,AY143,BA143,BC143,BE143)</f>
        <v>8</v>
      </c>
      <c r="BI143" s="80" t="n">
        <f aca="false">SUM(O143,Q143,S143,W143,X143,AS143,AU143,AY143,BA143,BC143)</f>
        <v>8</v>
      </c>
      <c r="BJ143" s="2"/>
      <c r="BK143" s="93"/>
      <c r="BL143" s="94"/>
      <c r="BM143" s="292" t="s">
        <v>183</v>
      </c>
      <c r="BN143" s="101" t="s">
        <v>180</v>
      </c>
      <c r="BO143" s="101" t="s">
        <v>181</v>
      </c>
      <c r="BP143" s="101" t="s">
        <v>182</v>
      </c>
      <c r="BQ143" s="107" t="n">
        <v>30</v>
      </c>
      <c r="BR143" s="107" t="n">
        <v>2</v>
      </c>
      <c r="BS143" s="107" t="n">
        <v>25</v>
      </c>
      <c r="BT143" s="107" t="n">
        <v>1</v>
      </c>
      <c r="BU143" s="107" t="n">
        <v>1</v>
      </c>
      <c r="BV143" s="96" t="n">
        <f aca="false">BU143*2</f>
        <v>2</v>
      </c>
      <c r="BW143" s="157" t="n">
        <v>12</v>
      </c>
      <c r="BX143" s="179" t="n">
        <f aca="false">SUM(BY143+CA143+CC143+CE143+CG143)</f>
        <v>12</v>
      </c>
      <c r="BY143" s="168" t="n">
        <v>6</v>
      </c>
      <c r="BZ143" s="180" t="n">
        <f aca="false">SUM(BY143)*BT143</f>
        <v>6</v>
      </c>
      <c r="CA143" s="168"/>
      <c r="CB143" s="180" t="n">
        <f aca="false">BU143*CA143</f>
        <v>0</v>
      </c>
      <c r="CC143" s="168" t="n">
        <v>6</v>
      </c>
      <c r="CD143" s="180" t="n">
        <f aca="false">SUM(CC143)*BU143</f>
        <v>6</v>
      </c>
      <c r="CE143" s="168"/>
      <c r="CF143" s="180" t="n">
        <f aca="false">SUM(CE143)*BV143</f>
        <v>0</v>
      </c>
      <c r="CG143" s="168"/>
      <c r="CH143" s="180" t="n">
        <f aca="false">SUM(CG143)*BU143*3</f>
        <v>0</v>
      </c>
      <c r="CI143" s="113" t="n">
        <f aca="false">SUM(DG143*2+DI143*2)*BU143</f>
        <v>0</v>
      </c>
      <c r="CJ143" s="113" t="n">
        <v>0</v>
      </c>
      <c r="CK143" s="168"/>
      <c r="CL143" s="180" t="n">
        <f aca="false">SUM(CK143)*1</f>
        <v>0</v>
      </c>
      <c r="CM143" s="168"/>
      <c r="CN143" s="113" t="n">
        <f aca="false">SUM(CM143)*3*BS143/5</f>
        <v>0</v>
      </c>
      <c r="CO143" s="168"/>
      <c r="CP143" s="181" t="n">
        <f aca="false">SUM(CO143*BS143*(30+4))</f>
        <v>0</v>
      </c>
      <c r="CQ143" s="168"/>
      <c r="CR143" s="180" t="n">
        <f aca="false">SUM(CQ143*BS143*3)</f>
        <v>0</v>
      </c>
      <c r="CS143" s="168"/>
      <c r="CT143" s="113" t="n">
        <f aca="false">SUM(CS143*BS143/3)</f>
        <v>0</v>
      </c>
      <c r="CU143" s="168"/>
      <c r="CV143" s="113" t="n">
        <f aca="false">SUM(CU143*BS143*2/3)</f>
        <v>0</v>
      </c>
      <c r="CW143" s="168"/>
      <c r="CX143" s="180" t="n">
        <f aca="false">SUM(CW143*BS143)</f>
        <v>0</v>
      </c>
      <c r="CY143" s="168"/>
      <c r="CZ143" s="180" t="n">
        <f aca="false">SUM(CY143*BU143)</f>
        <v>0</v>
      </c>
      <c r="DA143" s="168"/>
      <c r="DB143" s="113" t="n">
        <f aca="false">SUM(DA143*BS143*2)</f>
        <v>0</v>
      </c>
      <c r="DC143" s="168"/>
      <c r="DD143" s="113" t="n">
        <f aca="false">DC143*BV143*6</f>
        <v>0</v>
      </c>
      <c r="DE143" s="86"/>
      <c r="DF143" s="92" t="n">
        <f aca="false">DE143*BS143/3</f>
        <v>0</v>
      </c>
      <c r="DG143" s="168"/>
      <c r="DH143" s="180" t="n">
        <f aca="false">DG143*BV143*6</f>
        <v>0</v>
      </c>
      <c r="DI143" s="168"/>
      <c r="DJ143" s="113" t="n">
        <f aca="false">DI143*BV143*8</f>
        <v>0</v>
      </c>
      <c r="DK143" s="168"/>
      <c r="DL143" s="113" t="n">
        <f aca="false">SUM(DK143*BV143*2*8)</f>
        <v>0</v>
      </c>
      <c r="DM143" s="168"/>
      <c r="DN143" s="113" t="n">
        <f aca="false">SUM(DM143*BV143*4*6)</f>
        <v>0</v>
      </c>
      <c r="DO143" s="168"/>
      <c r="DP143" s="282" t="n">
        <f aca="false">SUM(DO143*50)</f>
        <v>0</v>
      </c>
      <c r="DQ143" s="92" t="n">
        <f aca="false">BZ143+CB143+CD143+CF143+CH143+CI143+CJ143+CL143+CN143+CP143+CR143+CT143+CV143+CX143+CZ143+DB143+DD143+DF143+DH143+DJ143+DL143+DN143+DP143</f>
        <v>12</v>
      </c>
      <c r="DR143" s="92" t="n">
        <f aca="false">DN143+DL143+DJ143+DH143+DD143+DB143+CI143+CH143+CF143+CD143+CB143+BZ143</f>
        <v>12</v>
      </c>
      <c r="DS143" s="61"/>
      <c r="DT143" s="2"/>
      <c r="DU143" s="2"/>
      <c r="DV143" s="93"/>
      <c r="DW143" s="94"/>
      <c r="DX143" s="142"/>
      <c r="DY143" s="142"/>
      <c r="DZ143" s="2"/>
      <c r="EA143" s="2"/>
      <c r="EB143" s="2"/>
      <c r="EC143" s="2"/>
      <c r="ED143" s="2"/>
      <c r="EE143" s="2"/>
      <c r="EF143" s="2"/>
      <c r="EG143" s="2"/>
      <c r="EH143" s="287" t="n">
        <f aca="false">SUM(L143+BW143)</f>
        <v>20</v>
      </c>
      <c r="EI143" s="287" t="n">
        <f aca="false">SUM(M143+BX143)</f>
        <v>20</v>
      </c>
      <c r="EJ143" s="287" t="n">
        <f aca="false">SUM(N143+BY143)</f>
        <v>10</v>
      </c>
      <c r="EK143" s="67" t="n">
        <f aca="false">O143+BZ143</f>
        <v>10</v>
      </c>
      <c r="EL143" s="2" t="n">
        <f aca="false">SUM(P143+CA143)</f>
        <v>0</v>
      </c>
      <c r="EM143" s="2" t="n">
        <f aca="false">SUM(Q143+CB143)</f>
        <v>0</v>
      </c>
      <c r="EN143" s="2" t="n">
        <f aca="false">SUM(R143+CC143)</f>
        <v>10</v>
      </c>
      <c r="EO143" s="2" t="n">
        <f aca="false">SUM(S143+CD143)</f>
        <v>10</v>
      </c>
      <c r="EP143" s="2" t="n">
        <f aca="false">SUM(T143+CE143)</f>
        <v>0</v>
      </c>
      <c r="EQ143" s="2" t="n">
        <f aca="false">SUM(U143+CF143)</f>
        <v>0</v>
      </c>
      <c r="ER143" s="2" t="n">
        <f aca="false">SUM(V143+CG143)</f>
        <v>0</v>
      </c>
      <c r="ES143" s="2" t="n">
        <f aca="false">SUM(W143+CH143)</f>
        <v>0</v>
      </c>
      <c r="ET143" s="2" t="n">
        <f aca="false">SUM(X143+CI143)</f>
        <v>0</v>
      </c>
      <c r="EU143" s="67" t="n">
        <f aca="false">SUM(Y143+CJ143)</f>
        <v>0</v>
      </c>
      <c r="EV143" s="2" t="n">
        <f aca="false">SUM(Z143+CK143)</f>
        <v>0</v>
      </c>
      <c r="EW143" s="2" t="n">
        <f aca="false">SUM(AA143+CL143)</f>
        <v>0</v>
      </c>
      <c r="EX143" s="2" t="n">
        <f aca="false">SUM(AB143+CM143)</f>
        <v>0</v>
      </c>
      <c r="EY143" s="2" t="n">
        <f aca="false">SUM(AC143+CN143)</f>
        <v>0</v>
      </c>
      <c r="EZ143" s="2" t="n">
        <f aca="false">SUM(AD143+CO143)</f>
        <v>0</v>
      </c>
      <c r="FA143" s="2" t="n">
        <f aca="false">SUM(AE143+CP143)</f>
        <v>0</v>
      </c>
      <c r="FB143" s="2" t="n">
        <f aca="false">SUM(AF143+CQ143)</f>
        <v>0</v>
      </c>
      <c r="FC143" s="2" t="n">
        <f aca="false">SUM(AG143+CR143)</f>
        <v>0</v>
      </c>
      <c r="FD143" s="2" t="n">
        <f aca="false">SUM(AH143+CS143)</f>
        <v>0</v>
      </c>
      <c r="FE143" s="67" t="n">
        <f aca="false">SUM(AI143+CT143)</f>
        <v>0</v>
      </c>
      <c r="FF143" s="2" t="n">
        <f aca="false">SUM(AJ143+CU143)</f>
        <v>0</v>
      </c>
      <c r="FG143" s="2" t="n">
        <f aca="false">SUM(AK143+CV143)</f>
        <v>0</v>
      </c>
      <c r="FH143" s="2" t="n">
        <f aca="false">SUM(AL143+CW143)</f>
        <v>0</v>
      </c>
      <c r="FI143" s="2" t="n">
        <f aca="false">SUM(AM143+CX143)</f>
        <v>0</v>
      </c>
      <c r="FJ143" s="2" t="n">
        <f aca="false">SUM(AN143+CY143)</f>
        <v>0</v>
      </c>
      <c r="FK143" s="2" t="n">
        <f aca="false">SUM(AO143+CZ143)</f>
        <v>0</v>
      </c>
      <c r="FL143" s="2" t="n">
        <f aca="false">SUM(AP143+DA143)</f>
        <v>0</v>
      </c>
      <c r="FM143" s="2" t="n">
        <f aca="false">SUM(AQ143+DB143)</f>
        <v>0</v>
      </c>
      <c r="FN143" s="2"/>
      <c r="FO143" s="97" t="n">
        <f aca="false">SUM(AS143+DD143)</f>
        <v>0</v>
      </c>
      <c r="FP143" s="2" t="n">
        <f aca="false">SUM(AR143+DC143)</f>
        <v>0</v>
      </c>
      <c r="FQ143" s="97" t="n">
        <f aca="false">SUM(AU143+DF143)</f>
        <v>0</v>
      </c>
      <c r="FR143" s="2" t="n">
        <f aca="false">SUM(AV143+DG143)</f>
        <v>0</v>
      </c>
      <c r="FS143" s="2" t="n">
        <f aca="false">SUM(AW143+DH143)</f>
        <v>0</v>
      </c>
      <c r="FT143" s="2" t="n">
        <f aca="false">SUM(AX143+DI143)</f>
        <v>0</v>
      </c>
      <c r="FU143" s="67" t="n">
        <f aca="false">SUM(AY143+DJ143)</f>
        <v>0</v>
      </c>
      <c r="FV143" s="2" t="n">
        <f aca="false">SUM(AZ143+DK143)</f>
        <v>0</v>
      </c>
      <c r="FW143" s="2" t="n">
        <f aca="false">SUM(BA143+DL143)</f>
        <v>0</v>
      </c>
      <c r="FX143" s="2" t="n">
        <f aca="false">SUM(BB143+DM143)</f>
        <v>0</v>
      </c>
      <c r="FY143" s="2" t="n">
        <f aca="false">SUM(BC143+DN143)</f>
        <v>0</v>
      </c>
      <c r="FZ143" s="2" t="n">
        <f aca="false">SUM(BD143+DO143)</f>
        <v>0</v>
      </c>
      <c r="GA143" s="2" t="n">
        <f aca="false">SUM(BE143+DP143)</f>
        <v>0</v>
      </c>
      <c r="GB143" s="98" t="n">
        <f aca="false">SUM(EK143,EM143,EO143,ES143,ET143,EU143,EY143,FA143,FC143,FE143,FG143,FI143,FM143,FO143,FQ143,FS143,FU143,FW143,FY143,GA143)</f>
        <v>20</v>
      </c>
      <c r="GC143" s="99" t="n">
        <f aca="false">SUM(EK143,EM143,EO143,ES143,ET143,FM143,FO143,FQ143,FS143,FU143,FW143,FY143)</f>
        <v>20</v>
      </c>
      <c r="GD143" s="57" t="n">
        <f aca="false">SUM(EK143,EM143,EO143,ES143,ET143,FM143,FO143,FQ143,FS143,FU143,FW143,FY143)</f>
        <v>20</v>
      </c>
      <c r="GE143" s="57" t="n">
        <f aca="false">SUM(EK143,EM143,EO143,EQ143,ES143,ET143,EU143,EW143,EY143,FA143,FC143,FE143,FG143,FI143,FK143,FM143,FO143,FQ143,FS143,FU143,FW143,FY143,GA143)</f>
        <v>20</v>
      </c>
      <c r="GF143" s="2"/>
      <c r="GG143" s="65" t="n">
        <f aca="false">SUM(880-GB143)</f>
        <v>860</v>
      </c>
      <c r="GH143" s="66"/>
      <c r="GI143" s="67" t="n">
        <f aca="false">SUM(DQ143+BF143)</f>
        <v>20</v>
      </c>
      <c r="GJ143" s="67" t="n">
        <f aca="false">SUM(DR143+BG143)</f>
        <v>20</v>
      </c>
      <c r="GK143" s="100"/>
      <c r="GL143" s="101"/>
      <c r="GM143" s="177"/>
      <c r="GN143" s="2"/>
      <c r="GO143" s="69"/>
    </row>
    <row r="144" customFormat="false" ht="19.5" hidden="true" customHeight="true" outlineLevel="0" collapsed="false">
      <c r="A144" s="94"/>
      <c r="B144" s="170"/>
      <c r="C144" s="152"/>
      <c r="D144" s="96"/>
      <c r="E144" s="96"/>
      <c r="F144" s="96"/>
      <c r="G144" s="96"/>
      <c r="H144" s="96"/>
      <c r="I144" s="96"/>
      <c r="J144" s="96"/>
      <c r="K144" s="96"/>
      <c r="L144" s="157"/>
      <c r="M144" s="150" t="n">
        <f aca="false">SUM(N144+P144+R144+T144+V144)</f>
        <v>0</v>
      </c>
      <c r="N144" s="168"/>
      <c r="O144" s="87" t="n">
        <f aca="false">SUM(N144)*I144</f>
        <v>0</v>
      </c>
      <c r="P144" s="86"/>
      <c r="Q144" s="87" t="n">
        <f aca="false">J144*P144</f>
        <v>0</v>
      </c>
      <c r="R144" s="86"/>
      <c r="S144" s="87" t="n">
        <f aca="false">SUM(R144)*J144</f>
        <v>0</v>
      </c>
      <c r="T144" s="86"/>
      <c r="U144" s="87" t="n">
        <f aca="false">SUM(T144)*K144</f>
        <v>0</v>
      </c>
      <c r="V144" s="86"/>
      <c r="W144" s="87" t="n">
        <f aca="false">SUM(V144)*J144*5</f>
        <v>0</v>
      </c>
      <c r="X144" s="89" t="n">
        <f aca="false">SUM(J144*AX144*2+K144*AZ144*2)</f>
        <v>0</v>
      </c>
      <c r="Y144" s="91" t="n">
        <f aca="false">SUM(L144*5/100*J144)</f>
        <v>0</v>
      </c>
      <c r="Z144" s="86"/>
      <c r="AA144" s="87" t="n">
        <f aca="false">SUM(Z144)*1</f>
        <v>0</v>
      </c>
      <c r="AB144" s="86"/>
      <c r="AC144" s="89" t="n">
        <f aca="false">SUM(AB144)*3*H144/5</f>
        <v>0</v>
      </c>
      <c r="AD144" s="86"/>
      <c r="AE144" s="90" t="n">
        <f aca="false">SUM(AD144*H144*(30+4))</f>
        <v>0</v>
      </c>
      <c r="AF144" s="86"/>
      <c r="AG144" s="87" t="n">
        <f aca="false">SUM(AF144*H144*2)</f>
        <v>0</v>
      </c>
      <c r="AH144" s="86"/>
      <c r="AI144" s="89" t="n">
        <f aca="false">SUM(AH144*H144/3)</f>
        <v>0</v>
      </c>
      <c r="AJ144" s="86"/>
      <c r="AK144" s="89" t="n">
        <f aca="false">SUM(AJ144*H144*2/3)</f>
        <v>0</v>
      </c>
      <c r="AL144" s="86"/>
      <c r="AM144" s="87" t="n">
        <f aca="false">SUM(AL144*H144)*2</f>
        <v>0</v>
      </c>
      <c r="AN144" s="86"/>
      <c r="AO144" s="87" t="n">
        <f aca="false">SUM(AN144*J144*2)</f>
        <v>0</v>
      </c>
      <c r="AP144" s="86"/>
      <c r="AQ144" s="89" t="n">
        <f aca="false">SUM(AP144*H144*2)</f>
        <v>0</v>
      </c>
      <c r="AR144" s="86"/>
      <c r="AS144" s="86"/>
      <c r="AT144" s="86"/>
      <c r="AU144" s="89" t="n">
        <f aca="false">SUM(J144*AR144*6)</f>
        <v>0</v>
      </c>
      <c r="AV144" s="86"/>
      <c r="AW144" s="89" t="n">
        <f aca="false">SUM(AV144*H144/3)</f>
        <v>0</v>
      </c>
      <c r="AX144" s="86"/>
      <c r="AY144" s="89" t="n">
        <f aca="false">SUM(H144*AX144/3)</f>
        <v>0</v>
      </c>
      <c r="AZ144" s="86"/>
      <c r="BA144" s="89" t="n">
        <f aca="false">SUM(AZ144*K144*5*6)</f>
        <v>0</v>
      </c>
      <c r="BB144" s="86"/>
      <c r="BC144" s="89" t="n">
        <f aca="false">SUM(BB144*K144*4*6)</f>
        <v>0</v>
      </c>
      <c r="BD144" s="86"/>
      <c r="BE144" s="81" t="n">
        <f aca="false">SUM(BD144*50)</f>
        <v>0</v>
      </c>
      <c r="BF144" s="92" t="n">
        <f aca="false">O144+Q144+S144+U144+W144+X144+Y144+AA144+AC144+AE144+AG144+AI144+AK144+AM144+AO144+AQ144+AS144+AU144+AW144+AY144+BA144+BC144+BE144</f>
        <v>0</v>
      </c>
      <c r="BG144" s="92" t="n">
        <f aca="false">BC144+BA144+AY144+AW144+AS144+AQ144+X144+W144+U144+S144+Q144+O144+AU144</f>
        <v>0</v>
      </c>
      <c r="BH144" s="52" t="n">
        <f aca="false">SUM(O144,Q144,S144,W144,X144,Y144,AE144,AG144,AI144,AK144,AM144,AS144,AU144,AY144,BA144,BC144,BE144)</f>
        <v>0</v>
      </c>
      <c r="BI144" s="80" t="n">
        <f aca="false">SUM(O144,Q144,S144,W144,X144,AS144,AU144,AY144,BA144,BC144)</f>
        <v>0</v>
      </c>
      <c r="BJ144" s="2"/>
      <c r="BK144" s="93"/>
      <c r="BL144" s="94"/>
      <c r="BM144" s="293" t="s">
        <v>60</v>
      </c>
      <c r="BN144" s="203" t="s">
        <v>185</v>
      </c>
      <c r="BO144" s="125" t="s">
        <v>68</v>
      </c>
      <c r="BP144" s="126" t="s">
        <v>186</v>
      </c>
      <c r="BQ144" s="127" t="s">
        <v>187</v>
      </c>
      <c r="BR144" s="125" t="n">
        <v>6</v>
      </c>
      <c r="BS144" s="124" t="n">
        <v>24</v>
      </c>
      <c r="BT144" s="124" t="n">
        <v>1</v>
      </c>
      <c r="BU144" s="124" t="n">
        <v>2</v>
      </c>
      <c r="BV144" s="124" t="n">
        <f aca="false">SUM(BU144)*2</f>
        <v>4</v>
      </c>
      <c r="BW144" s="294" t="n">
        <v>50</v>
      </c>
      <c r="BX144" s="295" t="n">
        <f aca="false">SUM(BY144+CA144+CC144+CE144+CG144)</f>
        <v>50</v>
      </c>
      <c r="BY144" s="296" t="n">
        <v>20</v>
      </c>
      <c r="BZ144" s="297" t="n">
        <f aca="false">SUM(BY144)*BT144</f>
        <v>20</v>
      </c>
      <c r="CA144" s="296" t="n">
        <v>12</v>
      </c>
      <c r="CB144" s="297" t="n">
        <f aca="false">BU144*CA144</f>
        <v>24</v>
      </c>
      <c r="CC144" s="296" t="n">
        <v>18</v>
      </c>
      <c r="CD144" s="297" t="n">
        <f aca="false">SUM(CC144)*BU144</f>
        <v>36</v>
      </c>
      <c r="CE144" s="296"/>
      <c r="CF144" s="297" t="n">
        <f aca="false">SUM(CE144)*BV144</f>
        <v>0</v>
      </c>
      <c r="CG144" s="296"/>
      <c r="CH144" s="297" t="n">
        <f aca="false">SUM(CG144)*BU144*5</f>
        <v>0</v>
      </c>
      <c r="CI144" s="131" t="n">
        <f aca="false">SUM(BU144*DI144*2+BV144*DK144*2)</f>
        <v>4</v>
      </c>
      <c r="CJ144" s="298" t="n">
        <f aca="false">SUM(BW144*5/100*BU144)</f>
        <v>5</v>
      </c>
      <c r="CK144" s="296"/>
      <c r="CL144" s="297"/>
      <c r="CM144" s="296"/>
      <c r="CN144" s="131" t="n">
        <f aca="false">SUM(CM144)*3*BS144/5</f>
        <v>0</v>
      </c>
      <c r="CO144" s="296"/>
      <c r="CP144" s="299" t="n">
        <f aca="false">SUM(CO144*BS144*(30+4))</f>
        <v>0</v>
      </c>
      <c r="CQ144" s="296"/>
      <c r="CR144" s="300" t="n">
        <f aca="false">SUM(CQ144*BS144*3)</f>
        <v>0</v>
      </c>
      <c r="CS144" s="296"/>
      <c r="CT144" s="301" t="n">
        <f aca="false">SUM(CS144*BS144/3)</f>
        <v>0</v>
      </c>
      <c r="CU144" s="296"/>
      <c r="CV144" s="131" t="n">
        <f aca="false">SUM(CU144*BS144*2/3)</f>
        <v>0</v>
      </c>
      <c r="CW144" s="296"/>
      <c r="CX144" s="130" t="n">
        <f aca="false">SUM(CW144*BS144*2)</f>
        <v>0</v>
      </c>
      <c r="CY144" s="296"/>
      <c r="CZ144" s="297" t="n">
        <f aca="false">SUM(CY144*BU144)*2</f>
        <v>0</v>
      </c>
      <c r="DA144" s="296"/>
      <c r="DB144" s="298" t="n">
        <f aca="false">SUM(DA144*BS144*2)</f>
        <v>0</v>
      </c>
      <c r="DC144" s="296"/>
      <c r="DD144" s="131" t="n">
        <f aca="false">SUM(BU144*DC144*6)</f>
        <v>0</v>
      </c>
      <c r="DE144" s="86"/>
      <c r="DF144" s="134" t="n">
        <f aca="false">DE144*BS144/3</f>
        <v>0</v>
      </c>
      <c r="DG144" s="296"/>
      <c r="DH144" s="133" t="n">
        <f aca="false">SUM(DG144*BS144/3)</f>
        <v>0</v>
      </c>
      <c r="DI144" s="296" t="n">
        <v>1</v>
      </c>
      <c r="DJ144" s="298" t="n">
        <f aca="false">DI144*BS144/3</f>
        <v>8</v>
      </c>
      <c r="DK144" s="296"/>
      <c r="DL144" s="131" t="n">
        <f aca="false">SUM(DK144*BV144*5*6)</f>
        <v>0</v>
      </c>
      <c r="DM144" s="296"/>
      <c r="DN144" s="298" t="n">
        <f aca="false">SUM(DM144*BV144*4*6)</f>
        <v>0</v>
      </c>
      <c r="DO144" s="296"/>
      <c r="DP144" s="133" t="n">
        <f aca="false">SUM(DO144*50)</f>
        <v>0</v>
      </c>
      <c r="DQ144" s="134" t="n">
        <f aca="false">BZ144+CB144+CD144+CF144+CH144+CI144+CJ144+CL144+CN144+CP144+CR144+CT144+CV144+CX144+CZ144+DB144+DD144+DF144+DH144+DJ144+DL144+DN144+DP144</f>
        <v>97</v>
      </c>
      <c r="DR144" s="134" t="n">
        <f aca="false">DN144+DL144+DJ144+DH144+DD144+DB144+CI144+CH144+CF144+CD144+CB144+BZ144</f>
        <v>92</v>
      </c>
      <c r="DS144" s="61"/>
      <c r="DT144" s="2"/>
      <c r="DU144" s="2"/>
      <c r="DV144" s="93"/>
      <c r="DW144" s="94"/>
      <c r="DX144" s="142"/>
      <c r="DY144" s="142"/>
      <c r="DZ144" s="2"/>
      <c r="EA144" s="2"/>
      <c r="EB144" s="2"/>
      <c r="EC144" s="2"/>
      <c r="ED144" s="2"/>
      <c r="EE144" s="2"/>
      <c r="EF144" s="2"/>
      <c r="EG144" s="2"/>
      <c r="EH144" s="287" t="n">
        <f aca="false">SUM(L144+BW144)</f>
        <v>50</v>
      </c>
      <c r="EI144" s="287" t="n">
        <f aca="false">SUM(M144+BX144)</f>
        <v>50</v>
      </c>
      <c r="EJ144" s="287" t="n">
        <f aca="false">SUM(N144+BY144)</f>
        <v>20</v>
      </c>
      <c r="EK144" s="67" t="n">
        <f aca="false">O144+BZ144</f>
        <v>20</v>
      </c>
      <c r="EL144" s="2" t="n">
        <f aca="false">SUM(P144+CA144)</f>
        <v>12</v>
      </c>
      <c r="EM144" s="2" t="n">
        <f aca="false">SUM(Q144+CB144)</f>
        <v>24</v>
      </c>
      <c r="EN144" s="2" t="n">
        <f aca="false">SUM(R144+CC144)</f>
        <v>18</v>
      </c>
      <c r="EO144" s="2" t="n">
        <f aca="false">SUM(S144+CD144)</f>
        <v>36</v>
      </c>
      <c r="EP144" s="2" t="n">
        <f aca="false">SUM(T144+CE144)</f>
        <v>0</v>
      </c>
      <c r="EQ144" s="2" t="n">
        <f aca="false">SUM(U144+CF144)</f>
        <v>0</v>
      </c>
      <c r="ER144" s="2" t="n">
        <f aca="false">SUM(V144+CG144)</f>
        <v>0</v>
      </c>
      <c r="ES144" s="2" t="n">
        <f aca="false">SUM(W144+CH144)</f>
        <v>0</v>
      </c>
      <c r="ET144" s="2" t="n">
        <f aca="false">SUM(X144+CI144)</f>
        <v>4</v>
      </c>
      <c r="EU144" s="67" t="n">
        <f aca="false">SUM(Y144+CJ144)</f>
        <v>5</v>
      </c>
      <c r="EV144" s="2" t="n">
        <f aca="false">SUM(Z144+CK144)</f>
        <v>0</v>
      </c>
      <c r="EW144" s="2" t="n">
        <f aca="false">SUM(AA144+CL144)</f>
        <v>0</v>
      </c>
      <c r="EX144" s="2" t="n">
        <f aca="false">SUM(AB144+CM144)</f>
        <v>0</v>
      </c>
      <c r="EY144" s="2" t="n">
        <f aca="false">SUM(AC144+CN144)</f>
        <v>0</v>
      </c>
      <c r="EZ144" s="2" t="n">
        <f aca="false">SUM(AD144+CO144)</f>
        <v>0</v>
      </c>
      <c r="FA144" s="2" t="n">
        <f aca="false">SUM(AE144+CP144)</f>
        <v>0</v>
      </c>
      <c r="FB144" s="2" t="n">
        <f aca="false">SUM(AF144+CQ144)</f>
        <v>0</v>
      </c>
      <c r="FC144" s="2" t="n">
        <f aca="false">SUM(AG144+CR144)</f>
        <v>0</v>
      </c>
      <c r="FD144" s="2" t="n">
        <f aca="false">SUM(AH144+CS144)</f>
        <v>0</v>
      </c>
      <c r="FE144" s="67" t="n">
        <f aca="false">SUM(AI144+CT144)</f>
        <v>0</v>
      </c>
      <c r="FF144" s="2" t="n">
        <f aca="false">SUM(AJ144+CU144)</f>
        <v>0</v>
      </c>
      <c r="FG144" s="2" t="n">
        <f aca="false">SUM(AK144+CV144)</f>
        <v>0</v>
      </c>
      <c r="FH144" s="2" t="n">
        <f aca="false">SUM(AL144+CW144)</f>
        <v>0</v>
      </c>
      <c r="FI144" s="2" t="n">
        <f aca="false">SUM(AM144+CX144)</f>
        <v>0</v>
      </c>
      <c r="FJ144" s="2" t="n">
        <f aca="false">SUM(AN144+CY144)</f>
        <v>0</v>
      </c>
      <c r="FK144" s="2" t="n">
        <f aca="false">SUM(AO144+CZ144)</f>
        <v>0</v>
      </c>
      <c r="FL144" s="2" t="n">
        <f aca="false">SUM(AP144+DA144)</f>
        <v>0</v>
      </c>
      <c r="FM144" s="2" t="n">
        <f aca="false">SUM(AQ144+DB144)</f>
        <v>0</v>
      </c>
      <c r="FN144" s="2"/>
      <c r="FO144" s="97" t="n">
        <f aca="false">SUM(AS144+DD144)</f>
        <v>0</v>
      </c>
      <c r="FP144" s="2" t="n">
        <f aca="false">SUM(AR144+DC144)</f>
        <v>0</v>
      </c>
      <c r="FQ144" s="97" t="n">
        <f aca="false">SUM(AU144+DF144)</f>
        <v>0</v>
      </c>
      <c r="FR144" s="2" t="n">
        <f aca="false">SUM(AV144+DG144)</f>
        <v>0</v>
      </c>
      <c r="FS144" s="2" t="n">
        <f aca="false">SUM(AW144+DH144)</f>
        <v>0</v>
      </c>
      <c r="FT144" s="2" t="n">
        <f aca="false">SUM(AX144+DI144)</f>
        <v>1</v>
      </c>
      <c r="FU144" s="67" t="n">
        <f aca="false">SUM(AY144+DJ144)</f>
        <v>8</v>
      </c>
      <c r="FV144" s="2" t="n">
        <f aca="false">SUM(AZ144+DK144)</f>
        <v>0</v>
      </c>
      <c r="FW144" s="2" t="n">
        <f aca="false">SUM(BA144+DL144)</f>
        <v>0</v>
      </c>
      <c r="FX144" s="2" t="n">
        <f aca="false">SUM(BB144+DM144)</f>
        <v>0</v>
      </c>
      <c r="FY144" s="2" t="n">
        <f aca="false">SUM(BC144+DN144)</f>
        <v>0</v>
      </c>
      <c r="FZ144" s="2" t="n">
        <f aca="false">SUM(BD144+DO144)</f>
        <v>0</v>
      </c>
      <c r="GA144" s="2" t="n">
        <f aca="false">SUM(BE144+DP144)</f>
        <v>0</v>
      </c>
      <c r="GB144" s="98" t="n">
        <f aca="false">SUM(EK144,EM144,EO144,ES144,ET144,EU144,EY144,FA144,FC144,FE144,FG144,FI144,FM144,FO144,FQ144,FS144,FU144,FW144,FY144,GA144)</f>
        <v>97</v>
      </c>
      <c r="GC144" s="99" t="n">
        <f aca="false">SUM(EK144,EM144,EO144,ES144,ET144,FM144,FO144,FQ144,FS144,FU144,FW144,FY144)</f>
        <v>92</v>
      </c>
      <c r="GD144" s="57" t="n">
        <f aca="false">SUM(EK144,EM144,EO144,ES144,ET144,FM144,FO144,FQ144,FS144,FU144,FW144,FY144)</f>
        <v>92</v>
      </c>
      <c r="GE144" s="57" t="n">
        <f aca="false">SUM(EK144,EM144,EO144,EQ144,ES144,ET144,EU144,EW144,EY144,FA144,FC144,FE144,FG144,FI144,FK144,FM144,FO144,FQ144,FS144,FU144,FW144,FY144,GA144)</f>
        <v>97</v>
      </c>
      <c r="GF144" s="2"/>
      <c r="GG144" s="65" t="n">
        <f aca="false">SUM(880-GB144)</f>
        <v>783</v>
      </c>
      <c r="GH144" s="66"/>
      <c r="GI144" s="67" t="n">
        <f aca="false">SUM(DQ144+BF144)</f>
        <v>97</v>
      </c>
      <c r="GJ144" s="67" t="n">
        <f aca="false">SUM(DR144+BG144)</f>
        <v>92</v>
      </c>
      <c r="GK144" s="100"/>
      <c r="GL144" s="101"/>
      <c r="GM144" s="177"/>
      <c r="GN144" s="2"/>
      <c r="GO144" s="69"/>
    </row>
    <row r="145" customFormat="false" ht="91.5" hidden="true" customHeight="true" outlineLevel="0" collapsed="false">
      <c r="A145" s="94"/>
      <c r="B145" s="142"/>
      <c r="C145" s="159"/>
      <c r="D145" s="2"/>
      <c r="E145" s="2"/>
      <c r="F145" s="2"/>
      <c r="G145" s="2"/>
      <c r="H145" s="2"/>
      <c r="I145" s="2"/>
      <c r="J145" s="2"/>
      <c r="K145" s="2"/>
      <c r="L145" s="2"/>
      <c r="M145" s="86" t="n">
        <f aca="false">SUM(N145+P145+T145+V145+AR145*2)</f>
        <v>0</v>
      </c>
      <c r="N145" s="86"/>
      <c r="O145" s="87" t="n">
        <f aca="false">SUM(N145)*I145</f>
        <v>0</v>
      </c>
      <c r="P145" s="86"/>
      <c r="Q145" s="87" t="n">
        <f aca="false">J145*P145</f>
        <v>0</v>
      </c>
      <c r="R145" s="86"/>
      <c r="S145" s="87" t="n">
        <f aca="false">SUM(R145)*J145</f>
        <v>0</v>
      </c>
      <c r="T145" s="86"/>
      <c r="U145" s="87" t="n">
        <f aca="false">SUM(T145)*K145</f>
        <v>0</v>
      </c>
      <c r="V145" s="86"/>
      <c r="W145" s="87" t="n">
        <f aca="false">SUM(V145)*J145*5</f>
        <v>0</v>
      </c>
      <c r="X145" s="89" t="n">
        <f aca="false">SUM(J145*AX145*2+K145*AZ145*2)</f>
        <v>0</v>
      </c>
      <c r="Y145" s="91" t="n">
        <f aca="false">SUM(L145*5/100*J145)</f>
        <v>0</v>
      </c>
      <c r="Z145" s="86"/>
      <c r="AA145" s="87" t="n">
        <f aca="false">SUM(Z145)*1</f>
        <v>0</v>
      </c>
      <c r="AB145" s="86"/>
      <c r="AC145" s="89" t="n">
        <f aca="false">SUM(AB145)*3*H145/5</f>
        <v>0</v>
      </c>
      <c r="AD145" s="86"/>
      <c r="AE145" s="90" t="n">
        <f aca="false">SUM(AD145*H145*(30+4))</f>
        <v>0</v>
      </c>
      <c r="AF145" s="86"/>
      <c r="AG145" s="87" t="n">
        <f aca="false">SUM(AF145*H145*2)</f>
        <v>0</v>
      </c>
      <c r="AH145" s="86"/>
      <c r="AI145" s="89" t="n">
        <f aca="false">SUM(AH145*H145/3)</f>
        <v>0</v>
      </c>
      <c r="AJ145" s="86"/>
      <c r="AK145" s="89" t="n">
        <f aca="false">SUM(AJ145*H145*2/3)</f>
        <v>0</v>
      </c>
      <c r="AL145" s="86"/>
      <c r="AM145" s="87" t="n">
        <f aca="false">SUM(AL145*H145)*2</f>
        <v>0</v>
      </c>
      <c r="AN145" s="86"/>
      <c r="AO145" s="87" t="n">
        <f aca="false">SUM(AN145*J145*2)</f>
        <v>0</v>
      </c>
      <c r="AP145" s="86"/>
      <c r="AQ145" s="89" t="n">
        <f aca="false">SUM(AP145*H145*2)</f>
        <v>0</v>
      </c>
      <c r="AR145" s="86"/>
      <c r="AS145" s="86"/>
      <c r="AT145" s="86"/>
      <c r="AU145" s="89" t="n">
        <f aca="false">SUM(J145*AR145*6)</f>
        <v>0</v>
      </c>
      <c r="AV145" s="86"/>
      <c r="AW145" s="89" t="n">
        <f aca="false">SUM(AV145*H145/3)</f>
        <v>0</v>
      </c>
      <c r="AX145" s="86"/>
      <c r="AY145" s="89" t="n">
        <f aca="false">SUM(H145*AX145/3)</f>
        <v>0</v>
      </c>
      <c r="AZ145" s="86"/>
      <c r="BA145" s="89" t="n">
        <f aca="false">SUM(AZ145*K145*5*6)</f>
        <v>0</v>
      </c>
      <c r="BB145" s="86"/>
      <c r="BC145" s="89" t="n">
        <f aca="false">SUM(BB145*K145*4*6)</f>
        <v>0</v>
      </c>
      <c r="BD145" s="86"/>
      <c r="BE145" s="81" t="n">
        <f aca="false">SUM(BD145*50)</f>
        <v>0</v>
      </c>
      <c r="BF145" s="92" t="n">
        <f aca="false">O145+Q145+S145+U145+W145+X145+Y145+AA145+AC145+AE145+AG145+AI145+AK145+AM145+AO145+AQ145+AS145+AU145+AW145+AY145+BA145+BC145+BE145</f>
        <v>0</v>
      </c>
      <c r="BG145" s="92" t="n">
        <f aca="false">BC145+BA145+AY145+AW145+AS145+AQ145+X145+W145+U145+S145+Q145+O145+AU145</f>
        <v>0</v>
      </c>
      <c r="BH145" s="52" t="n">
        <f aca="false">SUM(O145,Q145,S145,W145,X145,Y145,AE145,AG145,AI145,AK145,AM145,AS145,AU145,AY145,BA145,BC145,BE145)</f>
        <v>0</v>
      </c>
      <c r="BI145" s="80" t="n">
        <f aca="false">SUM(O145,Q145,S145,W145,X145,AS145,AU145,AY145,BA145,BC145)</f>
        <v>0</v>
      </c>
      <c r="BJ145" s="2"/>
      <c r="BK145" s="93"/>
      <c r="BL145" s="94"/>
      <c r="BM145" s="288" t="s">
        <v>188</v>
      </c>
      <c r="BN145" s="101" t="s">
        <v>180</v>
      </c>
      <c r="BO145" s="107" t="s">
        <v>189</v>
      </c>
      <c r="BP145" s="101" t="s">
        <v>182</v>
      </c>
      <c r="BQ145" s="107" t="n">
        <v>39</v>
      </c>
      <c r="BR145" s="107" t="n">
        <v>2</v>
      </c>
      <c r="BS145" s="107" t="n">
        <v>20</v>
      </c>
      <c r="BT145" s="107" t="n">
        <v>1</v>
      </c>
      <c r="BU145" s="107" t="n">
        <v>1</v>
      </c>
      <c r="BV145" s="96" t="n">
        <f aca="false">BU145*2</f>
        <v>2</v>
      </c>
      <c r="BW145" s="157" t="n">
        <v>4</v>
      </c>
      <c r="BX145" s="179" t="n">
        <f aca="false">SUM(BY145+CA145+CC145+CE145+CG145)</f>
        <v>4</v>
      </c>
      <c r="BY145" s="168" t="n">
        <v>2</v>
      </c>
      <c r="BZ145" s="180" t="n">
        <f aca="false">SUM(BY145)*BT145</f>
        <v>2</v>
      </c>
      <c r="CA145" s="168"/>
      <c r="CB145" s="180" t="n">
        <f aca="false">BU145*CA145</f>
        <v>0</v>
      </c>
      <c r="CC145" s="168" t="n">
        <v>2</v>
      </c>
      <c r="CD145" s="180" t="n">
        <f aca="false">SUM(CC145)*BU145</f>
        <v>2</v>
      </c>
      <c r="CE145" s="168"/>
      <c r="CF145" s="180" t="n">
        <f aca="false">SUM(CE145)*BV145</f>
        <v>0</v>
      </c>
      <c r="CG145" s="168"/>
      <c r="CH145" s="180" t="n">
        <f aca="false">SUM(CG145)*BU145*5</f>
        <v>0</v>
      </c>
      <c r="CI145" s="113" t="n">
        <f aca="false">SUM(BV145*DG145*2+BV145*DI145*2)</f>
        <v>0</v>
      </c>
      <c r="CJ145" s="113" t="n">
        <v>0</v>
      </c>
      <c r="CK145" s="168"/>
      <c r="CL145" s="180" t="n">
        <f aca="false">SUM(CK145)*1</f>
        <v>0</v>
      </c>
      <c r="CM145" s="168"/>
      <c r="CN145" s="113" t="n">
        <f aca="false">SUM(CM145)*3*BS145/5</f>
        <v>0</v>
      </c>
      <c r="CO145" s="168"/>
      <c r="CP145" s="181" t="n">
        <f aca="false">SUM(CO145*BS145*(30+4))</f>
        <v>0</v>
      </c>
      <c r="CQ145" s="168"/>
      <c r="CR145" s="180" t="n">
        <f aca="false">SUM(CQ145*BS145*3)</f>
        <v>0</v>
      </c>
      <c r="CS145" s="168"/>
      <c r="CT145" s="113" t="n">
        <f aca="false">SUM(CS145*BS145/3)</f>
        <v>0</v>
      </c>
      <c r="CU145" s="168"/>
      <c r="CV145" s="113" t="n">
        <f aca="false">SUM(CU145*BS145*2/3)</f>
        <v>0</v>
      </c>
      <c r="CW145" s="168"/>
      <c r="CX145" s="180" t="n">
        <f aca="false">SUM(CW145*BS145)</f>
        <v>0</v>
      </c>
      <c r="CY145" s="168"/>
      <c r="CZ145" s="180" t="n">
        <f aca="false">SUM(CY145*BU145)</f>
        <v>0</v>
      </c>
      <c r="DA145" s="168"/>
      <c r="DB145" s="113" t="n">
        <f aca="false">SUM(DA145*BS145*2)</f>
        <v>0</v>
      </c>
      <c r="DC145" s="168"/>
      <c r="DD145" s="113" t="n">
        <f aca="false">DC145*BV145*6</f>
        <v>0</v>
      </c>
      <c r="DE145" s="86"/>
      <c r="DF145" s="92" t="n">
        <f aca="false">DE145*BS145/3</f>
        <v>0</v>
      </c>
      <c r="DG145" s="168"/>
      <c r="DH145" s="180" t="n">
        <f aca="false">DG145*BV145*6</f>
        <v>0</v>
      </c>
      <c r="DI145" s="168"/>
      <c r="DJ145" s="113" t="n">
        <f aca="false">DI145*BV145*8</f>
        <v>0</v>
      </c>
      <c r="DK145" s="168"/>
      <c r="DL145" s="113" t="n">
        <f aca="false">SUM(DK145*BU145*2*8)</f>
        <v>0</v>
      </c>
      <c r="DM145" s="168"/>
      <c r="DN145" s="113" t="n">
        <f aca="false">SUM(DM145*BV145*4*6)</f>
        <v>0</v>
      </c>
      <c r="DO145" s="168"/>
      <c r="DP145" s="282" t="n">
        <f aca="false">SUM(DO145*50)</f>
        <v>0</v>
      </c>
      <c r="DQ145" s="92" t="n">
        <f aca="false">BZ145+CB145+CD145+CF145+CH145+CI145+CJ145+CL145+CN145+CP145+CR145+CT145+CV145+CX145+CZ145+DB145+DD145+DF145+DH145+DJ145+DL145+DN145+DP145</f>
        <v>4</v>
      </c>
      <c r="DR145" s="92" t="n">
        <f aca="false">DN145+DL145+DJ145+DH145+DD145+DB145+CI145+CH145+CF145+CD145+CB145+BZ145</f>
        <v>4</v>
      </c>
      <c r="DS145" s="61"/>
      <c r="DT145" s="2"/>
      <c r="DU145" s="2"/>
      <c r="DV145" s="93"/>
      <c r="DW145" s="94"/>
      <c r="DX145" s="142"/>
      <c r="DY145" s="142"/>
      <c r="DZ145" s="2"/>
      <c r="EA145" s="2"/>
      <c r="EB145" s="2"/>
      <c r="EC145" s="2"/>
      <c r="ED145" s="2"/>
      <c r="EE145" s="2"/>
      <c r="EF145" s="2"/>
      <c r="EG145" s="2"/>
      <c r="EH145" s="287" t="n">
        <f aca="false">SUM(L145+BW145)</f>
        <v>4</v>
      </c>
      <c r="EI145" s="287" t="n">
        <f aca="false">SUM(M145+BX145)</f>
        <v>4</v>
      </c>
      <c r="EJ145" s="287" t="n">
        <f aca="false">SUM(N145+BY145)</f>
        <v>2</v>
      </c>
      <c r="EK145" s="67" t="n">
        <f aca="false">O145+BZ145</f>
        <v>2</v>
      </c>
      <c r="EL145" s="2" t="n">
        <f aca="false">SUM(P145+CA145)</f>
        <v>0</v>
      </c>
      <c r="EM145" s="2" t="n">
        <f aca="false">SUM(Q145+CB145)</f>
        <v>0</v>
      </c>
      <c r="EN145" s="2" t="n">
        <f aca="false">SUM(R145+CC145)</f>
        <v>2</v>
      </c>
      <c r="EO145" s="2" t="n">
        <f aca="false">SUM(S145+CD145)</f>
        <v>2</v>
      </c>
      <c r="EP145" s="2" t="n">
        <f aca="false">SUM(T145+CE145)</f>
        <v>0</v>
      </c>
      <c r="EQ145" s="2" t="n">
        <f aca="false">SUM(U145+CF145)</f>
        <v>0</v>
      </c>
      <c r="ER145" s="2" t="n">
        <f aca="false">SUM(V145+CG145)</f>
        <v>0</v>
      </c>
      <c r="ES145" s="2" t="n">
        <f aca="false">SUM(W145+CH145)</f>
        <v>0</v>
      </c>
      <c r="ET145" s="2" t="n">
        <f aca="false">SUM(X145+CI145)</f>
        <v>0</v>
      </c>
      <c r="EU145" s="67" t="n">
        <f aca="false">SUM(Y145+CJ145)</f>
        <v>0</v>
      </c>
      <c r="EV145" s="2" t="n">
        <f aca="false">SUM(Z145+CK145)</f>
        <v>0</v>
      </c>
      <c r="EW145" s="2" t="n">
        <f aca="false">SUM(AA145+CL145)</f>
        <v>0</v>
      </c>
      <c r="EX145" s="2" t="n">
        <f aca="false">SUM(AB145+CM145)</f>
        <v>0</v>
      </c>
      <c r="EY145" s="2" t="n">
        <f aca="false">SUM(AC145+CN145)</f>
        <v>0</v>
      </c>
      <c r="EZ145" s="2" t="n">
        <f aca="false">SUM(AD145+CO145)</f>
        <v>0</v>
      </c>
      <c r="FA145" s="2" t="n">
        <f aca="false">SUM(AE145+CP145)</f>
        <v>0</v>
      </c>
      <c r="FB145" s="2" t="n">
        <f aca="false">SUM(AF145+CQ145)</f>
        <v>0</v>
      </c>
      <c r="FC145" s="2" t="n">
        <f aca="false">SUM(AG145+CR145)</f>
        <v>0</v>
      </c>
      <c r="FD145" s="2" t="n">
        <f aca="false">SUM(AH145+CS145)</f>
        <v>0</v>
      </c>
      <c r="FE145" s="67" t="n">
        <f aca="false">SUM(AI145+CT145)</f>
        <v>0</v>
      </c>
      <c r="FF145" s="2" t="n">
        <f aca="false">SUM(AJ145+CU145)</f>
        <v>0</v>
      </c>
      <c r="FG145" s="2" t="n">
        <f aca="false">SUM(AK145+CV145)</f>
        <v>0</v>
      </c>
      <c r="FH145" s="2" t="n">
        <f aca="false">SUM(AL145+CW145)</f>
        <v>0</v>
      </c>
      <c r="FI145" s="2" t="n">
        <f aca="false">SUM(AM145+CX145)</f>
        <v>0</v>
      </c>
      <c r="FJ145" s="2" t="n">
        <f aca="false">SUM(AN145+CY145)</f>
        <v>0</v>
      </c>
      <c r="FK145" s="2" t="n">
        <f aca="false">SUM(AO145+CZ145)</f>
        <v>0</v>
      </c>
      <c r="FL145" s="2" t="n">
        <f aca="false">SUM(AP145+DA145)</f>
        <v>0</v>
      </c>
      <c r="FM145" s="2" t="n">
        <f aca="false">SUM(AQ145+DB145)</f>
        <v>0</v>
      </c>
      <c r="FN145" s="2"/>
      <c r="FO145" s="97" t="n">
        <f aca="false">SUM(AS145+DD145)</f>
        <v>0</v>
      </c>
      <c r="FP145" s="2" t="n">
        <f aca="false">SUM(AR145+DC145)</f>
        <v>0</v>
      </c>
      <c r="FQ145" s="97" t="n">
        <f aca="false">SUM(AU145+DF145)</f>
        <v>0</v>
      </c>
      <c r="FR145" s="2" t="n">
        <f aca="false">SUM(AV145+DG145)</f>
        <v>0</v>
      </c>
      <c r="FS145" s="2" t="n">
        <f aca="false">SUM(AW145+DH145)</f>
        <v>0</v>
      </c>
      <c r="FT145" s="2" t="n">
        <f aca="false">SUM(AX145+DI145)</f>
        <v>0</v>
      </c>
      <c r="FU145" s="67" t="n">
        <f aca="false">SUM(AY145+DJ145)</f>
        <v>0</v>
      </c>
      <c r="FV145" s="2" t="n">
        <f aca="false">SUM(AZ145+DK145)</f>
        <v>0</v>
      </c>
      <c r="FW145" s="2" t="n">
        <f aca="false">SUM(BA145+DL145)</f>
        <v>0</v>
      </c>
      <c r="FX145" s="2" t="n">
        <f aca="false">SUM(BB145+DM145)</f>
        <v>0</v>
      </c>
      <c r="FY145" s="2" t="n">
        <f aca="false">SUM(BC145+DN145)</f>
        <v>0</v>
      </c>
      <c r="FZ145" s="2" t="n">
        <f aca="false">SUM(BD145+DO145)</f>
        <v>0</v>
      </c>
      <c r="GA145" s="2" t="n">
        <f aca="false">SUM(BE145+DP145)</f>
        <v>0</v>
      </c>
      <c r="GB145" s="98" t="n">
        <f aca="false">SUM(EK145,EM145,EO145,ES145,ET145,EU145,EY145,FA145,FC145,FE145,FG145,FI145,FM145,FO145,FQ145,FS145,FU145,FW145,FY145,GA145)</f>
        <v>4</v>
      </c>
      <c r="GC145" s="99" t="n">
        <f aca="false">SUM(EK145,EM145,EO145,ES145,ET145,FM145,FO145,FQ145,FS145,FU145,FW145,FY145)</f>
        <v>4</v>
      </c>
      <c r="GD145" s="57" t="n">
        <f aca="false">SUM(EK145,EM145,EO145,ES145,ET145,FM145,FO145,FQ145,FS145,FU145,FW145,FY145)</f>
        <v>4</v>
      </c>
      <c r="GE145" s="57" t="n">
        <f aca="false">SUM(EK145,EM145,EO145,EQ145,ES145,ET145,EU145,EW145,EY145,FA145,FC145,FE145,FG145,FI145,FK145,FM145,FO145,FQ145,FS145,FU145,FW145,FY145,GA145)</f>
        <v>4</v>
      </c>
      <c r="GF145" s="2"/>
      <c r="GG145" s="65" t="n">
        <f aca="false">SUM(880-GB145)</f>
        <v>876</v>
      </c>
      <c r="GH145" s="66"/>
      <c r="GI145" s="67" t="n">
        <f aca="false">SUM(DQ145+BF145)</f>
        <v>4</v>
      </c>
      <c r="GJ145" s="67" t="n">
        <f aca="false">SUM(DR145+BG145)</f>
        <v>4</v>
      </c>
      <c r="GK145" s="100"/>
      <c r="GL145" s="101"/>
      <c r="GM145" s="177"/>
      <c r="GN145" s="2"/>
      <c r="GO145" s="69"/>
    </row>
    <row r="146" customFormat="false" ht="16.5" hidden="true" customHeight="true" outlineLevel="0" collapsed="false">
      <c r="A146" s="94"/>
      <c r="B146" s="100" t="s">
        <v>86</v>
      </c>
      <c r="C146" s="96" t="s">
        <v>78</v>
      </c>
      <c r="D146" s="96" t="s">
        <v>68</v>
      </c>
      <c r="E146" s="101" t="s">
        <v>79</v>
      </c>
      <c r="F146" s="101" t="s">
        <v>80</v>
      </c>
      <c r="G146" s="96" t="n">
        <v>10</v>
      </c>
      <c r="H146" s="101" t="n">
        <v>3</v>
      </c>
      <c r="I146" s="101" t="n">
        <v>1</v>
      </c>
      <c r="J146" s="101" t="n">
        <v>1</v>
      </c>
      <c r="K146" s="101" t="n">
        <v>1</v>
      </c>
      <c r="L146" s="100"/>
      <c r="M146" s="108" t="n">
        <f aca="false">SUM(N146+P146+R146+T146+V146)</f>
        <v>0</v>
      </c>
      <c r="N146" s="86"/>
      <c r="O146" s="109" t="n">
        <f aca="false">SUM(N146)*I146</f>
        <v>0</v>
      </c>
      <c r="P146" s="86"/>
      <c r="Q146" s="109" t="n">
        <f aca="false">J146*P146</f>
        <v>0</v>
      </c>
      <c r="R146" s="86"/>
      <c r="S146" s="109" t="n">
        <f aca="false">SUM(R146)*J146</f>
        <v>0</v>
      </c>
      <c r="T146" s="86"/>
      <c r="U146" s="109" t="n">
        <f aca="false">SUM(T146)*K146</f>
        <v>0</v>
      </c>
      <c r="V146" s="86"/>
      <c r="W146" s="109" t="n">
        <f aca="false">SUM(V146)*J146*5</f>
        <v>0</v>
      </c>
      <c r="X146" s="92" t="n">
        <v>0</v>
      </c>
      <c r="Y146" s="92" t="n">
        <f aca="false">SUM(L146*5/100*J146)</f>
        <v>0</v>
      </c>
      <c r="Z146" s="86"/>
      <c r="AA146" s="109"/>
      <c r="AB146" s="86"/>
      <c r="AC146" s="92" t="n">
        <f aca="false">AB146*8*K146</f>
        <v>0</v>
      </c>
      <c r="AD146" s="86" t="n">
        <v>1</v>
      </c>
      <c r="AE146" s="90" t="n">
        <f aca="false">SUM(AD146*H146*(15))</f>
        <v>45</v>
      </c>
      <c r="AF146" s="86"/>
      <c r="AG146" s="109" t="n">
        <f aca="false">SUM(AF146*H146*3)</f>
        <v>0</v>
      </c>
      <c r="AH146" s="86"/>
      <c r="AI146" s="92" t="n">
        <f aca="false">SUM(AH146*H146/3)</f>
        <v>0</v>
      </c>
      <c r="AJ146" s="86"/>
      <c r="AK146" s="92" t="n">
        <f aca="false">SUM(AJ146*H146*2/3)</f>
        <v>0</v>
      </c>
      <c r="AL146" s="86"/>
      <c r="AM146" s="109" t="n">
        <f aca="false">SUM(AL146*H146)*2</f>
        <v>0</v>
      </c>
      <c r="AN146" s="86"/>
      <c r="AO146" s="109" t="n">
        <f aca="false">SUM(AN146*J146)</f>
        <v>0</v>
      </c>
      <c r="AP146" s="86"/>
      <c r="AQ146" s="92" t="n">
        <f aca="false">SUM(AP146*H146*2)</f>
        <v>0</v>
      </c>
      <c r="AR146" s="86"/>
      <c r="AS146" s="92" t="n">
        <f aca="false">AR146*J146*8</f>
        <v>0</v>
      </c>
      <c r="AT146" s="86"/>
      <c r="AU146" s="92" t="n">
        <f aca="false">AT146*H146/3</f>
        <v>0</v>
      </c>
      <c r="AV146" s="86"/>
      <c r="AW146" s="109" t="n">
        <f aca="false">SUM(AV146*H146/3)</f>
        <v>0</v>
      </c>
      <c r="AX146" s="86"/>
      <c r="AY146" s="92" t="n">
        <f aca="false">AX146*H146/3</f>
        <v>0</v>
      </c>
      <c r="AZ146" s="86"/>
      <c r="BA146" s="92" t="n">
        <f aca="false">AZ146*J146*8*2</f>
        <v>0</v>
      </c>
      <c r="BB146" s="86"/>
      <c r="BC146" s="92" t="n">
        <f aca="false">SUM(BB146*K146*4*6)</f>
        <v>0</v>
      </c>
      <c r="BD146" s="86"/>
      <c r="BE146" s="110" t="n">
        <f aca="false">SUM(BD146*50)</f>
        <v>0</v>
      </c>
      <c r="BF146" s="92" t="n">
        <f aca="false">O146+Q146+S146+U146+W146+X146+Y146+AA146+AC146+AE146+AG146+AI146+AK146+AM146+AO146+AQ146+AS146+AU146+AW146+AY146+BA146+BC146+BE146</f>
        <v>45</v>
      </c>
      <c r="BG146" s="92" t="n">
        <f aca="false">BC146+BA146+AY146+AW146+AS146+AQ146+X146+W146+U146+S146+Q146+O146+AU146</f>
        <v>0</v>
      </c>
      <c r="BH146" s="52" t="n">
        <f aca="false">SUM(O146,Q146,S146,W146,X146,Y146,AE146,AG146,AI146,AK146,AM146,AS146,AU146,AY146,BA146,BC146,BE146)</f>
        <v>45</v>
      </c>
      <c r="BI146" s="80" t="n">
        <f aca="false">SUM(O146,Q146,S146,W146,X146,AS146,AU146,AY146,BA146,BC146)</f>
        <v>0</v>
      </c>
      <c r="BJ146" s="2"/>
      <c r="BK146" s="93"/>
      <c r="BL146" s="94"/>
      <c r="BM146" s="100" t="s">
        <v>86</v>
      </c>
      <c r="BN146" s="96" t="s">
        <v>78</v>
      </c>
      <c r="BO146" s="96" t="s">
        <v>68</v>
      </c>
      <c r="BP146" s="101" t="s">
        <v>79</v>
      </c>
      <c r="BQ146" s="101" t="s">
        <v>80</v>
      </c>
      <c r="BR146" s="96" t="n">
        <v>10</v>
      </c>
      <c r="BS146" s="101" t="n">
        <v>3</v>
      </c>
      <c r="BT146" s="101" t="n">
        <v>1</v>
      </c>
      <c r="BU146" s="101" t="n">
        <v>1</v>
      </c>
      <c r="BV146" s="101" t="n">
        <v>1</v>
      </c>
      <c r="BW146" s="100"/>
      <c r="BX146" s="108" t="n">
        <f aca="false">SUM(BY146+CA146+CC146+CE146+CG146)</f>
        <v>0</v>
      </c>
      <c r="BY146" s="86"/>
      <c r="BZ146" s="109" t="n">
        <f aca="false">SUM(BY146)*BT146</f>
        <v>0</v>
      </c>
      <c r="CA146" s="86"/>
      <c r="CB146" s="109" t="n">
        <f aca="false">BU146*CA146</f>
        <v>0</v>
      </c>
      <c r="CC146" s="86"/>
      <c r="CD146" s="109" t="n">
        <f aca="false">SUM(CC146)*BU146</f>
        <v>0</v>
      </c>
      <c r="CE146" s="86"/>
      <c r="CF146" s="109" t="n">
        <f aca="false">SUM(CE146)*BV146</f>
        <v>0</v>
      </c>
      <c r="CG146" s="86"/>
      <c r="CH146" s="109" t="n">
        <f aca="false">SUM(CG146)*BU146*5</f>
        <v>0</v>
      </c>
      <c r="CI146" s="92" t="n">
        <v>0</v>
      </c>
      <c r="CJ146" s="92" t="n">
        <f aca="false">SUM(BW146*5/100*BU146)</f>
        <v>0</v>
      </c>
      <c r="CK146" s="86"/>
      <c r="CL146" s="109"/>
      <c r="CM146" s="86"/>
      <c r="CN146" s="92" t="n">
        <f aca="false">CM146*8*BV146</f>
        <v>0</v>
      </c>
      <c r="CO146" s="86" t="n">
        <v>1</v>
      </c>
      <c r="CP146" s="90" t="n">
        <f aca="false">SUM(CO146*BS146*(15))</f>
        <v>45</v>
      </c>
      <c r="CQ146" s="86"/>
      <c r="CR146" s="109" t="n">
        <f aca="false">SUM(CQ146*BS146*3)</f>
        <v>0</v>
      </c>
      <c r="CS146" s="86"/>
      <c r="CT146" s="92" t="n">
        <f aca="false">SUM(CS146*BS146/3)</f>
        <v>0</v>
      </c>
      <c r="CU146" s="86"/>
      <c r="CV146" s="92" t="n">
        <f aca="false">SUM(CU146*BS146*2/3)</f>
        <v>0</v>
      </c>
      <c r="CW146" s="86"/>
      <c r="CX146" s="109" t="n">
        <f aca="false">SUM(CW146*BS146)*2</f>
        <v>0</v>
      </c>
      <c r="CY146" s="86"/>
      <c r="CZ146" s="109" t="n">
        <f aca="false">SUM(CY146*BU146)</f>
        <v>0</v>
      </c>
      <c r="DA146" s="86"/>
      <c r="DB146" s="92" t="n">
        <f aca="false">SUM(DA146*BS146*2)</f>
        <v>0</v>
      </c>
      <c r="DC146" s="86"/>
      <c r="DD146" s="92" t="n">
        <f aca="false">DC146*BU146*8</f>
        <v>0</v>
      </c>
      <c r="DE146" s="86"/>
      <c r="DF146" s="92" t="n">
        <f aca="false">DE146*BS146/3</f>
        <v>0</v>
      </c>
      <c r="DG146" s="86"/>
      <c r="DH146" s="109" t="n">
        <f aca="false">SUM(DG146*BS146/3)</f>
        <v>0</v>
      </c>
      <c r="DI146" s="86"/>
      <c r="DJ146" s="92" t="n">
        <f aca="false">DI146*BS146/3</f>
        <v>0</v>
      </c>
      <c r="DK146" s="86"/>
      <c r="DL146" s="92" t="n">
        <f aca="false">DK146*BU146*8*2</f>
        <v>0</v>
      </c>
      <c r="DM146" s="86"/>
      <c r="DN146" s="92" t="n">
        <f aca="false">SUM(DM146*BV146*4*6)</f>
        <v>0</v>
      </c>
      <c r="DO146" s="86"/>
      <c r="DP146" s="110" t="n">
        <f aca="false">SUM(DO146*50)</f>
        <v>0</v>
      </c>
      <c r="DQ146" s="92" t="n">
        <f aca="false">BZ146+CB146+CD146+CF146+CH146+CI146+CJ146+CL146+CN146+CP146+CR146+CT146+CV146+CX146+CZ146+DB146+DD146+DF146+DH146+DJ146+DL146+DN146+DP146</f>
        <v>45</v>
      </c>
      <c r="DR146" s="92" t="n">
        <f aca="false">DN146+DL146+DJ146+DH146+DD146+DB146+CI146+CH146+CF146+CD146+CB146+BZ146</f>
        <v>0</v>
      </c>
      <c r="DS146" s="61"/>
      <c r="DT146" s="2"/>
      <c r="DU146" s="2"/>
      <c r="DV146" s="93"/>
      <c r="DW146" s="94"/>
      <c r="DX146" s="2"/>
      <c r="DY146" s="142"/>
      <c r="DZ146" s="2"/>
      <c r="EA146" s="19"/>
      <c r="EB146" s="19"/>
      <c r="EC146" s="19"/>
      <c r="ED146" s="19"/>
      <c r="EE146" s="19"/>
      <c r="EF146" s="19"/>
      <c r="EG146" s="19"/>
      <c r="EH146" s="287" t="n">
        <f aca="false">SUM(L146+BW146)</f>
        <v>0</v>
      </c>
      <c r="EI146" s="287" t="n">
        <f aca="false">SUM(M146+BX146)</f>
        <v>0</v>
      </c>
      <c r="EJ146" s="287" t="n">
        <f aca="false">SUM(N146+BY146)</f>
        <v>0</v>
      </c>
      <c r="EK146" s="67" t="n">
        <f aca="false">O146+BZ146</f>
        <v>0</v>
      </c>
      <c r="EL146" s="2" t="n">
        <f aca="false">SUM(P146+CA146)</f>
        <v>0</v>
      </c>
      <c r="EM146" s="2" t="n">
        <f aca="false">SUM(Q146+CB146)</f>
        <v>0</v>
      </c>
      <c r="EN146" s="2" t="n">
        <f aca="false">SUM(R146+CC146)</f>
        <v>0</v>
      </c>
      <c r="EO146" s="2" t="n">
        <f aca="false">SUM(S146+CD146)</f>
        <v>0</v>
      </c>
      <c r="EP146" s="2" t="n">
        <f aca="false">SUM(T146+CE146)</f>
        <v>0</v>
      </c>
      <c r="EQ146" s="2" t="n">
        <f aca="false">SUM(U146+CF146)</f>
        <v>0</v>
      </c>
      <c r="ER146" s="2" t="n">
        <f aca="false">SUM(V146+CG146)</f>
        <v>0</v>
      </c>
      <c r="ES146" s="2" t="n">
        <f aca="false">SUM(W146+CH146)</f>
        <v>0</v>
      </c>
      <c r="ET146" s="2" t="n">
        <f aca="false">SUM(X146+CI146)</f>
        <v>0</v>
      </c>
      <c r="EU146" s="67" t="n">
        <f aca="false">SUM(Y146+CJ146)</f>
        <v>0</v>
      </c>
      <c r="EV146" s="2" t="n">
        <f aca="false">SUM(Z146+CK146)</f>
        <v>0</v>
      </c>
      <c r="EW146" s="2" t="n">
        <f aca="false">SUM(AA146+CL146)</f>
        <v>0</v>
      </c>
      <c r="EX146" s="2" t="n">
        <f aca="false">SUM(AB146+CM146)</f>
        <v>0</v>
      </c>
      <c r="EY146" s="2" t="n">
        <f aca="false">SUM(AC146+CN146)</f>
        <v>0</v>
      </c>
      <c r="EZ146" s="2" t="n">
        <f aca="false">SUM(AD146+CO146)</f>
        <v>2</v>
      </c>
      <c r="FA146" s="2" t="n">
        <f aca="false">SUM(AE146+CP146)</f>
        <v>90</v>
      </c>
      <c r="FB146" s="2" t="n">
        <f aca="false">SUM(AF146+CQ146)</f>
        <v>0</v>
      </c>
      <c r="FC146" s="2" t="n">
        <f aca="false">SUM(AG146+CR146)</f>
        <v>0</v>
      </c>
      <c r="FD146" s="2" t="n">
        <f aca="false">SUM(AH146+CS146)</f>
        <v>0</v>
      </c>
      <c r="FE146" s="67" t="n">
        <f aca="false">SUM(AI146+CT146)</f>
        <v>0</v>
      </c>
      <c r="FF146" s="2" t="n">
        <f aca="false">SUM(AJ146+CU146)</f>
        <v>0</v>
      </c>
      <c r="FG146" s="2" t="n">
        <f aca="false">SUM(AK146+CV146)</f>
        <v>0</v>
      </c>
      <c r="FH146" s="2" t="n">
        <f aca="false">SUM(AL146+CW146)</f>
        <v>0</v>
      </c>
      <c r="FI146" s="2" t="n">
        <f aca="false">SUM(AM146+CX146)</f>
        <v>0</v>
      </c>
      <c r="FJ146" s="2" t="n">
        <f aca="false">SUM(AN146+CY146)</f>
        <v>0</v>
      </c>
      <c r="FK146" s="2" t="n">
        <f aca="false">SUM(AO146+CZ146)</f>
        <v>0</v>
      </c>
      <c r="FL146" s="2" t="n">
        <f aca="false">SUM(AP146+DA146)</f>
        <v>0</v>
      </c>
      <c r="FM146" s="2" t="n">
        <f aca="false">SUM(AQ146+DB146)</f>
        <v>0</v>
      </c>
      <c r="FN146" s="2"/>
      <c r="FO146" s="97" t="n">
        <f aca="false">SUM(AS146+DD146)</f>
        <v>0</v>
      </c>
      <c r="FP146" s="2" t="n">
        <f aca="false">SUM(AR146+DC146)</f>
        <v>0</v>
      </c>
      <c r="FQ146" s="97" t="n">
        <f aca="false">SUM(AU146+DF146)</f>
        <v>0</v>
      </c>
      <c r="FR146" s="2" t="n">
        <f aca="false">SUM(AV146+DG146)</f>
        <v>0</v>
      </c>
      <c r="FS146" s="2" t="n">
        <f aca="false">SUM(AW146+DH146)</f>
        <v>0</v>
      </c>
      <c r="FT146" s="2" t="n">
        <f aca="false">SUM(AX146+DI146)</f>
        <v>0</v>
      </c>
      <c r="FU146" s="67" t="n">
        <f aca="false">SUM(AY146+DJ146)</f>
        <v>0</v>
      </c>
      <c r="FV146" s="2" t="n">
        <f aca="false">SUM(AZ146+DK146)</f>
        <v>0</v>
      </c>
      <c r="FW146" s="2" t="n">
        <f aca="false">SUM(BA146+DL146)</f>
        <v>0</v>
      </c>
      <c r="FX146" s="2" t="n">
        <f aca="false">SUM(BB146+DM146)</f>
        <v>0</v>
      </c>
      <c r="FY146" s="2" t="n">
        <f aca="false">SUM(BC146+DN146)</f>
        <v>0</v>
      </c>
      <c r="FZ146" s="2" t="n">
        <f aca="false">SUM(BD146+DO146)</f>
        <v>0</v>
      </c>
      <c r="GA146" s="2" t="n">
        <f aca="false">SUM(BE146+DP146)</f>
        <v>0</v>
      </c>
      <c r="GB146" s="98" t="n">
        <f aca="false">SUM(EK146,EM146,EO146,ES146,ET146,EU146,EY146,FA146,FC146,FE146,FG146,FI146,FM146,FO146,FQ146,FS146,FU146,FW146,FY146,GA146)</f>
        <v>90</v>
      </c>
      <c r="GC146" s="99" t="n">
        <f aca="false">SUM(EK146,EM146,EO146,ES146,ET146,FM146,FO146,FQ146,FS146,FU146,FW146,FY146)</f>
        <v>0</v>
      </c>
      <c r="GD146" s="57" t="n">
        <f aca="false">SUM(EK146,EM146,EO146,ES146,ET146,FM146,FO146,FQ146,FS146,FU146,FW146,FY146)</f>
        <v>0</v>
      </c>
      <c r="GE146" s="57" t="n">
        <f aca="false">SUM(EK146,EM146,EO146,EQ146,ES146,ET146,EU146,EW146,EY146,FA146,FC146,FE146,FG146,FI146,FK146,FM146,FO146,FQ146,FS146,FU146,FW146,FY146,GA146)</f>
        <v>90</v>
      </c>
      <c r="GF146" s="19"/>
      <c r="GG146" s="65" t="n">
        <f aca="false">SUM(880-GB146)</f>
        <v>790</v>
      </c>
      <c r="GH146" s="66"/>
      <c r="GI146" s="67" t="n">
        <f aca="false">SUM(DQ146+BF146)</f>
        <v>90</v>
      </c>
      <c r="GJ146" s="67" t="n">
        <f aca="false">SUM(DR146+BG146)</f>
        <v>0</v>
      </c>
      <c r="GK146" s="100"/>
      <c r="GL146" s="101"/>
      <c r="GM146" s="177"/>
      <c r="GN146" s="2"/>
      <c r="GO146" s="69"/>
    </row>
    <row r="147" customFormat="false" ht="16.5" hidden="true" customHeight="true" outlineLevel="0" collapsed="false">
      <c r="A147" s="94"/>
      <c r="B147" s="100" t="s">
        <v>86</v>
      </c>
      <c r="C147" s="101" t="s">
        <v>78</v>
      </c>
      <c r="D147" s="96" t="s">
        <v>68</v>
      </c>
      <c r="E147" s="96" t="s">
        <v>84</v>
      </c>
      <c r="F147" s="101" t="s">
        <v>85</v>
      </c>
      <c r="G147" s="96" t="n">
        <v>10</v>
      </c>
      <c r="H147" s="101" t="n">
        <v>1</v>
      </c>
      <c r="I147" s="101" t="n">
        <v>1</v>
      </c>
      <c r="J147" s="101" t="n">
        <v>1</v>
      </c>
      <c r="K147" s="101" t="n">
        <v>1</v>
      </c>
      <c r="L147" s="100"/>
      <c r="M147" s="108" t="n">
        <f aca="false">SUM(N147+P147+R147+T147+V147)</f>
        <v>0</v>
      </c>
      <c r="N147" s="86"/>
      <c r="O147" s="109" t="n">
        <f aca="false">SUM(N147)*I147</f>
        <v>0</v>
      </c>
      <c r="P147" s="86"/>
      <c r="Q147" s="109" t="n">
        <f aca="false">J147*P147</f>
        <v>0</v>
      </c>
      <c r="R147" s="86"/>
      <c r="S147" s="109" t="n">
        <f aca="false">SUM(R147)*J147</f>
        <v>0</v>
      </c>
      <c r="T147" s="86"/>
      <c r="U147" s="109" t="n">
        <f aca="false">SUM(T147)*K147</f>
        <v>0</v>
      </c>
      <c r="V147" s="86"/>
      <c r="W147" s="109" t="n">
        <f aca="false">SUM(V147)*J147*5</f>
        <v>0</v>
      </c>
      <c r="X147" s="92" t="n">
        <v>0</v>
      </c>
      <c r="Y147" s="92" t="n">
        <f aca="false">SUM(L147*5/100*J147)</f>
        <v>0</v>
      </c>
      <c r="Z147" s="86"/>
      <c r="AA147" s="109"/>
      <c r="AB147" s="86"/>
      <c r="AC147" s="92" t="n">
        <f aca="false">AB147*8*K147</f>
        <v>0</v>
      </c>
      <c r="AD147" s="86" t="n">
        <v>1</v>
      </c>
      <c r="AE147" s="90" t="n">
        <f aca="false">SUM(AD147*H147*(15))</f>
        <v>15</v>
      </c>
      <c r="AF147" s="86"/>
      <c r="AG147" s="109" t="n">
        <f aca="false">SUM(AF147*H147*3)</f>
        <v>0</v>
      </c>
      <c r="AH147" s="86"/>
      <c r="AI147" s="92" t="n">
        <f aca="false">SUM(AH147*H147/3)</f>
        <v>0</v>
      </c>
      <c r="AJ147" s="86"/>
      <c r="AK147" s="92" t="n">
        <f aca="false">SUM(AJ147*H147*2/3)</f>
        <v>0</v>
      </c>
      <c r="AL147" s="86"/>
      <c r="AM147" s="109" t="n">
        <f aca="false">SUM(AL147*H147)*2</f>
        <v>0</v>
      </c>
      <c r="AN147" s="86"/>
      <c r="AO147" s="109" t="n">
        <f aca="false">SUM(AN147*J147)</f>
        <v>0</v>
      </c>
      <c r="AP147" s="86"/>
      <c r="AQ147" s="92" t="n">
        <f aca="false">SUM(AP147*H147*2)</f>
        <v>0</v>
      </c>
      <c r="AR147" s="86"/>
      <c r="AS147" s="92" t="n">
        <f aca="false">SUM(J147*AR147*6)</f>
        <v>0</v>
      </c>
      <c r="AT147" s="86"/>
      <c r="AU147" s="92" t="n">
        <f aca="false">AT147*H147/3</f>
        <v>0</v>
      </c>
      <c r="AV147" s="86"/>
      <c r="AW147" s="109" t="n">
        <f aca="false">SUM(AV147*H147/3)</f>
        <v>0</v>
      </c>
      <c r="AX147" s="86"/>
      <c r="AY147" s="92" t="n">
        <f aca="false">SUM(J147*AX147*8)</f>
        <v>0</v>
      </c>
      <c r="AZ147" s="86"/>
      <c r="BA147" s="92" t="n">
        <f aca="false">H147*AZ147*3*2/3</f>
        <v>0</v>
      </c>
      <c r="BB147" s="86"/>
      <c r="BC147" s="92" t="n">
        <f aca="false">SUM(BB147*K147*4*6)</f>
        <v>0</v>
      </c>
      <c r="BD147" s="86"/>
      <c r="BE147" s="110" t="n">
        <f aca="false">SUM(BD147*50)</f>
        <v>0</v>
      </c>
      <c r="BF147" s="92" t="n">
        <f aca="false">O147+Q147+S147+U147+W147+X147+Y147+AA147+AC147+AE147+AG147+AI147+AK147+AM147+AO147+AQ147+AS147+AU147+AW147+AY147+BA147+BC147+BE147</f>
        <v>15</v>
      </c>
      <c r="BG147" s="92" t="n">
        <f aca="false">BC147+BA147+AY147+AW147+AS147+AQ147+X147+W147+U147+S147+Q147+O147+AU147</f>
        <v>0</v>
      </c>
      <c r="BH147" s="52" t="n">
        <f aca="false">SUM(O147,Q147,S147,W147,X147,Y147,AE147,AG147,AI147,AK147,AM147,AS147,AU147,AY147,BA147,BC147,BE147)</f>
        <v>15</v>
      </c>
      <c r="BI147" s="80" t="n">
        <f aca="false">SUM(O147,Q147,S147,W147,X147,AS147,AU147,AY147,BA147,BC147)</f>
        <v>0</v>
      </c>
      <c r="BJ147" s="2"/>
      <c r="BK147" s="93"/>
      <c r="BL147" s="94"/>
      <c r="BM147" s="100" t="s">
        <v>86</v>
      </c>
      <c r="BN147" s="101" t="s">
        <v>78</v>
      </c>
      <c r="BO147" s="96" t="s">
        <v>68</v>
      </c>
      <c r="BP147" s="96" t="s">
        <v>84</v>
      </c>
      <c r="BQ147" s="101" t="s">
        <v>85</v>
      </c>
      <c r="BR147" s="96" t="n">
        <v>10</v>
      </c>
      <c r="BS147" s="101" t="n">
        <v>1</v>
      </c>
      <c r="BT147" s="101" t="n">
        <v>1</v>
      </c>
      <c r="BU147" s="101" t="n">
        <v>1</v>
      </c>
      <c r="BV147" s="101" t="n">
        <v>1</v>
      </c>
      <c r="BW147" s="100"/>
      <c r="BX147" s="108" t="n">
        <f aca="false">SUM(BY147+CA147+CC147+CE147+CG147)</f>
        <v>0</v>
      </c>
      <c r="BY147" s="86"/>
      <c r="BZ147" s="109" t="n">
        <f aca="false">SUM(BY147)*BT147</f>
        <v>0</v>
      </c>
      <c r="CA147" s="86"/>
      <c r="CB147" s="109" t="n">
        <f aca="false">BU147*CA147</f>
        <v>0</v>
      </c>
      <c r="CC147" s="86"/>
      <c r="CD147" s="109" t="n">
        <f aca="false">SUM(CC147)*BU147</f>
        <v>0</v>
      </c>
      <c r="CE147" s="86"/>
      <c r="CF147" s="109" t="n">
        <f aca="false">SUM(CE147)*BV147</f>
        <v>0</v>
      </c>
      <c r="CG147" s="86"/>
      <c r="CH147" s="109" t="n">
        <f aca="false">SUM(CG147)*BU147*5</f>
        <v>0</v>
      </c>
      <c r="CI147" s="92" t="n">
        <v>0</v>
      </c>
      <c r="CJ147" s="92" t="n">
        <f aca="false">SUM(BW147*5/100*BU147)</f>
        <v>0</v>
      </c>
      <c r="CK147" s="86"/>
      <c r="CL147" s="109"/>
      <c r="CM147" s="86"/>
      <c r="CN147" s="92" t="n">
        <f aca="false">CM147*8*BV147</f>
        <v>0</v>
      </c>
      <c r="CO147" s="86" t="n">
        <v>1</v>
      </c>
      <c r="CP147" s="90" t="n">
        <f aca="false">SUM(CO147*BS147*(15))</f>
        <v>15</v>
      </c>
      <c r="CQ147" s="86"/>
      <c r="CR147" s="109" t="n">
        <f aca="false">SUM(CQ147*BS147*3)</f>
        <v>0</v>
      </c>
      <c r="CS147" s="86"/>
      <c r="CT147" s="92" t="n">
        <f aca="false">SUM(CS147*BS147/3)</f>
        <v>0</v>
      </c>
      <c r="CU147" s="86"/>
      <c r="CV147" s="92" t="n">
        <f aca="false">SUM(CU147*BS147*2/3)</f>
        <v>0</v>
      </c>
      <c r="CW147" s="86"/>
      <c r="CX147" s="109" t="n">
        <f aca="false">SUM(CW147*BS147)*2</f>
        <v>0</v>
      </c>
      <c r="CY147" s="86"/>
      <c r="CZ147" s="109" t="n">
        <f aca="false">SUM(CY147*BU147)</f>
        <v>0</v>
      </c>
      <c r="DA147" s="86"/>
      <c r="DB147" s="92" t="n">
        <f aca="false">SUM(DA147*BS147*2)</f>
        <v>0</v>
      </c>
      <c r="DC147" s="86"/>
      <c r="DD147" s="92" t="n">
        <f aca="false">SUM(BU147*DC147*6)</f>
        <v>0</v>
      </c>
      <c r="DE147" s="86"/>
      <c r="DF147" s="92" t="n">
        <f aca="false">DE147*BS147/3</f>
        <v>0</v>
      </c>
      <c r="DG147" s="86"/>
      <c r="DH147" s="109" t="n">
        <f aca="false">SUM(DG147*BS147/3)</f>
        <v>0</v>
      </c>
      <c r="DI147" s="86"/>
      <c r="DJ147" s="92" t="n">
        <f aca="false">SUM(BU147*DI147*8)</f>
        <v>0</v>
      </c>
      <c r="DK147" s="86"/>
      <c r="DL147" s="92" t="n">
        <f aca="false">BS147*DK147*3*2/3</f>
        <v>0</v>
      </c>
      <c r="DM147" s="86"/>
      <c r="DN147" s="92" t="n">
        <f aca="false">SUM(DM147*BV147*4*6)</f>
        <v>0</v>
      </c>
      <c r="DO147" s="86"/>
      <c r="DP147" s="110" t="n">
        <f aca="false">SUM(DO147*50)</f>
        <v>0</v>
      </c>
      <c r="DQ147" s="92" t="n">
        <f aca="false">BZ147+CB147+CD147+CF147+CH147+CI147+CJ147+CL147+CN147+CP147+CR147+CT147+CV147+CX147+CZ147+DB147+DD147+DF147+DH147+DJ147+DL147+DN147+DP147</f>
        <v>15</v>
      </c>
      <c r="DR147" s="92" t="n">
        <f aca="false">DN147+DL147+DJ147+DH147+DD147+DB147+CI147+CH147+CF147+CD147+CB147+BZ147</f>
        <v>0</v>
      </c>
      <c r="DS147" s="61"/>
      <c r="DT147" s="2"/>
      <c r="DU147" s="2"/>
      <c r="DV147" s="93"/>
      <c r="DW147" s="94"/>
      <c r="DX147" s="2"/>
      <c r="DY147" s="142"/>
      <c r="DZ147" s="2"/>
      <c r="EA147" s="19"/>
      <c r="EB147" s="19"/>
      <c r="EC147" s="19"/>
      <c r="ED147" s="19"/>
      <c r="EE147" s="19"/>
      <c r="EF147" s="19"/>
      <c r="EG147" s="19"/>
      <c r="EH147" s="287" t="n">
        <f aca="false">SUM(L147+BW147)</f>
        <v>0</v>
      </c>
      <c r="EI147" s="287" t="n">
        <f aca="false">SUM(M147+BX147)</f>
        <v>0</v>
      </c>
      <c r="EJ147" s="287" t="n">
        <f aca="false">SUM(N147+BY147)</f>
        <v>0</v>
      </c>
      <c r="EK147" s="67" t="n">
        <f aca="false">O147+BZ147</f>
        <v>0</v>
      </c>
      <c r="EL147" s="2" t="n">
        <f aca="false">SUM(P147+CA147)</f>
        <v>0</v>
      </c>
      <c r="EM147" s="2" t="n">
        <f aca="false">SUM(Q147+CB147)</f>
        <v>0</v>
      </c>
      <c r="EN147" s="2" t="n">
        <f aca="false">SUM(R147+CC147)</f>
        <v>0</v>
      </c>
      <c r="EO147" s="2" t="n">
        <f aca="false">SUM(S147+CD147)</f>
        <v>0</v>
      </c>
      <c r="EP147" s="2" t="n">
        <f aca="false">SUM(T147+CE147)</f>
        <v>0</v>
      </c>
      <c r="EQ147" s="2" t="n">
        <f aca="false">SUM(U147+CF147)</f>
        <v>0</v>
      </c>
      <c r="ER147" s="2" t="n">
        <f aca="false">SUM(V147+CG147)</f>
        <v>0</v>
      </c>
      <c r="ES147" s="2" t="n">
        <f aca="false">SUM(W147+CH147)</f>
        <v>0</v>
      </c>
      <c r="ET147" s="2" t="n">
        <f aca="false">SUM(X147+CI147)</f>
        <v>0</v>
      </c>
      <c r="EU147" s="67" t="n">
        <f aca="false">SUM(Y147+CJ147)</f>
        <v>0</v>
      </c>
      <c r="EV147" s="2" t="n">
        <f aca="false">SUM(Z147+CK147)</f>
        <v>0</v>
      </c>
      <c r="EW147" s="2" t="n">
        <f aca="false">SUM(AA147+CL147)</f>
        <v>0</v>
      </c>
      <c r="EX147" s="2" t="n">
        <f aca="false">SUM(AB147+CM147)</f>
        <v>0</v>
      </c>
      <c r="EY147" s="2" t="n">
        <f aca="false">SUM(AC147+CN147)</f>
        <v>0</v>
      </c>
      <c r="EZ147" s="2" t="n">
        <f aca="false">SUM(AD147+CO147)</f>
        <v>2</v>
      </c>
      <c r="FA147" s="2" t="n">
        <f aca="false">SUM(AE147+CP147)</f>
        <v>30</v>
      </c>
      <c r="FB147" s="2" t="n">
        <f aca="false">SUM(AF147+CQ147)</f>
        <v>0</v>
      </c>
      <c r="FC147" s="2" t="n">
        <f aca="false">SUM(AG147+CR147)</f>
        <v>0</v>
      </c>
      <c r="FD147" s="2" t="n">
        <f aca="false">SUM(AH147+CS147)</f>
        <v>0</v>
      </c>
      <c r="FE147" s="67" t="n">
        <f aca="false">SUM(AI147+CT147)</f>
        <v>0</v>
      </c>
      <c r="FF147" s="2" t="n">
        <f aca="false">SUM(AJ147+CU147)</f>
        <v>0</v>
      </c>
      <c r="FG147" s="2" t="n">
        <f aca="false">SUM(AK147+CV147)</f>
        <v>0</v>
      </c>
      <c r="FH147" s="2" t="n">
        <f aca="false">SUM(AL147+CW147)</f>
        <v>0</v>
      </c>
      <c r="FI147" s="2" t="n">
        <f aca="false">SUM(AM147+CX147)</f>
        <v>0</v>
      </c>
      <c r="FJ147" s="2" t="n">
        <f aca="false">SUM(AN147+CY147)</f>
        <v>0</v>
      </c>
      <c r="FK147" s="2" t="n">
        <f aca="false">SUM(AO147+CZ147)</f>
        <v>0</v>
      </c>
      <c r="FL147" s="2" t="n">
        <f aca="false">SUM(AP147+DA147)</f>
        <v>0</v>
      </c>
      <c r="FM147" s="2" t="n">
        <f aca="false">SUM(AQ147+DB147)</f>
        <v>0</v>
      </c>
      <c r="FN147" s="2"/>
      <c r="FO147" s="97" t="n">
        <f aca="false">SUM(AS147+DD147)</f>
        <v>0</v>
      </c>
      <c r="FP147" s="2" t="n">
        <f aca="false">SUM(AR147+DC147)</f>
        <v>0</v>
      </c>
      <c r="FQ147" s="97" t="n">
        <f aca="false">SUM(AU147+DF147)</f>
        <v>0</v>
      </c>
      <c r="FR147" s="2" t="n">
        <f aca="false">SUM(AV147+DG147)</f>
        <v>0</v>
      </c>
      <c r="FS147" s="2" t="n">
        <f aca="false">SUM(AW147+DH147)</f>
        <v>0</v>
      </c>
      <c r="FT147" s="2" t="n">
        <f aca="false">SUM(AX147+DI147)</f>
        <v>0</v>
      </c>
      <c r="FU147" s="67" t="n">
        <f aca="false">SUM(AY147+DJ147)</f>
        <v>0</v>
      </c>
      <c r="FV147" s="2" t="n">
        <f aca="false">SUM(AZ147+DK147)</f>
        <v>0</v>
      </c>
      <c r="FW147" s="2" t="n">
        <f aca="false">SUM(BA147+DL147)</f>
        <v>0</v>
      </c>
      <c r="FX147" s="2" t="n">
        <f aca="false">SUM(BB147+DM147)</f>
        <v>0</v>
      </c>
      <c r="FY147" s="2" t="n">
        <f aca="false">SUM(BC147+DN147)</f>
        <v>0</v>
      </c>
      <c r="FZ147" s="2" t="n">
        <f aca="false">SUM(BD147+DO147)</f>
        <v>0</v>
      </c>
      <c r="GA147" s="2" t="n">
        <f aca="false">SUM(BE147+DP147)</f>
        <v>0</v>
      </c>
      <c r="GB147" s="98" t="n">
        <f aca="false">SUM(EK147,EM147,EO147,ES147,ET147,EU147,EY147,FA147,FC147,FE147,FG147,FI147,FM147,FO147,FQ147,FS147,FU147,FW147,FY147,GA147)</f>
        <v>30</v>
      </c>
      <c r="GC147" s="99" t="n">
        <f aca="false">SUM(EK147,EM147,EO147,ES147,ET147,FM147,FO147,FQ147,FS147,FU147,FW147,FY147)</f>
        <v>0</v>
      </c>
      <c r="GD147" s="57" t="n">
        <f aca="false">SUM(EK147,EM147,EO147,ES147,ET147,FM147,FO147,FQ147,FS147,FU147,FW147,FY147)</f>
        <v>0</v>
      </c>
      <c r="GE147" s="57" t="n">
        <f aca="false">SUM(EK147,EM147,EO147,EQ147,ES147,ET147,EU147,EW147,EY147,FA147,FC147,FE147,FG147,FI147,FK147,FM147,FO147,FQ147,FS147,FU147,FW147,FY147,GA147)</f>
        <v>30</v>
      </c>
      <c r="GF147" s="19"/>
      <c r="GG147" s="65" t="n">
        <f aca="false">SUM(880-GB147)</f>
        <v>850</v>
      </c>
      <c r="GH147" s="66"/>
      <c r="GI147" s="67" t="n">
        <f aca="false">SUM(DQ147+BF147)</f>
        <v>30</v>
      </c>
      <c r="GJ147" s="67" t="n">
        <f aca="false">SUM(DR147+BG147)</f>
        <v>0</v>
      </c>
      <c r="GK147" s="100"/>
      <c r="GL147" s="101"/>
      <c r="GM147" s="177"/>
      <c r="GN147" s="2"/>
      <c r="GO147" s="69"/>
    </row>
    <row r="148" customFormat="false" ht="16.5" hidden="true" customHeight="true" outlineLevel="0" collapsed="false">
      <c r="A148" s="94"/>
      <c r="C148" s="159"/>
      <c r="D148" s="2"/>
      <c r="E148" s="2"/>
      <c r="F148" s="2"/>
      <c r="G148" s="2"/>
      <c r="H148" s="2"/>
      <c r="I148" s="2"/>
      <c r="J148" s="2"/>
      <c r="K148" s="2"/>
      <c r="L148" s="2"/>
      <c r="M148" s="86" t="n">
        <f aca="false">SUM(N148+P148+T148+V148+AR148*2)</f>
        <v>0</v>
      </c>
      <c r="N148" s="86"/>
      <c r="O148" s="87" t="n">
        <f aca="false">SUM(N148)*I148</f>
        <v>0</v>
      </c>
      <c r="P148" s="86"/>
      <c r="Q148" s="87" t="n">
        <f aca="false">J148*P148</f>
        <v>0</v>
      </c>
      <c r="R148" s="86"/>
      <c r="S148" s="87" t="n">
        <f aca="false">SUM(R148)*J148</f>
        <v>0</v>
      </c>
      <c r="T148" s="86"/>
      <c r="U148" s="87" t="n">
        <f aca="false">SUM(T148)*K148</f>
        <v>0</v>
      </c>
      <c r="V148" s="86"/>
      <c r="W148" s="87" t="n">
        <f aca="false">SUM(V148)*J148*5</f>
        <v>0</v>
      </c>
      <c r="X148" s="89" t="n">
        <f aca="false">SUM(J148*AX148*2+K148*AZ148*2)</f>
        <v>0</v>
      </c>
      <c r="Y148" s="91" t="n">
        <f aca="false">SUM(L148*5/100*J148)</f>
        <v>0</v>
      </c>
      <c r="Z148" s="86"/>
      <c r="AA148" s="87" t="n">
        <f aca="false">SUM(Z148)*1</f>
        <v>0</v>
      </c>
      <c r="AB148" s="86"/>
      <c r="AC148" s="89" t="n">
        <f aca="false">SUM(AB148)*3*H148/5</f>
        <v>0</v>
      </c>
      <c r="AD148" s="86"/>
      <c r="AE148" s="90" t="n">
        <f aca="false">SUM(AD148*H148*(30+4))</f>
        <v>0</v>
      </c>
      <c r="AF148" s="86"/>
      <c r="AG148" s="87" t="n">
        <f aca="false">SUM(AF148*H148*2)</f>
        <v>0</v>
      </c>
      <c r="AH148" s="86"/>
      <c r="AI148" s="89" t="n">
        <f aca="false">SUM(AH148*H148/3)</f>
        <v>0</v>
      </c>
      <c r="AJ148" s="86"/>
      <c r="AK148" s="89" t="n">
        <f aca="false">SUM(AJ148*H148*2/3)</f>
        <v>0</v>
      </c>
      <c r="AL148" s="86"/>
      <c r="AM148" s="87" t="n">
        <f aca="false">SUM(AL148*H148)*2</f>
        <v>0</v>
      </c>
      <c r="AN148" s="86"/>
      <c r="AO148" s="87" t="n">
        <f aca="false">SUM(AN148*J148*2)</f>
        <v>0</v>
      </c>
      <c r="AP148" s="86"/>
      <c r="AQ148" s="89" t="n">
        <f aca="false">SUM(AP148*H148*2)</f>
        <v>0</v>
      </c>
      <c r="AR148" s="86"/>
      <c r="AS148" s="86"/>
      <c r="AT148" s="86"/>
      <c r="AU148" s="89" t="n">
        <f aca="false">SUM(J148*AR148*6)</f>
        <v>0</v>
      </c>
      <c r="AV148" s="86"/>
      <c r="AW148" s="89" t="n">
        <f aca="false">SUM(AV148*H148/3)</f>
        <v>0</v>
      </c>
      <c r="AX148" s="86"/>
      <c r="AY148" s="89" t="n">
        <f aca="false">SUM(H148*AX148/3)</f>
        <v>0</v>
      </c>
      <c r="AZ148" s="86"/>
      <c r="BA148" s="89" t="n">
        <f aca="false">SUM(AZ148*K148*5*6)</f>
        <v>0</v>
      </c>
      <c r="BB148" s="86"/>
      <c r="BC148" s="89" t="n">
        <f aca="false">SUM(BB148*K148*4*6)</f>
        <v>0</v>
      </c>
      <c r="BD148" s="86"/>
      <c r="BE148" s="81" t="n">
        <f aca="false">SUM(BD148*50)</f>
        <v>0</v>
      </c>
      <c r="BF148" s="92" t="n">
        <f aca="false">O148+Q148+S148+U148+W148+X148+Y148+AA148+AC148+AE148+AG148+AI148+AK148+AM148+AO148+AQ148+AS148+AU148+AW148+AY148+BA148+BC148+BE148</f>
        <v>0</v>
      </c>
      <c r="BG148" s="92" t="n">
        <f aca="false">BC148+BA148+AY148+AW148+AS148+AQ148+X148+W148+U148+S148+Q148+O148+AU148</f>
        <v>0</v>
      </c>
      <c r="BH148" s="52" t="n">
        <f aca="false">SUM(O148,Q148,S148,W148,X148,Y148,AE148,AG148,AI148,AK148,AM148,AS148,AU148,AY148,BA148,BC148,BE148)</f>
        <v>0</v>
      </c>
      <c r="BI148" s="80" t="n">
        <f aca="false">SUM(O148,Q148,S148,W148,X148,AS148,AU148,AY148,BA148,BC148)</f>
        <v>0</v>
      </c>
      <c r="BJ148" s="2"/>
      <c r="BK148" s="93"/>
      <c r="BL148" s="94"/>
      <c r="BM148" s="2"/>
      <c r="BN148" s="2"/>
      <c r="BO148" s="2"/>
      <c r="BP148" s="96"/>
      <c r="BQ148" s="96"/>
      <c r="BR148" s="96"/>
      <c r="BS148" s="96"/>
      <c r="BT148" s="96"/>
      <c r="BU148" s="96"/>
      <c r="BV148" s="96"/>
      <c r="BW148" s="95"/>
      <c r="BX148" s="86" t="n">
        <f aca="false">SUM(BY148+CA148+CE148+CG148)</f>
        <v>0</v>
      </c>
      <c r="BY148" s="86"/>
      <c r="BZ148" s="87" t="n">
        <f aca="false">SUM(BY148)*BT148</f>
        <v>0</v>
      </c>
      <c r="CA148" s="86"/>
      <c r="CB148" s="87" t="n">
        <f aca="false">BU148*CA148</f>
        <v>0</v>
      </c>
      <c r="CC148" s="86"/>
      <c r="CD148" s="87" t="n">
        <f aca="false">SUM(CC148)*BU148</f>
        <v>0</v>
      </c>
      <c r="CE148" s="86"/>
      <c r="CF148" s="87" t="n">
        <f aca="false">SUM(CE148)*BV148</f>
        <v>0</v>
      </c>
      <c r="CG148" s="86"/>
      <c r="CH148" s="87" t="n">
        <f aca="false">SUM(CG148)*BU148*5</f>
        <v>0</v>
      </c>
      <c r="CI148" s="89" t="n">
        <f aca="false">SUM(BU148*DI148*2+BV148*DK148*2)</f>
        <v>0</v>
      </c>
      <c r="CJ148" s="91" t="n">
        <f aca="false">SUM(BW148*5/100*BU148)</f>
        <v>0</v>
      </c>
      <c r="CK148" s="86"/>
      <c r="CL148" s="87" t="n">
        <f aca="false">SUM(CK148)*1</f>
        <v>0</v>
      </c>
      <c r="CM148" s="86"/>
      <c r="CN148" s="89" t="n">
        <f aca="false">SUM(CM148)*3*BS148/5</f>
        <v>0</v>
      </c>
      <c r="CO148" s="86"/>
      <c r="CP148" s="90" t="n">
        <f aca="false">SUM(CO148*BS148*(30+4))</f>
        <v>0</v>
      </c>
      <c r="CQ148" s="86"/>
      <c r="CR148" s="87" t="n">
        <f aca="false">SUM(CQ148*BS148*3)</f>
        <v>0</v>
      </c>
      <c r="CS148" s="86"/>
      <c r="CT148" s="89" t="n">
        <f aca="false">SUM(CS148*BS148/3)</f>
        <v>0</v>
      </c>
      <c r="CU148" s="86"/>
      <c r="CV148" s="89" t="n">
        <f aca="false">SUM(CU148*BS148*2/3)</f>
        <v>0</v>
      </c>
      <c r="CW148" s="86"/>
      <c r="CX148" s="87" t="n">
        <f aca="false">SUM(CW148*BS148)*1</f>
        <v>0</v>
      </c>
      <c r="CY148" s="86"/>
      <c r="CZ148" s="87" t="n">
        <f aca="false">SUM(CY148*BU148*2)</f>
        <v>0</v>
      </c>
      <c r="DA148" s="86"/>
      <c r="DB148" s="89" t="n">
        <f aca="false">SUM(DA148*BS148*2)</f>
        <v>0</v>
      </c>
      <c r="DC148" s="86"/>
      <c r="DD148" s="86"/>
      <c r="DE148" s="86"/>
      <c r="DF148" s="89" t="n">
        <f aca="false">DC148*BS148/3</f>
        <v>0</v>
      </c>
      <c r="DG148" s="86"/>
      <c r="DH148" s="89" t="n">
        <f aca="false">SUM(DG148*BS148/3)</f>
        <v>0</v>
      </c>
      <c r="DI148" s="86"/>
      <c r="DJ148" s="81" t="n">
        <f aca="false">DI148*BU148*8</f>
        <v>0</v>
      </c>
      <c r="DK148" s="86"/>
      <c r="DL148" s="89" t="n">
        <f aca="false">SUM(DK148*BV148*5*6)</f>
        <v>0</v>
      </c>
      <c r="DM148" s="86"/>
      <c r="DN148" s="89" t="n">
        <f aca="false">SUM(DM148*BV148*4*6)</f>
        <v>0</v>
      </c>
      <c r="DO148" s="86"/>
      <c r="DP148" s="81" t="n">
        <f aca="false">SUM(DO148*50)</f>
        <v>0</v>
      </c>
      <c r="DQ148" s="81" t="n">
        <f aca="false">SUM(BZ148,CB148,CD148,CF148,CH148,CI148,CJ148,CL148,CN148,CP148,CR148,CT148,CV148,CX148,CZ148,DB148,DD148,DF148,DH148,DJ148,DL148,DN148,DP148)</f>
        <v>0</v>
      </c>
      <c r="DR148" s="81" t="n">
        <f aca="false">SUM(BZ148,CB148,CD148,CF148,CH148,CI148,DB148,DD148,DF148,DH148,DJ148,DL148,DN148)</f>
        <v>0</v>
      </c>
      <c r="DS148" s="61"/>
      <c r="DT148" s="2"/>
      <c r="DU148" s="2"/>
      <c r="DV148" s="93"/>
      <c r="DW148" s="94"/>
      <c r="DX148" s="2"/>
      <c r="DY148" s="162"/>
      <c r="DZ148" s="2"/>
      <c r="EA148" s="19"/>
      <c r="EB148" s="19"/>
      <c r="EC148" s="19"/>
      <c r="ED148" s="19"/>
      <c r="EE148" s="19"/>
      <c r="EF148" s="19"/>
      <c r="EG148" s="19"/>
      <c r="EH148" s="287" t="n">
        <f aca="false">SUM(L148+BW148)</f>
        <v>0</v>
      </c>
      <c r="EI148" s="287" t="n">
        <f aca="false">SUM(M148+BX148)</f>
        <v>0</v>
      </c>
      <c r="EJ148" s="287" t="n">
        <f aca="false">SUM(N148+BY148)</f>
        <v>0</v>
      </c>
      <c r="EK148" s="67" t="n">
        <f aca="false">O148+BZ148</f>
        <v>0</v>
      </c>
      <c r="EL148" s="2" t="n">
        <f aca="false">SUM(P148+CA148)</f>
        <v>0</v>
      </c>
      <c r="EM148" s="2" t="n">
        <f aca="false">SUM(Q148+CB148)</f>
        <v>0</v>
      </c>
      <c r="EN148" s="2" t="n">
        <f aca="false">SUM(R148+CC148)</f>
        <v>0</v>
      </c>
      <c r="EO148" s="2" t="n">
        <f aca="false">SUM(S148+CD148)</f>
        <v>0</v>
      </c>
      <c r="EP148" s="2" t="n">
        <f aca="false">SUM(T148+CE148)</f>
        <v>0</v>
      </c>
      <c r="EQ148" s="2" t="n">
        <f aca="false">SUM(U148+CF148)</f>
        <v>0</v>
      </c>
      <c r="ER148" s="2" t="n">
        <f aca="false">SUM(V148+CG148)</f>
        <v>0</v>
      </c>
      <c r="ES148" s="2" t="n">
        <f aca="false">SUM(W148+CH148)</f>
        <v>0</v>
      </c>
      <c r="ET148" s="2" t="n">
        <f aca="false">SUM(X148+CI148)</f>
        <v>0</v>
      </c>
      <c r="EU148" s="67" t="n">
        <f aca="false">SUM(Y148+CJ148)</f>
        <v>0</v>
      </c>
      <c r="EV148" s="2" t="n">
        <f aca="false">SUM(Z148+CK148)</f>
        <v>0</v>
      </c>
      <c r="EW148" s="2" t="n">
        <f aca="false">SUM(AA148+CL148)</f>
        <v>0</v>
      </c>
      <c r="EX148" s="2" t="n">
        <f aca="false">SUM(AB148+CM148)</f>
        <v>0</v>
      </c>
      <c r="EY148" s="2" t="n">
        <f aca="false">SUM(AC148+CN148)</f>
        <v>0</v>
      </c>
      <c r="EZ148" s="2" t="n">
        <f aca="false">SUM(AD148+CO148)</f>
        <v>0</v>
      </c>
      <c r="FA148" s="2" t="n">
        <f aca="false">SUM(AE148+CP148)</f>
        <v>0</v>
      </c>
      <c r="FB148" s="2" t="n">
        <f aca="false">SUM(AF148+CQ148)</f>
        <v>0</v>
      </c>
      <c r="FC148" s="2" t="n">
        <f aca="false">SUM(AG148+CR148)</f>
        <v>0</v>
      </c>
      <c r="FD148" s="2" t="n">
        <f aca="false">SUM(AH148+CS148)</f>
        <v>0</v>
      </c>
      <c r="FE148" s="67" t="n">
        <f aca="false">SUM(AI148+CT148)</f>
        <v>0</v>
      </c>
      <c r="FF148" s="2" t="n">
        <f aca="false">SUM(AJ148+CU148)</f>
        <v>0</v>
      </c>
      <c r="FG148" s="2" t="n">
        <f aca="false">SUM(AK148+CV148)</f>
        <v>0</v>
      </c>
      <c r="FH148" s="2" t="n">
        <f aca="false">SUM(AL148+CW148)</f>
        <v>0</v>
      </c>
      <c r="FI148" s="2" t="n">
        <f aca="false">SUM(AM148+CX148)</f>
        <v>0</v>
      </c>
      <c r="FJ148" s="2" t="n">
        <f aca="false">SUM(AN148+CY148)</f>
        <v>0</v>
      </c>
      <c r="FK148" s="2" t="n">
        <f aca="false">SUM(AO148+CZ148)</f>
        <v>0</v>
      </c>
      <c r="FL148" s="2" t="n">
        <f aca="false">SUM(AP148+DA148)</f>
        <v>0</v>
      </c>
      <c r="FM148" s="2" t="n">
        <f aca="false">SUM(AQ148+DB148)</f>
        <v>0</v>
      </c>
      <c r="FN148" s="2"/>
      <c r="FO148" s="97" t="n">
        <f aca="false">SUM(AS148+DD148)</f>
        <v>0</v>
      </c>
      <c r="FP148" s="2" t="n">
        <f aca="false">SUM(AR148+DC148)</f>
        <v>0</v>
      </c>
      <c r="FQ148" s="97" t="n">
        <f aca="false">SUM(AU148+DF148)</f>
        <v>0</v>
      </c>
      <c r="FR148" s="2" t="n">
        <f aca="false">SUM(AV148+DG148)</f>
        <v>0</v>
      </c>
      <c r="FS148" s="2" t="n">
        <f aca="false">SUM(AW148+DH148)</f>
        <v>0</v>
      </c>
      <c r="FT148" s="2" t="n">
        <f aca="false">SUM(AX148+DI148)</f>
        <v>0</v>
      </c>
      <c r="FU148" s="67" t="n">
        <f aca="false">SUM(AY148+DJ148)</f>
        <v>0</v>
      </c>
      <c r="FV148" s="2" t="n">
        <f aca="false">SUM(AZ148+DK148)</f>
        <v>0</v>
      </c>
      <c r="FW148" s="2" t="n">
        <f aca="false">SUM(BA148+DL148)</f>
        <v>0</v>
      </c>
      <c r="FX148" s="2" t="n">
        <f aca="false">SUM(BB148+DM148)</f>
        <v>0</v>
      </c>
      <c r="FY148" s="2" t="n">
        <f aca="false">SUM(BC148+DN148)</f>
        <v>0</v>
      </c>
      <c r="FZ148" s="2" t="n">
        <f aca="false">SUM(BD148+DO148)</f>
        <v>0</v>
      </c>
      <c r="GA148" s="2" t="n">
        <f aca="false">SUM(BE148+DP148)</f>
        <v>0</v>
      </c>
      <c r="GB148" s="98" t="n">
        <f aca="false">SUM(EK148,EM148,EO148,ES148,ET148,EU148,EY148,FA148,FC148,FE148,FG148,FI148,FM148,FO148,FQ148,FS148,FU148,FW148,FY148,GA148)</f>
        <v>0</v>
      </c>
      <c r="GC148" s="99" t="n">
        <f aca="false">SUM(EK148,EM148,EO148,ES148,ET148,FM148,FO148,FQ148,FS148,FU148,FW148,FY148)</f>
        <v>0</v>
      </c>
      <c r="GD148" s="57" t="n">
        <f aca="false">SUM(EK148,EM148,EO148,ES148,ET148,FM148,FO148,FQ148,FS148,FU148,FW148,FY148)</f>
        <v>0</v>
      </c>
      <c r="GE148" s="57" t="n">
        <f aca="false">SUM(EK148,EM148,EO148,EQ148,ES148,ET148,EU148,EW148,EY148,FA148,FC148,FE148,FG148,FI148,FK148,FM148,FO148,FQ148,FS148,FU148,FW148,FY148,GA148)</f>
        <v>0</v>
      </c>
      <c r="GF148" s="19"/>
      <c r="GG148" s="65" t="n">
        <f aca="false">SUM(880-GB148)</f>
        <v>880</v>
      </c>
      <c r="GH148" s="66"/>
      <c r="GI148" s="67" t="n">
        <f aca="false">SUM(DQ148+BF148)</f>
        <v>0</v>
      </c>
      <c r="GJ148" s="67" t="n">
        <f aca="false">SUM(DR148+BG148)</f>
        <v>0</v>
      </c>
      <c r="GK148" s="100"/>
      <c r="GL148" s="101"/>
      <c r="GM148" s="177"/>
      <c r="GN148" s="2"/>
      <c r="GO148" s="69"/>
    </row>
    <row r="149" customFormat="false" ht="18.75" hidden="false" customHeight="true" outlineLevel="0" collapsed="false">
      <c r="A149" s="140" t="n">
        <v>10</v>
      </c>
      <c r="B149" s="136" t="s">
        <v>190</v>
      </c>
      <c r="C149" s="137" t="s">
        <v>174</v>
      </c>
      <c r="D149" s="48" t="n">
        <v>1</v>
      </c>
      <c r="E149" s="48"/>
      <c r="F149" s="48"/>
      <c r="G149" s="48"/>
      <c r="H149" s="48"/>
      <c r="I149" s="48"/>
      <c r="J149" s="48"/>
      <c r="K149" s="48"/>
      <c r="L149" s="48" t="n">
        <f aca="false">SUM(L150:L150)</f>
        <v>0</v>
      </c>
      <c r="M149" s="48" t="n">
        <f aca="false">SUM(M150:M150)</f>
        <v>0</v>
      </c>
      <c r="N149" s="48" t="n">
        <f aca="false">SUM(N150:N150)</f>
        <v>0</v>
      </c>
      <c r="O149" s="52" t="n">
        <f aca="false">SUM(O150:O165)</f>
        <v>18</v>
      </c>
      <c r="P149" s="51" t="n">
        <f aca="false">SUM(P150:P165)</f>
        <v>36</v>
      </c>
      <c r="Q149" s="52" t="n">
        <f aca="false">SUM(Q150:Q165)</f>
        <v>66</v>
      </c>
      <c r="R149" s="52" t="n">
        <f aca="false">SUM(R150:R165)</f>
        <v>110</v>
      </c>
      <c r="S149" s="52" t="n">
        <f aca="false">SUM(S150:S165)</f>
        <v>180</v>
      </c>
      <c r="T149" s="52" t="n">
        <f aca="false">SUM(T150:U165)</f>
        <v>0</v>
      </c>
      <c r="U149" s="52" t="n">
        <f aca="false">SUM(U150:V165)</f>
        <v>0</v>
      </c>
      <c r="V149" s="52" t="n">
        <f aca="false">SUM(V150:W165)</f>
        <v>0</v>
      </c>
      <c r="W149" s="52" t="n">
        <f aca="false">SUM(W150:W165)</f>
        <v>0</v>
      </c>
      <c r="X149" s="52" t="n">
        <f aca="false">SUM(X150:X165)</f>
        <v>4</v>
      </c>
      <c r="Y149" s="52" t="n">
        <f aca="false">SUM(Y150:Z165)</f>
        <v>13.5</v>
      </c>
      <c r="Z149" s="52" t="n">
        <f aca="false">SUM(Z150:AA165)</f>
        <v>0</v>
      </c>
      <c r="AA149" s="52" t="n">
        <f aca="false">SUM(AA150:AB165)</f>
        <v>0</v>
      </c>
      <c r="AB149" s="52" t="n">
        <f aca="false">SUM(AB150:AC165)</f>
        <v>0</v>
      </c>
      <c r="AC149" s="52" t="n">
        <v>0</v>
      </c>
      <c r="AD149" s="52" t="n">
        <f aca="false">SUM(AD150:AE165)</f>
        <v>16</v>
      </c>
      <c r="AE149" s="52" t="n">
        <f aca="false">SUM(AE150:AF165)</f>
        <v>15</v>
      </c>
      <c r="AF149" s="52" t="n">
        <f aca="false">SUM(AF150:AG165)</f>
        <v>0</v>
      </c>
      <c r="AG149" s="52" t="n">
        <f aca="false">SUM(AG150:AH165)</f>
        <v>0</v>
      </c>
      <c r="AH149" s="52" t="n">
        <f aca="false">SUM(AH150:AI165)</f>
        <v>0</v>
      </c>
      <c r="AI149" s="52" t="n">
        <f aca="false">SUM(AI150:AJ165)</f>
        <v>0</v>
      </c>
      <c r="AJ149" s="52" t="n">
        <f aca="false">SUM(AJ150:AK165)</f>
        <v>0</v>
      </c>
      <c r="AK149" s="52" t="n">
        <f aca="false">SUM(AK150:AL165)</f>
        <v>0</v>
      </c>
      <c r="AL149" s="52" t="n">
        <f aca="false">SUM(AL150:AM165)</f>
        <v>0</v>
      </c>
      <c r="AM149" s="52" t="n">
        <f aca="false">SUM(AM150:AN165)</f>
        <v>0</v>
      </c>
      <c r="AN149" s="52" t="n">
        <f aca="false">SUM(AN150:AO165)</f>
        <v>0</v>
      </c>
      <c r="AO149" s="52" t="n">
        <f aca="false">SUM(AO150:AP165)</f>
        <v>0</v>
      </c>
      <c r="AP149" s="52" t="n">
        <f aca="false">SUM(AP150:AQ165)</f>
        <v>0</v>
      </c>
      <c r="AQ149" s="52" t="n">
        <f aca="false">SUM(AQ150:AR165)</f>
        <v>0</v>
      </c>
      <c r="AR149" s="52" t="n">
        <f aca="false">SUM(AR150:AS165)</f>
        <v>0</v>
      </c>
      <c r="AS149" s="52" t="n">
        <f aca="false">SUM(AS150:AT165)</f>
        <v>0</v>
      </c>
      <c r="AT149" s="52" t="n">
        <f aca="false">SUM(AT150:AU165)</f>
        <v>0</v>
      </c>
      <c r="AU149" s="52" t="n">
        <f aca="false">SUM(AU150:AV165)</f>
        <v>0</v>
      </c>
      <c r="AV149" s="52" t="n">
        <f aca="false">SUM(AV150:AW165)</f>
        <v>0</v>
      </c>
      <c r="AW149" s="52" t="n">
        <v>0</v>
      </c>
      <c r="AX149" s="52" t="n">
        <f aca="false">SUM(AX150:AY165)</f>
        <v>8.33333333333333</v>
      </c>
      <c r="AY149" s="52" t="n">
        <f aca="false">SUM(AY150:AY165)</f>
        <v>7.33333333333333</v>
      </c>
      <c r="AZ149" s="52" t="n">
        <f aca="false">SUM(AZ150:BA165)</f>
        <v>17</v>
      </c>
      <c r="BA149" s="52" t="n">
        <f aca="false">SUM(BA150:BB165)</f>
        <v>16</v>
      </c>
      <c r="BB149" s="52" t="n">
        <f aca="false">SUM(BB150:BC165)</f>
        <v>0</v>
      </c>
      <c r="BC149" s="52" t="n">
        <f aca="false">SUM(BC150:BD165)</f>
        <v>0</v>
      </c>
      <c r="BD149" s="52" t="n">
        <f aca="false">SUM(BD150:BE165)</f>
        <v>0</v>
      </c>
      <c r="BE149" s="52" t="n">
        <f aca="false">SUM(BE150:BE165)</f>
        <v>0</v>
      </c>
      <c r="BF149" s="52" t="n">
        <v>319.8</v>
      </c>
      <c r="BG149" s="52" t="n">
        <v>291.3</v>
      </c>
      <c r="BH149" s="52" t="n">
        <f aca="false">SUM(O149,Q149,S149,W149,X149,Y149,AE149,AG149,AI149,AK149,AM149,AS149,AU149,AY149,BA149,BC149,BE149)</f>
        <v>319.833333333333</v>
      </c>
      <c r="BI149" s="52" t="n">
        <f aca="false">SUM(BI150:BI165)</f>
        <v>291.333333333333</v>
      </c>
      <c r="BJ149" s="48"/>
      <c r="BK149" s="139"/>
      <c r="BL149" s="140" t="n">
        <v>10</v>
      </c>
      <c r="BM149" s="302" t="s">
        <v>190</v>
      </c>
      <c r="BN149" s="48" t="s">
        <v>174</v>
      </c>
      <c r="BO149" s="48" t="n">
        <v>1</v>
      </c>
      <c r="BP149" s="48"/>
      <c r="BQ149" s="48"/>
      <c r="BR149" s="48"/>
      <c r="BS149" s="48"/>
      <c r="BT149" s="48"/>
      <c r="BU149" s="48" t="n">
        <v>7</v>
      </c>
      <c r="BV149" s="48"/>
      <c r="BW149" s="48" t="n">
        <f aca="false">SUM(BW150:BW165)</f>
        <v>150</v>
      </c>
      <c r="BX149" s="48" t="n">
        <f aca="false">SUM(BX150:BX165)</f>
        <v>150</v>
      </c>
      <c r="BY149" s="48" t="n">
        <f aca="false">SUM(BY150:BY165)</f>
        <v>60</v>
      </c>
      <c r="BZ149" s="52" t="n">
        <f aca="false">SUM(BZ150:BZ165)</f>
        <v>100</v>
      </c>
      <c r="CA149" s="48" t="n">
        <f aca="false">SUM(CA150:CA165)</f>
        <v>24</v>
      </c>
      <c r="CB149" s="48" t="n">
        <f aca="false">SUM(CB150:CB165)</f>
        <v>56</v>
      </c>
      <c r="CC149" s="48" t="n">
        <f aca="false">SUM(CC150:CC165)</f>
        <v>66</v>
      </c>
      <c r="CD149" s="48" t="n">
        <f aca="false">SUM(CD150:CD165)</f>
        <v>154</v>
      </c>
      <c r="CE149" s="48" t="n">
        <f aca="false">SUM(CE150:CE165)</f>
        <v>0</v>
      </c>
      <c r="CF149" s="48" t="n">
        <f aca="false">SUM(CF150:CF165)</f>
        <v>0</v>
      </c>
      <c r="CG149" s="48" t="n">
        <f aca="false">SUM(CG150:CG165)</f>
        <v>0</v>
      </c>
      <c r="CH149" s="48" t="n">
        <f aca="false">SUM(CH150:CH165)</f>
        <v>0</v>
      </c>
      <c r="CI149" s="48" t="n">
        <f aca="false">SUM(CI150:CI165)</f>
        <v>4</v>
      </c>
      <c r="CJ149" s="52" t="n">
        <f aca="false">SUM(CJ150:CJ165)</f>
        <v>17.5</v>
      </c>
      <c r="CK149" s="48" t="n">
        <f aca="false">SUM(CK150:CK165)</f>
        <v>0</v>
      </c>
      <c r="CL149" s="48" t="n">
        <f aca="false">SUM(CL150:CL165)</f>
        <v>0</v>
      </c>
      <c r="CM149" s="48" t="n">
        <f aca="false">SUM(CM150:CM165)</f>
        <v>0</v>
      </c>
      <c r="CN149" s="48" t="n">
        <f aca="false">SUM(CN150:CN165)</f>
        <v>0</v>
      </c>
      <c r="CO149" s="48" t="n">
        <f aca="false">SUM(CO150:CO165)</f>
        <v>1</v>
      </c>
      <c r="CP149" s="52" t="n">
        <f aca="false">SUM(CP150:CP165)</f>
        <v>15</v>
      </c>
      <c r="CQ149" s="48" t="n">
        <f aca="false">SUM(CQ150:CQ165)</f>
        <v>0</v>
      </c>
      <c r="CR149" s="48" t="n">
        <f aca="false">SUM(CR150:CR165)</f>
        <v>0</v>
      </c>
      <c r="CS149" s="48" t="n">
        <f aca="false">SUM(CS150:CS165)</f>
        <v>0</v>
      </c>
      <c r="CT149" s="48" t="n">
        <f aca="false">SUM(CT150:CT165)</f>
        <v>0</v>
      </c>
      <c r="CU149" s="48" t="n">
        <f aca="false">SUM(CU150:CU165)</f>
        <v>0</v>
      </c>
      <c r="CV149" s="48" t="n">
        <f aca="false">SUM(CV150:CV165)</f>
        <v>0</v>
      </c>
      <c r="CW149" s="48" t="n">
        <f aca="false">SUM(CW150:CW165)</f>
        <v>2</v>
      </c>
      <c r="CX149" s="48" t="n">
        <f aca="false">SUM(CX150:CX165)</f>
        <v>82</v>
      </c>
      <c r="CY149" s="48" t="n">
        <f aca="false">SUM(CY150:CY165)</f>
        <v>0</v>
      </c>
      <c r="CZ149" s="48" t="n">
        <f aca="false">SUM(CZ150:CZ165)</f>
        <v>0</v>
      </c>
      <c r="DA149" s="48" t="n">
        <f aca="false">SUM(DA150:DA165)</f>
        <v>0</v>
      </c>
      <c r="DB149" s="48" t="n">
        <f aca="false">SUM(DB150:DB165)</f>
        <v>0</v>
      </c>
      <c r="DC149" s="48" t="n">
        <f aca="false">SUM(DC150:DC165)</f>
        <v>2</v>
      </c>
      <c r="DD149" s="48" t="n">
        <f aca="false">SUM(DD150:DD165)</f>
        <v>24.3333333333333</v>
      </c>
      <c r="DE149" s="48" t="n">
        <f aca="false">SUM(DE150:DE165)</f>
        <v>0</v>
      </c>
      <c r="DF149" s="48" t="n">
        <f aca="false">SUM(DF150:DF165)</f>
        <v>0</v>
      </c>
      <c r="DG149" s="48" t="n">
        <f aca="false">SUM(DG150:DG165)</f>
        <v>0</v>
      </c>
      <c r="DH149" s="48" t="n">
        <f aca="false">SUM(DH150:DH165)</f>
        <v>0</v>
      </c>
      <c r="DI149" s="48" t="n">
        <f aca="false">SUM(DI150:DI165)</f>
        <v>2</v>
      </c>
      <c r="DJ149" s="52" t="n">
        <f aca="false">SUM(DJ150:DJ165)</f>
        <v>13.6666666666667</v>
      </c>
      <c r="DK149" s="48" t="n">
        <f aca="false">SUM(DK150:DK165)</f>
        <v>0</v>
      </c>
      <c r="DL149" s="48" t="n">
        <f aca="false">SUM(DL150:DL165)</f>
        <v>0</v>
      </c>
      <c r="DM149" s="48" t="n">
        <f aca="false">SUM(DM150:DM165)</f>
        <v>0</v>
      </c>
      <c r="DN149" s="48" t="n">
        <f aca="false">SUM(DN150:DN165)</f>
        <v>0</v>
      </c>
      <c r="DO149" s="48" t="n">
        <f aca="false">SUM(DO150:DO165)</f>
        <v>0</v>
      </c>
      <c r="DP149" s="48" t="n">
        <f aca="false">SUM(DP150:DP165)</f>
        <v>0</v>
      </c>
      <c r="DQ149" s="52" t="n">
        <f aca="false">SUM(DQ150:DQ165)</f>
        <v>466.5</v>
      </c>
      <c r="DR149" s="52" t="n">
        <f aca="false">SUM(DR150:DR165)</f>
        <v>352</v>
      </c>
      <c r="DS149" s="61"/>
      <c r="DT149" s="48"/>
      <c r="DU149" s="48"/>
      <c r="DV149" s="139"/>
      <c r="DW149" s="140" t="n">
        <v>10</v>
      </c>
      <c r="DX149" s="136" t="s">
        <v>190</v>
      </c>
      <c r="DY149" s="136" t="s">
        <v>174</v>
      </c>
      <c r="DZ149" s="48" t="n">
        <v>1</v>
      </c>
      <c r="EA149" s="48"/>
      <c r="EB149" s="48"/>
      <c r="EC149" s="48"/>
      <c r="ED149" s="48"/>
      <c r="EE149" s="48"/>
      <c r="EF149" s="48"/>
      <c r="EG149" s="48"/>
      <c r="EH149" s="48" t="n">
        <f aca="false">SUM(EH150:EH165)</f>
        <v>354</v>
      </c>
      <c r="EI149" s="48" t="n">
        <f aca="false">SUM(EI150:EI165)</f>
        <v>354</v>
      </c>
      <c r="EJ149" s="48" t="n">
        <f aca="false">SUM(EJ150:EJ165)</f>
        <v>78</v>
      </c>
      <c r="EK149" s="52" t="n">
        <f aca="false">SUM(EK150:EK165)</f>
        <v>118</v>
      </c>
      <c r="EL149" s="48" t="n">
        <f aca="false">SUM(EL150:EL165)</f>
        <v>60</v>
      </c>
      <c r="EM149" s="48" t="n">
        <f aca="false">SUM(EM150:EM165)</f>
        <v>122</v>
      </c>
      <c r="EN149" s="48" t="n">
        <f aca="false">SUM(EN150:EN165)</f>
        <v>176</v>
      </c>
      <c r="EO149" s="48" t="n">
        <f aca="false">SUM(EO150:EO165)</f>
        <v>334</v>
      </c>
      <c r="EP149" s="48" t="n">
        <f aca="false">SUM(EP150:EP165)</f>
        <v>0</v>
      </c>
      <c r="EQ149" s="48" t="n">
        <f aca="false">SUM(EQ150:EQ165)</f>
        <v>0</v>
      </c>
      <c r="ER149" s="48" t="n">
        <f aca="false">SUM(ER150:ER165)</f>
        <v>0</v>
      </c>
      <c r="ES149" s="48" t="n">
        <f aca="false">SUM(ES150:ES165)</f>
        <v>0</v>
      </c>
      <c r="ET149" s="48" t="n">
        <f aca="false">SUM(ET150:ET165)</f>
        <v>8</v>
      </c>
      <c r="EU149" s="52" t="n">
        <f aca="false">SUM(EU150:EU165)</f>
        <v>31</v>
      </c>
      <c r="EV149" s="48" t="n">
        <f aca="false">SUM(EV150:EV165)</f>
        <v>0</v>
      </c>
      <c r="EW149" s="48" t="n">
        <f aca="false">SUM(EW150:EW165)</f>
        <v>0</v>
      </c>
      <c r="EX149" s="48" t="n">
        <f aca="false">SUM(EX150:EX165)</f>
        <v>0</v>
      </c>
      <c r="EY149" s="48" t="n">
        <f aca="false">SUM(EY150:EY165)</f>
        <v>0</v>
      </c>
      <c r="EZ149" s="48" t="n">
        <f aca="false">SUM(EZ150:EZ165)</f>
        <v>2</v>
      </c>
      <c r="FA149" s="48" t="n">
        <f aca="false">SUM(FA150:FA165)</f>
        <v>30</v>
      </c>
      <c r="FB149" s="48" t="n">
        <f aca="false">SUM(FB150:FB165)</f>
        <v>0</v>
      </c>
      <c r="FC149" s="48" t="n">
        <f aca="false">SUM(FC150:FC165)</f>
        <v>0</v>
      </c>
      <c r="FD149" s="48" t="n">
        <f aca="false">SUM(FD150:FD165)</f>
        <v>0</v>
      </c>
      <c r="FE149" s="52" t="n">
        <f aca="false">SUM(FE150:FE165)</f>
        <v>0</v>
      </c>
      <c r="FF149" s="48" t="n">
        <f aca="false">SUM(FF150:FF165)</f>
        <v>0</v>
      </c>
      <c r="FG149" s="48" t="n">
        <f aca="false">SUM(FG150:FG165)</f>
        <v>0</v>
      </c>
      <c r="FH149" s="48" t="n">
        <f aca="false">SUM(FH150:FH165)</f>
        <v>2</v>
      </c>
      <c r="FI149" s="48" t="n">
        <f aca="false">SUM(FI150:FI165)</f>
        <v>82</v>
      </c>
      <c r="FJ149" s="48" t="n">
        <f aca="false">SUM(FJ150:FJ165)</f>
        <v>0</v>
      </c>
      <c r="FK149" s="48" t="n">
        <f aca="false">SUM(FK150:FK165)</f>
        <v>0</v>
      </c>
      <c r="FL149" s="48" t="n">
        <f aca="false">SUM(FL150:FL165)</f>
        <v>0</v>
      </c>
      <c r="FM149" s="48" t="n">
        <f aca="false">SUM(FM150:FM165)</f>
        <v>0</v>
      </c>
      <c r="FN149" s="48" t="n">
        <f aca="false">SUM(FN150:FN165)</f>
        <v>0</v>
      </c>
      <c r="FO149" s="48" t="n">
        <f aca="false">SUM(FO150:FO165)</f>
        <v>24.3333333333333</v>
      </c>
      <c r="FP149" s="48" t="n">
        <f aca="false">SUM(FP150:FP165)</f>
        <v>2</v>
      </c>
      <c r="FQ149" s="48" t="n">
        <f aca="false">SUM(FQ150:FQ165)</f>
        <v>0</v>
      </c>
      <c r="FR149" s="48" t="n">
        <f aca="false">SUM(FR150:FR165)</f>
        <v>0</v>
      </c>
      <c r="FS149" s="48" t="n">
        <f aca="false">SUM(FS150:FS165)</f>
        <v>0</v>
      </c>
      <c r="FT149" s="48" t="n">
        <f aca="false">SUM(FT150:FT165)</f>
        <v>3</v>
      </c>
      <c r="FU149" s="52" t="n">
        <f aca="false">SUM(FU150:FU165)</f>
        <v>21</v>
      </c>
      <c r="FV149" s="48" t="n">
        <f aca="false">SUM(FV150:FV165)</f>
        <v>1</v>
      </c>
      <c r="FW149" s="48" t="n">
        <f aca="false">SUM(FW150:FW165)</f>
        <v>16</v>
      </c>
      <c r="FX149" s="48" t="n">
        <f aca="false">SUM(FX150:FX165)</f>
        <v>0</v>
      </c>
      <c r="FY149" s="48" t="n">
        <f aca="false">SUM(FY150:FY165)</f>
        <v>0</v>
      </c>
      <c r="FZ149" s="48" t="n">
        <f aca="false">SUM(FZ150:FZ165)</f>
        <v>0</v>
      </c>
      <c r="GA149" s="48" t="n">
        <f aca="false">SUM(GA150:GA165)</f>
        <v>0</v>
      </c>
      <c r="GB149" s="141" t="n">
        <f aca="false">SUM(GB150:GB165)</f>
        <v>786.333333333333</v>
      </c>
      <c r="GC149" s="165" t="n">
        <f aca="false">SUM(GC150:GC165)</f>
        <v>643.333333333333</v>
      </c>
      <c r="GD149" s="57" t="n">
        <f aca="false">SUM(EK149,EM149,EO149,ES149,ET149,FM149,FO149,FQ149,FS149,FU149,FW149,FY149)</f>
        <v>643.333333333333</v>
      </c>
      <c r="GE149" s="57" t="n">
        <f aca="false">SUM(EK149,EM149,EO149,EQ149,ES149,ET149,EU149,EW149,EY149,FA149,FC149,FE149,FG149,FI149,FK149,FM149,FO149,FQ149,FS149,FU149,FW149,FY149,GA149)</f>
        <v>786.333333333333</v>
      </c>
      <c r="GF149" s="48"/>
      <c r="GG149" s="65" t="n">
        <f aca="false">SUM(880-GB149)</f>
        <v>93.6666666666666</v>
      </c>
      <c r="GH149" s="66"/>
      <c r="GI149" s="67" t="n">
        <f aca="false">SUM(DQ149+BF149)</f>
        <v>786.3</v>
      </c>
      <c r="GJ149" s="67" t="n">
        <f aca="false">SUM(DR149+BG149)</f>
        <v>643.3</v>
      </c>
      <c r="GK149" s="142"/>
      <c r="GL149" s="142"/>
      <c r="GM149" s="193"/>
      <c r="GN149" s="2"/>
      <c r="GO149" s="69"/>
    </row>
    <row r="150" customFormat="false" ht="16.5" hidden="true" customHeight="true" outlineLevel="0" collapsed="false">
      <c r="A150" s="94"/>
      <c r="B150" s="81"/>
      <c r="C150" s="143"/>
      <c r="D150" s="83"/>
      <c r="E150" s="83"/>
      <c r="F150" s="84"/>
      <c r="G150" s="84"/>
      <c r="H150" s="84"/>
      <c r="I150" s="84"/>
      <c r="J150" s="84"/>
      <c r="K150" s="84"/>
      <c r="L150" s="87"/>
      <c r="M150" s="86" t="n">
        <f aca="false">SUM(N150+P150+T150+V150+AR150*2)</f>
        <v>0</v>
      </c>
      <c r="N150" s="86"/>
      <c r="O150" s="87" t="n">
        <f aca="false">SUM(N150)*I150</f>
        <v>0</v>
      </c>
      <c r="P150" s="86"/>
      <c r="Q150" s="87" t="n">
        <f aca="false">J150*P150</f>
        <v>0</v>
      </c>
      <c r="R150" s="86"/>
      <c r="S150" s="87" t="n">
        <f aca="false">SUM(R150)*J150</f>
        <v>0</v>
      </c>
      <c r="T150" s="86"/>
      <c r="U150" s="87" t="n">
        <f aca="false">SUM(T150)*K150</f>
        <v>0</v>
      </c>
      <c r="V150" s="86"/>
      <c r="W150" s="87" t="n">
        <f aca="false">SUM(V150)*J150*5</f>
        <v>0</v>
      </c>
      <c r="X150" s="89" t="n">
        <f aca="false">SUM(J150*AX150*2+K150*AZ150*2)</f>
        <v>0</v>
      </c>
      <c r="Y150" s="89" t="n">
        <f aca="false">SUM(L150*5/100*J150)</f>
        <v>0</v>
      </c>
      <c r="Z150" s="86"/>
      <c r="AA150" s="87"/>
      <c r="AB150" s="86"/>
      <c r="AC150" s="89" t="n">
        <f aca="false">SUM(AB150)*3*H150/5</f>
        <v>0</v>
      </c>
      <c r="AD150" s="86"/>
      <c r="AE150" s="90" t="n">
        <f aca="false">SUM(AD150*H150*(30+4))</f>
        <v>0</v>
      </c>
      <c r="AF150" s="86"/>
      <c r="AG150" s="87" t="n">
        <f aca="false">SUM(AF150*H150*3)</f>
        <v>0</v>
      </c>
      <c r="AH150" s="86"/>
      <c r="AI150" s="89" t="n">
        <f aca="false">SUM(AH150*H150/3)</f>
        <v>0</v>
      </c>
      <c r="AJ150" s="86"/>
      <c r="AK150" s="89" t="n">
        <f aca="false">SUM(AJ150*H150*2/3)</f>
        <v>0</v>
      </c>
      <c r="AL150" s="86"/>
      <c r="AM150" s="87" t="n">
        <f aca="false">SUM(AL150*H150)*1</f>
        <v>0</v>
      </c>
      <c r="AN150" s="86"/>
      <c r="AO150" s="87" t="n">
        <f aca="false">SUM(AN150*J150*2)</f>
        <v>0</v>
      </c>
      <c r="AP150" s="86"/>
      <c r="AQ150" s="89" t="n">
        <f aca="false">SUM(AP150*H150*2)</f>
        <v>0</v>
      </c>
      <c r="AR150" s="86"/>
      <c r="AS150" s="86"/>
      <c r="AT150" s="86"/>
      <c r="AU150" s="89" t="n">
        <f aca="false">SUM(J150*AR150*6)</f>
        <v>0</v>
      </c>
      <c r="AV150" s="86"/>
      <c r="AW150" s="89" t="n">
        <f aca="false">SUM(AV150*H150/3)</f>
        <v>0</v>
      </c>
      <c r="AX150" s="86"/>
      <c r="AY150" s="89" t="n">
        <f aca="false">AX150*H150/3</f>
        <v>0</v>
      </c>
      <c r="AZ150" s="86"/>
      <c r="BA150" s="89" t="n">
        <f aca="false">SUM(AZ150*K150*5*6)</f>
        <v>0</v>
      </c>
      <c r="BB150" s="86"/>
      <c r="BC150" s="89" t="n">
        <f aca="false">SUM(BB150*K150*4*6)</f>
        <v>0</v>
      </c>
      <c r="BD150" s="86"/>
      <c r="BE150" s="81" t="n">
        <f aca="false">SUM(BD150*50)</f>
        <v>0</v>
      </c>
      <c r="BF150" s="92" t="n">
        <f aca="false">O150+Q150+S150+U150+W150+X150+Y150+AA150+AC150+AE150+AG150+AI150+AK150+AM150+AO150+AQ150+AS150+AU150+AW150+AY150+BA150+BC150+BE150</f>
        <v>0</v>
      </c>
      <c r="BG150" s="92" t="n">
        <f aca="false">BC150+BA150+AY150+AW150+AS150+AQ150+X150+W150+U150+S150+Q150+O150+AU150</f>
        <v>0</v>
      </c>
      <c r="BH150" s="52" t="n">
        <f aca="false">SUM(O150,Q150,S150,W150,X150,Y150,AE150,AG150,AI150,AK150,AM150,AS150,AU150,AY150,BA150,BC150,BE150)</f>
        <v>0</v>
      </c>
      <c r="BI150" s="80" t="n">
        <f aca="false">SUM(O150,Q150,S150,W150,X150,AS150,AU150,AY150,BA150,BC150)</f>
        <v>0</v>
      </c>
      <c r="BJ150" s="95"/>
      <c r="BK150" s="197"/>
      <c r="BL150" s="94"/>
      <c r="BM150" s="81"/>
      <c r="BN150" s="83"/>
      <c r="BO150" s="83"/>
      <c r="BP150" s="83"/>
      <c r="BQ150" s="83"/>
      <c r="BR150" s="84"/>
      <c r="BS150" s="84"/>
      <c r="BT150" s="84"/>
      <c r="BU150" s="83"/>
      <c r="BV150" s="84"/>
      <c r="BW150" s="85"/>
      <c r="BX150" s="86" t="n">
        <f aca="false">SUM(BY150+CA150+CE150+CG150)</f>
        <v>0</v>
      </c>
      <c r="BY150" s="86"/>
      <c r="BZ150" s="150" t="n">
        <f aca="false">SUM(BY150)*BT150</f>
        <v>0</v>
      </c>
      <c r="CA150" s="86"/>
      <c r="CB150" s="150" t="n">
        <f aca="false">BU150*CA150</f>
        <v>0</v>
      </c>
      <c r="CC150" s="86"/>
      <c r="CD150" s="150" t="n">
        <f aca="false">SUM(CC150)*BU150</f>
        <v>0</v>
      </c>
      <c r="CE150" s="86"/>
      <c r="CF150" s="150" t="n">
        <f aca="false">SUM(CE150)*BV150</f>
        <v>0</v>
      </c>
      <c r="CG150" s="88"/>
      <c r="CH150" s="87" t="n">
        <f aca="false">SUM(CG150)*BU150*5</f>
        <v>0</v>
      </c>
      <c r="CI150" s="89" t="n">
        <f aca="false">SUM(BU150*DI150*2+BV150*DK150*2)</f>
        <v>0</v>
      </c>
      <c r="CJ150" s="89" t="n">
        <f aca="false">SUM(BW150*5/100*BU150)</f>
        <v>0</v>
      </c>
      <c r="CK150" s="88"/>
      <c r="CL150" s="81"/>
      <c r="CM150" s="88"/>
      <c r="CN150" s="89" t="n">
        <f aca="false">SUM(CM150)*3*BS150/5</f>
        <v>0</v>
      </c>
      <c r="CO150" s="88"/>
      <c r="CP150" s="90" t="n">
        <f aca="false">SUM(CO150*BS150*(30+4))</f>
        <v>0</v>
      </c>
      <c r="CQ150" s="88"/>
      <c r="CR150" s="87" t="n">
        <f aca="false">SUM(CQ150*BS150*3)</f>
        <v>0</v>
      </c>
      <c r="CS150" s="88"/>
      <c r="CT150" s="89" t="n">
        <f aca="false">SUM(CS150*BS150/3)</f>
        <v>0</v>
      </c>
      <c r="CU150" s="88"/>
      <c r="CV150" s="89" t="n">
        <f aca="false">SUM(CU150*BS150*2/3)</f>
        <v>0</v>
      </c>
      <c r="CW150" s="88"/>
      <c r="CX150" s="87" t="n">
        <f aca="false">SUM(CW150*BS150)*1</f>
        <v>0</v>
      </c>
      <c r="CY150" s="86"/>
      <c r="CZ150" s="87" t="n">
        <f aca="false">SUM(CY150*BU150*2)</f>
        <v>0</v>
      </c>
      <c r="DA150" s="86"/>
      <c r="DB150" s="89" t="n">
        <f aca="false">SUM(DA150*BS150*2)</f>
        <v>0</v>
      </c>
      <c r="DC150" s="86"/>
      <c r="DD150" s="86"/>
      <c r="DE150" s="86"/>
      <c r="DF150" s="89" t="n">
        <f aca="false">SUM(BU150*DC150*6)</f>
        <v>0</v>
      </c>
      <c r="DG150" s="86"/>
      <c r="DH150" s="89" t="n">
        <f aca="false">SUM(DG150*BS150/3)</f>
        <v>0</v>
      </c>
      <c r="DI150" s="86"/>
      <c r="DJ150" s="89" t="n">
        <f aca="false">BS150*DI150/3</f>
        <v>0</v>
      </c>
      <c r="DK150" s="86"/>
      <c r="DL150" s="89" t="n">
        <f aca="false">SUM(DK150*BV150*5*6)</f>
        <v>0</v>
      </c>
      <c r="DM150" s="86"/>
      <c r="DN150" s="89" t="n">
        <f aca="false">SUM(DM150*BV150*4*6)</f>
        <v>0</v>
      </c>
      <c r="DO150" s="86"/>
      <c r="DP150" s="81" t="n">
        <f aca="false">SUM(DO150*50)</f>
        <v>0</v>
      </c>
      <c r="DQ150" s="81" t="n">
        <f aca="false">SUM(BZ150,CB150,CD150,CF150,CH150,CI150,CJ150,CL150,CN150,CP150,CR150,CT150,CV150,CX150,CZ150,DB150,DD150,DF150,DH150,DJ150,DL150,DN150,DP150)</f>
        <v>0</v>
      </c>
      <c r="DR150" s="81" t="n">
        <f aca="false">SUM(BZ150,CB150,CD150,CF150,CH150,CI150,DB150,DD150,DF150,DH150,DJ150,DL150,DN150)</f>
        <v>0</v>
      </c>
      <c r="DS150" s="61"/>
      <c r="DT150" s="68"/>
      <c r="DU150" s="95"/>
      <c r="DV150" s="197"/>
      <c r="DW150" s="94"/>
      <c r="DX150" s="95"/>
      <c r="DY150" s="96"/>
      <c r="DZ150" s="96"/>
      <c r="EA150" s="2"/>
      <c r="EB150" s="2"/>
      <c r="EC150" s="2"/>
      <c r="ED150" s="2"/>
      <c r="EE150" s="2"/>
      <c r="EF150" s="2"/>
      <c r="EG150" s="2"/>
      <c r="EH150" s="2" t="n">
        <f aca="false">SUM(L150+BW150)</f>
        <v>0</v>
      </c>
      <c r="EI150" s="2" t="n">
        <f aca="false">SUM(M150+BX150)</f>
        <v>0</v>
      </c>
      <c r="EJ150" s="2" t="n">
        <f aca="false">SUM(N150+BY150)</f>
        <v>0</v>
      </c>
      <c r="EK150" s="67" t="n">
        <f aca="false">O150+BZ150</f>
        <v>0</v>
      </c>
      <c r="EL150" s="2" t="n">
        <f aca="false">SUM(P150+CA150)</f>
        <v>0</v>
      </c>
      <c r="EM150" s="2" t="n">
        <f aca="false">SUM(Q150+CB150)</f>
        <v>0</v>
      </c>
      <c r="EN150" s="2" t="n">
        <f aca="false">SUM(R150+CC150)</f>
        <v>0</v>
      </c>
      <c r="EO150" s="2" t="n">
        <f aca="false">SUM(S150+CD150)</f>
        <v>0</v>
      </c>
      <c r="EP150" s="2" t="n">
        <f aca="false">SUM(T150+CE150)</f>
        <v>0</v>
      </c>
      <c r="EQ150" s="2" t="n">
        <f aca="false">SUM(U150+CF150)</f>
        <v>0</v>
      </c>
      <c r="ER150" s="2" t="n">
        <f aca="false">SUM(V150+CG150)</f>
        <v>0</v>
      </c>
      <c r="ES150" s="2" t="n">
        <f aca="false">SUM(W150+CH150)</f>
        <v>0</v>
      </c>
      <c r="ET150" s="2" t="n">
        <f aca="false">SUM(X150+CI150)</f>
        <v>0</v>
      </c>
      <c r="EU150" s="67" t="n">
        <f aca="false">SUM(Y150+CJ150)</f>
        <v>0</v>
      </c>
      <c r="EV150" s="2" t="n">
        <f aca="false">SUM(Z150+CK150)</f>
        <v>0</v>
      </c>
      <c r="EW150" s="2" t="n">
        <f aca="false">SUM(AA150+CL150)</f>
        <v>0</v>
      </c>
      <c r="EX150" s="2" t="n">
        <f aca="false">SUM(AB150+CM150)</f>
        <v>0</v>
      </c>
      <c r="EY150" s="2" t="n">
        <f aca="false">SUM(AC150+CN150)</f>
        <v>0</v>
      </c>
      <c r="EZ150" s="2" t="n">
        <f aca="false">SUM(AD150+CO150)</f>
        <v>0</v>
      </c>
      <c r="FA150" s="2" t="n">
        <f aca="false">SUM(AE150+CP150)</f>
        <v>0</v>
      </c>
      <c r="FB150" s="2" t="n">
        <f aca="false">SUM(AF150+CQ150)</f>
        <v>0</v>
      </c>
      <c r="FC150" s="2" t="n">
        <f aca="false">SUM(AG150+CR150)</f>
        <v>0</v>
      </c>
      <c r="FD150" s="2" t="n">
        <f aca="false">SUM(AH150+CS150)</f>
        <v>0</v>
      </c>
      <c r="FE150" s="67" t="n">
        <f aca="false">SUM(AI150+CT150)</f>
        <v>0</v>
      </c>
      <c r="FF150" s="2" t="n">
        <f aca="false">SUM(AJ150+CU150)</f>
        <v>0</v>
      </c>
      <c r="FG150" s="2" t="n">
        <f aca="false">SUM(AK150+CV150)</f>
        <v>0</v>
      </c>
      <c r="FH150" s="2" t="n">
        <f aca="false">SUM(AL150+CW150)</f>
        <v>0</v>
      </c>
      <c r="FI150" s="2" t="n">
        <f aca="false">SUM(AM150+CX150)</f>
        <v>0</v>
      </c>
      <c r="FJ150" s="2" t="n">
        <f aca="false">SUM(AN150+CY150)</f>
        <v>0</v>
      </c>
      <c r="FK150" s="2" t="n">
        <f aca="false">SUM(AO150+CZ150)</f>
        <v>0</v>
      </c>
      <c r="FL150" s="2" t="n">
        <f aca="false">SUM(AP150+DA150)</f>
        <v>0</v>
      </c>
      <c r="FM150" s="2" t="n">
        <f aca="false">SUM(AQ150+DB150)</f>
        <v>0</v>
      </c>
      <c r="FN150" s="2"/>
      <c r="FO150" s="97" t="n">
        <f aca="false">SUM(AS150+DD150)</f>
        <v>0</v>
      </c>
      <c r="FP150" s="2" t="n">
        <f aca="false">SUM(AR150+DC150)</f>
        <v>0</v>
      </c>
      <c r="FQ150" s="97" t="n">
        <f aca="false">SUM(AU150+DF150)</f>
        <v>0</v>
      </c>
      <c r="FR150" s="2" t="n">
        <f aca="false">SUM(AV150+DG150)</f>
        <v>0</v>
      </c>
      <c r="FS150" s="2" t="n">
        <f aca="false">SUM(AW150+DH150)</f>
        <v>0</v>
      </c>
      <c r="FT150" s="2" t="n">
        <f aca="false">SUM(AX150+DI150)</f>
        <v>0</v>
      </c>
      <c r="FU150" s="67" t="n">
        <f aca="false">SUM(AY150+DJ150)</f>
        <v>0</v>
      </c>
      <c r="FV150" s="2" t="n">
        <f aca="false">SUM(AZ150+DK150)</f>
        <v>0</v>
      </c>
      <c r="FW150" s="2" t="n">
        <f aca="false">SUM(BA150+DL150)</f>
        <v>0</v>
      </c>
      <c r="FX150" s="2" t="n">
        <f aca="false">SUM(BB150+DM150)</f>
        <v>0</v>
      </c>
      <c r="FY150" s="2" t="n">
        <f aca="false">SUM(BC150+DN150)</f>
        <v>0</v>
      </c>
      <c r="FZ150" s="2" t="n">
        <f aca="false">SUM(BD150+DO150)</f>
        <v>0</v>
      </c>
      <c r="GA150" s="2" t="n">
        <f aca="false">SUM(BE150+DP150)</f>
        <v>0</v>
      </c>
      <c r="GB150" s="98" t="n">
        <f aca="false">SUM(EK150,EM150,EO150,ES150,ET150,EU150,EY150,FA150,FC150,FE150,FG150,FI150,FM150,FO150,FQ150,FS150,FU150,FW150,FY150,GA150)</f>
        <v>0</v>
      </c>
      <c r="GC150" s="99" t="n">
        <f aca="false">SUM(EK150,EM150,EO150,ES150,ET150,FM150,FO150,FQ150,FS150,FU150,FW150,FY150)</f>
        <v>0</v>
      </c>
      <c r="GD150" s="57" t="n">
        <f aca="false">SUM(EK150,EM150,EO150,ES150,ET150,FM150,FO150,FQ150,FS150,FU150,FW150,FY150)</f>
        <v>0</v>
      </c>
      <c r="GE150" s="57" t="n">
        <f aca="false">SUM(EK150,EM150,EO150,EQ150,ES150,ET150,EU150,EW150,EY150,FA150,FC150,FE150,FG150,FI150,FK150,FM150,FO150,FQ150,FS150,FU150,FW150,FY150,GA150)</f>
        <v>0</v>
      </c>
      <c r="GF150" s="2"/>
      <c r="GG150" s="65" t="n">
        <f aca="false">SUM(880-GB150)</f>
        <v>880</v>
      </c>
      <c r="GH150" s="66"/>
      <c r="GI150" s="67" t="n">
        <f aca="false">SUM(DQ150+BF150)</f>
        <v>0</v>
      </c>
      <c r="GJ150" s="67" t="n">
        <f aca="false">SUM(DR150+BG150)</f>
        <v>0</v>
      </c>
      <c r="GK150" s="100"/>
      <c r="GL150" s="101"/>
      <c r="GM150" s="177"/>
      <c r="GN150" s="2"/>
      <c r="GO150" s="69"/>
    </row>
    <row r="151" customFormat="false" ht="16.5" hidden="true" customHeight="true" outlineLevel="0" collapsed="false">
      <c r="A151" s="94"/>
      <c r="B151" s="119" t="s">
        <v>191</v>
      </c>
      <c r="C151" s="167" t="s">
        <v>192</v>
      </c>
      <c r="D151" s="107" t="s">
        <v>68</v>
      </c>
      <c r="E151" s="107" t="s">
        <v>193</v>
      </c>
      <c r="F151" s="107" t="s">
        <v>194</v>
      </c>
      <c r="G151" s="107" t="n">
        <v>1</v>
      </c>
      <c r="H151" s="101" t="n">
        <v>54</v>
      </c>
      <c r="I151" s="101" t="n">
        <v>1</v>
      </c>
      <c r="J151" s="101" t="n">
        <v>2</v>
      </c>
      <c r="K151" s="101" t="n">
        <f aca="false">SUM(J151)*2</f>
        <v>4</v>
      </c>
      <c r="L151" s="112" t="n">
        <v>20</v>
      </c>
      <c r="M151" s="303" t="n">
        <f aca="false">SUM(N151+P151+R151+T151+V151)</f>
        <v>20</v>
      </c>
      <c r="N151" s="112"/>
      <c r="O151" s="112" t="n">
        <f aca="false">SUM(N151)*I151</f>
        <v>0</v>
      </c>
      <c r="P151" s="112" t="n">
        <v>6</v>
      </c>
      <c r="Q151" s="304" t="n">
        <f aca="false">J151*P151</f>
        <v>12</v>
      </c>
      <c r="R151" s="112" t="n">
        <v>14</v>
      </c>
      <c r="S151" s="304" t="n">
        <f aca="false">SUM(R151)*J151</f>
        <v>28</v>
      </c>
      <c r="T151" s="305"/>
      <c r="U151" s="87" t="n">
        <f aca="false">SUM(T151)*K151</f>
        <v>0</v>
      </c>
      <c r="V151" s="305"/>
      <c r="W151" s="87" t="n">
        <f aca="false">SUM(V151)*J151*3</f>
        <v>0</v>
      </c>
      <c r="X151" s="92" t="n">
        <f aca="false">2/8*J151*AX151</f>
        <v>0</v>
      </c>
      <c r="Y151" s="92" t="n">
        <f aca="false">SUM(L151*5/100*J151)</f>
        <v>2</v>
      </c>
      <c r="Z151" s="305"/>
      <c r="AA151" s="87"/>
      <c r="AB151" s="305"/>
      <c r="AC151" s="89" t="n">
        <f aca="false">SUM(AB151)*3*H151/5</f>
        <v>0</v>
      </c>
      <c r="AD151" s="305"/>
      <c r="AE151" s="87" t="n">
        <f aca="false">SUM(AD151*H151*(30+4))</f>
        <v>0</v>
      </c>
      <c r="AF151" s="305"/>
      <c r="AG151" s="87" t="n">
        <f aca="false">SUM(AF151*H151*3)</f>
        <v>0</v>
      </c>
      <c r="AH151" s="305"/>
      <c r="AI151" s="92" t="n">
        <f aca="false">SUM(AH151*H151/3)</f>
        <v>0</v>
      </c>
      <c r="AJ151" s="305"/>
      <c r="AK151" s="92" t="n">
        <f aca="false">SUM(AJ151*H151*2/3)</f>
        <v>0</v>
      </c>
      <c r="AL151" s="305"/>
      <c r="AM151" s="87" t="n">
        <f aca="false">SUM(AL151*H151)</f>
        <v>0</v>
      </c>
      <c r="AN151" s="305"/>
      <c r="AO151" s="87" t="n">
        <f aca="false">SUM(AN151*J151)</f>
        <v>0</v>
      </c>
      <c r="AP151" s="305"/>
      <c r="AQ151" s="89" t="n">
        <f aca="false">SUM(AP151*H151*2)</f>
        <v>0</v>
      </c>
      <c r="AR151" s="305"/>
      <c r="AS151" s="92" t="n">
        <f aca="false">SUM(J151*AR151*6)</f>
        <v>0</v>
      </c>
      <c r="AT151" s="86"/>
      <c r="AU151" s="92" t="n">
        <f aca="false">AT151*H151/3</f>
        <v>0</v>
      </c>
      <c r="AV151" s="305"/>
      <c r="AW151" s="109" t="n">
        <f aca="false">SUM(AV151*H151/3)</f>
        <v>0</v>
      </c>
      <c r="AX151" s="86"/>
      <c r="AY151" s="92" t="n">
        <f aca="false">AX151*J151*8/2</f>
        <v>0</v>
      </c>
      <c r="AZ151" s="305"/>
      <c r="BA151" s="92" t="n">
        <f aca="false">SUM(AZ151*K151*5*6)</f>
        <v>0</v>
      </c>
      <c r="BB151" s="305"/>
      <c r="BC151" s="89" t="n">
        <f aca="false">SUM(BB151*K151*4*6)</f>
        <v>0</v>
      </c>
      <c r="BD151" s="305"/>
      <c r="BE151" s="110" t="n">
        <f aca="false">SUM(BD151*50)</f>
        <v>0</v>
      </c>
      <c r="BF151" s="92" t="n">
        <f aca="false">O151+Q151+S151+U151+W151+X151+Y151+AA151+AC151+AE151+AG151+AI151+AK151+AM151+AO151+AQ151+AS151+AU151+AW151+AY151+BA151+BC151+BE151</f>
        <v>42</v>
      </c>
      <c r="BG151" s="92" t="n">
        <f aca="false">BC151+BA151+AY151+AW151+AS151+AQ151+X151+W151+U151+S151+Q151+O151+AU151</f>
        <v>40</v>
      </c>
      <c r="BH151" s="52" t="n">
        <f aca="false">SUM(O151,Q151,S151,W151,X151,Y151,AE151,AG151,AI151,AK151,AM151,AS151,AU151,AY151,BA151,BC151,BE151)</f>
        <v>42</v>
      </c>
      <c r="BI151" s="80" t="n">
        <f aca="false">SUM(O151,Q151,S151,W151,X151,AS151,AU151,AY151,BA151,BC151)</f>
        <v>40</v>
      </c>
      <c r="BJ151" s="2"/>
      <c r="BK151" s="93"/>
      <c r="BL151" s="94"/>
      <c r="BM151" s="306" t="s">
        <v>195</v>
      </c>
      <c r="BN151" s="101" t="s">
        <v>192</v>
      </c>
      <c r="BO151" s="107" t="s">
        <v>68</v>
      </c>
      <c r="BP151" s="107" t="s">
        <v>193</v>
      </c>
      <c r="BQ151" s="107" t="s">
        <v>196</v>
      </c>
      <c r="BR151" s="107" t="n">
        <v>8</v>
      </c>
      <c r="BS151" s="101" t="n">
        <v>41</v>
      </c>
      <c r="BT151" s="101" t="n">
        <v>1</v>
      </c>
      <c r="BU151" s="101" t="n">
        <v>2</v>
      </c>
      <c r="BV151" s="101" t="n">
        <f aca="false">SUM(BU151)*2</f>
        <v>4</v>
      </c>
      <c r="BW151" s="100" t="n">
        <v>50</v>
      </c>
      <c r="BX151" s="108" t="n">
        <f aca="false">SUM(BY151+CA151+CC151+CE151+CG151)</f>
        <v>50</v>
      </c>
      <c r="BY151" s="86" t="n">
        <v>20</v>
      </c>
      <c r="BZ151" s="109" t="n">
        <f aca="false">SUM(BY151)*BT151</f>
        <v>20</v>
      </c>
      <c r="CA151" s="86" t="n">
        <v>8</v>
      </c>
      <c r="CB151" s="109" t="n">
        <f aca="false">BU151*CA151</f>
        <v>16</v>
      </c>
      <c r="CC151" s="86" t="n">
        <v>22</v>
      </c>
      <c r="CD151" s="109" t="n">
        <f aca="false">SUM(CC151)*BU151</f>
        <v>44</v>
      </c>
      <c r="CE151" s="86"/>
      <c r="CF151" s="109" t="n">
        <f aca="false">SUM(CE151)*BV151</f>
        <v>0</v>
      </c>
      <c r="CG151" s="86"/>
      <c r="CH151" s="109" t="n">
        <f aca="false">SUM(CG151)*BU151*5</f>
        <v>0</v>
      </c>
      <c r="CI151" s="92" t="n">
        <f aca="false">SUM(BU151*DI151*2+BV151*DK151*2)</f>
        <v>4</v>
      </c>
      <c r="CJ151" s="113" t="n">
        <f aca="false">SUM(BW151*5/100*BU151)</f>
        <v>5</v>
      </c>
      <c r="CK151" s="86"/>
      <c r="CL151" s="109"/>
      <c r="CM151" s="86"/>
      <c r="CN151" s="92" t="n">
        <f aca="false">SUM(CM151)*3*BS151/5</f>
        <v>0</v>
      </c>
      <c r="CO151" s="86"/>
      <c r="CP151" s="90" t="n">
        <f aca="false">SUM(CO151*BS151*(30+4))</f>
        <v>0</v>
      </c>
      <c r="CQ151" s="86"/>
      <c r="CR151" s="109" t="n">
        <f aca="false">SUM(CQ151*BS151*3)</f>
        <v>0</v>
      </c>
      <c r="CS151" s="86"/>
      <c r="CT151" s="92" t="n">
        <f aca="false">SUM(CS151*BS151/3)</f>
        <v>0</v>
      </c>
      <c r="CU151" s="86"/>
      <c r="CV151" s="92" t="n">
        <f aca="false">SUM(CU151*BS151*2/3)</f>
        <v>0</v>
      </c>
      <c r="CW151" s="86" t="n">
        <v>1</v>
      </c>
      <c r="CX151" s="109" t="n">
        <f aca="false">SUM(CW151*BS151*2)</f>
        <v>82</v>
      </c>
      <c r="CY151" s="86"/>
      <c r="CZ151" s="109" t="n">
        <f aca="false">SUM(CY151*BU151*2)</f>
        <v>0</v>
      </c>
      <c r="DA151" s="86"/>
      <c r="DB151" s="92" t="n">
        <f aca="false">SUM(DA151*BS151*2)</f>
        <v>0</v>
      </c>
      <c r="DC151" s="86"/>
      <c r="DD151" s="92" t="n">
        <f aca="false">SUM(BU151*DC151*6)</f>
        <v>0</v>
      </c>
      <c r="DE151" s="86"/>
      <c r="DF151" s="92" t="n">
        <f aca="false">DE151*BS151/3</f>
        <v>0</v>
      </c>
      <c r="DG151" s="86"/>
      <c r="DH151" s="109" t="n">
        <f aca="false">SUM(DG151*BS151/3)</f>
        <v>0</v>
      </c>
      <c r="DI151" s="86" t="n">
        <v>1</v>
      </c>
      <c r="DJ151" s="92" t="n">
        <f aca="false">DI151*BS151/3</f>
        <v>13.6666666666667</v>
      </c>
      <c r="DK151" s="86"/>
      <c r="DL151" s="92" t="n">
        <f aca="false">SUM(DK151*BV151*5*6)</f>
        <v>0</v>
      </c>
      <c r="DM151" s="86"/>
      <c r="DN151" s="92" t="n">
        <f aca="false">SUM(DM151*BV151*4*6)</f>
        <v>0</v>
      </c>
      <c r="DO151" s="86"/>
      <c r="DP151" s="110" t="n">
        <f aca="false">SUM(DO151*50)</f>
        <v>0</v>
      </c>
      <c r="DQ151" s="81" t="n">
        <f aca="false">SUM(BZ151,CB151,CD151,CF151,CH151,CI151,CJ151,CL151,CN151,CP151,CR151,CT151,CV151,CX151,CZ151,DB151,DD151,DF151,DH151,DJ151,DL151,DN151,DP151)</f>
        <v>184.666666666667</v>
      </c>
      <c r="DR151" s="81" t="n">
        <f aca="false">SUM(BZ151,CB151,CD151,CF151,CH151,CI151,DB151,DD151,DF151,DH151,DJ151,DL151,DN151)</f>
        <v>97.6666666666667</v>
      </c>
      <c r="DS151" s="61"/>
      <c r="DT151" s="68"/>
      <c r="DU151" s="2"/>
      <c r="DV151" s="93"/>
      <c r="DW151" s="94"/>
      <c r="DX151" s="95"/>
      <c r="DY151" s="96"/>
      <c r="DZ151" s="96"/>
      <c r="EA151" s="2"/>
      <c r="EB151" s="2"/>
      <c r="EC151" s="2"/>
      <c r="ED151" s="2"/>
      <c r="EE151" s="2"/>
      <c r="EF151" s="2"/>
      <c r="EG151" s="2"/>
      <c r="EH151" s="2" t="n">
        <f aca="false">SUM(L151+BW151)</f>
        <v>70</v>
      </c>
      <c r="EI151" s="2" t="n">
        <f aca="false">SUM(M151+BX151)</f>
        <v>70</v>
      </c>
      <c r="EJ151" s="2" t="n">
        <f aca="false">SUM(N151+BY151)</f>
        <v>20</v>
      </c>
      <c r="EK151" s="67" t="n">
        <f aca="false">O151+BZ151</f>
        <v>20</v>
      </c>
      <c r="EL151" s="2" t="n">
        <f aca="false">SUM(P151+CA151)</f>
        <v>14</v>
      </c>
      <c r="EM151" s="2" t="n">
        <f aca="false">SUM(Q151+CB151)</f>
        <v>28</v>
      </c>
      <c r="EN151" s="2" t="n">
        <f aca="false">SUM(R151+CC151)</f>
        <v>36</v>
      </c>
      <c r="EO151" s="2" t="n">
        <f aca="false">SUM(S151+CD151)</f>
        <v>72</v>
      </c>
      <c r="EP151" s="2" t="n">
        <f aca="false">SUM(T151+CE151)</f>
        <v>0</v>
      </c>
      <c r="EQ151" s="2" t="n">
        <f aca="false">SUM(U151+CF151)</f>
        <v>0</v>
      </c>
      <c r="ER151" s="2" t="n">
        <f aca="false">SUM(V151+CG151)</f>
        <v>0</v>
      </c>
      <c r="ES151" s="2" t="n">
        <f aca="false">SUM(W151+CH151)</f>
        <v>0</v>
      </c>
      <c r="ET151" s="2" t="n">
        <f aca="false">SUM(X151+CI151)</f>
        <v>4</v>
      </c>
      <c r="EU151" s="67" t="n">
        <f aca="false">SUM(Y151+CJ151)</f>
        <v>7</v>
      </c>
      <c r="EV151" s="2" t="n">
        <f aca="false">SUM(Z151+CK151)</f>
        <v>0</v>
      </c>
      <c r="EW151" s="2" t="n">
        <f aca="false">SUM(AA151+CL151)</f>
        <v>0</v>
      </c>
      <c r="EX151" s="2" t="n">
        <f aca="false">SUM(AB151+CM151)</f>
        <v>0</v>
      </c>
      <c r="EY151" s="2" t="n">
        <f aca="false">SUM(AC151+CN151)</f>
        <v>0</v>
      </c>
      <c r="EZ151" s="2" t="n">
        <f aca="false">SUM(AD151+CO151)</f>
        <v>0</v>
      </c>
      <c r="FA151" s="2" t="n">
        <f aca="false">SUM(AE151+CP151)</f>
        <v>0</v>
      </c>
      <c r="FB151" s="2" t="n">
        <f aca="false">SUM(AF151+CQ151)</f>
        <v>0</v>
      </c>
      <c r="FC151" s="2" t="n">
        <f aca="false">SUM(AG151+CR151)</f>
        <v>0</v>
      </c>
      <c r="FD151" s="2" t="n">
        <f aca="false">SUM(AH151+CS151)</f>
        <v>0</v>
      </c>
      <c r="FE151" s="67" t="n">
        <f aca="false">SUM(AI151+CT151)</f>
        <v>0</v>
      </c>
      <c r="FF151" s="2" t="n">
        <f aca="false">SUM(AJ151+CU151)</f>
        <v>0</v>
      </c>
      <c r="FG151" s="2" t="n">
        <f aca="false">SUM(AK151+CV151)</f>
        <v>0</v>
      </c>
      <c r="FH151" s="2" t="n">
        <f aca="false">SUM(AL151+CW151)</f>
        <v>1</v>
      </c>
      <c r="FI151" s="2" t="n">
        <f aca="false">SUM(AM151+CX151)</f>
        <v>82</v>
      </c>
      <c r="FJ151" s="2" t="n">
        <f aca="false">SUM(AN151+CY151)</f>
        <v>0</v>
      </c>
      <c r="FK151" s="2" t="n">
        <f aca="false">SUM(AO151+CZ151)</f>
        <v>0</v>
      </c>
      <c r="FL151" s="2" t="n">
        <f aca="false">SUM(AP151+DA151)</f>
        <v>0</v>
      </c>
      <c r="FM151" s="2" t="n">
        <f aca="false">SUM(AQ151+DB151)</f>
        <v>0</v>
      </c>
      <c r="FN151" s="2"/>
      <c r="FO151" s="97" t="n">
        <f aca="false">SUM(AS151+DD151)</f>
        <v>0</v>
      </c>
      <c r="FP151" s="2" t="n">
        <f aca="false">SUM(AR151+DC151)</f>
        <v>0</v>
      </c>
      <c r="FQ151" s="97" t="n">
        <f aca="false">SUM(AU151+DF151)</f>
        <v>0</v>
      </c>
      <c r="FR151" s="2" t="n">
        <f aca="false">SUM(AV151+DG151)</f>
        <v>0</v>
      </c>
      <c r="FS151" s="2" t="n">
        <f aca="false">SUM(AW151+DH151)</f>
        <v>0</v>
      </c>
      <c r="FT151" s="2" t="n">
        <f aca="false">SUM(AX151+DI151)</f>
        <v>1</v>
      </c>
      <c r="FU151" s="67" t="n">
        <f aca="false">SUM(AY151+DJ151)</f>
        <v>13.6666666666667</v>
      </c>
      <c r="FV151" s="2" t="n">
        <f aca="false">SUM(AZ151+DK151)</f>
        <v>0</v>
      </c>
      <c r="FW151" s="2" t="n">
        <f aca="false">SUM(BA151+DL151)</f>
        <v>0</v>
      </c>
      <c r="FX151" s="2" t="n">
        <f aca="false">SUM(BB151+DM151)</f>
        <v>0</v>
      </c>
      <c r="FY151" s="2" t="n">
        <f aca="false">SUM(BC151+DN151)</f>
        <v>0</v>
      </c>
      <c r="FZ151" s="2" t="n">
        <f aca="false">SUM(BD151+DO151)</f>
        <v>0</v>
      </c>
      <c r="GA151" s="2" t="n">
        <f aca="false">SUM(BE151+DP151)</f>
        <v>0</v>
      </c>
      <c r="GB151" s="98" t="n">
        <f aca="false">SUM(EK151,EM151,EO151,ES151,ET151,EU151,EY151,FA151,FC151,FE151,FG151,FI151,FM151,FO151,FQ151,FS151,FU151,FW151,FY151,GA151)</f>
        <v>226.666666666667</v>
      </c>
      <c r="GC151" s="99" t="n">
        <f aca="false">SUM(EK151,EM151,EO151,ES151,ET151,FM151,FO151,FQ151,FS151,FU151,FW151,FY151)</f>
        <v>137.666666666667</v>
      </c>
      <c r="GD151" s="57" t="n">
        <f aca="false">SUM(EK151,EM151,EO151,ES151,ET151,FM151,FO151,FQ151,FS151,FU151,FW151,FY151)</f>
        <v>137.666666666667</v>
      </c>
      <c r="GE151" s="57" t="n">
        <f aca="false">SUM(EK151,EM151,EO151,EQ151,ES151,ET151,EU151,EW151,EY151,FA151,FC151,FE151,FG151,FI151,FK151,FM151,FO151,FQ151,FS151,FU151,FW151,FY151,GA151)</f>
        <v>226.666666666667</v>
      </c>
      <c r="GF151" s="2"/>
      <c r="GG151" s="65" t="n">
        <f aca="false">SUM(880-GB151)</f>
        <v>653.333333333333</v>
      </c>
      <c r="GH151" s="66"/>
      <c r="GI151" s="67" t="n">
        <f aca="false">SUM(DQ151+BF151)</f>
        <v>226.666666666667</v>
      </c>
      <c r="GJ151" s="67" t="n">
        <f aca="false">SUM(DR151+BG151)</f>
        <v>137.666666666667</v>
      </c>
      <c r="GK151" s="100"/>
      <c r="GL151" s="101"/>
      <c r="GM151" s="177"/>
      <c r="GN151" s="2"/>
      <c r="GO151" s="69"/>
    </row>
    <row r="152" customFormat="false" ht="16.5" hidden="true" customHeight="true" outlineLevel="0" collapsed="false">
      <c r="A152" s="94"/>
      <c r="B152" s="119" t="s">
        <v>191</v>
      </c>
      <c r="C152" s="183" t="s">
        <v>61</v>
      </c>
      <c r="D152" s="107" t="s">
        <v>197</v>
      </c>
      <c r="E152" s="107" t="s">
        <v>63</v>
      </c>
      <c r="F152" s="107" t="s">
        <v>198</v>
      </c>
      <c r="G152" s="107" t="n">
        <v>1</v>
      </c>
      <c r="H152" s="107" t="n">
        <v>50</v>
      </c>
      <c r="I152" s="107" t="n">
        <v>0</v>
      </c>
      <c r="J152" s="107" t="n">
        <v>2</v>
      </c>
      <c r="K152" s="96" t="n">
        <f aca="false">J152*2</f>
        <v>4</v>
      </c>
      <c r="L152" s="307" t="n">
        <v>20</v>
      </c>
      <c r="M152" s="308" t="n">
        <f aca="false">SUM(N152+P152+R152+T152+V152)</f>
        <v>20</v>
      </c>
      <c r="N152" s="215"/>
      <c r="O152" s="112" t="n">
        <f aca="false">SUM(N152)*I152</f>
        <v>0</v>
      </c>
      <c r="P152" s="112" t="n">
        <v>6</v>
      </c>
      <c r="Q152" s="304" t="n">
        <f aca="false">J152*P152</f>
        <v>12</v>
      </c>
      <c r="R152" s="112" t="n">
        <v>14</v>
      </c>
      <c r="S152" s="309" t="n">
        <f aca="false">SUM(R152)*J152</f>
        <v>28</v>
      </c>
      <c r="T152" s="109"/>
      <c r="U152" s="86" t="n">
        <f aca="false">SUM(T152)*K152</f>
        <v>0</v>
      </c>
      <c r="V152" s="109"/>
      <c r="W152" s="86" t="n">
        <f aca="false">SUM(V152)*J152*3</f>
        <v>0</v>
      </c>
      <c r="X152" s="109" t="n">
        <f aca="false">2/8*J152*AX152</f>
        <v>0</v>
      </c>
      <c r="Y152" s="86" t="n">
        <f aca="false">SUM(L152*5/100*J152)</f>
        <v>2</v>
      </c>
      <c r="Z152" s="109"/>
      <c r="AA152" s="86"/>
      <c r="AB152" s="109"/>
      <c r="AC152" s="92" t="n">
        <f aca="false">SUM(AB152)*3*H152/5</f>
        <v>0</v>
      </c>
      <c r="AD152" s="113"/>
      <c r="AE152" s="86" t="n">
        <f aca="false">SUM(AD152*H152*(30+4))</f>
        <v>0</v>
      </c>
      <c r="AF152" s="109"/>
      <c r="AG152" s="86" t="n">
        <f aca="false">SUM(AF152*H152*3)</f>
        <v>0</v>
      </c>
      <c r="AH152" s="92"/>
      <c r="AI152" s="86" t="n">
        <f aca="false">SUM(AH152*H152/3)</f>
        <v>0</v>
      </c>
      <c r="AJ152" s="90"/>
      <c r="AK152" s="86" t="n">
        <f aca="false">SUM(AJ152*H152*2/3)</f>
        <v>0</v>
      </c>
      <c r="AL152" s="109"/>
      <c r="AM152" s="109" t="n">
        <f aca="false">SUM(AL152*H152)</f>
        <v>0</v>
      </c>
      <c r="AN152" s="109"/>
      <c r="AO152" s="86" t="n">
        <f aca="false">SUM(AN152*J152)</f>
        <v>0</v>
      </c>
      <c r="AP152" s="109"/>
      <c r="AQ152" s="86" t="n">
        <f aca="false">SUM(AP152*H152*2)</f>
        <v>0</v>
      </c>
      <c r="AR152" s="109"/>
      <c r="AS152" s="86" t="n">
        <f aca="false">SUM(J152*AR152*6)</f>
        <v>0</v>
      </c>
      <c r="AT152" s="86"/>
      <c r="AU152" s="92" t="n">
        <f aca="false">AT152*H152/3</f>
        <v>0</v>
      </c>
      <c r="AV152" s="109"/>
      <c r="AW152" s="86" t="n">
        <f aca="false">SUM(AV152*H152/3)</f>
        <v>0</v>
      </c>
      <c r="AX152" s="109"/>
      <c r="AY152" s="86" t="n">
        <f aca="false">AX152*J152*8/2</f>
        <v>0</v>
      </c>
      <c r="AZ152" s="109"/>
      <c r="BA152" s="86" t="n">
        <f aca="false">SUM(AZ152*K152*5*6)</f>
        <v>0</v>
      </c>
      <c r="BB152" s="109"/>
      <c r="BC152" s="86" t="n">
        <f aca="false">SUM(BB152*K152*4*6)</f>
        <v>0</v>
      </c>
      <c r="BD152" s="109"/>
      <c r="BE152" s="92" t="n">
        <f aca="false">SUM(BD152*50)</f>
        <v>0</v>
      </c>
      <c r="BF152" s="92" t="n">
        <f aca="false">O152+Q152+S152+U152+W152+X152+Y152+AA152+AC152+AE152+AG152+AI152+AK152+AM152+AO152+AQ152+AS152+AU152+AW152+AY152+BA152+BC152+BE152</f>
        <v>42</v>
      </c>
      <c r="BG152" s="92" t="n">
        <f aca="false">BC152+BA152+AY152+AW152+AS152+AQ152+X152+W152+U152+S152+Q152+O152+AU152</f>
        <v>40</v>
      </c>
      <c r="BH152" s="52" t="n">
        <f aca="false">SUM(O152,Q152,S152,W152,X152,Y152,AE152,AG152,AI152,AK152,AM152,AS152,AU152,AY152,BA152,BC152,BE152)</f>
        <v>42</v>
      </c>
      <c r="BI152" s="80" t="n">
        <f aca="false">SUM(O152,Q152,S152,W152,X152,AS152,AU152,AY152,BA152,BC152)</f>
        <v>40</v>
      </c>
      <c r="BJ152" s="2"/>
      <c r="BK152" s="93"/>
      <c r="BL152" s="94"/>
      <c r="BM152" s="306" t="s">
        <v>195</v>
      </c>
      <c r="BN152" s="96" t="s">
        <v>192</v>
      </c>
      <c r="BO152" s="96" t="s">
        <v>68</v>
      </c>
      <c r="BP152" s="101" t="s">
        <v>193</v>
      </c>
      <c r="BQ152" s="101" t="s">
        <v>199</v>
      </c>
      <c r="BR152" s="96" t="n">
        <v>4</v>
      </c>
      <c r="BS152" s="101" t="n">
        <v>60</v>
      </c>
      <c r="BT152" s="101" t="n">
        <v>1</v>
      </c>
      <c r="BU152" s="101" t="n">
        <v>2</v>
      </c>
      <c r="BV152" s="101" t="n">
        <f aca="false">SUM(BU152)*2</f>
        <v>4</v>
      </c>
      <c r="BW152" s="100" t="n">
        <v>50</v>
      </c>
      <c r="BX152" s="108" t="n">
        <f aca="false">SUM(BY152+CA152+CC152+CE152+CG152)</f>
        <v>50</v>
      </c>
      <c r="BY152" s="86" t="n">
        <v>20</v>
      </c>
      <c r="BZ152" s="109" t="n">
        <f aca="false">SUM(BY152)*BT152</f>
        <v>20</v>
      </c>
      <c r="CA152" s="86" t="n">
        <v>8</v>
      </c>
      <c r="CB152" s="109" t="n">
        <f aca="false">BU152*CA152</f>
        <v>16</v>
      </c>
      <c r="CC152" s="86" t="n">
        <v>22</v>
      </c>
      <c r="CD152" s="109" t="n">
        <f aca="false">SUM(CC152)*BU152</f>
        <v>44</v>
      </c>
      <c r="CE152" s="86"/>
      <c r="CF152" s="109" t="n">
        <f aca="false">SUM(CE152)*BV152</f>
        <v>0</v>
      </c>
      <c r="CG152" s="86"/>
      <c r="CH152" s="109" t="n">
        <f aca="false">SUM(CG152)*BU152*5</f>
        <v>0</v>
      </c>
      <c r="CI152" s="92" t="n">
        <f aca="false">SUM(BU152*DI152*2+BV152*DK152*2)</f>
        <v>0</v>
      </c>
      <c r="CJ152" s="113" t="n">
        <f aca="false">SUM(BW152*5/100*BU152)</f>
        <v>5</v>
      </c>
      <c r="CK152" s="86"/>
      <c r="CL152" s="109"/>
      <c r="CM152" s="86"/>
      <c r="CN152" s="92" t="n">
        <f aca="false">SUM(CM152)*3*BS152/5</f>
        <v>0</v>
      </c>
      <c r="CO152" s="86"/>
      <c r="CP152" s="90" t="n">
        <f aca="false">SUM(CO152*BS152*(30+4))</f>
        <v>0</v>
      </c>
      <c r="CQ152" s="86"/>
      <c r="CR152" s="109" t="n">
        <f aca="false">SUM(CQ152*BS152*3)</f>
        <v>0</v>
      </c>
      <c r="CS152" s="86"/>
      <c r="CT152" s="92" t="n">
        <f aca="false">SUM(CS152*BS152/3)</f>
        <v>0</v>
      </c>
      <c r="CU152" s="86"/>
      <c r="CV152" s="92" t="n">
        <f aca="false">SUM(CU152*BS152*2/3)</f>
        <v>0</v>
      </c>
      <c r="CW152" s="86"/>
      <c r="CX152" s="109" t="n">
        <f aca="false">SUM(CW152*BS152)*1</f>
        <v>0</v>
      </c>
      <c r="CY152" s="86"/>
      <c r="CZ152" s="109" t="n">
        <f aca="false">SUM(CY152*BU152*2)</f>
        <v>0</v>
      </c>
      <c r="DA152" s="86"/>
      <c r="DB152" s="92" t="n">
        <f aca="false">SUM(DA152*BS152*2)</f>
        <v>0</v>
      </c>
      <c r="DC152" s="86" t="n">
        <v>1</v>
      </c>
      <c r="DD152" s="92" t="n">
        <f aca="false">DC152*BU152*6</f>
        <v>12</v>
      </c>
      <c r="DE152" s="86"/>
      <c r="DF152" s="92" t="n">
        <f aca="false">DE152*BS152/3</f>
        <v>0</v>
      </c>
      <c r="DG152" s="86"/>
      <c r="DH152" s="109" t="n">
        <f aca="false">SUM(DG152*BS152/3)</f>
        <v>0</v>
      </c>
      <c r="DI152" s="86"/>
      <c r="DJ152" s="92" t="n">
        <f aca="false">DI152*BS152/3</f>
        <v>0</v>
      </c>
      <c r="DK152" s="86"/>
      <c r="DL152" s="92" t="n">
        <f aca="false">SUM(DK152*BV152*5*6)</f>
        <v>0</v>
      </c>
      <c r="DM152" s="86"/>
      <c r="DN152" s="92" t="n">
        <f aca="false">SUM(DM152*BV152*4*6)</f>
        <v>0</v>
      </c>
      <c r="DO152" s="86"/>
      <c r="DP152" s="110" t="n">
        <f aca="false">SUM(DO152*50)</f>
        <v>0</v>
      </c>
      <c r="DQ152" s="81" t="n">
        <f aca="false">SUM(BZ152,CB152,CD152,CF152,CH152,CI152,CJ152,CL152,CN152,CP152,CR152,CT152,CV152,CX152,CZ152,DB152,DD152,DF152,DH152,DJ152,DL152,DN152,DP152)</f>
        <v>97</v>
      </c>
      <c r="DR152" s="81" t="n">
        <f aca="false">SUM(BZ152,CB152,CD152,CF152,CH152,CI152,DB152,DD152,DF152,DH152,DJ152,DL152,DN152)</f>
        <v>92</v>
      </c>
      <c r="DS152" s="61"/>
      <c r="DT152" s="2"/>
      <c r="DU152" s="2"/>
      <c r="DV152" s="93"/>
      <c r="DW152" s="94"/>
      <c r="DX152" s="95"/>
      <c r="DY152" s="96"/>
      <c r="DZ152" s="96"/>
      <c r="EA152" s="2"/>
      <c r="EB152" s="2"/>
      <c r="EC152" s="2"/>
      <c r="ED152" s="2"/>
      <c r="EE152" s="2"/>
      <c r="EF152" s="2"/>
      <c r="EG152" s="2"/>
      <c r="EH152" s="2" t="n">
        <f aca="false">SUM(L152+BW152)</f>
        <v>70</v>
      </c>
      <c r="EI152" s="2" t="n">
        <f aca="false">SUM(M152+BX152)</f>
        <v>70</v>
      </c>
      <c r="EJ152" s="2" t="n">
        <f aca="false">SUM(N152+BY152)</f>
        <v>20</v>
      </c>
      <c r="EK152" s="67" t="n">
        <f aca="false">O152+BZ152</f>
        <v>20</v>
      </c>
      <c r="EL152" s="2" t="n">
        <f aca="false">SUM(P152+CA152)</f>
        <v>14</v>
      </c>
      <c r="EM152" s="2" t="n">
        <f aca="false">SUM(Q152+CB152)</f>
        <v>28</v>
      </c>
      <c r="EN152" s="2" t="n">
        <f aca="false">SUM(R152+CC152)</f>
        <v>36</v>
      </c>
      <c r="EO152" s="2" t="n">
        <f aca="false">SUM(S152+CD152)</f>
        <v>72</v>
      </c>
      <c r="EP152" s="2" t="n">
        <f aca="false">SUM(T152+CE152)</f>
        <v>0</v>
      </c>
      <c r="EQ152" s="2" t="n">
        <f aca="false">SUM(U152+CF152)</f>
        <v>0</v>
      </c>
      <c r="ER152" s="2" t="n">
        <f aca="false">SUM(V152+CG152)</f>
        <v>0</v>
      </c>
      <c r="ES152" s="2" t="n">
        <f aca="false">SUM(W152+CH152)</f>
        <v>0</v>
      </c>
      <c r="ET152" s="2" t="n">
        <f aca="false">SUM(X152+CI152)</f>
        <v>0</v>
      </c>
      <c r="EU152" s="67" t="n">
        <f aca="false">SUM(Y152+CJ152)</f>
        <v>7</v>
      </c>
      <c r="EV152" s="2" t="n">
        <f aca="false">SUM(Z152+CK152)</f>
        <v>0</v>
      </c>
      <c r="EW152" s="2" t="n">
        <f aca="false">SUM(AA152+CL152)</f>
        <v>0</v>
      </c>
      <c r="EX152" s="2" t="n">
        <f aca="false">SUM(AB152+CM152)</f>
        <v>0</v>
      </c>
      <c r="EY152" s="2" t="n">
        <f aca="false">SUM(AC152+CN152)</f>
        <v>0</v>
      </c>
      <c r="EZ152" s="2" t="n">
        <f aca="false">SUM(AD152+CO152)</f>
        <v>0</v>
      </c>
      <c r="FA152" s="2" t="n">
        <f aca="false">SUM(AE152+CP152)</f>
        <v>0</v>
      </c>
      <c r="FB152" s="2" t="n">
        <f aca="false">SUM(AF152+CQ152)</f>
        <v>0</v>
      </c>
      <c r="FC152" s="2" t="n">
        <f aca="false">SUM(AG152+CR152)</f>
        <v>0</v>
      </c>
      <c r="FD152" s="2" t="n">
        <f aca="false">SUM(AH152+CS152)</f>
        <v>0</v>
      </c>
      <c r="FE152" s="67" t="n">
        <f aca="false">SUM(AI152+CT152)</f>
        <v>0</v>
      </c>
      <c r="FF152" s="2" t="n">
        <f aca="false">SUM(AJ152+CU152)</f>
        <v>0</v>
      </c>
      <c r="FG152" s="2" t="n">
        <f aca="false">SUM(AK152+CV152)</f>
        <v>0</v>
      </c>
      <c r="FH152" s="2" t="n">
        <f aca="false">SUM(AL152+CW152)</f>
        <v>0</v>
      </c>
      <c r="FI152" s="2" t="n">
        <f aca="false">SUM(AM152+CX152)</f>
        <v>0</v>
      </c>
      <c r="FJ152" s="2" t="n">
        <f aca="false">SUM(AN152+CY152)</f>
        <v>0</v>
      </c>
      <c r="FK152" s="2" t="n">
        <f aca="false">SUM(AO152+CZ152)</f>
        <v>0</v>
      </c>
      <c r="FL152" s="2" t="n">
        <f aca="false">SUM(AP152+DA152)</f>
        <v>0</v>
      </c>
      <c r="FM152" s="2" t="n">
        <f aca="false">SUM(AQ152+DB152)</f>
        <v>0</v>
      </c>
      <c r="FN152" s="2"/>
      <c r="FO152" s="97" t="n">
        <f aca="false">SUM(AS152+DD152)</f>
        <v>12</v>
      </c>
      <c r="FP152" s="2" t="n">
        <f aca="false">SUM(AR152+DC152)</f>
        <v>1</v>
      </c>
      <c r="FQ152" s="97" t="n">
        <f aca="false">SUM(AU152+DF152)</f>
        <v>0</v>
      </c>
      <c r="FR152" s="2" t="n">
        <f aca="false">SUM(AV152+DG152)</f>
        <v>0</v>
      </c>
      <c r="FS152" s="2" t="n">
        <f aca="false">SUM(AW152+DH152)</f>
        <v>0</v>
      </c>
      <c r="FT152" s="2" t="n">
        <f aca="false">SUM(AX152+DI152)</f>
        <v>0</v>
      </c>
      <c r="FU152" s="67" t="n">
        <f aca="false">SUM(AY152+DJ152)</f>
        <v>0</v>
      </c>
      <c r="FV152" s="2" t="n">
        <f aca="false">SUM(AZ152+DK152)</f>
        <v>0</v>
      </c>
      <c r="FW152" s="2" t="n">
        <f aca="false">SUM(BA152+DL152)</f>
        <v>0</v>
      </c>
      <c r="FX152" s="2" t="n">
        <f aca="false">SUM(BB152+DM152)</f>
        <v>0</v>
      </c>
      <c r="FY152" s="2" t="n">
        <f aca="false">SUM(BC152+DN152)</f>
        <v>0</v>
      </c>
      <c r="FZ152" s="2" t="n">
        <f aca="false">SUM(BD152+DO152)</f>
        <v>0</v>
      </c>
      <c r="GA152" s="2" t="n">
        <f aca="false">SUM(BE152+DP152)</f>
        <v>0</v>
      </c>
      <c r="GB152" s="98" t="n">
        <f aca="false">SUM(EK152,EM152,EO152,ES152,ET152,EU152,EY152,FA152,FC152,FE152,FG152,FI152,FM152,FO152,FQ152,FS152,FU152,FW152,FY152,GA152)</f>
        <v>139</v>
      </c>
      <c r="GC152" s="99" t="n">
        <f aca="false">SUM(EK152,EM152,EO152,ES152,ET152,FM152,FO152,FQ152,FS152,FU152,FW152,FY152)</f>
        <v>132</v>
      </c>
      <c r="GD152" s="57" t="n">
        <f aca="false">SUM(EK152,EM152,EO152,ES152,ET152,FM152,FO152,FQ152,FS152,FU152,FW152,FY152)</f>
        <v>132</v>
      </c>
      <c r="GE152" s="57" t="n">
        <f aca="false">SUM(EK152,EM152,EO152,EQ152,ES152,ET152,EU152,EW152,EY152,FA152,FC152,FE152,FG152,FI152,FK152,FM152,FO152,FQ152,FS152,FU152,FW152,FY152,GA152)</f>
        <v>139</v>
      </c>
      <c r="GF152" s="2"/>
      <c r="GG152" s="65" t="n">
        <f aca="false">SUM(880-GB152)</f>
        <v>741</v>
      </c>
      <c r="GH152" s="66"/>
      <c r="GI152" s="67" t="n">
        <f aca="false">SUM(DQ152+BF152)</f>
        <v>139</v>
      </c>
      <c r="GJ152" s="67" t="n">
        <f aca="false">SUM(DR152+BG152)</f>
        <v>132</v>
      </c>
      <c r="GK152" s="95"/>
      <c r="GL152" s="101"/>
      <c r="GM152" s="177"/>
      <c r="GN152" s="2"/>
      <c r="GO152" s="69"/>
    </row>
    <row r="153" customFormat="false" ht="16.5" hidden="true" customHeight="true" outlineLevel="0" collapsed="false">
      <c r="A153" s="94"/>
      <c r="B153" s="119" t="s">
        <v>191</v>
      </c>
      <c r="C153" s="166" t="s">
        <v>67</v>
      </c>
      <c r="D153" s="96" t="s">
        <v>68</v>
      </c>
      <c r="E153" s="96" t="s">
        <v>69</v>
      </c>
      <c r="F153" s="96" t="s">
        <v>200</v>
      </c>
      <c r="G153" s="96" t="n">
        <v>1</v>
      </c>
      <c r="H153" s="101" t="n">
        <v>120</v>
      </c>
      <c r="I153" s="101" t="n">
        <v>1</v>
      </c>
      <c r="J153" s="101" t="n">
        <v>4</v>
      </c>
      <c r="K153" s="101" t="n">
        <f aca="false">SUM(J153)*2</f>
        <v>8</v>
      </c>
      <c r="L153" s="112" t="n">
        <v>20</v>
      </c>
      <c r="M153" s="303" t="n">
        <f aca="false">SUM(N153+P153+R153+T153+V153)</f>
        <v>20</v>
      </c>
      <c r="N153" s="112"/>
      <c r="O153" s="112" t="n">
        <f aca="false">SUM(N153)*I153</f>
        <v>0</v>
      </c>
      <c r="P153" s="112" t="n">
        <v>6</v>
      </c>
      <c r="Q153" s="304" t="n">
        <f aca="false">J153*P153</f>
        <v>24</v>
      </c>
      <c r="R153" s="112" t="n">
        <v>14</v>
      </c>
      <c r="S153" s="304" t="n">
        <f aca="false">SUM(R153)*J153</f>
        <v>56</v>
      </c>
      <c r="T153" s="305"/>
      <c r="U153" s="87" t="n">
        <f aca="false">SUM(T153)*K153</f>
        <v>0</v>
      </c>
      <c r="V153" s="305"/>
      <c r="W153" s="87" t="n">
        <f aca="false">SUM(V153)*J153*3</f>
        <v>0</v>
      </c>
      <c r="X153" s="92" t="n">
        <f aca="false">2/8*J153*AX153</f>
        <v>0</v>
      </c>
      <c r="Y153" s="92" t="n">
        <f aca="false">SUM(L153*5/100*J153)</f>
        <v>4</v>
      </c>
      <c r="Z153" s="305"/>
      <c r="AA153" s="87"/>
      <c r="AB153" s="305"/>
      <c r="AC153" s="89" t="n">
        <f aca="false">SUM(AB153)*3*H153/5</f>
        <v>0</v>
      </c>
      <c r="AD153" s="305"/>
      <c r="AE153" s="87" t="n">
        <f aca="false">SUM(AD153*H153*(30+4))</f>
        <v>0</v>
      </c>
      <c r="AF153" s="305"/>
      <c r="AG153" s="87" t="n">
        <f aca="false">SUM(AF153*H153*3)</f>
        <v>0</v>
      </c>
      <c r="AH153" s="305"/>
      <c r="AI153" s="92" t="n">
        <f aca="false">SUM(AH153*H153/3)</f>
        <v>0</v>
      </c>
      <c r="AJ153" s="305"/>
      <c r="AK153" s="92" t="n">
        <f aca="false">SUM(AJ153*H153*2/3)</f>
        <v>0</v>
      </c>
      <c r="AL153" s="305"/>
      <c r="AM153" s="87" t="n">
        <f aca="false">SUM(AL153*H153)</f>
        <v>0</v>
      </c>
      <c r="AN153" s="305"/>
      <c r="AO153" s="87" t="n">
        <f aca="false">SUM(AN153*J153)</f>
        <v>0</v>
      </c>
      <c r="AP153" s="305"/>
      <c r="AQ153" s="89" t="n">
        <f aca="false">SUM(AP153*H153*2)</f>
        <v>0</v>
      </c>
      <c r="AR153" s="305"/>
      <c r="AS153" s="92" t="n">
        <f aca="false">SUM(J153*AR153*6)</f>
        <v>0</v>
      </c>
      <c r="AT153" s="86"/>
      <c r="AU153" s="92" t="n">
        <f aca="false">AT153*H153/3</f>
        <v>0</v>
      </c>
      <c r="AV153" s="305"/>
      <c r="AW153" s="109" t="n">
        <f aca="false">SUM(AV153*H153/3)</f>
        <v>0</v>
      </c>
      <c r="AX153" s="86"/>
      <c r="AY153" s="92" t="n">
        <f aca="false">AX153*J153*8/2</f>
        <v>0</v>
      </c>
      <c r="AZ153" s="305"/>
      <c r="BA153" s="92" t="n">
        <f aca="false">SUM(AZ153*K153*5*6)</f>
        <v>0</v>
      </c>
      <c r="BB153" s="305"/>
      <c r="BC153" s="89" t="n">
        <f aca="false">SUM(BB153*K153*4*6)</f>
        <v>0</v>
      </c>
      <c r="BD153" s="305"/>
      <c r="BE153" s="110" t="n">
        <f aca="false">SUM(BD153*50)</f>
        <v>0</v>
      </c>
      <c r="BF153" s="92" t="n">
        <f aca="false">O153+Q153+S153+U153+W153+X153+Y153+AA153+AC153+AE153+AG153+AI153+AK153+AM153+AO153+AQ153+AS153+AU153+AW153+AY153+BA153+BC153+BE153</f>
        <v>84</v>
      </c>
      <c r="BG153" s="92" t="n">
        <f aca="false">BC153+BA153+AY153+AW153+AS153+AQ153+X153+W153+U153+S153+Q153+O153+AU153</f>
        <v>80</v>
      </c>
      <c r="BH153" s="52" t="n">
        <f aca="false">SUM(O153,Q153,S153,W153,X153,Y153,AE153,AG153,AI153,AK153,AM153,AS153,AU153,AY153,BA153,BC153,BE153)</f>
        <v>84</v>
      </c>
      <c r="BI153" s="80" t="n">
        <f aca="false">SUM(O153,Q153,S153,W153,X153,AS153,AU153,AY153,BA153,BC153)</f>
        <v>80</v>
      </c>
      <c r="BJ153" s="2"/>
      <c r="BK153" s="93"/>
      <c r="BL153" s="94"/>
      <c r="DS153" s="61"/>
      <c r="DT153" s="2"/>
      <c r="DU153" s="2"/>
      <c r="DV153" s="93"/>
      <c r="DW153" s="94"/>
      <c r="DX153" s="95"/>
      <c r="DY153" s="96"/>
      <c r="DZ153" s="96"/>
      <c r="EA153" s="2"/>
      <c r="EB153" s="2"/>
      <c r="EC153" s="2"/>
      <c r="ED153" s="2"/>
      <c r="EE153" s="2"/>
      <c r="EF153" s="2"/>
      <c r="EG153" s="2"/>
      <c r="EH153" s="2" t="n">
        <f aca="false">SUM(L153+BW153)</f>
        <v>20</v>
      </c>
      <c r="EI153" s="2" t="n">
        <f aca="false">SUM(M153+BX153)</f>
        <v>20</v>
      </c>
      <c r="EJ153" s="2" t="n">
        <f aca="false">SUM(N153+BY153)</f>
        <v>0</v>
      </c>
      <c r="EK153" s="67" t="n">
        <f aca="false">O153+BZ153</f>
        <v>0</v>
      </c>
      <c r="EL153" s="2" t="n">
        <f aca="false">SUM(P153+CA153)</f>
        <v>6</v>
      </c>
      <c r="EM153" s="2" t="n">
        <f aca="false">SUM(Q153+CB153)</f>
        <v>24</v>
      </c>
      <c r="EN153" s="2" t="n">
        <f aca="false">SUM(R153+CC153)</f>
        <v>14</v>
      </c>
      <c r="EO153" s="2" t="n">
        <f aca="false">SUM(S153+CD153)</f>
        <v>56</v>
      </c>
      <c r="EP153" s="2" t="n">
        <f aca="false">SUM(T153+CE153)</f>
        <v>0</v>
      </c>
      <c r="EQ153" s="2" t="n">
        <f aca="false">SUM(U153+CF153)</f>
        <v>0</v>
      </c>
      <c r="ER153" s="2" t="n">
        <f aca="false">SUM(V153+CG153)</f>
        <v>0</v>
      </c>
      <c r="ES153" s="2" t="n">
        <f aca="false">SUM(W153+CH153)</f>
        <v>0</v>
      </c>
      <c r="ET153" s="2" t="n">
        <f aca="false">SUM(X153+CI153)</f>
        <v>0</v>
      </c>
      <c r="EU153" s="67" t="n">
        <f aca="false">SUM(Y153+CJ153)</f>
        <v>4</v>
      </c>
      <c r="EV153" s="2" t="n">
        <f aca="false">SUM(Z153+CK153)</f>
        <v>0</v>
      </c>
      <c r="EW153" s="2" t="n">
        <f aca="false">SUM(AA153+CL153)</f>
        <v>0</v>
      </c>
      <c r="EX153" s="2" t="n">
        <f aca="false">SUM(AB153+CM153)</f>
        <v>0</v>
      </c>
      <c r="EY153" s="2" t="n">
        <f aca="false">SUM(AC153+CN153)</f>
        <v>0</v>
      </c>
      <c r="EZ153" s="2" t="n">
        <f aca="false">SUM(AD153+CO153)</f>
        <v>0</v>
      </c>
      <c r="FA153" s="2" t="n">
        <f aca="false">SUM(AE153+CP153)</f>
        <v>0</v>
      </c>
      <c r="FB153" s="2" t="n">
        <f aca="false">SUM(AF153+CQ153)</f>
        <v>0</v>
      </c>
      <c r="FC153" s="2" t="n">
        <f aca="false">SUM(AG153+CR153)</f>
        <v>0</v>
      </c>
      <c r="FD153" s="2" t="n">
        <f aca="false">SUM(AH153+CS153)</f>
        <v>0</v>
      </c>
      <c r="FE153" s="67" t="n">
        <f aca="false">SUM(AI153+CT153)</f>
        <v>0</v>
      </c>
      <c r="FF153" s="2" t="n">
        <f aca="false">SUM(AJ153+CU153)</f>
        <v>0</v>
      </c>
      <c r="FG153" s="2" t="n">
        <f aca="false">SUM(AK153+CV153)</f>
        <v>0</v>
      </c>
      <c r="FH153" s="2" t="n">
        <f aca="false">SUM(AL153+CW153)</f>
        <v>0</v>
      </c>
      <c r="FI153" s="2" t="n">
        <f aca="false">SUM(AM153+CX153)</f>
        <v>0</v>
      </c>
      <c r="FJ153" s="2" t="n">
        <f aca="false">SUM(AN153+CY153)</f>
        <v>0</v>
      </c>
      <c r="FK153" s="2" t="n">
        <f aca="false">SUM(AO153+CZ153)</f>
        <v>0</v>
      </c>
      <c r="FL153" s="2" t="n">
        <f aca="false">SUM(AP153+DA153)</f>
        <v>0</v>
      </c>
      <c r="FM153" s="2" t="n">
        <f aca="false">SUM(AQ153+DB153)</f>
        <v>0</v>
      </c>
      <c r="FN153" s="2"/>
      <c r="FO153" s="97" t="n">
        <f aca="false">SUM(AS153+DD153)</f>
        <v>0</v>
      </c>
      <c r="FP153" s="2" t="n">
        <f aca="false">SUM(AR153+DC153)</f>
        <v>0</v>
      </c>
      <c r="FQ153" s="97" t="n">
        <f aca="false">SUM(AU153+DF153)</f>
        <v>0</v>
      </c>
      <c r="FR153" s="2" t="n">
        <f aca="false">SUM(AV153+DG153)</f>
        <v>0</v>
      </c>
      <c r="FS153" s="2" t="n">
        <f aca="false">SUM(AW153+DH153)</f>
        <v>0</v>
      </c>
      <c r="FT153" s="2" t="n">
        <f aca="false">SUM(AX153+DI153)</f>
        <v>0</v>
      </c>
      <c r="FU153" s="67" t="n">
        <f aca="false">SUM(AY153+DJ153)</f>
        <v>0</v>
      </c>
      <c r="FV153" s="2" t="n">
        <f aca="false">SUM(AZ153+DK153)</f>
        <v>0</v>
      </c>
      <c r="FW153" s="2" t="n">
        <f aca="false">SUM(BA153+DL153)</f>
        <v>0</v>
      </c>
      <c r="FX153" s="2" t="n">
        <f aca="false">SUM(BB153+DM153)</f>
        <v>0</v>
      </c>
      <c r="FY153" s="2" t="n">
        <f aca="false">SUM(BC153+DN153)</f>
        <v>0</v>
      </c>
      <c r="FZ153" s="2" t="n">
        <f aca="false">SUM(BD153+DO153)</f>
        <v>0</v>
      </c>
      <c r="GA153" s="2" t="n">
        <f aca="false">SUM(BE153+DP153)</f>
        <v>0</v>
      </c>
      <c r="GB153" s="98" t="n">
        <f aca="false">SUM(EK153,EM153,EO153,ES153,ET153,EU153,EY153,FA153,FC153,FE153,FG153,FI153,FM153,FO153,FQ153,FS153,FU153,FW153,FY153,GA153)</f>
        <v>84</v>
      </c>
      <c r="GC153" s="99" t="n">
        <f aca="false">SUM(EK153,EM153,EO153,ES153,ET153,FM153,FO153,FQ153,FS153,FU153,FW153,FY153)</f>
        <v>80</v>
      </c>
      <c r="GD153" s="57" t="n">
        <f aca="false">SUM(EK153,EM153,EO153,ES153,ET153,FM153,FO153,FQ153,FS153,FU153,FW153,FY153)</f>
        <v>80</v>
      </c>
      <c r="GE153" s="57" t="n">
        <f aca="false">SUM(EK153,EM153,EO153,EQ153,ES153,ET153,EU153,EW153,EY153,FA153,FC153,FE153,FG153,FI153,FK153,FM153,FO153,FQ153,FS153,FU153,FW153,FY153,GA153)</f>
        <v>84</v>
      </c>
      <c r="GF153" s="2"/>
      <c r="GG153" s="65" t="n">
        <f aca="false">SUM(880-GB153)</f>
        <v>796</v>
      </c>
      <c r="GH153" s="66"/>
      <c r="GI153" s="67" t="n">
        <f aca="false">SUM(DQ258+BF153)</f>
        <v>152.5</v>
      </c>
      <c r="GJ153" s="67" t="n">
        <f aca="false">SUM(DR258+BG153)</f>
        <v>134</v>
      </c>
      <c r="GK153" s="100"/>
      <c r="GL153" s="101"/>
      <c r="GM153" s="177"/>
      <c r="GN153" s="2"/>
      <c r="GO153" s="69"/>
    </row>
    <row r="154" customFormat="false" ht="16.5" hidden="true" customHeight="true" outlineLevel="0" collapsed="false">
      <c r="A154" s="94"/>
      <c r="B154" s="119"/>
      <c r="C154" s="183"/>
      <c r="D154" s="107"/>
      <c r="E154" s="107"/>
      <c r="F154" s="107"/>
      <c r="G154" s="107"/>
      <c r="H154" s="107"/>
      <c r="I154" s="107"/>
      <c r="J154" s="107"/>
      <c r="K154" s="96"/>
      <c r="L154" s="307"/>
      <c r="M154" s="308" t="n">
        <f aca="false">SUM(N154+P154+R154+T154+V154)</f>
        <v>0</v>
      </c>
      <c r="N154" s="215"/>
      <c r="O154" s="112" t="n">
        <f aca="false">SUM(N154)*I154</f>
        <v>0</v>
      </c>
      <c r="P154" s="112"/>
      <c r="Q154" s="304" t="n">
        <f aca="false">J154*P154</f>
        <v>0</v>
      </c>
      <c r="R154" s="112"/>
      <c r="S154" s="309" t="n">
        <f aca="false">SUM(R154)*J154</f>
        <v>0</v>
      </c>
      <c r="T154" s="109"/>
      <c r="U154" s="86" t="n">
        <f aca="false">SUM(T154)*K154</f>
        <v>0</v>
      </c>
      <c r="V154" s="109"/>
      <c r="W154" s="86" t="n">
        <f aca="false">SUM(V154)*J154*3</f>
        <v>0</v>
      </c>
      <c r="X154" s="109" t="n">
        <f aca="false">2/8*J154*AX154</f>
        <v>0</v>
      </c>
      <c r="Y154" s="86" t="n">
        <f aca="false">SUM(L154*5/100*J154)</f>
        <v>0</v>
      </c>
      <c r="Z154" s="109"/>
      <c r="AA154" s="86"/>
      <c r="AB154" s="109"/>
      <c r="AC154" s="92" t="n">
        <f aca="false">SUM(AB154)*3*H154/5</f>
        <v>0</v>
      </c>
      <c r="AD154" s="113"/>
      <c r="AE154" s="86" t="n">
        <f aca="false">SUM(AD154*H154*(30+4))</f>
        <v>0</v>
      </c>
      <c r="AF154" s="109"/>
      <c r="AG154" s="86" t="n">
        <f aca="false">SUM(AF154*H154*3)</f>
        <v>0</v>
      </c>
      <c r="AH154" s="92"/>
      <c r="AI154" s="86" t="n">
        <f aca="false">SUM(AH154*H154/3)</f>
        <v>0</v>
      </c>
      <c r="AJ154" s="90"/>
      <c r="AK154" s="86" t="n">
        <f aca="false">SUM(AJ154*H154*2/3)</f>
        <v>0</v>
      </c>
      <c r="AL154" s="109"/>
      <c r="AM154" s="109" t="n">
        <f aca="false">SUM(AL154*H154)</f>
        <v>0</v>
      </c>
      <c r="AN154" s="109"/>
      <c r="AO154" s="86" t="n">
        <f aca="false">SUM(AN154*J154)</f>
        <v>0</v>
      </c>
      <c r="AP154" s="109"/>
      <c r="AQ154" s="86" t="n">
        <f aca="false">SUM(AP154*H154*2)</f>
        <v>0</v>
      </c>
      <c r="AR154" s="109"/>
      <c r="AS154" s="86" t="n">
        <f aca="false">SUM(J154*AR154*6)</f>
        <v>0</v>
      </c>
      <c r="AT154" s="86"/>
      <c r="AU154" s="92" t="n">
        <f aca="false">AT154*H154/3</f>
        <v>0</v>
      </c>
      <c r="AV154" s="109"/>
      <c r="AW154" s="86" t="n">
        <f aca="false">SUM(AV154*H154/3)</f>
        <v>0</v>
      </c>
      <c r="AX154" s="109"/>
      <c r="AY154" s="86" t="n">
        <f aca="false">AX154*J154*8/2</f>
        <v>0</v>
      </c>
      <c r="AZ154" s="109"/>
      <c r="BA154" s="86" t="n">
        <f aca="false">SUM(AZ154*K154*5*6)</f>
        <v>0</v>
      </c>
      <c r="BB154" s="109"/>
      <c r="BC154" s="86" t="n">
        <f aca="false">SUM(BB154*K154*4*6)</f>
        <v>0</v>
      </c>
      <c r="BD154" s="109"/>
      <c r="BE154" s="92" t="n">
        <f aca="false">SUM(BD154*50)</f>
        <v>0</v>
      </c>
      <c r="BF154" s="92" t="n">
        <f aca="false">O154+Q154+S154+U154+W154+X154+Y154+AA154+AC154+AE154+AG154+AI154+AK154+AM154+AO154+AQ154+AS154+AU154+AW154+AY154+BA154+BC154+BE154</f>
        <v>0</v>
      </c>
      <c r="BG154" s="92" t="n">
        <f aca="false">BC154+BA154+AY154+AW154+AS154+AQ154+X154+W154+U154+S154+Q154+O154+AU154</f>
        <v>0</v>
      </c>
      <c r="BH154" s="52" t="n">
        <f aca="false">SUM(O154,Q154,S154,W154,X154,Y154,AE154,AG154,AI154,AK154,AM154,AS154,AU154,AY154,BA154,BC154,BE154)</f>
        <v>0</v>
      </c>
      <c r="BI154" s="80" t="n">
        <f aca="false">SUM(O154,Q154,S154,W154,X154,AS154,AU154,AY154,BA154,BC154)</f>
        <v>0</v>
      </c>
      <c r="BJ154" s="2"/>
      <c r="BK154" s="93"/>
      <c r="BL154" s="94"/>
      <c r="DS154" s="61"/>
      <c r="DT154" s="2"/>
      <c r="DU154" s="2"/>
      <c r="DV154" s="93"/>
      <c r="DW154" s="94"/>
      <c r="DX154" s="95"/>
      <c r="DY154" s="96"/>
      <c r="DZ154" s="96"/>
      <c r="EA154" s="2"/>
      <c r="EB154" s="2"/>
      <c r="EC154" s="2"/>
      <c r="ED154" s="2"/>
      <c r="EE154" s="2"/>
      <c r="EF154" s="2"/>
      <c r="EG154" s="2"/>
      <c r="EH154" s="2" t="n">
        <f aca="false">SUM(L154+BW154)</f>
        <v>0</v>
      </c>
      <c r="EI154" s="2" t="n">
        <f aca="false">SUM(M154+BX154)</f>
        <v>0</v>
      </c>
      <c r="EJ154" s="2" t="n">
        <f aca="false">SUM(N154+BY154)</f>
        <v>0</v>
      </c>
      <c r="EK154" s="67" t="n">
        <f aca="false">O154+BZ154</f>
        <v>0</v>
      </c>
      <c r="EL154" s="2" t="n">
        <f aca="false">SUM(P154+CA154)</f>
        <v>0</v>
      </c>
      <c r="EM154" s="2" t="n">
        <f aca="false">SUM(Q154+CB154)</f>
        <v>0</v>
      </c>
      <c r="EN154" s="2" t="n">
        <f aca="false">SUM(R154+CC154)</f>
        <v>0</v>
      </c>
      <c r="EO154" s="2" t="n">
        <f aca="false">SUM(S154+CD154)</f>
        <v>0</v>
      </c>
      <c r="EP154" s="2" t="n">
        <f aca="false">SUM(T154+CE154)</f>
        <v>0</v>
      </c>
      <c r="EQ154" s="2" t="n">
        <f aca="false">SUM(U154+CF154)</f>
        <v>0</v>
      </c>
      <c r="ER154" s="2" t="n">
        <f aca="false">SUM(V154+CG154)</f>
        <v>0</v>
      </c>
      <c r="ES154" s="2" t="n">
        <f aca="false">SUM(W154+CH154)</f>
        <v>0</v>
      </c>
      <c r="ET154" s="2" t="n">
        <f aca="false">SUM(X154+CI154)</f>
        <v>0</v>
      </c>
      <c r="EU154" s="67" t="n">
        <f aca="false">SUM(Y154+CJ154)</f>
        <v>0</v>
      </c>
      <c r="EV154" s="2" t="n">
        <f aca="false">SUM(Z154+CK154)</f>
        <v>0</v>
      </c>
      <c r="EW154" s="2" t="n">
        <f aca="false">SUM(AA154+CL154)</f>
        <v>0</v>
      </c>
      <c r="EX154" s="2" t="n">
        <f aca="false">SUM(AB154+CM154)</f>
        <v>0</v>
      </c>
      <c r="EY154" s="2" t="n">
        <f aca="false">SUM(AC154+CN154)</f>
        <v>0</v>
      </c>
      <c r="EZ154" s="2" t="n">
        <f aca="false">SUM(AD154+CO154)</f>
        <v>0</v>
      </c>
      <c r="FA154" s="2" t="n">
        <f aca="false">SUM(AE154+CP154)</f>
        <v>0</v>
      </c>
      <c r="FB154" s="2" t="n">
        <f aca="false">SUM(AF154+CQ154)</f>
        <v>0</v>
      </c>
      <c r="FC154" s="2" t="n">
        <f aca="false">SUM(AG154+CR154)</f>
        <v>0</v>
      </c>
      <c r="FD154" s="2" t="n">
        <f aca="false">SUM(AH154+CS154)</f>
        <v>0</v>
      </c>
      <c r="FE154" s="67" t="n">
        <f aca="false">SUM(AI154+CT154)</f>
        <v>0</v>
      </c>
      <c r="FF154" s="2" t="n">
        <f aca="false">SUM(AJ154+CU154)</f>
        <v>0</v>
      </c>
      <c r="FG154" s="2" t="n">
        <f aca="false">SUM(AK154+CV154)</f>
        <v>0</v>
      </c>
      <c r="FH154" s="2" t="n">
        <f aca="false">SUM(AL154+CW154)</f>
        <v>0</v>
      </c>
      <c r="FI154" s="2" t="n">
        <f aca="false">SUM(AM154+CX154)</f>
        <v>0</v>
      </c>
      <c r="FJ154" s="2" t="n">
        <f aca="false">SUM(AN154+CY154)</f>
        <v>0</v>
      </c>
      <c r="FK154" s="2" t="n">
        <f aca="false">SUM(AO154+CZ154)</f>
        <v>0</v>
      </c>
      <c r="FL154" s="2" t="n">
        <f aca="false">SUM(AP154+DA154)</f>
        <v>0</v>
      </c>
      <c r="FM154" s="2" t="n">
        <f aca="false">SUM(AQ154+DB154)</f>
        <v>0</v>
      </c>
      <c r="FN154" s="2"/>
      <c r="FO154" s="97" t="n">
        <f aca="false">SUM(AS154+DD154)</f>
        <v>0</v>
      </c>
      <c r="FP154" s="2" t="n">
        <f aca="false">SUM(AR154+DC154)</f>
        <v>0</v>
      </c>
      <c r="FQ154" s="97" t="n">
        <f aca="false">SUM(AU154+DF154)</f>
        <v>0</v>
      </c>
      <c r="FR154" s="2" t="n">
        <f aca="false">SUM(AV154+DG154)</f>
        <v>0</v>
      </c>
      <c r="FS154" s="2" t="n">
        <f aca="false">SUM(AW154+DH154)</f>
        <v>0</v>
      </c>
      <c r="FT154" s="2" t="n">
        <f aca="false">SUM(AX154+DI154)</f>
        <v>0</v>
      </c>
      <c r="FU154" s="67" t="n">
        <f aca="false">SUM(AY154+DJ154)</f>
        <v>0</v>
      </c>
      <c r="FV154" s="2" t="n">
        <f aca="false">SUM(AZ154+DK154)</f>
        <v>0</v>
      </c>
      <c r="FW154" s="2" t="n">
        <f aca="false">SUM(BA154+DL154)</f>
        <v>0</v>
      </c>
      <c r="FX154" s="2" t="n">
        <f aca="false">SUM(BB154+DM154)</f>
        <v>0</v>
      </c>
      <c r="FY154" s="2" t="n">
        <f aca="false">SUM(BC154+DN154)</f>
        <v>0</v>
      </c>
      <c r="FZ154" s="2" t="n">
        <f aca="false">SUM(BD154+DO154)</f>
        <v>0</v>
      </c>
      <c r="GA154" s="2" t="n">
        <f aca="false">SUM(BE154+DP154)</f>
        <v>0</v>
      </c>
      <c r="GB154" s="98" t="n">
        <f aca="false">SUM(EK154,EM154,EO154,ES154,ET154,EU154,EY154,FA154,FC154,FE154,FG154,FI154,FM154,FO154,FQ154,FS154,FU154,FW154,FY154,GA154)</f>
        <v>0</v>
      </c>
      <c r="GC154" s="99" t="n">
        <f aca="false">SUM(EK154,EM154,EO154,ES154,ET154,FM154,FO154,FQ154,FS154,FU154,FW154,FY154)</f>
        <v>0</v>
      </c>
      <c r="GD154" s="57" t="n">
        <f aca="false">SUM(EK154,EM154,EO154,ES154,ET154,FM154,FO154,FQ154,FS154,FU154,FW154,FY154)</f>
        <v>0</v>
      </c>
      <c r="GE154" s="57" t="n">
        <f aca="false">SUM(EK154,EM154,EO154,EQ154,ES154,ET154,EU154,EW154,EY154,FA154,FC154,FE154,FG154,FI154,FK154,FM154,FO154,FQ154,FS154,FU154,FW154,FY154,GA154)</f>
        <v>0</v>
      </c>
      <c r="GF154" s="2"/>
      <c r="GG154" s="65" t="n">
        <f aca="false">SUM(880-GB154)</f>
        <v>880</v>
      </c>
      <c r="GH154" s="66"/>
      <c r="GI154" s="67" t="n">
        <f aca="false">SUM(DQ164+BF154)</f>
        <v>0</v>
      </c>
      <c r="GJ154" s="67" t="n">
        <f aca="false">SUM(DR164+BG154)</f>
        <v>0</v>
      </c>
      <c r="GK154" s="100"/>
      <c r="GL154" s="101"/>
      <c r="GM154" s="177"/>
      <c r="GN154" s="2"/>
      <c r="GO154" s="69"/>
    </row>
    <row r="155" customFormat="false" ht="16.5" hidden="true" customHeight="true" outlineLevel="0" collapsed="false">
      <c r="A155" s="94"/>
      <c r="B155" s="119" t="s">
        <v>191</v>
      </c>
      <c r="C155" s="183" t="s">
        <v>61</v>
      </c>
      <c r="D155" s="107" t="s">
        <v>65</v>
      </c>
      <c r="E155" s="107" t="s">
        <v>63</v>
      </c>
      <c r="F155" s="107" t="s">
        <v>198</v>
      </c>
      <c r="G155" s="107" t="n">
        <v>1</v>
      </c>
      <c r="H155" s="107" t="n">
        <v>30</v>
      </c>
      <c r="I155" s="107" t="n">
        <v>1</v>
      </c>
      <c r="J155" s="107" t="n">
        <v>1</v>
      </c>
      <c r="K155" s="96" t="n">
        <f aca="false">J155*2</f>
        <v>2</v>
      </c>
      <c r="L155" s="307" t="n">
        <v>20</v>
      </c>
      <c r="M155" s="308" t="n">
        <f aca="false">SUM(N155+P155+R155+T155+V155)</f>
        <v>20</v>
      </c>
      <c r="N155" s="215"/>
      <c r="O155" s="112" t="n">
        <f aca="false">SUM(N155)*I155</f>
        <v>0</v>
      </c>
      <c r="P155" s="112" t="n">
        <v>6</v>
      </c>
      <c r="Q155" s="304" t="n">
        <f aca="false">J155*P155</f>
        <v>6</v>
      </c>
      <c r="R155" s="112" t="n">
        <v>14</v>
      </c>
      <c r="S155" s="309" t="n">
        <f aca="false">SUM(R155)*J155</f>
        <v>14</v>
      </c>
      <c r="T155" s="109"/>
      <c r="U155" s="86" t="n">
        <f aca="false">SUM(T155)*K155</f>
        <v>0</v>
      </c>
      <c r="V155" s="109"/>
      <c r="W155" s="86" t="n">
        <f aca="false">SUM(V155)*J155*3</f>
        <v>0</v>
      </c>
      <c r="X155" s="109" t="n">
        <f aca="false">2/8*J155*AX155</f>
        <v>0</v>
      </c>
      <c r="Y155" s="86" t="n">
        <f aca="false">SUM(L155*5/100*J155)</f>
        <v>1</v>
      </c>
      <c r="Z155" s="109"/>
      <c r="AA155" s="86"/>
      <c r="AB155" s="109"/>
      <c r="AC155" s="92" t="n">
        <f aca="false">SUM(AB155)*3*H155/5</f>
        <v>0</v>
      </c>
      <c r="AD155" s="113"/>
      <c r="AE155" s="86" t="n">
        <f aca="false">SUM(AD155*H155*(30+4))</f>
        <v>0</v>
      </c>
      <c r="AF155" s="109"/>
      <c r="AG155" s="86" t="n">
        <f aca="false">SUM(AF155*H155*3)</f>
        <v>0</v>
      </c>
      <c r="AH155" s="92"/>
      <c r="AI155" s="86" t="n">
        <f aca="false">SUM(AH155*H155/3)</f>
        <v>0</v>
      </c>
      <c r="AJ155" s="90"/>
      <c r="AK155" s="86" t="n">
        <f aca="false">SUM(AJ155*H155*2/3)</f>
        <v>0</v>
      </c>
      <c r="AL155" s="109"/>
      <c r="AM155" s="109" t="n">
        <f aca="false">SUM(AL155*H155)</f>
        <v>0</v>
      </c>
      <c r="AN155" s="109"/>
      <c r="AO155" s="86" t="n">
        <f aca="false">SUM(AN155*J155)</f>
        <v>0</v>
      </c>
      <c r="AP155" s="109"/>
      <c r="AQ155" s="86" t="n">
        <f aca="false">SUM(AP155*H155*2)</f>
        <v>0</v>
      </c>
      <c r="AR155" s="109"/>
      <c r="AS155" s="86" t="n">
        <f aca="false">SUM(J155*AR155*6)</f>
        <v>0</v>
      </c>
      <c r="AT155" s="86"/>
      <c r="AU155" s="92" t="n">
        <f aca="false">AT155*H155/3</f>
        <v>0</v>
      </c>
      <c r="AV155" s="109"/>
      <c r="AW155" s="86" t="n">
        <f aca="false">SUM(AV155*H155/3)</f>
        <v>0</v>
      </c>
      <c r="AX155" s="109"/>
      <c r="AY155" s="86" t="n">
        <f aca="false">AX155*J155*8/2</f>
        <v>0</v>
      </c>
      <c r="AZ155" s="109"/>
      <c r="BA155" s="86" t="n">
        <f aca="false">SUM(AZ155*K155*5*6)</f>
        <v>0</v>
      </c>
      <c r="BB155" s="109"/>
      <c r="BC155" s="86" t="n">
        <f aca="false">SUM(BB155*K155*4*6)</f>
        <v>0</v>
      </c>
      <c r="BD155" s="109"/>
      <c r="BE155" s="92" t="n">
        <f aca="false">SUM(BD155*50)</f>
        <v>0</v>
      </c>
      <c r="BF155" s="92" t="n">
        <f aca="false">O155+Q155+S155+U155+W155+X155+Y155+AA155+AC155+AE155+AG155+AI155+AK155+AM155+AO155+AQ155+AS155+AU155+AW155+AY155+BA155+BC155+BE155</f>
        <v>21</v>
      </c>
      <c r="BG155" s="92" t="n">
        <f aca="false">BC155+BA155+AY155+AW155+AS155+AQ155+X155+W155+U155+S155+Q155+O155+AU155</f>
        <v>20</v>
      </c>
      <c r="BH155" s="52" t="n">
        <f aca="false">SUM(O155,Q155,S155,W155,X155,Y155,AE155,AG155,AI155,AK155,AM155,AS155,AU155,AY155,BA155,BC155,BE155)</f>
        <v>21</v>
      </c>
      <c r="BI155" s="80" t="n">
        <f aca="false">SUM(O155,Q155,S155,W155,X155,AS155,AU155,AY155,BA155,BC155)</f>
        <v>20</v>
      </c>
      <c r="BJ155" s="2"/>
      <c r="BK155" s="93"/>
      <c r="BL155" s="94"/>
      <c r="BM155" s="310" t="s">
        <v>201</v>
      </c>
      <c r="BN155" s="311" t="s">
        <v>192</v>
      </c>
      <c r="BO155" s="312" t="s">
        <v>68</v>
      </c>
      <c r="BP155" s="312" t="s">
        <v>202</v>
      </c>
      <c r="BQ155" s="206" t="s">
        <v>203</v>
      </c>
      <c r="BR155" s="312" t="n">
        <v>4</v>
      </c>
      <c r="BS155" s="313" t="n">
        <f aca="false">18+9+10</f>
        <v>37</v>
      </c>
      <c r="BT155" s="313" t="n">
        <v>3</v>
      </c>
      <c r="BU155" s="313" t="n">
        <v>3</v>
      </c>
      <c r="BV155" s="313" t="n">
        <v>4</v>
      </c>
      <c r="BW155" s="314" t="n">
        <v>50</v>
      </c>
      <c r="BX155" s="315" t="n">
        <f aca="false">SUM(BY155+CA155+CC155+CE155+CG155)</f>
        <v>50</v>
      </c>
      <c r="BY155" s="316" t="n">
        <v>20</v>
      </c>
      <c r="BZ155" s="317" t="n">
        <f aca="false">SUM(BY155)*BT155</f>
        <v>60</v>
      </c>
      <c r="CA155" s="316" t="n">
        <v>8</v>
      </c>
      <c r="CB155" s="317" t="n">
        <f aca="false">BU155*CA155</f>
        <v>24</v>
      </c>
      <c r="CC155" s="316" t="n">
        <v>22</v>
      </c>
      <c r="CD155" s="317" t="n">
        <f aca="false">SUM(CC155)*BU155</f>
        <v>66</v>
      </c>
      <c r="CE155" s="316"/>
      <c r="CF155" s="317" t="n">
        <f aca="false">SUM(CE155)*BV155</f>
        <v>0</v>
      </c>
      <c r="CG155" s="316"/>
      <c r="CH155" s="317" t="n">
        <f aca="false">SUM(CG155)*BU155*5</f>
        <v>0</v>
      </c>
      <c r="CI155" s="318" t="n">
        <f aca="false">SUM(BU155*DI155*2+BV155*DK155*2)</f>
        <v>0</v>
      </c>
      <c r="CJ155" s="319" t="n">
        <f aca="false">SUM(BW155*5/100*BU155)</f>
        <v>7.5</v>
      </c>
      <c r="CK155" s="316"/>
      <c r="CL155" s="317"/>
      <c r="CM155" s="316"/>
      <c r="CN155" s="318" t="n">
        <f aca="false">SUM(CM155)*3*BS155/5</f>
        <v>0</v>
      </c>
      <c r="CO155" s="316"/>
      <c r="CP155" s="320" t="n">
        <f aca="false">SUM(CO155*BS155*(30+4))</f>
        <v>0</v>
      </c>
      <c r="CQ155" s="316"/>
      <c r="CR155" s="321" t="n">
        <f aca="false">SUM(CQ155*BS155*3)</f>
        <v>0</v>
      </c>
      <c r="CS155" s="316"/>
      <c r="CT155" s="318" t="n">
        <f aca="false">SUM(CS155*BS155/3)</f>
        <v>0</v>
      </c>
      <c r="CU155" s="316"/>
      <c r="CV155" s="318" t="n">
        <f aca="false">SUM(CU155*BS155*2/3)</f>
        <v>0</v>
      </c>
      <c r="CW155" s="316"/>
      <c r="CX155" s="317" t="n">
        <f aca="false">SUM(CW155*BS155)*1</f>
        <v>0</v>
      </c>
      <c r="CY155" s="316"/>
      <c r="CZ155" s="317" t="n">
        <f aca="false">SUM(CY155*BU155*2)</f>
        <v>0</v>
      </c>
      <c r="DA155" s="316"/>
      <c r="DB155" s="318" t="n">
        <f aca="false">SUM(DA155*BS155*2)</f>
        <v>0</v>
      </c>
      <c r="DC155" s="316" t="n">
        <v>1</v>
      </c>
      <c r="DD155" s="318" t="n">
        <f aca="false">SUM(DC155*BS155/3)</f>
        <v>12.3333333333333</v>
      </c>
      <c r="DE155" s="86"/>
      <c r="DF155" s="134" t="n">
        <f aca="false">DE155*BS155/3</f>
        <v>0</v>
      </c>
      <c r="DG155" s="316"/>
      <c r="DH155" s="321" t="n">
        <f aca="false">SUM(DG155*BS155/3)</f>
        <v>0</v>
      </c>
      <c r="DI155" s="316"/>
      <c r="DJ155" s="318" t="n">
        <f aca="false">DI155*BS155/3</f>
        <v>0</v>
      </c>
      <c r="DK155" s="316"/>
      <c r="DL155" s="318" t="n">
        <f aca="false">SUM(DK155*BV155*5*6)</f>
        <v>0</v>
      </c>
      <c r="DM155" s="316"/>
      <c r="DN155" s="318" t="n">
        <f aca="false">SUM(DM155*BV155*4*6)</f>
        <v>0</v>
      </c>
      <c r="DO155" s="316"/>
      <c r="DP155" s="321" t="n">
        <f aca="false">SUM(DO155*50)</f>
        <v>0</v>
      </c>
      <c r="DQ155" s="134" t="n">
        <f aca="false">BZ155+CB155+CD155+CF155+CH155+CI155+CJ155+CL155+CN155+CP155+CR155+CT155+CV155+CX155+CZ155+DB155+DD155+DF155+DH155+DJ155+DL155+DN155+DP155</f>
        <v>169.833333333333</v>
      </c>
      <c r="DR155" s="134" t="n">
        <f aca="false">DN155+DL155+DJ155+DH155+DD155+DB155+CI155+CH155+CF155+CD155+CB155+BZ155</f>
        <v>162.333333333333</v>
      </c>
      <c r="DS155" s="61"/>
      <c r="DT155" s="2"/>
      <c r="DU155" s="2"/>
      <c r="DV155" s="93"/>
      <c r="DW155" s="94"/>
      <c r="DX155" s="95"/>
      <c r="DY155" s="96"/>
      <c r="DZ155" s="96"/>
      <c r="EA155" s="2"/>
      <c r="EB155" s="2"/>
      <c r="EC155" s="2"/>
      <c r="ED155" s="2"/>
      <c r="EE155" s="2"/>
      <c r="EF155" s="2"/>
      <c r="EG155" s="2"/>
      <c r="EH155" s="2" t="n">
        <f aca="false">SUM(L155+BW155)</f>
        <v>70</v>
      </c>
      <c r="EI155" s="2" t="n">
        <f aca="false">SUM(M155+BX155)</f>
        <v>70</v>
      </c>
      <c r="EJ155" s="2" t="n">
        <f aca="false">SUM(N155+BY155)</f>
        <v>20</v>
      </c>
      <c r="EK155" s="67" t="n">
        <f aca="false">O155+BZ155</f>
        <v>60</v>
      </c>
      <c r="EL155" s="2" t="n">
        <f aca="false">SUM(P155+CA155)</f>
        <v>14</v>
      </c>
      <c r="EM155" s="2" t="n">
        <f aca="false">SUM(Q155+CB155)</f>
        <v>30</v>
      </c>
      <c r="EN155" s="2" t="n">
        <f aca="false">SUM(R155+CC155)</f>
        <v>36</v>
      </c>
      <c r="EO155" s="2" t="n">
        <f aca="false">SUM(S155+CD155)</f>
        <v>80</v>
      </c>
      <c r="EP155" s="2" t="n">
        <f aca="false">SUM(T155+CE155)</f>
        <v>0</v>
      </c>
      <c r="EQ155" s="2" t="n">
        <f aca="false">SUM(U155+CF155)</f>
        <v>0</v>
      </c>
      <c r="ER155" s="2" t="n">
        <f aca="false">SUM(V155+CG155)</f>
        <v>0</v>
      </c>
      <c r="ES155" s="2" t="n">
        <f aca="false">SUM(W155+CH155)</f>
        <v>0</v>
      </c>
      <c r="ET155" s="2" t="n">
        <f aca="false">SUM(X155+CI155)</f>
        <v>0</v>
      </c>
      <c r="EU155" s="67" t="n">
        <f aca="false">SUM(Y155+CJ155)</f>
        <v>8.5</v>
      </c>
      <c r="EV155" s="2" t="n">
        <f aca="false">SUM(Z155+CK155)</f>
        <v>0</v>
      </c>
      <c r="EW155" s="2" t="n">
        <f aca="false">SUM(AA155+CL155)</f>
        <v>0</v>
      </c>
      <c r="EX155" s="2" t="n">
        <f aca="false">SUM(AB155+CM155)</f>
        <v>0</v>
      </c>
      <c r="EY155" s="2" t="n">
        <f aca="false">SUM(AC155+CN155)</f>
        <v>0</v>
      </c>
      <c r="EZ155" s="2" t="n">
        <f aca="false">SUM(AD155+CO155)</f>
        <v>0</v>
      </c>
      <c r="FA155" s="2" t="n">
        <f aca="false">SUM(AE155+CP155)</f>
        <v>0</v>
      </c>
      <c r="FB155" s="2" t="n">
        <f aca="false">SUM(AF155+CQ155)</f>
        <v>0</v>
      </c>
      <c r="FC155" s="2" t="n">
        <f aca="false">SUM(AG155+CR155)</f>
        <v>0</v>
      </c>
      <c r="FD155" s="2" t="n">
        <f aca="false">SUM(AH155+CS155)</f>
        <v>0</v>
      </c>
      <c r="FE155" s="67" t="n">
        <f aca="false">SUM(AI155+CT155)</f>
        <v>0</v>
      </c>
      <c r="FF155" s="2" t="n">
        <f aca="false">SUM(AJ155+CU155)</f>
        <v>0</v>
      </c>
      <c r="FG155" s="2" t="n">
        <f aca="false">SUM(AK155+CV155)</f>
        <v>0</v>
      </c>
      <c r="FH155" s="2" t="n">
        <f aca="false">SUM(AL155+CW155)</f>
        <v>0</v>
      </c>
      <c r="FI155" s="2" t="n">
        <f aca="false">SUM(AM155+CX155)</f>
        <v>0</v>
      </c>
      <c r="FJ155" s="2" t="n">
        <f aca="false">SUM(AN155+CY155)</f>
        <v>0</v>
      </c>
      <c r="FK155" s="2" t="n">
        <f aca="false">SUM(AO155+CZ155)</f>
        <v>0</v>
      </c>
      <c r="FL155" s="2" t="n">
        <f aca="false">SUM(AP155+DA155)</f>
        <v>0</v>
      </c>
      <c r="FM155" s="2" t="n">
        <f aca="false">SUM(AQ155+DB155)</f>
        <v>0</v>
      </c>
      <c r="FN155" s="2"/>
      <c r="FO155" s="97" t="n">
        <f aca="false">SUM(AS155+DD155)</f>
        <v>12.3333333333333</v>
      </c>
      <c r="FP155" s="2" t="n">
        <f aca="false">SUM(AR155+DC155)</f>
        <v>1</v>
      </c>
      <c r="FQ155" s="97" t="n">
        <f aca="false">SUM(AU155+DF155)</f>
        <v>0</v>
      </c>
      <c r="FR155" s="2" t="n">
        <f aca="false">SUM(AV155+DG155)</f>
        <v>0</v>
      </c>
      <c r="FS155" s="2" t="n">
        <f aca="false">SUM(AW155+DH155)</f>
        <v>0</v>
      </c>
      <c r="FT155" s="2" t="n">
        <f aca="false">SUM(AX155+DI155)</f>
        <v>0</v>
      </c>
      <c r="FU155" s="67" t="n">
        <f aca="false">SUM(AY155+DJ155)</f>
        <v>0</v>
      </c>
      <c r="FV155" s="2" t="n">
        <f aca="false">SUM(AZ155+DK155)</f>
        <v>0</v>
      </c>
      <c r="FW155" s="2" t="n">
        <f aca="false">SUM(BA155+DL155)</f>
        <v>0</v>
      </c>
      <c r="FX155" s="2" t="n">
        <f aca="false">SUM(BB155+DM155)</f>
        <v>0</v>
      </c>
      <c r="FY155" s="2" t="n">
        <f aca="false">SUM(BC155+DN155)</f>
        <v>0</v>
      </c>
      <c r="FZ155" s="2" t="n">
        <f aca="false">SUM(BD155+DO155)</f>
        <v>0</v>
      </c>
      <c r="GA155" s="2" t="n">
        <f aca="false">SUM(BE155+DP155)</f>
        <v>0</v>
      </c>
      <c r="GB155" s="98" t="n">
        <f aca="false">SUM(EK155,EM155,EO155,ES155,ET155,EU155,EY155,FA155,FC155,FE155,FG155,FI155,FM155,FO155,FQ155,FS155,FU155,FW155,FY155,GA155)</f>
        <v>190.833333333333</v>
      </c>
      <c r="GC155" s="99" t="n">
        <f aca="false">SUM(EK155,EM155,EO155,ES155,ET155,FM155,FO155,FQ155,FS155,FU155,FW155,FY155)</f>
        <v>182.333333333333</v>
      </c>
      <c r="GD155" s="57" t="n">
        <f aca="false">SUM(EK155,EM155,EO155,ES155,ET155,FM155,FO155,FQ155,FS155,FU155,FW155,FY155)</f>
        <v>182.333333333333</v>
      </c>
      <c r="GE155" s="57" t="n">
        <f aca="false">SUM(EK155,EM155,EO155,EQ155,ES155,ET155,EU155,EW155,EY155,FA155,FC155,FE155,FG155,FI155,FK155,FM155,FO155,FQ155,FS155,FU155,FW155,FY155,GA155)</f>
        <v>190.833333333333</v>
      </c>
      <c r="GF155" s="2"/>
      <c r="GG155" s="65" t="n">
        <f aca="false">SUM(880-GB155)</f>
        <v>689.166666666667</v>
      </c>
      <c r="GH155" s="66"/>
      <c r="GI155" s="67" t="n">
        <f aca="false">SUM(DQ155+BF155)</f>
        <v>190.833333333333</v>
      </c>
      <c r="GJ155" s="67" t="n">
        <f aca="false">SUM(DR155+BG155)</f>
        <v>182.333333333333</v>
      </c>
      <c r="GK155" s="100"/>
      <c r="GL155" s="101"/>
      <c r="GM155" s="177"/>
      <c r="GN155" s="2"/>
      <c r="GO155" s="69"/>
    </row>
    <row r="156" customFormat="false" ht="16.5" hidden="true" customHeight="true" outlineLevel="0" collapsed="false">
      <c r="A156" s="94"/>
      <c r="BG156" s="92" t="n">
        <f aca="false">BC156+BA156+AY156+AW156+AS156+AQ156+X156+W156+U156+S156+Q156+O156+AU156</f>
        <v>0</v>
      </c>
      <c r="BH156" s="52" t="n">
        <f aca="false">SUM(O156,Q156,S156,W156,X156,Y156,AE156,AG156,AI156,AK156,AM156,AS156,AU156,AY156,BA156,BC156,BE156)</f>
        <v>0</v>
      </c>
      <c r="BI156" s="80" t="n">
        <f aca="false">SUM(O156,Q156,S156,W156,X156,AS156,AU156,AY156,BA156,BC156)</f>
        <v>0</v>
      </c>
      <c r="BJ156" s="2"/>
      <c r="BK156" s="93"/>
      <c r="BL156" s="94"/>
      <c r="BM156" s="81"/>
      <c r="BN156" s="96"/>
      <c r="BO156" s="96"/>
      <c r="BP156" s="83"/>
      <c r="BQ156" s="84"/>
      <c r="BR156" s="84"/>
      <c r="BS156" s="84"/>
      <c r="BT156" s="84"/>
      <c r="BU156" s="84"/>
      <c r="BV156" s="84"/>
      <c r="BW156" s="87"/>
      <c r="BX156" s="86" t="n">
        <f aca="false">SUM(BY156+CA156+CE156+CG156)</f>
        <v>0</v>
      </c>
      <c r="BY156" s="86"/>
      <c r="BZ156" s="150" t="n">
        <f aca="false">SUM(BY156)*BT156</f>
        <v>0</v>
      </c>
      <c r="CA156" s="86"/>
      <c r="CB156" s="150" t="n">
        <f aca="false">BU156*CA156</f>
        <v>0</v>
      </c>
      <c r="CC156" s="86"/>
      <c r="CD156" s="150" t="n">
        <f aca="false">SUM(CC156)*BU156</f>
        <v>0</v>
      </c>
      <c r="CE156" s="86"/>
      <c r="CF156" s="150" t="n">
        <f aca="false">SUM(CE156)*BV156</f>
        <v>0</v>
      </c>
      <c r="CG156" s="88"/>
      <c r="CH156" s="87" t="n">
        <f aca="false">SUM(CG156)*BU156*5</f>
        <v>0</v>
      </c>
      <c r="CI156" s="89" t="n">
        <f aca="false">SUM(BU156*DI156*2+BV156*DK156*2)</f>
        <v>0</v>
      </c>
      <c r="CJ156" s="89" t="n">
        <f aca="false">SUM(BW156*5/100*BU156)</f>
        <v>0</v>
      </c>
      <c r="CK156" s="88"/>
      <c r="CL156" s="81"/>
      <c r="CM156" s="88"/>
      <c r="CN156" s="89" t="n">
        <f aca="false">SUM(CM156)*3*BS156/5</f>
        <v>0</v>
      </c>
      <c r="CO156" s="88"/>
      <c r="CP156" s="90" t="n">
        <f aca="false">SUM(CO156*BS156*(30+4))</f>
        <v>0</v>
      </c>
      <c r="CQ156" s="88"/>
      <c r="CR156" s="87" t="n">
        <f aca="false">SUM(CQ156*BS156*3)</f>
        <v>0</v>
      </c>
      <c r="CS156" s="88"/>
      <c r="CT156" s="89" t="n">
        <f aca="false">SUM(CS156*BS156/3)</f>
        <v>0</v>
      </c>
      <c r="CU156" s="88"/>
      <c r="CV156" s="89" t="n">
        <f aca="false">SUM(CU156*BS156*2/3)</f>
        <v>0</v>
      </c>
      <c r="CW156" s="88"/>
      <c r="CX156" s="87" t="n">
        <f aca="false">SUM(CW156*BS156)*1</f>
        <v>0</v>
      </c>
      <c r="CY156" s="86"/>
      <c r="CZ156" s="87" t="n">
        <f aca="false">SUM(CY156*BU156*2)</f>
        <v>0</v>
      </c>
      <c r="DA156" s="86"/>
      <c r="DB156" s="89" t="n">
        <f aca="false">SUM(DA156*BS156*2)</f>
        <v>0</v>
      </c>
      <c r="DC156" s="86"/>
      <c r="DD156" s="86"/>
      <c r="DE156" s="86"/>
      <c r="DF156" s="89" t="n">
        <f aca="false">SUM(BU156*DC156*6)</f>
        <v>0</v>
      </c>
      <c r="DG156" s="86"/>
      <c r="DH156" s="89" t="n">
        <f aca="false">SUM(DG156*BS156/3)</f>
        <v>0</v>
      </c>
      <c r="DI156" s="86"/>
      <c r="DJ156" s="89" t="n">
        <f aca="false">BS156*DI156/3</f>
        <v>0</v>
      </c>
      <c r="DK156" s="86"/>
      <c r="DL156" s="89" t="n">
        <f aca="false">SUM(DK156*BV156*5*6)</f>
        <v>0</v>
      </c>
      <c r="DM156" s="86"/>
      <c r="DN156" s="89" t="n">
        <f aca="false">SUM(DM156*BV156*4*6)</f>
        <v>0</v>
      </c>
      <c r="DO156" s="86"/>
      <c r="DP156" s="81" t="n">
        <f aca="false">SUM(DO156*50)</f>
        <v>0</v>
      </c>
      <c r="DQ156" s="81" t="n">
        <f aca="false">SUM(BZ156,CB156,CD156,CF156,CH156,CI156,CJ156,CL156,CN156,CP156,CR156,CT156,CV156,CX156,CZ156,DB156,DD156,DF156,DH156,DJ156,DL156,DN156,DP156)</f>
        <v>0</v>
      </c>
      <c r="DR156" s="81" t="n">
        <f aca="false">SUM(BZ156,CB156,CD156,CF156,CH156,CI156,DB156,DD156,DF156,DH156,DJ156,DL156,DN156)</f>
        <v>0</v>
      </c>
      <c r="DS156" s="61"/>
      <c r="DT156" s="2"/>
      <c r="DU156" s="2"/>
      <c r="DV156" s="93"/>
      <c r="DW156" s="94"/>
      <c r="DX156" s="95"/>
      <c r="DY156" s="96"/>
      <c r="DZ156" s="96"/>
      <c r="EA156" s="2"/>
      <c r="EB156" s="2"/>
      <c r="EC156" s="2"/>
      <c r="ED156" s="2"/>
      <c r="EE156" s="2"/>
      <c r="EF156" s="2"/>
      <c r="EG156" s="2"/>
      <c r="EH156" s="2" t="n">
        <f aca="false">SUM(L156+BW156)</f>
        <v>0</v>
      </c>
      <c r="EI156" s="2" t="n">
        <f aca="false">SUM(M156+BX156)</f>
        <v>0</v>
      </c>
      <c r="EJ156" s="2" t="n">
        <f aca="false">SUM(N156+BY156)</f>
        <v>0</v>
      </c>
      <c r="EK156" s="67" t="n">
        <f aca="false">O156+BZ156</f>
        <v>0</v>
      </c>
      <c r="EL156" s="2" t="n">
        <f aca="false">SUM(P156+CA156)</f>
        <v>0</v>
      </c>
      <c r="EM156" s="2" t="n">
        <f aca="false">SUM(Q156+CB156)</f>
        <v>0</v>
      </c>
      <c r="EN156" s="2" t="n">
        <f aca="false">SUM(R156+CC156)</f>
        <v>0</v>
      </c>
      <c r="EO156" s="2" t="n">
        <f aca="false">SUM(S156+CD156)</f>
        <v>0</v>
      </c>
      <c r="EP156" s="2" t="n">
        <f aca="false">SUM(T156+CE156)</f>
        <v>0</v>
      </c>
      <c r="EQ156" s="2" t="n">
        <f aca="false">SUM(U156+CF156)</f>
        <v>0</v>
      </c>
      <c r="ER156" s="2" t="n">
        <f aca="false">SUM(V156+CG156)</f>
        <v>0</v>
      </c>
      <c r="ES156" s="2" t="n">
        <f aca="false">SUM(W156+CH156)</f>
        <v>0</v>
      </c>
      <c r="ET156" s="2" t="n">
        <f aca="false">SUM(X156+CI156)</f>
        <v>0</v>
      </c>
      <c r="EU156" s="67" t="n">
        <f aca="false">SUM(Y156+CJ156)</f>
        <v>0</v>
      </c>
      <c r="EV156" s="2" t="n">
        <f aca="false">SUM(Z156+CK156)</f>
        <v>0</v>
      </c>
      <c r="EW156" s="2" t="n">
        <f aca="false">SUM(AA156+CL156)</f>
        <v>0</v>
      </c>
      <c r="EX156" s="2" t="n">
        <f aca="false">SUM(AB156+CM156)</f>
        <v>0</v>
      </c>
      <c r="EY156" s="2" t="n">
        <f aca="false">SUM(AC156+CN156)</f>
        <v>0</v>
      </c>
      <c r="EZ156" s="2" t="n">
        <f aca="false">SUM(AD156+CO156)</f>
        <v>0</v>
      </c>
      <c r="FA156" s="2" t="n">
        <f aca="false">SUM(AE156+CP156)</f>
        <v>0</v>
      </c>
      <c r="FB156" s="2" t="n">
        <f aca="false">SUM(AF156+CQ156)</f>
        <v>0</v>
      </c>
      <c r="FC156" s="2" t="n">
        <f aca="false">SUM(AG156+CR156)</f>
        <v>0</v>
      </c>
      <c r="FD156" s="2" t="n">
        <f aca="false">SUM(AH156+CS156)</f>
        <v>0</v>
      </c>
      <c r="FE156" s="67" t="n">
        <f aca="false">SUM(AI156+CT156)</f>
        <v>0</v>
      </c>
      <c r="FF156" s="2" t="n">
        <f aca="false">SUM(AJ156+CU156)</f>
        <v>0</v>
      </c>
      <c r="FG156" s="2" t="n">
        <f aca="false">SUM(AK156+CV156)</f>
        <v>0</v>
      </c>
      <c r="FH156" s="2" t="n">
        <f aca="false">SUM(AL156+CW156)</f>
        <v>0</v>
      </c>
      <c r="FI156" s="2" t="n">
        <f aca="false">SUM(AM156+CX156)</f>
        <v>0</v>
      </c>
      <c r="FJ156" s="2" t="n">
        <f aca="false">SUM(AN156+CY156)</f>
        <v>0</v>
      </c>
      <c r="FK156" s="2" t="n">
        <f aca="false">SUM(AO156+CZ156)</f>
        <v>0</v>
      </c>
      <c r="FL156" s="2" t="n">
        <f aca="false">SUM(AP156+DA156)</f>
        <v>0</v>
      </c>
      <c r="FM156" s="2" t="n">
        <f aca="false">SUM(AQ156+DB156)</f>
        <v>0</v>
      </c>
      <c r="FN156" s="2"/>
      <c r="FO156" s="97" t="n">
        <f aca="false">SUM(AS156+DD156)</f>
        <v>0</v>
      </c>
      <c r="FP156" s="2" t="n">
        <f aca="false">SUM(AR156+DC156)</f>
        <v>0</v>
      </c>
      <c r="FQ156" s="97" t="n">
        <f aca="false">SUM(AU156+DF156)</f>
        <v>0</v>
      </c>
      <c r="FR156" s="2" t="n">
        <f aca="false">SUM(AV156+DG156)</f>
        <v>0</v>
      </c>
      <c r="FS156" s="2" t="n">
        <f aca="false">SUM(AW156+DH156)</f>
        <v>0</v>
      </c>
      <c r="FT156" s="2" t="n">
        <f aca="false">SUM(AX156+DI156)</f>
        <v>0</v>
      </c>
      <c r="FU156" s="67" t="n">
        <f aca="false">SUM(AY156+DJ156)</f>
        <v>0</v>
      </c>
      <c r="FV156" s="2" t="n">
        <f aca="false">SUM(AZ156+DK156)</f>
        <v>0</v>
      </c>
      <c r="FW156" s="2" t="n">
        <f aca="false">SUM(BA156+DL156)</f>
        <v>0</v>
      </c>
      <c r="FX156" s="2" t="n">
        <f aca="false">SUM(BB156+DM156)</f>
        <v>0</v>
      </c>
      <c r="FY156" s="2" t="n">
        <f aca="false">SUM(BC156+DN156)</f>
        <v>0</v>
      </c>
      <c r="FZ156" s="2" t="n">
        <f aca="false">SUM(BD156+DO156)</f>
        <v>0</v>
      </c>
      <c r="GA156" s="2" t="n">
        <f aca="false">SUM(BE156+DP156)</f>
        <v>0</v>
      </c>
      <c r="GB156" s="98" t="n">
        <f aca="false">SUM(EK156,EM156,EO156,ES156,ET156,EU156,EY156,FA156,FC156,FE156,FG156,FI156,FM156,FO156,FQ156,FS156,FU156,FW156,FY156,GA156)</f>
        <v>0</v>
      </c>
      <c r="GC156" s="99" t="n">
        <f aca="false">SUM(EK156,EM156,EO156,ES156,ET156,FM156,FO156,FQ156,FS156,FU156,FW156,FY156)</f>
        <v>0</v>
      </c>
      <c r="GD156" s="57" t="n">
        <f aca="false">SUM(EK156,EM156,EO156,ES156,ET156,FM156,FO156,FQ156,FS156,FU156,FW156,FY156)</f>
        <v>0</v>
      </c>
      <c r="GE156" s="57" t="n">
        <f aca="false">SUM(EK156,EM156,EO156,EQ156,ES156,ET156,EU156,EW156,EY156,FA156,FC156,FE156,FG156,FI156,FK156,FM156,FO156,FQ156,FS156,FU156,FW156,FY156,GA156)</f>
        <v>0</v>
      </c>
      <c r="GF156" s="2"/>
      <c r="GG156" s="65" t="n">
        <f aca="false">SUM(880-GB156)</f>
        <v>880</v>
      </c>
      <c r="GH156" s="66"/>
      <c r="GI156" s="67" t="n">
        <f aca="false">SUM(DQ156+BF156)</f>
        <v>0</v>
      </c>
      <c r="GJ156" s="67" t="n">
        <f aca="false">SUM(DR156+BG156)</f>
        <v>0</v>
      </c>
      <c r="GK156" s="100"/>
      <c r="GL156" s="101"/>
      <c r="GM156" s="177"/>
      <c r="GN156" s="2"/>
      <c r="GO156" s="69"/>
    </row>
    <row r="157" customFormat="false" ht="16.5" hidden="true" customHeight="true" outlineLevel="0" collapsed="false">
      <c r="A157" s="94"/>
      <c r="B157" s="119" t="s">
        <v>191</v>
      </c>
      <c r="C157" s="166" t="s">
        <v>78</v>
      </c>
      <c r="D157" s="96" t="s">
        <v>68</v>
      </c>
      <c r="E157" s="96" t="s">
        <v>79</v>
      </c>
      <c r="F157" s="96" t="s">
        <v>204</v>
      </c>
      <c r="G157" s="96" t="n">
        <v>1</v>
      </c>
      <c r="H157" s="101" t="n">
        <v>25</v>
      </c>
      <c r="I157" s="101" t="n">
        <v>1</v>
      </c>
      <c r="J157" s="101" t="n">
        <v>1</v>
      </c>
      <c r="K157" s="101" t="n">
        <f aca="false">SUM(J157)*2</f>
        <v>2</v>
      </c>
      <c r="L157" s="112" t="n">
        <v>20</v>
      </c>
      <c r="M157" s="303" t="n">
        <f aca="false">SUM(N157+P157+R157+T157+V157)</f>
        <v>20</v>
      </c>
      <c r="N157" s="112"/>
      <c r="O157" s="112" t="n">
        <f aca="false">SUM(N157)*I157</f>
        <v>0</v>
      </c>
      <c r="P157" s="112" t="n">
        <v>6</v>
      </c>
      <c r="Q157" s="304" t="n">
        <f aca="false">J157*P157</f>
        <v>6</v>
      </c>
      <c r="R157" s="112" t="n">
        <v>14</v>
      </c>
      <c r="S157" s="304" t="n">
        <f aca="false">SUM(R157)*J157</f>
        <v>14</v>
      </c>
      <c r="T157" s="305"/>
      <c r="U157" s="87" t="n">
        <f aca="false">SUM(T157)*K157</f>
        <v>0</v>
      </c>
      <c r="V157" s="305"/>
      <c r="W157" s="87" t="n">
        <f aca="false">SUM(V157)*J157*3</f>
        <v>0</v>
      </c>
      <c r="X157" s="92" t="n">
        <f aca="false">2/8*J157*AX157</f>
        <v>0</v>
      </c>
      <c r="Y157" s="92" t="n">
        <f aca="false">SUM(L157*5/100*J157)</f>
        <v>1</v>
      </c>
      <c r="Z157" s="305"/>
      <c r="AA157" s="87"/>
      <c r="AB157" s="305"/>
      <c r="AC157" s="89" t="n">
        <f aca="false">SUM(AB157)*3*H157/5</f>
        <v>0</v>
      </c>
      <c r="AD157" s="305"/>
      <c r="AE157" s="87" t="n">
        <f aca="false">SUM(AD157*H157*(30+4))</f>
        <v>0</v>
      </c>
      <c r="AF157" s="305"/>
      <c r="AG157" s="87" t="n">
        <f aca="false">SUM(AF157*H157*3)</f>
        <v>0</v>
      </c>
      <c r="AH157" s="305"/>
      <c r="AI157" s="92" t="n">
        <f aca="false">SUM(AH157*H157/3)</f>
        <v>0</v>
      </c>
      <c r="AJ157" s="305"/>
      <c r="AK157" s="92" t="n">
        <f aca="false">SUM(AJ157*H157*2/3)</f>
        <v>0</v>
      </c>
      <c r="AL157" s="305"/>
      <c r="AM157" s="87" t="n">
        <f aca="false">SUM(AL157*H157)</f>
        <v>0</v>
      </c>
      <c r="AN157" s="305"/>
      <c r="AO157" s="87" t="n">
        <f aca="false">SUM(AN157*J157)</f>
        <v>0</v>
      </c>
      <c r="AP157" s="305"/>
      <c r="AQ157" s="89" t="n">
        <f aca="false">SUM(AP157*H157*2)</f>
        <v>0</v>
      </c>
      <c r="AR157" s="305"/>
      <c r="AS157" s="92" t="n">
        <f aca="false">SUM(J157*AR157*6)</f>
        <v>0</v>
      </c>
      <c r="AT157" s="86"/>
      <c r="AU157" s="92" t="n">
        <f aca="false">AT157*H157/3</f>
        <v>0</v>
      </c>
      <c r="AV157" s="305"/>
      <c r="AW157" s="109" t="n">
        <f aca="false">SUM(AV157*H157/3)</f>
        <v>0</v>
      </c>
      <c r="AX157" s="86"/>
      <c r="AY157" s="92" t="n">
        <f aca="false">AX157*J157*8/2</f>
        <v>0</v>
      </c>
      <c r="AZ157" s="305"/>
      <c r="BA157" s="92" t="n">
        <f aca="false">SUM(AZ157*K157*5*6)</f>
        <v>0</v>
      </c>
      <c r="BB157" s="305"/>
      <c r="BC157" s="89" t="n">
        <f aca="false">SUM(BB157*K157*4*6)</f>
        <v>0</v>
      </c>
      <c r="BD157" s="305"/>
      <c r="BE157" s="110" t="n">
        <f aca="false">SUM(BD157*50)</f>
        <v>0</v>
      </c>
      <c r="BF157" s="92" t="n">
        <f aca="false">O157+Q157+S157+U157+W157+X157+Y157+AA157+AC157+AE157+AG157+AI157+AK157+AM157+AO157+AQ157+AS157+AU157+AW157+AY157+BA157+BC157+BE157</f>
        <v>21</v>
      </c>
      <c r="BG157" s="92" t="n">
        <f aca="false">BC157+BA157+AY157+AW157+AS157+AQ157+X157+W157+U157+S157+Q157+O157+AU157</f>
        <v>20</v>
      </c>
      <c r="BH157" s="52" t="n">
        <f aca="false">SUM(O157,Q157,S157,W157,X157,Y157,AE157,AG157,AI157,AK157,AM157,AS157,AU157,AY157,BA157,BC157,BE157)</f>
        <v>21</v>
      </c>
      <c r="BI157" s="80" t="n">
        <f aca="false">SUM(O157,Q157,S157,W157,X157,AS157,AU157,AY157,BA157,BC157)</f>
        <v>20</v>
      </c>
      <c r="BJ157" s="2"/>
      <c r="BK157" s="93"/>
      <c r="BL157" s="94"/>
      <c r="BM157" s="81"/>
      <c r="BN157" s="96"/>
      <c r="BO157" s="96"/>
      <c r="BP157" s="83"/>
      <c r="BQ157" s="84"/>
      <c r="BR157" s="84"/>
      <c r="BS157" s="84"/>
      <c r="BT157" s="84"/>
      <c r="BU157" s="84"/>
      <c r="BV157" s="84"/>
      <c r="BW157" s="87"/>
      <c r="BX157" s="86" t="n">
        <f aca="false">SUM(BY157+CA157+CE157+CG157)</f>
        <v>0</v>
      </c>
      <c r="BY157" s="86"/>
      <c r="BZ157" s="150" t="n">
        <f aca="false">SUM(BY157)*BT157</f>
        <v>0</v>
      </c>
      <c r="CA157" s="86"/>
      <c r="CB157" s="150" t="n">
        <f aca="false">BU157*CA157</f>
        <v>0</v>
      </c>
      <c r="CC157" s="86"/>
      <c r="CD157" s="150" t="n">
        <f aca="false">SUM(CC157)*BU157</f>
        <v>0</v>
      </c>
      <c r="CE157" s="86"/>
      <c r="CF157" s="150" t="n">
        <f aca="false">SUM(CE157)*BV157</f>
        <v>0</v>
      </c>
      <c r="CG157" s="88"/>
      <c r="CH157" s="87" t="n">
        <f aca="false">SUM(CG157)*BU157*5</f>
        <v>0</v>
      </c>
      <c r="CI157" s="89" t="n">
        <f aca="false">SUM(BU157*DI157*2+BV157*DK157*2)</f>
        <v>0</v>
      </c>
      <c r="CJ157" s="89" t="n">
        <f aca="false">SUM(BW157*5/100*BU157)</f>
        <v>0</v>
      </c>
      <c r="CK157" s="88"/>
      <c r="CL157" s="81"/>
      <c r="CM157" s="88"/>
      <c r="CN157" s="89" t="n">
        <f aca="false">SUM(CM157)*3*BS157/5</f>
        <v>0</v>
      </c>
      <c r="CO157" s="88"/>
      <c r="CP157" s="90" t="n">
        <f aca="false">SUM(CO157*BS157*(30+4))</f>
        <v>0</v>
      </c>
      <c r="CQ157" s="88"/>
      <c r="CR157" s="87" t="n">
        <f aca="false">SUM(CQ157*BS157*3)</f>
        <v>0</v>
      </c>
      <c r="CS157" s="88"/>
      <c r="CT157" s="89" t="n">
        <f aca="false">SUM(CS157*BS157/3)</f>
        <v>0</v>
      </c>
      <c r="CU157" s="88"/>
      <c r="CV157" s="89" t="n">
        <f aca="false">SUM(CU157*BS157*2/3)</f>
        <v>0</v>
      </c>
      <c r="CW157" s="88"/>
      <c r="CX157" s="87" t="n">
        <f aca="false">SUM(CW157*BS157)*1</f>
        <v>0</v>
      </c>
      <c r="CY157" s="86"/>
      <c r="CZ157" s="87" t="n">
        <f aca="false">SUM(CY157*BU157*2)</f>
        <v>0</v>
      </c>
      <c r="DA157" s="86"/>
      <c r="DB157" s="89" t="n">
        <f aca="false">SUM(DA157*BS157*2)</f>
        <v>0</v>
      </c>
      <c r="DC157" s="86"/>
      <c r="DD157" s="86"/>
      <c r="DE157" s="86"/>
      <c r="DF157" s="89" t="n">
        <f aca="false">SUM(BU157*DC157*6)</f>
        <v>0</v>
      </c>
      <c r="DG157" s="86"/>
      <c r="DH157" s="89" t="n">
        <f aca="false">SUM(DG157*BS157/3)</f>
        <v>0</v>
      </c>
      <c r="DI157" s="86"/>
      <c r="DJ157" s="89" t="n">
        <f aca="false">BS157*DI157/3</f>
        <v>0</v>
      </c>
      <c r="DK157" s="86"/>
      <c r="DL157" s="89" t="n">
        <f aca="false">SUM(DK157*BV157*5*6)</f>
        <v>0</v>
      </c>
      <c r="DM157" s="86"/>
      <c r="DN157" s="89" t="n">
        <f aca="false">SUM(DM157*BV157*4*6)</f>
        <v>0</v>
      </c>
      <c r="DO157" s="86"/>
      <c r="DP157" s="81" t="n">
        <f aca="false">SUM(DO157*50)</f>
        <v>0</v>
      </c>
      <c r="DQ157" s="81" t="n">
        <f aca="false">SUM(BZ157,CB157,CD157,CF157,CH157,CI157,CJ157,CL157,CN157,CP157,CR157,CT157,CV157,CX157,CZ157,DB157,DD157,DF157,DH157,DJ157,DL157,DN157,DP157)</f>
        <v>0</v>
      </c>
      <c r="DR157" s="81" t="n">
        <f aca="false">SUM(BZ157,CB157,CD157,CF157,CH157,CI157,DB157,DD157,DF157,DH157,DJ157,DL157,DN157)</f>
        <v>0</v>
      </c>
      <c r="DS157" s="61"/>
      <c r="DT157" s="2"/>
      <c r="DU157" s="2"/>
      <c r="DV157" s="93"/>
      <c r="DW157" s="94"/>
      <c r="DX157" s="95"/>
      <c r="DY157" s="96"/>
      <c r="DZ157" s="96"/>
      <c r="EA157" s="2"/>
      <c r="EB157" s="2"/>
      <c r="EC157" s="2"/>
      <c r="ED157" s="2"/>
      <c r="EE157" s="2"/>
      <c r="EF157" s="2"/>
      <c r="EG157" s="2"/>
      <c r="EH157" s="2" t="n">
        <f aca="false">SUM(L157+BW157)</f>
        <v>20</v>
      </c>
      <c r="EI157" s="2" t="n">
        <f aca="false">SUM(M157+BX157)</f>
        <v>20</v>
      </c>
      <c r="EJ157" s="2" t="n">
        <f aca="false">SUM(N157+BY157)</f>
        <v>0</v>
      </c>
      <c r="EK157" s="67" t="n">
        <f aca="false">O157+BZ157</f>
        <v>0</v>
      </c>
      <c r="EL157" s="2" t="n">
        <f aca="false">SUM(P157+CA157)</f>
        <v>6</v>
      </c>
      <c r="EM157" s="2" t="n">
        <f aca="false">SUM(Q157+CB157)</f>
        <v>6</v>
      </c>
      <c r="EN157" s="2" t="n">
        <f aca="false">SUM(R157+CC157)</f>
        <v>14</v>
      </c>
      <c r="EO157" s="2" t="n">
        <f aca="false">SUM(S157+CD157)</f>
        <v>14</v>
      </c>
      <c r="EP157" s="2" t="n">
        <f aca="false">SUM(T157+CE157)</f>
        <v>0</v>
      </c>
      <c r="EQ157" s="2" t="n">
        <f aca="false">SUM(U157+CF157)</f>
        <v>0</v>
      </c>
      <c r="ER157" s="2" t="n">
        <f aca="false">SUM(V157+CG157)</f>
        <v>0</v>
      </c>
      <c r="ES157" s="2" t="n">
        <f aca="false">SUM(W157+CH157)</f>
        <v>0</v>
      </c>
      <c r="ET157" s="2" t="n">
        <f aca="false">SUM(X157+CI157)</f>
        <v>0</v>
      </c>
      <c r="EU157" s="67" t="n">
        <f aca="false">SUM(Y157+CJ157)</f>
        <v>1</v>
      </c>
      <c r="EV157" s="2" t="n">
        <f aca="false">SUM(Z157+CK157)</f>
        <v>0</v>
      </c>
      <c r="EW157" s="2" t="n">
        <f aca="false">SUM(AA157+CL157)</f>
        <v>0</v>
      </c>
      <c r="EX157" s="2" t="n">
        <f aca="false">SUM(AB157+CM157)</f>
        <v>0</v>
      </c>
      <c r="EY157" s="2" t="n">
        <f aca="false">SUM(AC157+CN157)</f>
        <v>0</v>
      </c>
      <c r="EZ157" s="2" t="n">
        <f aca="false">SUM(AD157+CO157)</f>
        <v>0</v>
      </c>
      <c r="FA157" s="2" t="n">
        <f aca="false">SUM(AE157+CP157)</f>
        <v>0</v>
      </c>
      <c r="FB157" s="2" t="n">
        <f aca="false">SUM(AF157+CQ157)</f>
        <v>0</v>
      </c>
      <c r="FC157" s="2" t="n">
        <f aca="false">SUM(AG157+CR157)</f>
        <v>0</v>
      </c>
      <c r="FD157" s="2" t="n">
        <f aca="false">SUM(AH157+CS157)</f>
        <v>0</v>
      </c>
      <c r="FE157" s="67" t="n">
        <f aca="false">SUM(AI157+CT157)</f>
        <v>0</v>
      </c>
      <c r="FF157" s="2" t="n">
        <f aca="false">SUM(AJ157+CU157)</f>
        <v>0</v>
      </c>
      <c r="FG157" s="2" t="n">
        <f aca="false">SUM(AK157+CV157)</f>
        <v>0</v>
      </c>
      <c r="FH157" s="2" t="n">
        <f aca="false">SUM(AL157+CW157)</f>
        <v>0</v>
      </c>
      <c r="FI157" s="2" t="n">
        <f aca="false">SUM(AM157+CX157)</f>
        <v>0</v>
      </c>
      <c r="FJ157" s="2" t="n">
        <f aca="false">SUM(AN157+CY157)</f>
        <v>0</v>
      </c>
      <c r="FK157" s="2" t="n">
        <f aca="false">SUM(AO157+CZ157)</f>
        <v>0</v>
      </c>
      <c r="FL157" s="2" t="n">
        <f aca="false">SUM(AP157+DA157)</f>
        <v>0</v>
      </c>
      <c r="FM157" s="2" t="n">
        <f aca="false">SUM(AQ157+DB157)</f>
        <v>0</v>
      </c>
      <c r="FN157" s="2"/>
      <c r="FO157" s="97" t="n">
        <f aca="false">SUM(AS157+DD157)</f>
        <v>0</v>
      </c>
      <c r="FP157" s="2" t="n">
        <f aca="false">SUM(AR157+DC157)</f>
        <v>0</v>
      </c>
      <c r="FQ157" s="97" t="n">
        <f aca="false">SUM(AU157+DF157)</f>
        <v>0</v>
      </c>
      <c r="FR157" s="2" t="n">
        <f aca="false">SUM(AV157+DG157)</f>
        <v>0</v>
      </c>
      <c r="FS157" s="2" t="n">
        <f aca="false">SUM(AW157+DH157)</f>
        <v>0</v>
      </c>
      <c r="FT157" s="2" t="n">
        <f aca="false">SUM(AX157+DI157)</f>
        <v>0</v>
      </c>
      <c r="FU157" s="67" t="n">
        <f aca="false">SUM(AY157+DJ157)</f>
        <v>0</v>
      </c>
      <c r="FV157" s="2" t="n">
        <f aca="false">SUM(AZ157+DK157)</f>
        <v>0</v>
      </c>
      <c r="FW157" s="2" t="n">
        <f aca="false">SUM(BA157+DL157)</f>
        <v>0</v>
      </c>
      <c r="FX157" s="2" t="n">
        <f aca="false">SUM(BB157+DM157)</f>
        <v>0</v>
      </c>
      <c r="FY157" s="2" t="n">
        <f aca="false">SUM(BC157+DN157)</f>
        <v>0</v>
      </c>
      <c r="FZ157" s="2" t="n">
        <f aca="false">SUM(BD157+DO157)</f>
        <v>0</v>
      </c>
      <c r="GA157" s="2" t="n">
        <f aca="false">SUM(BE157+DP157)</f>
        <v>0</v>
      </c>
      <c r="GB157" s="98" t="n">
        <f aca="false">SUM(EK157,EM157,EO157,ES157,ET157,EU157,EY157,FA157,FC157,FE157,FG157,FI157,FM157,FO157,FQ157,FS157,FU157,FW157,FY157,GA157)</f>
        <v>21</v>
      </c>
      <c r="GC157" s="99" t="n">
        <f aca="false">SUM(EK157,EM157,EO157,ES157,ET157,FM157,FO157,FQ157,FS157,FU157,FW157,FY157)</f>
        <v>20</v>
      </c>
      <c r="GD157" s="57" t="n">
        <f aca="false">SUM(EK157,EM157,EO157,ES157,ET157,FM157,FO157,FQ157,FS157,FU157,FW157,FY157)</f>
        <v>20</v>
      </c>
      <c r="GE157" s="57" t="n">
        <f aca="false">SUM(EK157,EM157,EO157,EQ157,ES157,ET157,EU157,EW157,EY157,FA157,FC157,FE157,FG157,FI157,FK157,FM157,FO157,FQ157,FS157,FU157,FW157,FY157,GA157)</f>
        <v>21</v>
      </c>
      <c r="GF157" s="2"/>
      <c r="GG157" s="65" t="n">
        <f aca="false">SUM(880-GB157)</f>
        <v>859</v>
      </c>
      <c r="GH157" s="66"/>
      <c r="GI157" s="67" t="n">
        <f aca="false">SUM(DQ157+BF157)</f>
        <v>21</v>
      </c>
      <c r="GJ157" s="67" t="n">
        <f aca="false">SUM(DR157+BG157)</f>
        <v>20</v>
      </c>
      <c r="GK157" s="100"/>
      <c r="GL157" s="101"/>
      <c r="GM157" s="177"/>
      <c r="GN157" s="2"/>
      <c r="GO157" s="69"/>
    </row>
    <row r="158" customFormat="false" ht="16.5" hidden="true" customHeight="true" outlineLevel="0" collapsed="false">
      <c r="A158" s="94"/>
      <c r="B158" s="119" t="s">
        <v>191</v>
      </c>
      <c r="C158" s="152" t="s">
        <v>205</v>
      </c>
      <c r="D158" s="96" t="s">
        <v>68</v>
      </c>
      <c r="E158" s="96" t="s">
        <v>79</v>
      </c>
      <c r="F158" s="96" t="s">
        <v>206</v>
      </c>
      <c r="G158" s="96" t="n">
        <v>1</v>
      </c>
      <c r="H158" s="101" t="n">
        <v>25</v>
      </c>
      <c r="I158" s="101"/>
      <c r="J158" s="101" t="n">
        <v>1</v>
      </c>
      <c r="K158" s="101" t="n">
        <f aca="false">SUM(J158)*2</f>
        <v>2</v>
      </c>
      <c r="L158" s="112" t="n">
        <v>20</v>
      </c>
      <c r="M158" s="303" t="n">
        <f aca="false">SUM(N158+P158+R158+T158+V158)</f>
        <v>20</v>
      </c>
      <c r="N158" s="112"/>
      <c r="O158" s="112" t="n">
        <f aca="false">SUM(N158)*I158</f>
        <v>0</v>
      </c>
      <c r="P158" s="112" t="n">
        <v>6</v>
      </c>
      <c r="Q158" s="304" t="n">
        <f aca="false">J158*P158</f>
        <v>6</v>
      </c>
      <c r="R158" s="112" t="n">
        <v>14</v>
      </c>
      <c r="S158" s="304" t="n">
        <f aca="false">SUM(R158)*J158</f>
        <v>14</v>
      </c>
      <c r="T158" s="305"/>
      <c r="U158" s="87" t="n">
        <f aca="false">SUM(T158)*K158</f>
        <v>0</v>
      </c>
      <c r="V158" s="305"/>
      <c r="W158" s="87" t="n">
        <f aca="false">SUM(V158)*J158*3</f>
        <v>0</v>
      </c>
      <c r="X158" s="92" t="n">
        <f aca="false">2/8*J158*AX158</f>
        <v>0</v>
      </c>
      <c r="Y158" s="92" t="n">
        <f aca="false">SUM(L158*5/100*J158)</f>
        <v>1</v>
      </c>
      <c r="Z158" s="305"/>
      <c r="AA158" s="87"/>
      <c r="AB158" s="305"/>
      <c r="AC158" s="89" t="n">
        <f aca="false">SUM(AB158)*3*H158/5</f>
        <v>0</v>
      </c>
      <c r="AD158" s="305"/>
      <c r="AE158" s="87" t="n">
        <f aca="false">SUM(AD158*H158*(30+4))</f>
        <v>0</v>
      </c>
      <c r="AF158" s="305"/>
      <c r="AG158" s="87" t="n">
        <f aca="false">SUM(AF158*H158*3)</f>
        <v>0</v>
      </c>
      <c r="AH158" s="305"/>
      <c r="AI158" s="92" t="n">
        <f aca="false">SUM(AH158*H158/3)</f>
        <v>0</v>
      </c>
      <c r="AJ158" s="305"/>
      <c r="AK158" s="92" t="n">
        <f aca="false">SUM(AJ158*H158*2/3)</f>
        <v>0</v>
      </c>
      <c r="AL158" s="305"/>
      <c r="AM158" s="87" t="n">
        <f aca="false">SUM(AL158*H158)</f>
        <v>0</v>
      </c>
      <c r="AN158" s="305"/>
      <c r="AO158" s="87" t="n">
        <f aca="false">SUM(AN158*J158)</f>
        <v>0</v>
      </c>
      <c r="AP158" s="305"/>
      <c r="AQ158" s="89" t="n">
        <f aca="false">SUM(AP158*H158*2)</f>
        <v>0</v>
      </c>
      <c r="AR158" s="305"/>
      <c r="AS158" s="92" t="n">
        <f aca="false">SUM(J158*AR158*6)</f>
        <v>0</v>
      </c>
      <c r="AT158" s="86"/>
      <c r="AU158" s="92" t="n">
        <f aca="false">AT158*H158/3</f>
        <v>0</v>
      </c>
      <c r="AV158" s="305"/>
      <c r="AW158" s="109" t="n">
        <f aca="false">SUM(AV158*H158/3)</f>
        <v>0</v>
      </c>
      <c r="AX158" s="86"/>
      <c r="AY158" s="92" t="n">
        <f aca="false">AX158*J158*8/2</f>
        <v>0</v>
      </c>
      <c r="AZ158" s="305"/>
      <c r="BA158" s="92" t="n">
        <f aca="false">SUM(AZ158*K158*5*6)</f>
        <v>0</v>
      </c>
      <c r="BB158" s="305"/>
      <c r="BC158" s="89" t="n">
        <f aca="false">SUM(BB158*K158*4*6)</f>
        <v>0</v>
      </c>
      <c r="BD158" s="305"/>
      <c r="BE158" s="110" t="n">
        <f aca="false">SUM(BD158*50)</f>
        <v>0</v>
      </c>
      <c r="BF158" s="92" t="n">
        <f aca="false">O158+Q158+S158+U158+W158+X158+Y158+AA158+AC158+AE158+AG158+AI158+AK158+AM158+AO158+AQ158+AS158+AU158+AW158+AY158+BA158+BC158+BE158</f>
        <v>21</v>
      </c>
      <c r="BG158" s="92" t="n">
        <f aca="false">BC158+BA158+AY158+AW158+AS158+AQ158+X158+W158+U158+S158+Q158+O158+AU158</f>
        <v>20</v>
      </c>
      <c r="BH158" s="52" t="n">
        <f aca="false">SUM(O158,Q158,S158,W158,X158,Y158,AE158,AG158,AI158,AK158,AM158,AS158,AU158,AY158,BA158,BC158,BE158)</f>
        <v>21</v>
      </c>
      <c r="BI158" s="80" t="n">
        <f aca="false">SUM(O158,Q158,S158,W158,X158,AS158,AU158,AY158,BA158,BC158)</f>
        <v>20</v>
      </c>
      <c r="BJ158" s="2"/>
      <c r="BK158" s="93"/>
      <c r="BL158" s="94"/>
      <c r="BM158" s="81"/>
      <c r="BN158" s="96"/>
      <c r="BO158" s="96"/>
      <c r="BP158" s="83"/>
      <c r="BQ158" s="84"/>
      <c r="BR158" s="84"/>
      <c r="BS158" s="84"/>
      <c r="BT158" s="84"/>
      <c r="BU158" s="84"/>
      <c r="BV158" s="84"/>
      <c r="BW158" s="87"/>
      <c r="BX158" s="86" t="n">
        <f aca="false">SUM(BY158+CA158+CE158+CG158)</f>
        <v>0</v>
      </c>
      <c r="BY158" s="86"/>
      <c r="BZ158" s="150" t="n">
        <f aca="false">SUM(BY158)*BT158</f>
        <v>0</v>
      </c>
      <c r="CA158" s="86"/>
      <c r="CB158" s="150" t="n">
        <f aca="false">BU158*CA158</f>
        <v>0</v>
      </c>
      <c r="CC158" s="86"/>
      <c r="CD158" s="150" t="n">
        <f aca="false">SUM(CC158)*BU158</f>
        <v>0</v>
      </c>
      <c r="CE158" s="86"/>
      <c r="CF158" s="150" t="n">
        <f aca="false">SUM(CE158)*BV158</f>
        <v>0</v>
      </c>
      <c r="CG158" s="88"/>
      <c r="CH158" s="87" t="n">
        <f aca="false">SUM(CG158)*BU158*5</f>
        <v>0</v>
      </c>
      <c r="CI158" s="89" t="n">
        <f aca="false">SUM(BU158*DI158*2+BV158*DK158*2)</f>
        <v>0</v>
      </c>
      <c r="CJ158" s="89" t="n">
        <f aca="false">SUM(BW158*5/100*BU158)</f>
        <v>0</v>
      </c>
      <c r="CK158" s="88"/>
      <c r="CL158" s="81"/>
      <c r="CM158" s="88"/>
      <c r="CN158" s="89" t="n">
        <f aca="false">SUM(CM158)*3*BS158/5</f>
        <v>0</v>
      </c>
      <c r="CO158" s="88"/>
      <c r="CP158" s="90" t="n">
        <f aca="false">SUM(CO158*BS158*(30+4))</f>
        <v>0</v>
      </c>
      <c r="CQ158" s="88"/>
      <c r="CR158" s="87" t="n">
        <f aca="false">SUM(CQ158*BS158*3)</f>
        <v>0</v>
      </c>
      <c r="CS158" s="88"/>
      <c r="CT158" s="89" t="n">
        <f aca="false">SUM(CS158*BS158/3)</f>
        <v>0</v>
      </c>
      <c r="CU158" s="88"/>
      <c r="CV158" s="89" t="n">
        <f aca="false">SUM(CU158*BS158*2/3)</f>
        <v>0</v>
      </c>
      <c r="CW158" s="88"/>
      <c r="CX158" s="87" t="n">
        <f aca="false">SUM(CW158*BS158)*1</f>
        <v>0</v>
      </c>
      <c r="CY158" s="86"/>
      <c r="CZ158" s="87" t="n">
        <f aca="false">SUM(CY158*BU158*2)</f>
        <v>0</v>
      </c>
      <c r="DA158" s="86"/>
      <c r="DB158" s="89" t="n">
        <f aca="false">SUM(DA158*BS158*2)</f>
        <v>0</v>
      </c>
      <c r="DC158" s="86"/>
      <c r="DD158" s="86"/>
      <c r="DE158" s="86"/>
      <c r="DF158" s="89" t="n">
        <f aca="false">SUM(BU158*DC158*6)</f>
        <v>0</v>
      </c>
      <c r="DG158" s="86"/>
      <c r="DH158" s="89" t="n">
        <f aca="false">SUM(DG158*BS158/3)</f>
        <v>0</v>
      </c>
      <c r="DI158" s="86"/>
      <c r="DJ158" s="89" t="n">
        <f aca="false">BS158*DI158/3</f>
        <v>0</v>
      </c>
      <c r="DK158" s="86"/>
      <c r="DL158" s="89" t="n">
        <f aca="false">SUM(DK158*BV158*5*6)</f>
        <v>0</v>
      </c>
      <c r="DM158" s="86"/>
      <c r="DN158" s="89" t="n">
        <f aca="false">SUM(DM158*BV158*4*6)</f>
        <v>0</v>
      </c>
      <c r="DO158" s="86"/>
      <c r="DP158" s="81" t="n">
        <f aca="false">SUM(DO158*50)</f>
        <v>0</v>
      </c>
      <c r="DQ158" s="81" t="n">
        <f aca="false">SUM(BZ158,CB158,CD158,CF158,CH158,CI158,CJ158,CL158,CN158,CP158,CR158,CT158,CV158,CX158,CZ158,DB158,DD158,DF158,DH158,DJ158,DL158,DN158,DP158)</f>
        <v>0</v>
      </c>
      <c r="DR158" s="81" t="n">
        <f aca="false">SUM(BZ158,CB158,CD158,CF158,CH158,CI158,DB158,DD158,DF158,DH158,DJ158,DL158,DN158)</f>
        <v>0</v>
      </c>
      <c r="DS158" s="61"/>
      <c r="DT158" s="2"/>
      <c r="DU158" s="2"/>
      <c r="DV158" s="93"/>
      <c r="DW158" s="94"/>
      <c r="DX158" s="95"/>
      <c r="DY158" s="96"/>
      <c r="DZ158" s="96"/>
      <c r="EA158" s="2"/>
      <c r="EB158" s="2"/>
      <c r="EC158" s="2"/>
      <c r="ED158" s="2"/>
      <c r="EE158" s="2"/>
      <c r="EF158" s="2"/>
      <c r="EG158" s="2"/>
      <c r="EH158" s="2" t="n">
        <f aca="false">SUM(L158+BW158)</f>
        <v>20</v>
      </c>
      <c r="EI158" s="2" t="n">
        <f aca="false">SUM(M158+BX158)</f>
        <v>20</v>
      </c>
      <c r="EJ158" s="2" t="n">
        <f aca="false">SUM(N158+BY158)</f>
        <v>0</v>
      </c>
      <c r="EK158" s="67" t="n">
        <f aca="false">O158+BZ158</f>
        <v>0</v>
      </c>
      <c r="EL158" s="2" t="n">
        <f aca="false">SUM(P158+CA158)</f>
        <v>6</v>
      </c>
      <c r="EM158" s="2" t="n">
        <f aca="false">SUM(Q158+CB158)</f>
        <v>6</v>
      </c>
      <c r="EN158" s="2" t="n">
        <f aca="false">SUM(R158+CC158)</f>
        <v>14</v>
      </c>
      <c r="EO158" s="2" t="n">
        <f aca="false">SUM(S158+CD158)</f>
        <v>14</v>
      </c>
      <c r="EP158" s="2" t="n">
        <f aca="false">SUM(T158+CE158)</f>
        <v>0</v>
      </c>
      <c r="EQ158" s="2" t="n">
        <f aca="false">SUM(U158+CF158)</f>
        <v>0</v>
      </c>
      <c r="ER158" s="2" t="n">
        <f aca="false">SUM(V158+CG158)</f>
        <v>0</v>
      </c>
      <c r="ES158" s="2" t="n">
        <f aca="false">SUM(W158+CH158)</f>
        <v>0</v>
      </c>
      <c r="ET158" s="2" t="n">
        <f aca="false">SUM(X158+CI158)</f>
        <v>0</v>
      </c>
      <c r="EU158" s="67" t="n">
        <f aca="false">SUM(Y158+CJ158)</f>
        <v>1</v>
      </c>
      <c r="EV158" s="2" t="n">
        <f aca="false">SUM(Z158+CK158)</f>
        <v>0</v>
      </c>
      <c r="EW158" s="2" t="n">
        <f aca="false">SUM(AA158+CL158)</f>
        <v>0</v>
      </c>
      <c r="EX158" s="2" t="n">
        <f aca="false">SUM(AB158+CM158)</f>
        <v>0</v>
      </c>
      <c r="EY158" s="2" t="n">
        <f aca="false">SUM(AC158+CN158)</f>
        <v>0</v>
      </c>
      <c r="EZ158" s="2" t="n">
        <f aca="false">SUM(AD158+CO158)</f>
        <v>0</v>
      </c>
      <c r="FA158" s="2" t="n">
        <f aca="false">SUM(AE158+CP158)</f>
        <v>0</v>
      </c>
      <c r="FB158" s="2" t="n">
        <f aca="false">SUM(AF158+CQ158)</f>
        <v>0</v>
      </c>
      <c r="FC158" s="2" t="n">
        <f aca="false">SUM(AG158+CR158)</f>
        <v>0</v>
      </c>
      <c r="FD158" s="2" t="n">
        <f aca="false">SUM(AH158+CS158)</f>
        <v>0</v>
      </c>
      <c r="FE158" s="67" t="n">
        <f aca="false">SUM(AI158+CT158)</f>
        <v>0</v>
      </c>
      <c r="FF158" s="2" t="n">
        <f aca="false">SUM(AJ158+CU158)</f>
        <v>0</v>
      </c>
      <c r="FG158" s="2" t="n">
        <f aca="false">SUM(AK158+CV158)</f>
        <v>0</v>
      </c>
      <c r="FH158" s="2" t="n">
        <f aca="false">SUM(AL158+CW158)</f>
        <v>0</v>
      </c>
      <c r="FI158" s="2" t="n">
        <f aca="false">SUM(AM158+CX158)</f>
        <v>0</v>
      </c>
      <c r="FJ158" s="2" t="n">
        <f aca="false">SUM(AN158+CY158)</f>
        <v>0</v>
      </c>
      <c r="FK158" s="2" t="n">
        <f aca="false">SUM(AO158+CZ158)</f>
        <v>0</v>
      </c>
      <c r="FL158" s="2" t="n">
        <f aca="false">SUM(AP158+DA158)</f>
        <v>0</v>
      </c>
      <c r="FM158" s="2" t="n">
        <f aca="false">SUM(AQ158+DB158)</f>
        <v>0</v>
      </c>
      <c r="FN158" s="2"/>
      <c r="FO158" s="97" t="n">
        <f aca="false">SUM(AS158+DD158)</f>
        <v>0</v>
      </c>
      <c r="FP158" s="2" t="n">
        <f aca="false">SUM(AR158+DC158)</f>
        <v>0</v>
      </c>
      <c r="FQ158" s="97" t="n">
        <f aca="false">SUM(AU158+DF158)</f>
        <v>0</v>
      </c>
      <c r="FR158" s="2" t="n">
        <f aca="false">SUM(AV158+DG158)</f>
        <v>0</v>
      </c>
      <c r="FS158" s="2" t="n">
        <f aca="false">SUM(AW158+DH158)</f>
        <v>0</v>
      </c>
      <c r="FT158" s="2" t="n">
        <f aca="false">SUM(AX158+DI158)</f>
        <v>0</v>
      </c>
      <c r="FU158" s="67" t="n">
        <f aca="false">SUM(AY158+DJ158)</f>
        <v>0</v>
      </c>
      <c r="FV158" s="2" t="n">
        <f aca="false">SUM(AZ158+DK158)</f>
        <v>0</v>
      </c>
      <c r="FW158" s="2" t="n">
        <f aca="false">SUM(BA158+DL158)</f>
        <v>0</v>
      </c>
      <c r="FX158" s="2" t="n">
        <f aca="false">SUM(BB158+DM158)</f>
        <v>0</v>
      </c>
      <c r="FY158" s="2" t="n">
        <f aca="false">SUM(BC158+DN158)</f>
        <v>0</v>
      </c>
      <c r="FZ158" s="2" t="n">
        <f aca="false">SUM(BD158+DO158)</f>
        <v>0</v>
      </c>
      <c r="GA158" s="2" t="n">
        <f aca="false">SUM(BE158+DP158)</f>
        <v>0</v>
      </c>
      <c r="GB158" s="98" t="n">
        <f aca="false">SUM(EK158,EM158,EO158,ES158,ET158,EU158,EY158,FA158,FC158,FE158,FG158,FI158,FM158,FO158,FQ158,FS158,FU158,FW158,FY158,GA158)</f>
        <v>21</v>
      </c>
      <c r="GC158" s="99" t="n">
        <f aca="false">SUM(EK158,EM158,EO158,ES158,ET158,FM158,FO158,FQ158,FS158,FU158,FW158,FY158)</f>
        <v>20</v>
      </c>
      <c r="GD158" s="57" t="n">
        <f aca="false">SUM(EK158,EM158,EO158,ES158,ET158,FM158,FO158,FQ158,FS158,FU158,FW158,FY158)</f>
        <v>20</v>
      </c>
      <c r="GE158" s="57" t="n">
        <f aca="false">SUM(EK158,EM158,EO158,EQ158,ES158,ET158,EU158,EW158,EY158,FA158,FC158,FE158,FG158,FI158,FK158,FM158,FO158,FQ158,FS158,FU158,FW158,FY158,GA158)</f>
        <v>21</v>
      </c>
      <c r="GF158" s="2"/>
      <c r="GG158" s="65" t="n">
        <f aca="false">SUM(880-GB158)</f>
        <v>859</v>
      </c>
      <c r="GH158" s="66"/>
      <c r="GI158" s="67" t="n">
        <f aca="false">SUM(DQ158+BF158)</f>
        <v>21</v>
      </c>
      <c r="GJ158" s="67" t="n">
        <f aca="false">SUM(DR158+BG158)</f>
        <v>20</v>
      </c>
      <c r="GK158" s="100"/>
      <c r="GL158" s="101"/>
      <c r="GM158" s="177"/>
      <c r="GN158" s="2"/>
      <c r="GO158" s="69"/>
    </row>
    <row r="159" customFormat="false" ht="117" hidden="true" customHeight="true" outlineLevel="0" collapsed="false">
      <c r="A159" s="94"/>
      <c r="B159" s="291" t="s">
        <v>207</v>
      </c>
      <c r="C159" s="166" t="s">
        <v>180</v>
      </c>
      <c r="D159" s="101" t="s">
        <v>181</v>
      </c>
      <c r="E159" s="101" t="s">
        <v>182</v>
      </c>
      <c r="F159" s="101" t="n">
        <v>75</v>
      </c>
      <c r="G159" s="101" t="n">
        <v>1</v>
      </c>
      <c r="H159" s="101" t="n">
        <v>29</v>
      </c>
      <c r="I159" s="101" t="n">
        <v>1</v>
      </c>
      <c r="J159" s="101" t="n">
        <v>1</v>
      </c>
      <c r="K159" s="96" t="n">
        <f aca="false">J159*2</f>
        <v>2</v>
      </c>
      <c r="L159" s="95" t="n">
        <v>34</v>
      </c>
      <c r="M159" s="108" t="n">
        <f aca="false">SUM(N159+P159+R159+T159+V159)</f>
        <v>34</v>
      </c>
      <c r="N159" s="305" t="n">
        <v>8</v>
      </c>
      <c r="O159" s="87" t="n">
        <f aca="false">SUM(N159)*I159</f>
        <v>8</v>
      </c>
      <c r="P159" s="305"/>
      <c r="Q159" s="87" t="n">
        <f aca="false">J159*P159</f>
        <v>0</v>
      </c>
      <c r="R159" s="305" t="n">
        <v>26</v>
      </c>
      <c r="S159" s="87" t="n">
        <f aca="false">SUM(R159)*J159</f>
        <v>26</v>
      </c>
      <c r="T159" s="305"/>
      <c r="U159" s="87" t="n">
        <f aca="false">SUM(T159)*K159</f>
        <v>0</v>
      </c>
      <c r="V159" s="305"/>
      <c r="W159" s="87" t="n">
        <f aca="false">SUM(V159)*J159*5</f>
        <v>0</v>
      </c>
      <c r="X159" s="89" t="n">
        <v>2</v>
      </c>
      <c r="Y159" s="89" t="n">
        <v>0</v>
      </c>
      <c r="Z159" s="305"/>
      <c r="AA159" s="87" t="n">
        <f aca="false">SUM(Z159)*1</f>
        <v>0</v>
      </c>
      <c r="AB159" s="305"/>
      <c r="AC159" s="89" t="n">
        <f aca="false">SUM(AB159)*3*H159/5</f>
        <v>0</v>
      </c>
      <c r="AD159" s="305"/>
      <c r="AE159" s="87" t="n">
        <f aca="false">SUM(AD159*H159*(30+4))</f>
        <v>0</v>
      </c>
      <c r="AF159" s="305"/>
      <c r="AG159" s="87" t="n">
        <f aca="false">SUM(AF159*H159*3)</f>
        <v>0</v>
      </c>
      <c r="AH159" s="305"/>
      <c r="AI159" s="89" t="n">
        <f aca="false">SUM(AH159*H159/3)</f>
        <v>0</v>
      </c>
      <c r="AJ159" s="305"/>
      <c r="AK159" s="89" t="n">
        <f aca="false">SUM(AJ159*H159*2/3)</f>
        <v>0</v>
      </c>
      <c r="AL159" s="305"/>
      <c r="AM159" s="87" t="n">
        <f aca="false">SUM(AL159*H159)</f>
        <v>0</v>
      </c>
      <c r="AN159" s="305"/>
      <c r="AO159" s="87" t="n">
        <f aca="false">SUM(AN159*J159)</f>
        <v>0</v>
      </c>
      <c r="AP159" s="305"/>
      <c r="AQ159" s="89" t="n">
        <f aca="false">SUM(AP159*H159*2)</f>
        <v>0</v>
      </c>
      <c r="AR159" s="305"/>
      <c r="AS159" s="89" t="n">
        <f aca="false">AR159*K159*6</f>
        <v>0</v>
      </c>
      <c r="AT159" s="86"/>
      <c r="AU159" s="92" t="n">
        <f aca="false">AT159*H159/3</f>
        <v>0</v>
      </c>
      <c r="AV159" s="86"/>
      <c r="AW159" s="109" t="n">
        <f aca="false">SUM(AV159*H159/3)</f>
        <v>0</v>
      </c>
      <c r="AX159" s="86"/>
      <c r="AY159" s="92" t="n">
        <f aca="false">SUM(J159*AX159*8)</f>
        <v>0</v>
      </c>
      <c r="AZ159" s="305" t="n">
        <v>1</v>
      </c>
      <c r="BA159" s="92" t="n">
        <f aca="false">SUM(AZ159*J159*2*8)</f>
        <v>16</v>
      </c>
      <c r="BB159" s="86"/>
      <c r="BC159" s="92" t="n">
        <f aca="false">SUM(BB159*K159*4*6)</f>
        <v>0</v>
      </c>
      <c r="BD159" s="86"/>
      <c r="BE159" s="110" t="n">
        <f aca="false">SUM(BD159*50)</f>
        <v>0</v>
      </c>
      <c r="BF159" s="92" t="n">
        <f aca="false">O159+Q159+S159+U159+W159+X159+Y159+AA159+AC159+AE159+AG159+AI159+AK159+AM159+AO159+AQ159+AS159+AU159+AW159+AY159+BA159+BC159+BE159</f>
        <v>52</v>
      </c>
      <c r="BG159" s="92" t="n">
        <f aca="false">BC159+BA159+AY159+AW159+AS159+AQ159+X159+W159+U159+S159+Q159+O159+AU159</f>
        <v>52</v>
      </c>
      <c r="BH159" s="52" t="n">
        <f aca="false">SUM(O159,Q159,S159,W159,X159,Y159,AE159,AG159,AI159,AK159,AM159,AS159,AU159,AY159,BA159,BC159,BE159)</f>
        <v>52</v>
      </c>
      <c r="BI159" s="80" t="n">
        <f aca="false">SUM(O159,Q159,S159,W159,X159,AS159,AU159,AY159,BA159,BC159)</f>
        <v>52</v>
      </c>
      <c r="BJ159" s="2"/>
      <c r="BK159" s="93"/>
      <c r="BL159" s="94"/>
      <c r="BM159" s="81"/>
      <c r="BN159" s="96"/>
      <c r="BO159" s="96"/>
      <c r="BP159" s="83"/>
      <c r="BQ159" s="83"/>
      <c r="BR159" s="84"/>
      <c r="BS159" s="84"/>
      <c r="BT159" s="84"/>
      <c r="BU159" s="83"/>
      <c r="BV159" s="84"/>
      <c r="BW159" s="87"/>
      <c r="BX159" s="86" t="n">
        <f aca="false">SUM(BY159+CA159+CE159+CG159)</f>
        <v>0</v>
      </c>
      <c r="BY159" s="86"/>
      <c r="BZ159" s="150" t="n">
        <f aca="false">SUM(BY159)*BT159</f>
        <v>0</v>
      </c>
      <c r="CA159" s="86"/>
      <c r="CB159" s="150" t="n">
        <f aca="false">BU159*CA159</f>
        <v>0</v>
      </c>
      <c r="CC159" s="86"/>
      <c r="CD159" s="150" t="n">
        <f aca="false">SUM(CC159)*BU159</f>
        <v>0</v>
      </c>
      <c r="CE159" s="86"/>
      <c r="CF159" s="150" t="n">
        <f aca="false">SUM(CE159)*BV159</f>
        <v>0</v>
      </c>
      <c r="CG159" s="88"/>
      <c r="CH159" s="87" t="n">
        <f aca="false">SUM(CG159)*BU159*5</f>
        <v>0</v>
      </c>
      <c r="CI159" s="89" t="n">
        <f aca="false">SUM(BU159*DI159*2+BV159*DK159*2)</f>
        <v>0</v>
      </c>
      <c r="CJ159" s="89" t="n">
        <f aca="false">SUM(BW159*5/100*BU159)</f>
        <v>0</v>
      </c>
      <c r="CK159" s="88"/>
      <c r="CL159" s="81"/>
      <c r="CM159" s="88"/>
      <c r="CN159" s="89" t="n">
        <f aca="false">SUM(CM159)*3*BS159/5</f>
        <v>0</v>
      </c>
      <c r="CO159" s="88"/>
      <c r="CP159" s="90" t="n">
        <f aca="false">SUM(CO159*BS159*(30+4))</f>
        <v>0</v>
      </c>
      <c r="CQ159" s="88"/>
      <c r="CR159" s="87" t="n">
        <f aca="false">SUM(CQ159*BS159*3)</f>
        <v>0</v>
      </c>
      <c r="CS159" s="88"/>
      <c r="CT159" s="89" t="n">
        <f aca="false">SUM(CS159*BS159/3)</f>
        <v>0</v>
      </c>
      <c r="CU159" s="88"/>
      <c r="CV159" s="89" t="n">
        <f aca="false">SUM(CU159*BS159*2/3)</f>
        <v>0</v>
      </c>
      <c r="CW159" s="88"/>
      <c r="CX159" s="87" t="n">
        <f aca="false">SUM(CW159*BS159)*1</f>
        <v>0</v>
      </c>
      <c r="CY159" s="86"/>
      <c r="CZ159" s="87" t="n">
        <f aca="false">SUM(CY159*BU159*2)</f>
        <v>0</v>
      </c>
      <c r="DA159" s="86"/>
      <c r="DB159" s="89" t="n">
        <f aca="false">SUM(DA159*BS159*2)</f>
        <v>0</v>
      </c>
      <c r="DC159" s="86"/>
      <c r="DD159" s="86"/>
      <c r="DE159" s="86"/>
      <c r="DF159" s="89" t="n">
        <f aca="false">SUM(BU159*DC159*6)</f>
        <v>0</v>
      </c>
      <c r="DG159" s="86"/>
      <c r="DH159" s="89" t="n">
        <f aca="false">SUM(DG159*BS159/3)</f>
        <v>0</v>
      </c>
      <c r="DI159" s="86"/>
      <c r="DJ159" s="89" t="n">
        <f aca="false">BS159*DI159/3</f>
        <v>0</v>
      </c>
      <c r="DK159" s="86"/>
      <c r="DL159" s="89" t="n">
        <f aca="false">SUM(DK159*BV159*5*6)</f>
        <v>0</v>
      </c>
      <c r="DM159" s="86"/>
      <c r="DN159" s="89" t="n">
        <f aca="false">SUM(DM159*BV159*4*6)</f>
        <v>0</v>
      </c>
      <c r="DO159" s="86"/>
      <c r="DP159" s="81" t="n">
        <f aca="false">SUM(DO159*50)</f>
        <v>0</v>
      </c>
      <c r="DQ159" s="81" t="n">
        <f aca="false">SUM(BZ159,CB159,CD159,CF159,CH159,CI159,CJ159,CL159,CN159,CP159,CR159,CT159,CV159,CX159,CZ159,DB159,DD159,DF159,DH159,DJ159,DL159,DN159,DP159)</f>
        <v>0</v>
      </c>
      <c r="DR159" s="81" t="n">
        <f aca="false">SUM(BZ159,CB159,CD159,CF159,CH159,CI159,DB159,DD159,DF159,DH159,DJ159,DL159,DN159)</f>
        <v>0</v>
      </c>
      <c r="DS159" s="61"/>
      <c r="DT159" s="2"/>
      <c r="DU159" s="2"/>
      <c r="DV159" s="93"/>
      <c r="DW159" s="94"/>
      <c r="DX159" s="95"/>
      <c r="DY159" s="96"/>
      <c r="DZ159" s="96"/>
      <c r="EA159" s="19"/>
      <c r="EB159" s="19"/>
      <c r="EC159" s="19"/>
      <c r="ED159" s="19"/>
      <c r="EE159" s="19"/>
      <c r="EF159" s="19"/>
      <c r="EG159" s="19"/>
      <c r="EH159" s="2" t="n">
        <f aca="false">SUM(L159+BW159)</f>
        <v>34</v>
      </c>
      <c r="EI159" s="2" t="n">
        <f aca="false">SUM(M159+BX159)</f>
        <v>34</v>
      </c>
      <c r="EJ159" s="2" t="n">
        <f aca="false">SUM(N159+BY159)</f>
        <v>8</v>
      </c>
      <c r="EK159" s="67" t="n">
        <f aca="false">O159+BZ159</f>
        <v>8</v>
      </c>
      <c r="EL159" s="2" t="n">
        <f aca="false">SUM(P159+CA159)</f>
        <v>0</v>
      </c>
      <c r="EM159" s="2" t="n">
        <f aca="false">SUM(Q159+CB159)</f>
        <v>0</v>
      </c>
      <c r="EN159" s="2" t="n">
        <f aca="false">SUM(R159+CC159)</f>
        <v>26</v>
      </c>
      <c r="EO159" s="2" t="n">
        <f aca="false">SUM(S159+CD159)</f>
        <v>26</v>
      </c>
      <c r="EP159" s="2" t="n">
        <f aca="false">SUM(T159+CE159)</f>
        <v>0</v>
      </c>
      <c r="EQ159" s="2" t="n">
        <f aca="false">SUM(U159+CF159)</f>
        <v>0</v>
      </c>
      <c r="ER159" s="2" t="n">
        <f aca="false">SUM(V159+CG159)</f>
        <v>0</v>
      </c>
      <c r="ES159" s="2" t="n">
        <f aca="false">SUM(W159+CH159)</f>
        <v>0</v>
      </c>
      <c r="ET159" s="2" t="n">
        <f aca="false">SUM(X159+CI159)</f>
        <v>2</v>
      </c>
      <c r="EU159" s="67" t="n">
        <f aca="false">SUM(Y159+CJ159)</f>
        <v>0</v>
      </c>
      <c r="EV159" s="2" t="n">
        <f aca="false">SUM(Z159+CK159)</f>
        <v>0</v>
      </c>
      <c r="EW159" s="2" t="n">
        <f aca="false">SUM(AA159+CL159)</f>
        <v>0</v>
      </c>
      <c r="EX159" s="2" t="n">
        <f aca="false">SUM(AB159+CM159)</f>
        <v>0</v>
      </c>
      <c r="EY159" s="2" t="n">
        <f aca="false">SUM(AC159+CN159)</f>
        <v>0</v>
      </c>
      <c r="EZ159" s="2" t="n">
        <f aca="false">SUM(AD159+CO159)</f>
        <v>0</v>
      </c>
      <c r="FA159" s="2" t="n">
        <f aca="false">SUM(AE159+CP159)</f>
        <v>0</v>
      </c>
      <c r="FB159" s="2" t="n">
        <f aca="false">SUM(AF159+CQ159)</f>
        <v>0</v>
      </c>
      <c r="FC159" s="2" t="n">
        <f aca="false">SUM(AG159+CR159)</f>
        <v>0</v>
      </c>
      <c r="FD159" s="2" t="n">
        <f aca="false">SUM(AH159+CS159)</f>
        <v>0</v>
      </c>
      <c r="FE159" s="67" t="n">
        <f aca="false">SUM(AI159+CT159)</f>
        <v>0</v>
      </c>
      <c r="FF159" s="2" t="n">
        <f aca="false">SUM(AJ159+CU159)</f>
        <v>0</v>
      </c>
      <c r="FG159" s="2" t="n">
        <f aca="false">SUM(AK159+CV159)</f>
        <v>0</v>
      </c>
      <c r="FH159" s="2" t="n">
        <f aca="false">SUM(AL159+CW159)</f>
        <v>0</v>
      </c>
      <c r="FI159" s="2" t="n">
        <f aca="false">SUM(AM159+CX159)</f>
        <v>0</v>
      </c>
      <c r="FJ159" s="2" t="n">
        <f aca="false">SUM(AN159+CY159)</f>
        <v>0</v>
      </c>
      <c r="FK159" s="2" t="n">
        <f aca="false">SUM(AO159+CZ159)</f>
        <v>0</v>
      </c>
      <c r="FL159" s="2" t="n">
        <f aca="false">SUM(AP159+DA159)</f>
        <v>0</v>
      </c>
      <c r="FM159" s="2" t="n">
        <f aca="false">SUM(AQ159+DB159)</f>
        <v>0</v>
      </c>
      <c r="FN159" s="2"/>
      <c r="FO159" s="97" t="n">
        <f aca="false">SUM(AS159+DD159)</f>
        <v>0</v>
      </c>
      <c r="FP159" s="2" t="n">
        <f aca="false">SUM(AR159+DC159)</f>
        <v>0</v>
      </c>
      <c r="FQ159" s="97" t="n">
        <f aca="false">SUM(AU159+DF159)</f>
        <v>0</v>
      </c>
      <c r="FR159" s="2" t="n">
        <f aca="false">SUM(AV159+DG159)</f>
        <v>0</v>
      </c>
      <c r="FS159" s="2" t="n">
        <f aca="false">SUM(AW159+DH159)</f>
        <v>0</v>
      </c>
      <c r="FT159" s="2" t="n">
        <f aca="false">SUM(AX159+DI159)</f>
        <v>0</v>
      </c>
      <c r="FU159" s="67" t="n">
        <f aca="false">SUM(AY159+DJ159)</f>
        <v>0</v>
      </c>
      <c r="FV159" s="2" t="n">
        <f aca="false">SUM(AZ159+DK159)</f>
        <v>1</v>
      </c>
      <c r="FW159" s="2" t="n">
        <f aca="false">SUM(BA159+DL159)</f>
        <v>16</v>
      </c>
      <c r="FX159" s="2" t="n">
        <f aca="false">SUM(BB159+DM159)</f>
        <v>0</v>
      </c>
      <c r="FY159" s="2" t="n">
        <f aca="false">SUM(BC159+DN159)</f>
        <v>0</v>
      </c>
      <c r="FZ159" s="2" t="n">
        <f aca="false">SUM(BD159+DO159)</f>
        <v>0</v>
      </c>
      <c r="GA159" s="2" t="n">
        <f aca="false">SUM(BE159+DP159)</f>
        <v>0</v>
      </c>
      <c r="GB159" s="98" t="n">
        <f aca="false">SUM(EK159,EM159,EO159,ES159,ET159,EU159,EY159,FA159,FC159,FE159,FG159,FI159,FM159,FO159,FQ159,FS159,FU159,FW159,FY159,GA159)</f>
        <v>52</v>
      </c>
      <c r="GC159" s="99" t="n">
        <f aca="false">SUM(EK159,EM159,EO159,ES159,ET159,FM159,FO159,FQ159,FS159,FU159,FW159,FY159)</f>
        <v>52</v>
      </c>
      <c r="GD159" s="57" t="n">
        <f aca="false">SUM(EK159,EM159,EO159,ES159,ET159,FM159,FO159,FQ159,FS159,FU159,FW159,FY159)</f>
        <v>52</v>
      </c>
      <c r="GE159" s="57" t="n">
        <f aca="false">SUM(EK159,EM159,EO159,EQ159,ES159,ET159,EU159,EW159,EY159,FA159,FC159,FE159,FG159,FI159,FK159,FM159,FO159,FQ159,FS159,FU159,FW159,FY159,GA159)</f>
        <v>52</v>
      </c>
      <c r="GF159" s="19"/>
      <c r="GG159" s="65" t="n">
        <f aca="false">SUM(880-GB159)</f>
        <v>828</v>
      </c>
      <c r="GH159" s="66"/>
      <c r="GI159" s="67" t="n">
        <f aca="false">SUM(DQ159+BF159)</f>
        <v>52</v>
      </c>
      <c r="GJ159" s="67" t="n">
        <f aca="false">SUM(DR159+BG159)</f>
        <v>52</v>
      </c>
      <c r="GK159" s="100"/>
      <c r="GL159" s="101"/>
      <c r="GM159" s="177"/>
      <c r="GN159" s="2"/>
      <c r="GO159" s="69"/>
    </row>
    <row r="160" customFormat="false" ht="16.5" hidden="true" customHeight="true" outlineLevel="0" collapsed="false">
      <c r="A160" s="94"/>
      <c r="B160" s="100" t="s">
        <v>86</v>
      </c>
      <c r="C160" s="96" t="s">
        <v>78</v>
      </c>
      <c r="D160" s="96" t="s">
        <v>68</v>
      </c>
      <c r="E160" s="101" t="s">
        <v>79</v>
      </c>
      <c r="F160" s="101" t="s">
        <v>80</v>
      </c>
      <c r="G160" s="96" t="n">
        <v>10</v>
      </c>
      <c r="H160" s="101" t="n">
        <v>1</v>
      </c>
      <c r="I160" s="101" t="n">
        <v>1</v>
      </c>
      <c r="J160" s="101" t="n">
        <v>1</v>
      </c>
      <c r="K160" s="101" t="n">
        <v>1</v>
      </c>
      <c r="L160" s="100"/>
      <c r="M160" s="108" t="n">
        <f aca="false">SUM(N160+P160+R160+T160+V160)</f>
        <v>0</v>
      </c>
      <c r="N160" s="86"/>
      <c r="O160" s="109" t="n">
        <f aca="false">SUM(N160)*I160</f>
        <v>0</v>
      </c>
      <c r="P160" s="86"/>
      <c r="Q160" s="109" t="n">
        <f aca="false">J160*P160</f>
        <v>0</v>
      </c>
      <c r="R160" s="86"/>
      <c r="S160" s="109" t="n">
        <f aca="false">SUM(R160)*J160</f>
        <v>0</v>
      </c>
      <c r="T160" s="86"/>
      <c r="U160" s="109" t="n">
        <f aca="false">SUM(T160)*K160</f>
        <v>0</v>
      </c>
      <c r="V160" s="86"/>
      <c r="W160" s="109" t="n">
        <f aca="false">SUM(V160)*J160*5</f>
        <v>0</v>
      </c>
      <c r="X160" s="92" t="n">
        <v>0</v>
      </c>
      <c r="Y160" s="92" t="n">
        <f aca="false">SUM(L160*5/100*J160)</f>
        <v>0</v>
      </c>
      <c r="Z160" s="86"/>
      <c r="AA160" s="109"/>
      <c r="AB160" s="86"/>
      <c r="AC160" s="92" t="n">
        <f aca="false">AB160*8*K160</f>
        <v>0</v>
      </c>
      <c r="AD160" s="86" t="n">
        <v>1</v>
      </c>
      <c r="AE160" s="90" t="n">
        <f aca="false">SUM(AD160*H160*(15))</f>
        <v>15</v>
      </c>
      <c r="AF160" s="86"/>
      <c r="AG160" s="109" t="n">
        <f aca="false">SUM(AF160*H160*3)</f>
        <v>0</v>
      </c>
      <c r="AH160" s="86"/>
      <c r="AI160" s="92" t="n">
        <f aca="false">SUM(AH160*H160/3)</f>
        <v>0</v>
      </c>
      <c r="AJ160" s="86"/>
      <c r="AK160" s="92" t="n">
        <f aca="false">SUM(AJ160*H160*2/3)</f>
        <v>0</v>
      </c>
      <c r="AL160" s="86"/>
      <c r="AM160" s="109" t="n">
        <f aca="false">SUM(AL160*H160)*2</f>
        <v>0</v>
      </c>
      <c r="AN160" s="86"/>
      <c r="AO160" s="109" t="n">
        <f aca="false">SUM(AN160*J160)</f>
        <v>0</v>
      </c>
      <c r="AP160" s="86"/>
      <c r="AQ160" s="92" t="n">
        <f aca="false">SUM(AP160*H160*2)</f>
        <v>0</v>
      </c>
      <c r="AR160" s="86"/>
      <c r="AS160" s="92" t="n">
        <f aca="false">AR160*J160*8</f>
        <v>0</v>
      </c>
      <c r="AT160" s="86"/>
      <c r="AU160" s="92" t="n">
        <f aca="false">AT160*H160/3</f>
        <v>0</v>
      </c>
      <c r="AV160" s="86"/>
      <c r="AW160" s="109" t="n">
        <f aca="false">SUM(AV160*H160/3)</f>
        <v>0</v>
      </c>
      <c r="AX160" s="86"/>
      <c r="AY160" s="92" t="n">
        <f aca="false">AX160*H160/3</f>
        <v>0</v>
      </c>
      <c r="AZ160" s="86"/>
      <c r="BA160" s="92" t="n">
        <f aca="false">AZ160*J160*8*2</f>
        <v>0</v>
      </c>
      <c r="BB160" s="86"/>
      <c r="BC160" s="92" t="n">
        <f aca="false">SUM(BB160*K160*4*6)</f>
        <v>0</v>
      </c>
      <c r="BD160" s="86"/>
      <c r="BE160" s="110" t="n">
        <f aca="false">SUM(BD160*50)</f>
        <v>0</v>
      </c>
      <c r="BF160" s="92" t="n">
        <f aca="false">O160+Q160+S160+U160+W160+X160+Y160+AA160+AC160+AE160+AG160+AI160+AK160+AM160+AO160+AQ160+AS160+AU160+AW160+AY160+BA160+BC160+BE160</f>
        <v>15</v>
      </c>
      <c r="BG160" s="92" t="n">
        <f aca="false">BC160+BA160+AY160+AW160+AS160+AQ160+X160+W160+U160+S160+Q160+O160+AU160</f>
        <v>0</v>
      </c>
      <c r="BH160" s="52" t="n">
        <f aca="false">SUM(O160,Q160,S160,W160,X160,Y160,AE160,AG160,AI160,AK160,AM160,AS160,AU160,AY160,BA160,BC160,BE160)</f>
        <v>15</v>
      </c>
      <c r="BI160" s="80" t="n">
        <f aca="false">SUM(O160,Q160,S160,W160,X160,AS160,AU160,AY160,BA160,BC160)</f>
        <v>0</v>
      </c>
      <c r="BJ160" s="2"/>
      <c r="BK160" s="93"/>
      <c r="BL160" s="94"/>
      <c r="BM160" s="100" t="s">
        <v>86</v>
      </c>
      <c r="BN160" s="96" t="s">
        <v>78</v>
      </c>
      <c r="BO160" s="96" t="s">
        <v>68</v>
      </c>
      <c r="BP160" s="101" t="s">
        <v>79</v>
      </c>
      <c r="BQ160" s="101" t="s">
        <v>80</v>
      </c>
      <c r="BR160" s="96" t="n">
        <v>10</v>
      </c>
      <c r="BS160" s="101" t="n">
        <v>1</v>
      </c>
      <c r="BT160" s="101" t="n">
        <v>1</v>
      </c>
      <c r="BU160" s="101" t="n">
        <v>1</v>
      </c>
      <c r="BV160" s="101" t="n">
        <v>1</v>
      </c>
      <c r="BW160" s="100"/>
      <c r="BX160" s="108" t="n">
        <f aca="false">SUM(BY160+CA160+CC160+CE160+CG160)</f>
        <v>0</v>
      </c>
      <c r="BY160" s="86"/>
      <c r="BZ160" s="109" t="n">
        <f aca="false">SUM(BY160)*BT160</f>
        <v>0</v>
      </c>
      <c r="CA160" s="86"/>
      <c r="CB160" s="109" t="n">
        <f aca="false">BU160*CA160</f>
        <v>0</v>
      </c>
      <c r="CC160" s="86"/>
      <c r="CD160" s="109" t="n">
        <f aca="false">SUM(CC160)*BU160</f>
        <v>0</v>
      </c>
      <c r="CE160" s="86"/>
      <c r="CF160" s="109" t="n">
        <f aca="false">SUM(CE160)*BV160</f>
        <v>0</v>
      </c>
      <c r="CG160" s="86"/>
      <c r="CH160" s="109" t="n">
        <f aca="false">SUM(CG160)*BU160*5</f>
        <v>0</v>
      </c>
      <c r="CI160" s="92" t="n">
        <v>0</v>
      </c>
      <c r="CJ160" s="92" t="n">
        <f aca="false">SUM(BW160*5/100*BU160)</f>
        <v>0</v>
      </c>
      <c r="CK160" s="86"/>
      <c r="CL160" s="109"/>
      <c r="CM160" s="86"/>
      <c r="CN160" s="92" t="n">
        <f aca="false">CM160*8*BV160</f>
        <v>0</v>
      </c>
      <c r="CO160" s="86" t="n">
        <v>1</v>
      </c>
      <c r="CP160" s="90" t="n">
        <f aca="false">SUM(CO160*BS160*(15))</f>
        <v>15</v>
      </c>
      <c r="CQ160" s="86"/>
      <c r="CR160" s="109" t="n">
        <f aca="false">SUM(CQ160*BS160*3)</f>
        <v>0</v>
      </c>
      <c r="CS160" s="86"/>
      <c r="CT160" s="92" t="n">
        <f aca="false">SUM(CS160*BS160/3)</f>
        <v>0</v>
      </c>
      <c r="CU160" s="86"/>
      <c r="CV160" s="92" t="n">
        <f aca="false">SUM(CU160*BS160*2/3)</f>
        <v>0</v>
      </c>
      <c r="CW160" s="86"/>
      <c r="CX160" s="109" t="n">
        <f aca="false">SUM(CW160*BS160)*2</f>
        <v>0</v>
      </c>
      <c r="CY160" s="86"/>
      <c r="CZ160" s="109" t="n">
        <f aca="false">SUM(CY160*BU160)</f>
        <v>0</v>
      </c>
      <c r="DA160" s="86"/>
      <c r="DB160" s="92" t="n">
        <f aca="false">SUM(DA160*BS160*2)</f>
        <v>0</v>
      </c>
      <c r="DC160" s="86"/>
      <c r="DD160" s="92" t="n">
        <f aca="false">DC160*BU160*8</f>
        <v>0</v>
      </c>
      <c r="DE160" s="86"/>
      <c r="DF160" s="92" t="n">
        <f aca="false">DE160*BS160/3</f>
        <v>0</v>
      </c>
      <c r="DG160" s="86"/>
      <c r="DH160" s="109" t="n">
        <f aca="false">SUM(DG160*BS160/3)</f>
        <v>0</v>
      </c>
      <c r="DI160" s="86"/>
      <c r="DJ160" s="92" t="n">
        <f aca="false">DI160*BS160/3</f>
        <v>0</v>
      </c>
      <c r="DK160" s="86"/>
      <c r="DL160" s="92" t="n">
        <f aca="false">DK160*BU160*8*2</f>
        <v>0</v>
      </c>
      <c r="DM160" s="86"/>
      <c r="DN160" s="92" t="n">
        <f aca="false">SUM(DM160*BV160*4*6)</f>
        <v>0</v>
      </c>
      <c r="DO160" s="86"/>
      <c r="DP160" s="110" t="n">
        <f aca="false">SUM(DO160*50)</f>
        <v>0</v>
      </c>
      <c r="DQ160" s="92" t="n">
        <f aca="false">BZ160+CB160+CD160+CF160+CH160+CI160+CJ160+CL160+CN160+CP160+CR160+CT160+CV160+CX160+CZ160+DB160+DD160+DF160+DH160+DJ160+DL160+DN160+DP160</f>
        <v>15</v>
      </c>
      <c r="DR160" s="92" t="n">
        <f aca="false">DN160+DL160+DJ160+DH160+DD160+DB160+CI160+CH160+CF160+CD160+CB160+BZ160</f>
        <v>0</v>
      </c>
      <c r="DS160" s="61"/>
      <c r="DT160" s="2"/>
      <c r="DU160" s="2"/>
      <c r="DV160" s="93"/>
      <c r="DW160" s="94"/>
      <c r="DX160" s="95"/>
      <c r="DY160" s="96"/>
      <c r="DZ160" s="96"/>
      <c r="EA160" s="19"/>
      <c r="EB160" s="19"/>
      <c r="EC160" s="19"/>
      <c r="ED160" s="19"/>
      <c r="EE160" s="19"/>
      <c r="EF160" s="19"/>
      <c r="EG160" s="19"/>
      <c r="EH160" s="2" t="n">
        <f aca="false">SUM(L160+BW160)</f>
        <v>0</v>
      </c>
      <c r="EI160" s="2" t="n">
        <f aca="false">SUM(M160+BX160)</f>
        <v>0</v>
      </c>
      <c r="EJ160" s="2" t="n">
        <f aca="false">SUM(N160+BY160)</f>
        <v>0</v>
      </c>
      <c r="EK160" s="67" t="n">
        <f aca="false">O160+BZ160</f>
        <v>0</v>
      </c>
      <c r="EL160" s="2" t="n">
        <f aca="false">SUM(P160+CA160)</f>
        <v>0</v>
      </c>
      <c r="EM160" s="2" t="n">
        <f aca="false">SUM(Q160+CB160)</f>
        <v>0</v>
      </c>
      <c r="EN160" s="2" t="n">
        <f aca="false">SUM(R160+CC160)</f>
        <v>0</v>
      </c>
      <c r="EO160" s="2" t="n">
        <f aca="false">SUM(S160+CD160)</f>
        <v>0</v>
      </c>
      <c r="EP160" s="2" t="n">
        <f aca="false">SUM(T160+CE160)</f>
        <v>0</v>
      </c>
      <c r="EQ160" s="2" t="n">
        <f aca="false">SUM(U160+CF160)</f>
        <v>0</v>
      </c>
      <c r="ER160" s="2" t="n">
        <f aca="false">SUM(V160+CG160)</f>
        <v>0</v>
      </c>
      <c r="ES160" s="2" t="n">
        <f aca="false">SUM(W160+CH160)</f>
        <v>0</v>
      </c>
      <c r="ET160" s="2" t="n">
        <f aca="false">SUM(X160+CI160)</f>
        <v>0</v>
      </c>
      <c r="EU160" s="67" t="n">
        <f aca="false">SUM(Y160+CJ160)</f>
        <v>0</v>
      </c>
      <c r="EV160" s="2" t="n">
        <f aca="false">SUM(Z160+CK160)</f>
        <v>0</v>
      </c>
      <c r="EW160" s="2" t="n">
        <f aca="false">SUM(AA160+CL160)</f>
        <v>0</v>
      </c>
      <c r="EX160" s="2" t="n">
        <f aca="false">SUM(AB160+CM160)</f>
        <v>0</v>
      </c>
      <c r="EY160" s="2" t="n">
        <f aca="false">SUM(AC160+CN160)</f>
        <v>0</v>
      </c>
      <c r="EZ160" s="2" t="n">
        <f aca="false">SUM(AD160+CO160)</f>
        <v>2</v>
      </c>
      <c r="FA160" s="2" t="n">
        <f aca="false">SUM(AE160+CP160)</f>
        <v>30</v>
      </c>
      <c r="FB160" s="2" t="n">
        <f aca="false">SUM(AF160+CQ160)</f>
        <v>0</v>
      </c>
      <c r="FC160" s="2" t="n">
        <f aca="false">SUM(AG160+CR160)</f>
        <v>0</v>
      </c>
      <c r="FD160" s="2" t="n">
        <f aca="false">SUM(AH160+CS160)</f>
        <v>0</v>
      </c>
      <c r="FE160" s="67" t="n">
        <f aca="false">SUM(AI160+CT160)</f>
        <v>0</v>
      </c>
      <c r="FF160" s="2" t="n">
        <f aca="false">SUM(AJ160+CU160)</f>
        <v>0</v>
      </c>
      <c r="FG160" s="2" t="n">
        <f aca="false">SUM(AK160+CV160)</f>
        <v>0</v>
      </c>
      <c r="FH160" s="2" t="n">
        <f aca="false">SUM(AL160+CW160)</f>
        <v>0</v>
      </c>
      <c r="FI160" s="2" t="n">
        <f aca="false">SUM(AM160+CX160)</f>
        <v>0</v>
      </c>
      <c r="FJ160" s="2" t="n">
        <f aca="false">SUM(AN160+CY160)</f>
        <v>0</v>
      </c>
      <c r="FK160" s="2" t="n">
        <f aca="false">SUM(AO160+CZ160)</f>
        <v>0</v>
      </c>
      <c r="FL160" s="2" t="n">
        <f aca="false">SUM(AP160+DA160)</f>
        <v>0</v>
      </c>
      <c r="FM160" s="2" t="n">
        <f aca="false">SUM(AQ160+DB160)</f>
        <v>0</v>
      </c>
      <c r="FN160" s="2"/>
      <c r="FO160" s="97" t="n">
        <f aca="false">SUM(AS160+DD160)</f>
        <v>0</v>
      </c>
      <c r="FP160" s="2" t="n">
        <f aca="false">SUM(AR160+DC160)</f>
        <v>0</v>
      </c>
      <c r="FQ160" s="97" t="n">
        <f aca="false">SUM(AU160+DF160)</f>
        <v>0</v>
      </c>
      <c r="FR160" s="2" t="n">
        <f aca="false">SUM(AV160+DG160)</f>
        <v>0</v>
      </c>
      <c r="FS160" s="2" t="n">
        <f aca="false">SUM(AW160+DH160)</f>
        <v>0</v>
      </c>
      <c r="FT160" s="2" t="n">
        <f aca="false">SUM(AX160+DI160)</f>
        <v>0</v>
      </c>
      <c r="FU160" s="67" t="n">
        <f aca="false">SUM(AY160+DJ160)</f>
        <v>0</v>
      </c>
      <c r="FV160" s="2" t="n">
        <f aca="false">SUM(AZ160+DK160)</f>
        <v>0</v>
      </c>
      <c r="FW160" s="2" t="n">
        <f aca="false">SUM(BA160+DL160)</f>
        <v>0</v>
      </c>
      <c r="FX160" s="2" t="n">
        <f aca="false">SUM(BB160+DM160)</f>
        <v>0</v>
      </c>
      <c r="FY160" s="2" t="n">
        <f aca="false">SUM(BC160+DN160)</f>
        <v>0</v>
      </c>
      <c r="FZ160" s="2" t="n">
        <f aca="false">SUM(BD160+DO160)</f>
        <v>0</v>
      </c>
      <c r="GA160" s="2" t="n">
        <f aca="false">SUM(BE160+DP160)</f>
        <v>0</v>
      </c>
      <c r="GB160" s="98" t="n">
        <f aca="false">SUM(EK160,EM160,EO160,ES160,ET160,EU160,EY160,FA160,FC160,FE160,FG160,FI160,FM160,FO160,FQ160,FS160,FU160,FW160,FY160,GA160)</f>
        <v>30</v>
      </c>
      <c r="GC160" s="99" t="n">
        <f aca="false">SUM(EK160,EM160,EO160,ES160,ET160,FM160,FO160,FQ160,FS160,FU160,FW160,FY160)</f>
        <v>0</v>
      </c>
      <c r="GD160" s="57" t="n">
        <f aca="false">SUM(EK160,EM160,EO160,ES160,ET160,FM160,FO160,FQ160,FS160,FU160,FW160,FY160)</f>
        <v>0</v>
      </c>
      <c r="GE160" s="57" t="n">
        <f aca="false">SUM(EK160,EM160,EO160,EQ160,ES160,ET160,EU160,EW160,EY160,FA160,FC160,FE160,FG160,FI160,FK160,FM160,FO160,FQ160,FS160,FU160,FW160,FY160,GA160)</f>
        <v>30</v>
      </c>
      <c r="GF160" s="19"/>
      <c r="GG160" s="65" t="n">
        <f aca="false">SUM(880-GB160)</f>
        <v>850</v>
      </c>
      <c r="GH160" s="66"/>
      <c r="GI160" s="67" t="n">
        <f aca="false">SUM(DQ160+BF160)</f>
        <v>30</v>
      </c>
      <c r="GJ160" s="67" t="n">
        <f aca="false">SUM(DR160+BG160)</f>
        <v>0</v>
      </c>
      <c r="GK160" s="100"/>
      <c r="GL160" s="101"/>
      <c r="GM160" s="177"/>
      <c r="GN160" s="2"/>
      <c r="GO160" s="69"/>
    </row>
    <row r="161" customFormat="false" ht="65.25" hidden="true" customHeight="true" outlineLevel="0" collapsed="false">
      <c r="A161" s="94"/>
      <c r="B161" s="119" t="s">
        <v>208</v>
      </c>
      <c r="C161" s="237" t="s">
        <v>61</v>
      </c>
      <c r="D161" s="238" t="s">
        <v>156</v>
      </c>
      <c r="E161" s="238" t="s">
        <v>63</v>
      </c>
      <c r="F161" s="238" t="s">
        <v>135</v>
      </c>
      <c r="G161" s="238" t="n">
        <v>5</v>
      </c>
      <c r="H161" s="239" t="n">
        <v>22</v>
      </c>
      <c r="I161" s="239" t="n">
        <v>1</v>
      </c>
      <c r="J161" s="239" t="n">
        <v>1</v>
      </c>
      <c r="K161" s="239" t="n">
        <v>2</v>
      </c>
      <c r="L161" s="240" t="n">
        <v>50</v>
      </c>
      <c r="M161" s="241" t="n">
        <v>50</v>
      </c>
      <c r="N161" s="242" t="n">
        <v>10</v>
      </c>
      <c r="O161" s="243" t="n">
        <v>10</v>
      </c>
      <c r="P161" s="242"/>
      <c r="Q161" s="243" t="n">
        <v>0</v>
      </c>
      <c r="R161" s="242"/>
      <c r="S161" s="243"/>
      <c r="T161" s="242"/>
      <c r="U161" s="243" t="n">
        <v>0</v>
      </c>
      <c r="V161" s="242"/>
      <c r="W161" s="243" t="n">
        <v>0</v>
      </c>
      <c r="X161" s="244" t="n">
        <v>2</v>
      </c>
      <c r="Y161" s="245" t="n">
        <v>2.5</v>
      </c>
      <c r="Z161" s="242"/>
      <c r="AA161" s="243"/>
      <c r="AB161" s="242"/>
      <c r="AC161" s="244" t="n">
        <v>0</v>
      </c>
      <c r="AD161" s="242"/>
      <c r="AE161" s="246" t="n">
        <v>0</v>
      </c>
      <c r="AF161" s="242"/>
      <c r="AG161" s="243" t="n">
        <v>0</v>
      </c>
      <c r="AH161" s="242"/>
      <c r="AI161" s="244" t="n">
        <v>0</v>
      </c>
      <c r="AJ161" s="242"/>
      <c r="AK161" s="244" t="n">
        <v>0</v>
      </c>
      <c r="AL161" s="242"/>
      <c r="AM161" s="247"/>
      <c r="AN161" s="242"/>
      <c r="AO161" s="243" t="n">
        <v>0</v>
      </c>
      <c r="AP161" s="242"/>
      <c r="AQ161" s="245" t="n">
        <v>0</v>
      </c>
      <c r="AR161" s="242"/>
      <c r="AS161" s="244" t="n">
        <v>0</v>
      </c>
      <c r="AT161" s="248"/>
      <c r="AU161" s="244" t="n">
        <v>0</v>
      </c>
      <c r="AV161" s="242"/>
      <c r="AW161" s="247" t="n">
        <v>0</v>
      </c>
      <c r="AX161" s="242" t="n">
        <v>1</v>
      </c>
      <c r="AY161" s="244" t="n">
        <v>7.33333333333333</v>
      </c>
      <c r="AZ161" s="242"/>
      <c r="BA161" s="244" t="n">
        <v>0</v>
      </c>
      <c r="BB161" s="242"/>
      <c r="BC161" s="245" t="n">
        <v>0</v>
      </c>
      <c r="BD161" s="242"/>
      <c r="BE161" s="249" t="n">
        <v>0</v>
      </c>
      <c r="BF161" s="92" t="n">
        <f aca="false">O161+Q161+S161+U161+W161+X161+Y161+AA161+AC161+AE161+AG161+AI161+AK161+AM161+AO161+AQ161+AS161+AU161+AW161+AY161+BA161+BC161+BE161</f>
        <v>21.8333333333333</v>
      </c>
      <c r="BG161" s="92" t="n">
        <f aca="false">BC161+BA161+AY161+AW161+AS161+AQ161+X161+W161+U161+S161+Q161+O161+AU161</f>
        <v>19.3333333333333</v>
      </c>
      <c r="BH161" s="52" t="n">
        <f aca="false">SUM(O161,Q161,S161,W161,X161,Y161,AE161,AG161,AI161,AK161,AM161,AS161,AU161,AY161,BA161,BC161,BE161)</f>
        <v>21.8333333333333</v>
      </c>
      <c r="BI161" s="80" t="n">
        <f aca="false">SUM(O161,Q161,S161,W161,X161,AS161,AU161,AY161,BA161,BC161)</f>
        <v>19.3333333333333</v>
      </c>
      <c r="BJ161" s="2"/>
      <c r="BK161" s="93"/>
      <c r="BL161" s="94"/>
      <c r="BM161" s="81"/>
      <c r="BN161" s="96"/>
      <c r="BO161" s="96"/>
      <c r="BP161" s="83"/>
      <c r="BQ161" s="84"/>
      <c r="BR161" s="84"/>
      <c r="BS161" s="84"/>
      <c r="BT161" s="84"/>
      <c r="BU161" s="84"/>
      <c r="BV161" s="84"/>
      <c r="BW161" s="95"/>
      <c r="BX161" s="86" t="n">
        <f aca="false">SUM(BY161+CA161+CE161+CG161)</f>
        <v>0</v>
      </c>
      <c r="BY161" s="86"/>
      <c r="BZ161" s="150" t="n">
        <f aca="false">SUM(BY161)*BT161</f>
        <v>0</v>
      </c>
      <c r="CA161" s="86"/>
      <c r="CB161" s="150" t="n">
        <f aca="false">BU161*CA161</f>
        <v>0</v>
      </c>
      <c r="CC161" s="86"/>
      <c r="CD161" s="150" t="n">
        <f aca="false">SUM(CC161)*BU161</f>
        <v>0</v>
      </c>
      <c r="CE161" s="86"/>
      <c r="CF161" s="150" t="n">
        <f aca="false">SUM(CE161)*BV161</f>
        <v>0</v>
      </c>
      <c r="CG161" s="88"/>
      <c r="CH161" s="87" t="n">
        <f aca="false">SUM(CG161)*BU161*5</f>
        <v>0</v>
      </c>
      <c r="CI161" s="89" t="n">
        <f aca="false">SUM(BU161*DI161*2+BV161*DK161*2)</f>
        <v>0</v>
      </c>
      <c r="CJ161" s="89" t="n">
        <f aca="false">SUM(BW161*5/100*BU161)</f>
        <v>0</v>
      </c>
      <c r="CK161" s="88"/>
      <c r="CL161" s="81"/>
      <c r="CM161" s="88"/>
      <c r="CN161" s="89" t="n">
        <f aca="false">SUM(CM161)*3*BS161/5</f>
        <v>0</v>
      </c>
      <c r="CO161" s="88"/>
      <c r="CP161" s="90" t="n">
        <f aca="false">SUM(CO161*BS161*(30+4))</f>
        <v>0</v>
      </c>
      <c r="CQ161" s="88"/>
      <c r="CR161" s="87" t="n">
        <f aca="false">SUM(CQ161*BS161*3)</f>
        <v>0</v>
      </c>
      <c r="CS161" s="88"/>
      <c r="CT161" s="89" t="n">
        <f aca="false">SUM(CS161*BS161/3)</f>
        <v>0</v>
      </c>
      <c r="CU161" s="88"/>
      <c r="CV161" s="89" t="n">
        <f aca="false">SUM(CU161*BS161*2/3)</f>
        <v>0</v>
      </c>
      <c r="CW161" s="88"/>
      <c r="CX161" s="87" t="n">
        <f aca="false">SUM(CW161*BS161)*1</f>
        <v>0</v>
      </c>
      <c r="CY161" s="86"/>
      <c r="CZ161" s="87" t="n">
        <f aca="false">SUM(CY161*BU161*2)</f>
        <v>0</v>
      </c>
      <c r="DA161" s="86"/>
      <c r="DB161" s="89" t="n">
        <f aca="false">SUM(DA161*BS161*2)</f>
        <v>0</v>
      </c>
      <c r="DC161" s="86"/>
      <c r="DD161" s="86"/>
      <c r="DE161" s="86"/>
      <c r="DF161" s="89" t="n">
        <f aca="false">SUM(BU161*DC161*6)</f>
        <v>0</v>
      </c>
      <c r="DG161" s="86"/>
      <c r="DH161" s="89" t="n">
        <f aca="false">SUM(DG161*BS161/3)</f>
        <v>0</v>
      </c>
      <c r="DI161" s="86"/>
      <c r="DJ161" s="89" t="n">
        <f aca="false">BS161*DI161/3</f>
        <v>0</v>
      </c>
      <c r="DK161" s="86"/>
      <c r="DL161" s="89" t="n">
        <f aca="false">SUM(DK161*BV161*5*6)</f>
        <v>0</v>
      </c>
      <c r="DM161" s="86"/>
      <c r="DN161" s="89" t="n">
        <f aca="false">SUM(DM161*BV161*4*6)</f>
        <v>0</v>
      </c>
      <c r="DO161" s="86"/>
      <c r="DP161" s="81" t="n">
        <f aca="false">SUM(DO161*50)</f>
        <v>0</v>
      </c>
      <c r="DQ161" s="81" t="n">
        <f aca="false">SUM(BZ161,CB161,CD161,CF161,CH161,CI161,CJ161,CL161,CN161,CP161,CR161,CT161,CV161,CX161,CZ161,DB161,DD161,DF161,DH161,DJ161,DL161,DN161,DP161)</f>
        <v>0</v>
      </c>
      <c r="DR161" s="81" t="n">
        <f aca="false">SUM(BZ161,CB161,CD161,CF161,CH161,CI161,DB161,DD161,DF161,DH161,DJ161,DL161,DN161)</f>
        <v>0</v>
      </c>
      <c r="DS161" s="61"/>
      <c r="DT161" s="2"/>
      <c r="DU161" s="2"/>
      <c r="DV161" s="93"/>
      <c r="DW161" s="94"/>
      <c r="DX161" s="95"/>
      <c r="DY161" s="96"/>
      <c r="DZ161" s="96"/>
      <c r="EA161" s="19"/>
      <c r="EB161" s="19"/>
      <c r="EC161" s="19"/>
      <c r="ED161" s="19"/>
      <c r="EE161" s="19"/>
      <c r="EF161" s="19"/>
      <c r="EG161" s="19"/>
      <c r="EH161" s="2" t="n">
        <f aca="false">SUM(L161+BW161)</f>
        <v>50</v>
      </c>
      <c r="EI161" s="2" t="n">
        <f aca="false">SUM(M161+BX161)</f>
        <v>50</v>
      </c>
      <c r="EJ161" s="2" t="n">
        <f aca="false">SUM(N161+BY161)</f>
        <v>10</v>
      </c>
      <c r="EK161" s="67" t="n">
        <f aca="false">O161+BZ161</f>
        <v>10</v>
      </c>
      <c r="EL161" s="2" t="n">
        <f aca="false">SUM(P161+CA161)</f>
        <v>0</v>
      </c>
      <c r="EM161" s="2" t="n">
        <f aca="false">SUM(Q161+CB161)</f>
        <v>0</v>
      </c>
      <c r="EN161" s="2" t="n">
        <f aca="false">SUM(R161+CC161)</f>
        <v>0</v>
      </c>
      <c r="EO161" s="2" t="n">
        <f aca="false">SUM(S161+CD161)</f>
        <v>0</v>
      </c>
      <c r="EP161" s="2" t="n">
        <f aca="false">SUM(T161+CE161)</f>
        <v>0</v>
      </c>
      <c r="EQ161" s="2" t="n">
        <f aca="false">SUM(U161+CF161)</f>
        <v>0</v>
      </c>
      <c r="ER161" s="2" t="n">
        <f aca="false">SUM(V161+CG161)</f>
        <v>0</v>
      </c>
      <c r="ES161" s="2" t="n">
        <f aca="false">SUM(W161+CH161)</f>
        <v>0</v>
      </c>
      <c r="ET161" s="2" t="n">
        <f aca="false">SUM(X161+CI161)</f>
        <v>2</v>
      </c>
      <c r="EU161" s="67" t="n">
        <f aca="false">SUM(Y161+CJ161)</f>
        <v>2.5</v>
      </c>
      <c r="EV161" s="2" t="n">
        <f aca="false">SUM(Z161+CK161)</f>
        <v>0</v>
      </c>
      <c r="EW161" s="2" t="n">
        <f aca="false">SUM(AA161+CL161)</f>
        <v>0</v>
      </c>
      <c r="EX161" s="2" t="n">
        <f aca="false">SUM(AB161+CM161)</f>
        <v>0</v>
      </c>
      <c r="EY161" s="2" t="n">
        <f aca="false">SUM(AC161+CN161)</f>
        <v>0</v>
      </c>
      <c r="EZ161" s="2" t="n">
        <f aca="false">SUM(AD161+CO161)</f>
        <v>0</v>
      </c>
      <c r="FA161" s="2" t="n">
        <f aca="false">SUM(AE161+CP161)</f>
        <v>0</v>
      </c>
      <c r="FB161" s="2" t="n">
        <f aca="false">SUM(AF161+CQ161)</f>
        <v>0</v>
      </c>
      <c r="FC161" s="2" t="n">
        <f aca="false">SUM(AG161+CR161)</f>
        <v>0</v>
      </c>
      <c r="FD161" s="2" t="n">
        <f aca="false">SUM(AH161+CS161)</f>
        <v>0</v>
      </c>
      <c r="FE161" s="67" t="n">
        <f aca="false">SUM(AI161+CT161)</f>
        <v>0</v>
      </c>
      <c r="FF161" s="2" t="n">
        <f aca="false">SUM(AJ161+CU161)</f>
        <v>0</v>
      </c>
      <c r="FG161" s="2" t="n">
        <f aca="false">SUM(AK161+CV161)</f>
        <v>0</v>
      </c>
      <c r="FH161" s="2" t="n">
        <f aca="false">SUM(AL161+CW161)</f>
        <v>0</v>
      </c>
      <c r="FI161" s="2" t="n">
        <f aca="false">SUM(AM161+CX161)</f>
        <v>0</v>
      </c>
      <c r="FJ161" s="2" t="n">
        <f aca="false">SUM(AN161+CY161)</f>
        <v>0</v>
      </c>
      <c r="FK161" s="2" t="n">
        <f aca="false">SUM(AO161+CZ161)</f>
        <v>0</v>
      </c>
      <c r="FL161" s="2" t="n">
        <f aca="false">SUM(AP161+DA161)</f>
        <v>0</v>
      </c>
      <c r="FM161" s="2" t="n">
        <f aca="false">SUM(AQ161+DB161)</f>
        <v>0</v>
      </c>
      <c r="FN161" s="2"/>
      <c r="FO161" s="97" t="n">
        <f aca="false">SUM(AS161+DD161)</f>
        <v>0</v>
      </c>
      <c r="FP161" s="2" t="n">
        <f aca="false">SUM(AR161+DC161)</f>
        <v>0</v>
      </c>
      <c r="FQ161" s="97" t="n">
        <f aca="false">SUM(AU161+DF161)</f>
        <v>0</v>
      </c>
      <c r="FR161" s="2" t="n">
        <f aca="false">SUM(AV161+DG161)</f>
        <v>0</v>
      </c>
      <c r="FS161" s="2" t="n">
        <f aca="false">SUM(AW161+DH161)</f>
        <v>0</v>
      </c>
      <c r="FT161" s="2" t="n">
        <f aca="false">SUM(AX161+DI161)</f>
        <v>1</v>
      </c>
      <c r="FU161" s="67" t="n">
        <f aca="false">SUM(AY161+DJ161)</f>
        <v>7.33333333333333</v>
      </c>
      <c r="FV161" s="2" t="n">
        <f aca="false">SUM(AZ161+DK161)</f>
        <v>0</v>
      </c>
      <c r="FW161" s="2" t="n">
        <f aca="false">SUM(BA161+DL161)</f>
        <v>0</v>
      </c>
      <c r="FX161" s="2" t="n">
        <f aca="false">SUM(BB161+DM161)</f>
        <v>0</v>
      </c>
      <c r="FY161" s="2" t="n">
        <f aca="false">SUM(BC161+DN161)</f>
        <v>0</v>
      </c>
      <c r="FZ161" s="2" t="n">
        <f aca="false">SUM(BD161+DO161)</f>
        <v>0</v>
      </c>
      <c r="GA161" s="2" t="n">
        <f aca="false">SUM(BE161+DP161)</f>
        <v>0</v>
      </c>
      <c r="GB161" s="98" t="n">
        <f aca="false">SUM(EK161,EM161,EO161,ES161,ET161,EU161,EY161,FA161,FC161,FE161,FG161,FI161,FM161,FO161,FQ161,FS161,FU161,FW161,FY161,GA161)</f>
        <v>21.8333333333333</v>
      </c>
      <c r="GC161" s="99" t="n">
        <f aca="false">SUM(EK161,EM161,EO161,ES161,ET161,FM161,FO161,FQ161,FS161,FU161,FW161,FY161)</f>
        <v>19.3333333333333</v>
      </c>
      <c r="GD161" s="57" t="n">
        <f aca="false">SUM(EK161,EM161,EO161,ES161,ET161,FM161,FO161,FQ161,FS161,FU161,FW161,FY161)</f>
        <v>19.3333333333333</v>
      </c>
      <c r="GE161" s="57" t="n">
        <f aca="false">SUM(EK161,EM161,EO161,EQ161,ES161,ET161,EU161,EW161,EY161,FA161,FC161,FE161,FG161,FI161,FK161,FM161,FO161,FQ161,FS161,FU161,FW161,FY161,GA161)</f>
        <v>21.8333333333333</v>
      </c>
      <c r="GF161" s="19"/>
      <c r="GG161" s="65" t="n">
        <f aca="false">SUM(880-GB161)</f>
        <v>858.166666666667</v>
      </c>
      <c r="GH161" s="66"/>
      <c r="GI161" s="67" t="n">
        <f aca="false">SUM(DQ161+BF161)</f>
        <v>21.8333333333333</v>
      </c>
      <c r="GJ161" s="67" t="n">
        <f aca="false">SUM(DR161+BG161)</f>
        <v>19.3333333333333</v>
      </c>
      <c r="GK161" s="100"/>
      <c r="GL161" s="96"/>
      <c r="GM161" s="283"/>
      <c r="GN161" s="2"/>
      <c r="GO161" s="69"/>
    </row>
    <row r="162" customFormat="false" ht="24.95" hidden="true" customHeight="true" outlineLevel="0" collapsed="false">
      <c r="A162" s="94"/>
      <c r="C162" s="155"/>
      <c r="BG162" s="92" t="n">
        <f aca="false">BC162+BA162+AY162+AW162+AS162+AQ162+X162+W162+U162+S162+Q162+O162+AU162</f>
        <v>0</v>
      </c>
      <c r="BH162" s="52" t="n">
        <f aca="false">SUM(O162,Q162,S162,W162,X162,Y162,AE162,AG162,AI162,AK162,AM162,AS162,AU162,AY162,BA162,BC162,BE162)</f>
        <v>0</v>
      </c>
      <c r="BI162" s="80" t="n">
        <f aca="false">SUM(O162,Q162,S162,W162,X162,AS162,AU162,AY162,BA162,BC162)</f>
        <v>0</v>
      </c>
      <c r="BJ162" s="2"/>
      <c r="BK162" s="93"/>
      <c r="BL162" s="94"/>
      <c r="BM162" s="95"/>
      <c r="BN162" s="96"/>
      <c r="BO162" s="96"/>
      <c r="BP162" s="96"/>
      <c r="BQ162" s="96"/>
      <c r="BR162" s="96"/>
      <c r="BS162" s="96"/>
      <c r="BT162" s="96"/>
      <c r="BU162" s="96"/>
      <c r="BV162" s="96"/>
      <c r="BW162" s="95"/>
      <c r="BX162" s="86" t="n">
        <f aca="false">SUM(BY162+CA162+CE162+CG162)</f>
        <v>0</v>
      </c>
      <c r="BY162" s="86"/>
      <c r="BZ162" s="150" t="n">
        <f aca="false">SUM(BY162)*BT162</f>
        <v>0</v>
      </c>
      <c r="CA162" s="86"/>
      <c r="CB162" s="150" t="n">
        <f aca="false">BU162*CA162</f>
        <v>0</v>
      </c>
      <c r="CC162" s="86"/>
      <c r="CD162" s="150" t="n">
        <f aca="false">SUM(CC162)*BU162</f>
        <v>0</v>
      </c>
      <c r="CE162" s="86"/>
      <c r="CF162" s="150" t="n">
        <f aca="false">SUM(CE162)*BV162</f>
        <v>0</v>
      </c>
      <c r="CG162" s="88"/>
      <c r="CH162" s="87" t="n">
        <f aca="false">SUM(CG162)*BU162*5</f>
        <v>0</v>
      </c>
      <c r="CI162" s="89" t="n">
        <f aca="false">SUM(BU162*DI162*2+BV162*DK162*2)</f>
        <v>0</v>
      </c>
      <c r="CJ162" s="89" t="n">
        <f aca="false">SUM(BW162*5/100*BU162)</f>
        <v>0</v>
      </c>
      <c r="CK162" s="88"/>
      <c r="CL162" s="81"/>
      <c r="CM162" s="88"/>
      <c r="CN162" s="89" t="n">
        <f aca="false">SUM(CM162)*3*BS162/5</f>
        <v>0</v>
      </c>
      <c r="CO162" s="88"/>
      <c r="CP162" s="90" t="n">
        <f aca="false">SUM(CO162*BS162*(30+4))</f>
        <v>0</v>
      </c>
      <c r="CQ162" s="88"/>
      <c r="CR162" s="87" t="n">
        <f aca="false">SUM(CQ162*BS162*3)</f>
        <v>0</v>
      </c>
      <c r="CS162" s="88"/>
      <c r="CT162" s="89" t="n">
        <f aca="false">SUM(CS162*BS162/3)</f>
        <v>0</v>
      </c>
      <c r="CU162" s="88"/>
      <c r="CV162" s="89" t="n">
        <f aca="false">SUM(CU162*BS162*2/3)</f>
        <v>0</v>
      </c>
      <c r="CW162" s="88"/>
      <c r="CX162" s="87" t="n">
        <f aca="false">SUM(CW162*BS162)*1</f>
        <v>0</v>
      </c>
      <c r="CY162" s="86"/>
      <c r="CZ162" s="87" t="n">
        <f aca="false">SUM(CY162*BU162*2)</f>
        <v>0</v>
      </c>
      <c r="DA162" s="86"/>
      <c r="DB162" s="89" t="n">
        <f aca="false">SUM(DA162*BS162*2)</f>
        <v>0</v>
      </c>
      <c r="DC162" s="86"/>
      <c r="DD162" s="86"/>
      <c r="DE162" s="86"/>
      <c r="DF162" s="89" t="n">
        <f aca="false">SUM(BU162*DC162*6)</f>
        <v>0</v>
      </c>
      <c r="DG162" s="86"/>
      <c r="DH162" s="89" t="n">
        <f aca="false">SUM(DG162*BS162/3)</f>
        <v>0</v>
      </c>
      <c r="DI162" s="86"/>
      <c r="DJ162" s="89" t="n">
        <f aca="false">BS162*DI162/3</f>
        <v>0</v>
      </c>
      <c r="DK162" s="86"/>
      <c r="DL162" s="89" t="n">
        <f aca="false">SUM(DK162*BV162*5*6)</f>
        <v>0</v>
      </c>
      <c r="DM162" s="86"/>
      <c r="DN162" s="89" t="n">
        <f aca="false">SUM(DM162*BV162*4*6)</f>
        <v>0</v>
      </c>
      <c r="DO162" s="86"/>
      <c r="DP162" s="81" t="n">
        <f aca="false">SUM(DO162*50)</f>
        <v>0</v>
      </c>
      <c r="DQ162" s="81" t="n">
        <f aca="false">SUM(BZ162,CB162,CD162,CF162,CH162,CI162,CJ162,CL162,CN162,CP162,CR162,CT162,CV162,CX162,CZ162,DB162,DD162,DF162,DH162,DJ162,DL162,DN162,DP162)</f>
        <v>0</v>
      </c>
      <c r="DR162" s="81" t="n">
        <f aca="false">SUM(BZ162,CB162,CD162,CF162,CH162,CI162,DB162,DD162,DF162,DH162,DJ162,DL162,DN162)</f>
        <v>0</v>
      </c>
      <c r="DS162" s="61"/>
      <c r="DT162" s="2"/>
      <c r="DU162" s="2"/>
      <c r="DV162" s="93"/>
      <c r="DW162" s="94"/>
      <c r="DX162" s="95"/>
      <c r="DY162" s="96"/>
      <c r="DZ162" s="96"/>
      <c r="EA162" s="19"/>
      <c r="EB162" s="19"/>
      <c r="EC162" s="19"/>
      <c r="ED162" s="19"/>
      <c r="EE162" s="19"/>
      <c r="EF162" s="19"/>
      <c r="EG162" s="19"/>
      <c r="EH162" s="2" t="n">
        <f aca="false">SUM(L162+BW162)</f>
        <v>0</v>
      </c>
      <c r="EI162" s="2" t="n">
        <f aca="false">SUM(M162+BX162)</f>
        <v>0</v>
      </c>
      <c r="EJ162" s="2" t="n">
        <f aca="false">SUM(N162+BY162)</f>
        <v>0</v>
      </c>
      <c r="EK162" s="67" t="n">
        <f aca="false">O162+BZ162</f>
        <v>0</v>
      </c>
      <c r="EL162" s="2" t="n">
        <f aca="false">SUM(P162+CA162)</f>
        <v>0</v>
      </c>
      <c r="EM162" s="2" t="n">
        <f aca="false">SUM(Q162+CB162)</f>
        <v>0</v>
      </c>
      <c r="EN162" s="2" t="n">
        <f aca="false">SUM(R162+CC162)</f>
        <v>0</v>
      </c>
      <c r="EO162" s="2" t="n">
        <f aca="false">SUM(S162+CD162)</f>
        <v>0</v>
      </c>
      <c r="EP162" s="2" t="n">
        <f aca="false">SUM(T162+CE162)</f>
        <v>0</v>
      </c>
      <c r="EQ162" s="2" t="n">
        <f aca="false">SUM(U162+CF162)</f>
        <v>0</v>
      </c>
      <c r="ER162" s="2" t="n">
        <f aca="false">SUM(V162+CG162)</f>
        <v>0</v>
      </c>
      <c r="ES162" s="2" t="n">
        <f aca="false">SUM(W162+CH162)</f>
        <v>0</v>
      </c>
      <c r="ET162" s="2" t="n">
        <f aca="false">SUM(X162+CI162)</f>
        <v>0</v>
      </c>
      <c r="EU162" s="67" t="n">
        <f aca="false">SUM(Y162+CJ162)</f>
        <v>0</v>
      </c>
      <c r="EV162" s="2" t="n">
        <f aca="false">SUM(Z162+CK162)</f>
        <v>0</v>
      </c>
      <c r="EW162" s="2" t="n">
        <f aca="false">SUM(AA162+CL162)</f>
        <v>0</v>
      </c>
      <c r="EX162" s="2" t="n">
        <f aca="false">SUM(AB162+CM162)</f>
        <v>0</v>
      </c>
      <c r="EY162" s="2" t="n">
        <f aca="false">SUM(AC162+CN162)</f>
        <v>0</v>
      </c>
      <c r="EZ162" s="2" t="n">
        <f aca="false">SUM(AD162+CO162)</f>
        <v>0</v>
      </c>
      <c r="FA162" s="2" t="n">
        <f aca="false">SUM(AE162+CP162)</f>
        <v>0</v>
      </c>
      <c r="FB162" s="2" t="n">
        <f aca="false">SUM(AF162+CQ162)</f>
        <v>0</v>
      </c>
      <c r="FC162" s="2" t="n">
        <f aca="false">SUM(AG162+CR162)</f>
        <v>0</v>
      </c>
      <c r="FD162" s="2" t="n">
        <f aca="false">SUM(AH162+CS162)</f>
        <v>0</v>
      </c>
      <c r="FE162" s="67" t="n">
        <f aca="false">SUM(AI162+CT162)</f>
        <v>0</v>
      </c>
      <c r="FF162" s="2" t="n">
        <f aca="false">SUM(AJ162+CU162)</f>
        <v>0</v>
      </c>
      <c r="FG162" s="2" t="n">
        <f aca="false">SUM(AK162+CV162)</f>
        <v>0</v>
      </c>
      <c r="FH162" s="2" t="n">
        <f aca="false">SUM(AL162+CW162)</f>
        <v>0</v>
      </c>
      <c r="FI162" s="2" t="n">
        <f aca="false">SUM(AM162+CX162)</f>
        <v>0</v>
      </c>
      <c r="FJ162" s="2" t="n">
        <f aca="false">SUM(AN162+CY162)</f>
        <v>0</v>
      </c>
      <c r="FK162" s="2" t="n">
        <f aca="false">SUM(AO162+CZ162)</f>
        <v>0</v>
      </c>
      <c r="FL162" s="2" t="n">
        <f aca="false">SUM(AP162+DA162)</f>
        <v>0</v>
      </c>
      <c r="FM162" s="2" t="n">
        <f aca="false">SUM(AQ162+DB162)</f>
        <v>0</v>
      </c>
      <c r="FN162" s="2"/>
      <c r="FO162" s="97" t="n">
        <f aca="false">SUM(AS162+DD162)</f>
        <v>0</v>
      </c>
      <c r="FP162" s="2" t="n">
        <f aca="false">SUM(AR162+DC162)</f>
        <v>0</v>
      </c>
      <c r="FQ162" s="97" t="n">
        <f aca="false">SUM(AU162+DF162)</f>
        <v>0</v>
      </c>
      <c r="FR162" s="2" t="n">
        <f aca="false">SUM(AV162+DG162)</f>
        <v>0</v>
      </c>
      <c r="FS162" s="2" t="n">
        <f aca="false">SUM(AW162+DH162)</f>
        <v>0</v>
      </c>
      <c r="FT162" s="2" t="n">
        <f aca="false">SUM(AX162+DI162)</f>
        <v>0</v>
      </c>
      <c r="FU162" s="67" t="n">
        <f aca="false">SUM(AY162+DJ162)</f>
        <v>0</v>
      </c>
      <c r="FV162" s="2" t="n">
        <f aca="false">SUM(AZ162+DK162)</f>
        <v>0</v>
      </c>
      <c r="FW162" s="2" t="n">
        <f aca="false">SUM(BA162+DL162)</f>
        <v>0</v>
      </c>
      <c r="FX162" s="2" t="n">
        <f aca="false">SUM(BB162+DM162)</f>
        <v>0</v>
      </c>
      <c r="FY162" s="2" t="n">
        <f aca="false">SUM(BC162+DN162)</f>
        <v>0</v>
      </c>
      <c r="FZ162" s="2" t="n">
        <f aca="false">SUM(BD162+DO162)</f>
        <v>0</v>
      </c>
      <c r="GA162" s="2" t="n">
        <f aca="false">SUM(BE162+DP162)</f>
        <v>0</v>
      </c>
      <c r="GB162" s="98" t="n">
        <f aca="false">SUM(EK162,EM162,EO162,ES162,ET162,EU162,EY162,FA162,FC162,FE162,FG162,FI162,FM162,FO162,FQ162,FS162,FU162,FW162,FY162,GA162)</f>
        <v>0</v>
      </c>
      <c r="GC162" s="99" t="n">
        <f aca="false">SUM(EK162,EM162,EO162,ES162,ET162,FM162,FO162,FQ162,FS162,FU162,FW162,FY162)</f>
        <v>0</v>
      </c>
      <c r="GD162" s="57" t="n">
        <f aca="false">SUM(EK162,EM162,EO162,ES162,ET162,FM162,FO162,FQ162,FS162,FU162,FW162,FY162)</f>
        <v>0</v>
      </c>
      <c r="GE162" s="57" t="n">
        <f aca="false">SUM(EK162,EM162,EO162,EQ162,ES162,ET162,EU162,EW162,EY162,FA162,FC162,FE162,FG162,FI162,FK162,FM162,FO162,FQ162,FS162,FU162,FW162,FY162,GA162)</f>
        <v>0</v>
      </c>
      <c r="GF162" s="19"/>
      <c r="GG162" s="65" t="n">
        <f aca="false">SUM(880-GB162)</f>
        <v>880</v>
      </c>
      <c r="GH162" s="66"/>
      <c r="GI162" s="67" t="n">
        <f aca="false">SUM(DQ162+BF162)</f>
        <v>0</v>
      </c>
      <c r="GJ162" s="67" t="n">
        <f aca="false">SUM(DR162+BG162)</f>
        <v>0</v>
      </c>
      <c r="GK162" s="100"/>
      <c r="GL162" s="101"/>
      <c r="GM162" s="177"/>
      <c r="GN162" s="2"/>
      <c r="GO162" s="69"/>
    </row>
    <row r="163" customFormat="false" ht="24.95" hidden="true" customHeight="true" outlineLevel="0" collapsed="false">
      <c r="A163" s="94"/>
      <c r="C163" s="155"/>
      <c r="BG163" s="92" t="n">
        <f aca="false">BC163+BA163+AY163+AW163+AS163+AQ163+X163+W163+U163+S163+Q163+O163+AU163</f>
        <v>0</v>
      </c>
      <c r="BH163" s="52" t="n">
        <f aca="false">SUM(O163,Q163,S163,W163,X163,Y163,AE163,AG163,AI163,AK163,AM163,AS163,AU163,AY163,BA163,BC163,BE163)</f>
        <v>0</v>
      </c>
      <c r="BI163" s="80" t="n">
        <f aca="false">SUM(O163,Q163,S163,W163,X163,AS163,AU163,AY163,BA163,BC163)</f>
        <v>0</v>
      </c>
      <c r="BJ163" s="2"/>
      <c r="BK163" s="93"/>
      <c r="BL163" s="94"/>
      <c r="BM163" s="95"/>
      <c r="BN163" s="96"/>
      <c r="BO163" s="96"/>
      <c r="BP163" s="96"/>
      <c r="BQ163" s="96"/>
      <c r="BR163" s="96"/>
      <c r="BS163" s="96"/>
      <c r="BT163" s="96"/>
      <c r="BU163" s="96"/>
      <c r="BV163" s="96"/>
      <c r="BW163" s="95"/>
      <c r="BX163" s="86" t="n">
        <f aca="false">SUM(BY163+CA163+CE163+CG163)</f>
        <v>0</v>
      </c>
      <c r="BY163" s="86"/>
      <c r="BZ163" s="150" t="n">
        <f aca="false">SUM(BY163)*BT163</f>
        <v>0</v>
      </c>
      <c r="CA163" s="86"/>
      <c r="CB163" s="150" t="n">
        <f aca="false">BU163*CA163</f>
        <v>0</v>
      </c>
      <c r="CC163" s="86"/>
      <c r="CD163" s="150" t="n">
        <f aca="false">SUM(CC163)*BU163</f>
        <v>0</v>
      </c>
      <c r="CE163" s="86"/>
      <c r="CF163" s="150" t="n">
        <f aca="false">SUM(CE163)*BV163</f>
        <v>0</v>
      </c>
      <c r="CG163" s="88"/>
      <c r="CH163" s="87" t="n">
        <f aca="false">SUM(CG163)*BU163*5</f>
        <v>0</v>
      </c>
      <c r="CI163" s="89" t="n">
        <f aca="false">SUM(BU163*DI163*2+BV163*DK163*2)</f>
        <v>0</v>
      </c>
      <c r="CJ163" s="89" t="n">
        <f aca="false">SUM(BW163*5/100*BU163)</f>
        <v>0</v>
      </c>
      <c r="CK163" s="88"/>
      <c r="CL163" s="81"/>
      <c r="CM163" s="88"/>
      <c r="CN163" s="89" t="n">
        <f aca="false">SUM(CM163)*3*BS163/5</f>
        <v>0</v>
      </c>
      <c r="CO163" s="88"/>
      <c r="CP163" s="90" t="n">
        <f aca="false">SUM(CO163*BS163*(30+4))</f>
        <v>0</v>
      </c>
      <c r="CQ163" s="88"/>
      <c r="CR163" s="87" t="n">
        <f aca="false">SUM(CQ163*BS163*3)</f>
        <v>0</v>
      </c>
      <c r="CS163" s="88"/>
      <c r="CT163" s="89" t="n">
        <f aca="false">SUM(CS163*BS163/3)</f>
        <v>0</v>
      </c>
      <c r="CU163" s="88"/>
      <c r="CV163" s="89" t="n">
        <f aca="false">SUM(CU163*BS163*2/3)</f>
        <v>0</v>
      </c>
      <c r="CW163" s="88"/>
      <c r="CX163" s="87" t="n">
        <f aca="false">SUM(CW163*BS163)*1</f>
        <v>0</v>
      </c>
      <c r="CY163" s="86"/>
      <c r="CZ163" s="87" t="n">
        <f aca="false">SUM(CY163*BU163*2)</f>
        <v>0</v>
      </c>
      <c r="DA163" s="86"/>
      <c r="DB163" s="89" t="n">
        <f aca="false">SUM(DA163*BS163*2)</f>
        <v>0</v>
      </c>
      <c r="DC163" s="86"/>
      <c r="DD163" s="86"/>
      <c r="DE163" s="86"/>
      <c r="DF163" s="89" t="n">
        <f aca="false">SUM(BU163*DC163*6)</f>
        <v>0</v>
      </c>
      <c r="DG163" s="86"/>
      <c r="DH163" s="89" t="n">
        <f aca="false">SUM(DG163*BS163/3)</f>
        <v>0</v>
      </c>
      <c r="DI163" s="86"/>
      <c r="DJ163" s="89" t="n">
        <f aca="false">BS163*DI163/3</f>
        <v>0</v>
      </c>
      <c r="DK163" s="86"/>
      <c r="DL163" s="89" t="n">
        <f aca="false">SUM(DK163*BV163*5*6)</f>
        <v>0</v>
      </c>
      <c r="DM163" s="86"/>
      <c r="DN163" s="89" t="n">
        <f aca="false">SUM(DM163*BV163*4*6)</f>
        <v>0</v>
      </c>
      <c r="DO163" s="86"/>
      <c r="DP163" s="81" t="n">
        <f aca="false">SUM(DO163*50)</f>
        <v>0</v>
      </c>
      <c r="DQ163" s="81" t="n">
        <f aca="false">SUM(BZ163,CB163,CD163,CF163,CH163,CI163,CJ163,CL163,CN163,CP163,CR163,CT163,CV163,CX163,CZ163,DB163,DD163,DF163,DH163,DJ163,DL163,DN163,DP163)</f>
        <v>0</v>
      </c>
      <c r="DR163" s="81" t="n">
        <f aca="false">SUM(BZ163,CB163,CD163,CF163,CH163,CI163,DB163,DD163,DF163,DH163,DJ163,DL163,DN163)</f>
        <v>0</v>
      </c>
      <c r="DS163" s="61"/>
      <c r="DT163" s="2"/>
      <c r="DU163" s="2"/>
      <c r="DV163" s="93"/>
      <c r="DW163" s="94"/>
      <c r="DX163" s="95"/>
      <c r="DY163" s="96"/>
      <c r="DZ163" s="96"/>
      <c r="EA163" s="19"/>
      <c r="EB163" s="19"/>
      <c r="EC163" s="19"/>
      <c r="ED163" s="19"/>
      <c r="EE163" s="19"/>
      <c r="EF163" s="19"/>
      <c r="EG163" s="19"/>
      <c r="EH163" s="2" t="n">
        <f aca="false">SUM(L163+BW163)</f>
        <v>0</v>
      </c>
      <c r="EI163" s="2" t="n">
        <f aca="false">SUM(M163+BX163)</f>
        <v>0</v>
      </c>
      <c r="EJ163" s="2" t="n">
        <f aca="false">SUM(N163+BY163)</f>
        <v>0</v>
      </c>
      <c r="EK163" s="67" t="n">
        <f aca="false">O163+BZ163</f>
        <v>0</v>
      </c>
      <c r="EL163" s="2" t="n">
        <f aca="false">SUM(P163+CA163)</f>
        <v>0</v>
      </c>
      <c r="EM163" s="2" t="n">
        <f aca="false">SUM(Q163+CB163)</f>
        <v>0</v>
      </c>
      <c r="EN163" s="2" t="n">
        <f aca="false">SUM(R163+CC163)</f>
        <v>0</v>
      </c>
      <c r="EO163" s="2" t="n">
        <f aca="false">SUM(S163+CD163)</f>
        <v>0</v>
      </c>
      <c r="EP163" s="2" t="n">
        <f aca="false">SUM(T163+CE163)</f>
        <v>0</v>
      </c>
      <c r="EQ163" s="2" t="n">
        <f aca="false">SUM(U163+CF163)</f>
        <v>0</v>
      </c>
      <c r="ER163" s="2" t="n">
        <f aca="false">SUM(V163+CG163)</f>
        <v>0</v>
      </c>
      <c r="ES163" s="2" t="n">
        <f aca="false">SUM(W163+CH163)</f>
        <v>0</v>
      </c>
      <c r="ET163" s="2" t="n">
        <f aca="false">SUM(X163+CI163)</f>
        <v>0</v>
      </c>
      <c r="EU163" s="67" t="n">
        <f aca="false">SUM(Y163+CJ163)</f>
        <v>0</v>
      </c>
      <c r="EV163" s="2" t="n">
        <f aca="false">SUM(Z163+CK163)</f>
        <v>0</v>
      </c>
      <c r="EW163" s="2" t="n">
        <f aca="false">SUM(AA163+CL163)</f>
        <v>0</v>
      </c>
      <c r="EX163" s="2" t="n">
        <f aca="false">SUM(AB163+CM163)</f>
        <v>0</v>
      </c>
      <c r="EY163" s="2" t="n">
        <f aca="false">SUM(AC163+CN163)</f>
        <v>0</v>
      </c>
      <c r="EZ163" s="2" t="n">
        <f aca="false">SUM(AD163+CO163)</f>
        <v>0</v>
      </c>
      <c r="FA163" s="2" t="n">
        <f aca="false">SUM(AE163+CP163)</f>
        <v>0</v>
      </c>
      <c r="FB163" s="2" t="n">
        <f aca="false">SUM(AF163+CQ163)</f>
        <v>0</v>
      </c>
      <c r="FC163" s="2" t="n">
        <f aca="false">SUM(AG163+CR163)</f>
        <v>0</v>
      </c>
      <c r="FD163" s="2" t="n">
        <f aca="false">SUM(AH163+CS163)</f>
        <v>0</v>
      </c>
      <c r="FE163" s="67" t="n">
        <f aca="false">SUM(AI163+CT163)</f>
        <v>0</v>
      </c>
      <c r="FF163" s="2" t="n">
        <f aca="false">SUM(AJ163+CU163)</f>
        <v>0</v>
      </c>
      <c r="FG163" s="2" t="n">
        <f aca="false">SUM(AK163+CV163)</f>
        <v>0</v>
      </c>
      <c r="FH163" s="2" t="n">
        <f aca="false">SUM(AL163+CW163)</f>
        <v>0</v>
      </c>
      <c r="FI163" s="2" t="n">
        <f aca="false">SUM(AM163+CX163)</f>
        <v>0</v>
      </c>
      <c r="FJ163" s="2" t="n">
        <f aca="false">SUM(AN163+CY163)</f>
        <v>0</v>
      </c>
      <c r="FK163" s="2" t="n">
        <f aca="false">SUM(AO163+CZ163)</f>
        <v>0</v>
      </c>
      <c r="FL163" s="2" t="n">
        <f aca="false">SUM(AP163+DA163)</f>
        <v>0</v>
      </c>
      <c r="FM163" s="2" t="n">
        <f aca="false">SUM(AQ163+DB163)</f>
        <v>0</v>
      </c>
      <c r="FN163" s="2"/>
      <c r="FO163" s="97" t="n">
        <f aca="false">SUM(AS163+DD163)</f>
        <v>0</v>
      </c>
      <c r="FP163" s="2" t="n">
        <f aca="false">SUM(AR163+DC163)</f>
        <v>0</v>
      </c>
      <c r="FQ163" s="97" t="n">
        <f aca="false">SUM(AU163+DF163)</f>
        <v>0</v>
      </c>
      <c r="FR163" s="2" t="n">
        <f aca="false">SUM(AV163+DG163)</f>
        <v>0</v>
      </c>
      <c r="FS163" s="2" t="n">
        <f aca="false">SUM(AW163+DH163)</f>
        <v>0</v>
      </c>
      <c r="FT163" s="2" t="n">
        <f aca="false">SUM(AX163+DI163)</f>
        <v>0</v>
      </c>
      <c r="FU163" s="67" t="n">
        <f aca="false">SUM(AY163+DJ163)</f>
        <v>0</v>
      </c>
      <c r="FV163" s="2" t="n">
        <f aca="false">SUM(AZ163+DK163)</f>
        <v>0</v>
      </c>
      <c r="FW163" s="2" t="n">
        <f aca="false">SUM(BA163+DL163)</f>
        <v>0</v>
      </c>
      <c r="FX163" s="2" t="n">
        <f aca="false">SUM(BB163+DM163)</f>
        <v>0</v>
      </c>
      <c r="FY163" s="2" t="n">
        <f aca="false">SUM(BC163+DN163)</f>
        <v>0</v>
      </c>
      <c r="FZ163" s="2" t="n">
        <f aca="false">SUM(BD163+DO163)</f>
        <v>0</v>
      </c>
      <c r="GA163" s="2" t="n">
        <f aca="false">SUM(BE163+DP163)</f>
        <v>0</v>
      </c>
      <c r="GB163" s="98" t="n">
        <f aca="false">SUM(EK163,EM163,EO163,ES163,ET163,EU163,EY163,FA163,FC163,FE163,FG163,FI163,FM163,FO163,FQ163,FS163,FU163,FW163,FY163,GA163)</f>
        <v>0</v>
      </c>
      <c r="GC163" s="99" t="n">
        <f aca="false">SUM(EK163,EM163,EO163,ES163,ET163,FM163,FO163,FQ163,FS163,FU163,FW163,FY163)</f>
        <v>0</v>
      </c>
      <c r="GD163" s="57" t="n">
        <f aca="false">SUM(EK163,EM163,EO163,ES163,ET163,FM163,FO163,FQ163,FS163,FU163,FW163,FY163)</f>
        <v>0</v>
      </c>
      <c r="GE163" s="57" t="n">
        <f aca="false">SUM(EK163,EM163,EO163,EQ163,ES163,ET163,EU163,EW163,EY163,FA163,FC163,FE163,FG163,FI163,FK163,FM163,FO163,FQ163,FS163,FU163,FW163,FY163,GA163)</f>
        <v>0</v>
      </c>
      <c r="GF163" s="19"/>
      <c r="GG163" s="65" t="n">
        <f aca="false">SUM(880-GB163)</f>
        <v>880</v>
      </c>
      <c r="GH163" s="66"/>
      <c r="GI163" s="67" t="n">
        <f aca="false">SUM(DQ163+BF163)</f>
        <v>0</v>
      </c>
      <c r="GJ163" s="67" t="n">
        <f aca="false">SUM(DR163+BG163)</f>
        <v>0</v>
      </c>
      <c r="GK163" s="100"/>
      <c r="GL163" s="101"/>
      <c r="GM163" s="177"/>
      <c r="GN163" s="2"/>
      <c r="GO163" s="69"/>
    </row>
    <row r="164" customFormat="false" ht="24.75" hidden="true" customHeight="true" outlineLevel="0" collapsed="false">
      <c r="A164" s="94"/>
      <c r="B164" s="95"/>
      <c r="C164" s="152"/>
      <c r="D164" s="96"/>
      <c r="E164" s="96"/>
      <c r="F164" s="96"/>
      <c r="G164" s="96"/>
      <c r="H164" s="96"/>
      <c r="I164" s="96"/>
      <c r="J164" s="96"/>
      <c r="K164" s="96"/>
      <c r="L164" s="95"/>
      <c r="M164" s="87" t="n">
        <f aca="false">SUM(N164+P164+R164+T164+V164)</f>
        <v>0</v>
      </c>
      <c r="N164" s="86"/>
      <c r="O164" s="87" t="n">
        <f aca="false">SUM(N164)*I164</f>
        <v>0</v>
      </c>
      <c r="P164" s="86"/>
      <c r="Q164" s="87" t="n">
        <f aca="false">J164*P164</f>
        <v>0</v>
      </c>
      <c r="R164" s="86"/>
      <c r="S164" s="87" t="n">
        <f aca="false">SUM(R164)*J164</f>
        <v>0</v>
      </c>
      <c r="T164" s="86"/>
      <c r="U164" s="87" t="n">
        <f aca="false">SUM(T164)*K164</f>
        <v>0</v>
      </c>
      <c r="V164" s="86"/>
      <c r="W164" s="87" t="n">
        <f aca="false">SUM(V164)*J164*5</f>
        <v>0</v>
      </c>
      <c r="X164" s="89" t="n">
        <f aca="false">SUM(J164*AX164*2+K164*AZ164*2)</f>
        <v>0</v>
      </c>
      <c r="Y164" s="89" t="n">
        <f aca="false">SUM(L164*5/100*J164)</f>
        <v>0</v>
      </c>
      <c r="Z164" s="86"/>
      <c r="AA164" s="87"/>
      <c r="AB164" s="86"/>
      <c r="AC164" s="89" t="n">
        <f aca="false">SUM(AB164)*3*H164/5</f>
        <v>0</v>
      </c>
      <c r="AD164" s="86"/>
      <c r="AE164" s="90" t="n">
        <f aca="false">SUM(AD164*H164*(30+4))</f>
        <v>0</v>
      </c>
      <c r="AF164" s="86"/>
      <c r="AG164" s="87" t="n">
        <f aca="false">SUM(AF164*H164*3)</f>
        <v>0</v>
      </c>
      <c r="AH164" s="86"/>
      <c r="AI164" s="89" t="n">
        <f aca="false">SUM(AH164*H164/3)</f>
        <v>0</v>
      </c>
      <c r="AJ164" s="86"/>
      <c r="AK164" s="89" t="n">
        <f aca="false">SUM(AJ164*H164*2/3)</f>
        <v>0</v>
      </c>
      <c r="AL164" s="86"/>
      <c r="AM164" s="87" t="n">
        <f aca="false">SUM(AL164*H164)*1</f>
        <v>0</v>
      </c>
      <c r="AN164" s="86"/>
      <c r="AO164" s="87" t="n">
        <f aca="false">SUM(AN164*J164*2)</f>
        <v>0</v>
      </c>
      <c r="AP164" s="86"/>
      <c r="AQ164" s="89" t="n">
        <f aca="false">SUM(AP164*H164*2)</f>
        <v>0</v>
      </c>
      <c r="AR164" s="86"/>
      <c r="AS164" s="86"/>
      <c r="AT164" s="86"/>
      <c r="AU164" s="89" t="n">
        <f aca="false">SUM(J164*AR164*6)</f>
        <v>0</v>
      </c>
      <c r="AV164" s="86"/>
      <c r="AW164" s="89" t="n">
        <f aca="false">SUM(AV164*H164/3)</f>
        <v>0</v>
      </c>
      <c r="AX164" s="86"/>
      <c r="AY164" s="89" t="n">
        <f aca="false">AX164*H164/3</f>
        <v>0</v>
      </c>
      <c r="AZ164" s="86"/>
      <c r="BA164" s="89" t="n">
        <f aca="false">SUM(AZ164*K164*5*6)</f>
        <v>0</v>
      </c>
      <c r="BB164" s="86"/>
      <c r="BC164" s="89" t="n">
        <f aca="false">SUM(BB164*K164*4*6)</f>
        <v>0</v>
      </c>
      <c r="BD164" s="86"/>
      <c r="BE164" s="81" t="n">
        <f aca="false">SUM(BD164*50)</f>
        <v>0</v>
      </c>
      <c r="BF164" s="92" t="n">
        <f aca="false">O164+Q164+S164+U164+W164+X164+Y164+AA164+AC164+AE164+AG164+AI164+AK164+AM164+AO164+AQ164+AS164+AU164+AW164+AY164+BA164+BC164+BE164</f>
        <v>0</v>
      </c>
      <c r="BG164" s="92" t="n">
        <f aca="false">BC164+BA164+AY164+AW164+AS164+AQ164+X164+W164+U164+S164+Q164+O164+AU164</f>
        <v>0</v>
      </c>
      <c r="BH164" s="52" t="n">
        <f aca="false">SUM(O164,Q164,S164,W164,X164,Y164,AE164,AG164,AI164,AK164,AM164,AS164,AU164,AY164,BA164,BC164,BE164)</f>
        <v>0</v>
      </c>
      <c r="BI164" s="80" t="n">
        <f aca="false">SUM(O164,Q164,S164,W164,X164,AS164,AU164,AY164,BA164,BC164)</f>
        <v>0</v>
      </c>
      <c r="BJ164" s="2"/>
      <c r="BK164" s="93"/>
      <c r="BL164" s="94"/>
      <c r="BM164" s="178" t="s">
        <v>209</v>
      </c>
      <c r="BN164" s="107" t="s">
        <v>67</v>
      </c>
      <c r="BO164" s="107" t="s">
        <v>68</v>
      </c>
      <c r="BP164" s="107" t="s">
        <v>123</v>
      </c>
      <c r="BQ164" s="101"/>
      <c r="BR164" s="107"/>
      <c r="BS164" s="101"/>
      <c r="BT164" s="101"/>
      <c r="BU164" s="101"/>
      <c r="BV164" s="101"/>
      <c r="BW164" s="198"/>
      <c r="BX164" s="86" t="n">
        <f aca="false">SUM(BY164+CA164+CE164+CG164)</f>
        <v>0</v>
      </c>
      <c r="BY164" s="168"/>
      <c r="BZ164" s="180" t="n">
        <f aca="false">SUM(BY164)*BT164</f>
        <v>0</v>
      </c>
      <c r="CA164" s="168"/>
      <c r="CB164" s="180" t="n">
        <f aca="false">BU164*CA164</f>
        <v>0</v>
      </c>
      <c r="CC164" s="168"/>
      <c r="CD164" s="180" t="n">
        <f aca="false">SUM(CC164)*BU164</f>
        <v>0</v>
      </c>
      <c r="CE164" s="168"/>
      <c r="CF164" s="180" t="n">
        <f aca="false">SUM(CE164)*BV164</f>
        <v>0</v>
      </c>
      <c r="CG164" s="168"/>
      <c r="CH164" s="180" t="n">
        <f aca="false">SUM(CG164)*BU164*5</f>
        <v>0</v>
      </c>
      <c r="CI164" s="92" t="n">
        <f aca="false">SUM(BU164*DI164*2+BV164*DK164*2)</f>
        <v>0</v>
      </c>
      <c r="CJ164" s="113" t="n">
        <f aca="false">SUM(BW164*5/100*BU164)</f>
        <v>0</v>
      </c>
      <c r="CK164" s="168"/>
      <c r="CL164" s="180"/>
      <c r="CM164" s="168"/>
      <c r="CN164" s="92" t="n">
        <f aca="false">SUM(CM164)*3*BS164/5</f>
        <v>0</v>
      </c>
      <c r="CO164" s="168"/>
      <c r="CP164" s="181" t="n">
        <f aca="false">SUM(CO164*BS164*(30+4))</f>
        <v>0</v>
      </c>
      <c r="CQ164" s="168"/>
      <c r="CR164" s="180" t="n">
        <f aca="false">SUM(CQ164*BS164*3)</f>
        <v>0</v>
      </c>
      <c r="CS164" s="168"/>
      <c r="CT164" s="92" t="n">
        <f aca="false">SUM(CS164*BS164/3)</f>
        <v>0</v>
      </c>
      <c r="CU164" s="168"/>
      <c r="CV164" s="92" t="n">
        <f aca="false">SUM(CU164*BS164*2/3)</f>
        <v>0</v>
      </c>
      <c r="CW164" s="168" t="n">
        <v>1</v>
      </c>
      <c r="CX164" s="109" t="n">
        <f aca="false">SUM(CW164*BS164*2)</f>
        <v>0</v>
      </c>
      <c r="CY164" s="168"/>
      <c r="CZ164" s="180" t="n">
        <f aca="false">SUM(CY164*BU164*2)</f>
        <v>0</v>
      </c>
      <c r="DA164" s="168"/>
      <c r="DB164" s="113" t="n">
        <f aca="false">SUM(DA164*BS164*2)</f>
        <v>0</v>
      </c>
      <c r="DC164" s="168"/>
      <c r="DD164" s="92" t="n">
        <f aca="false">SUM(BU164*DC164*8)</f>
        <v>0</v>
      </c>
      <c r="DE164" s="86"/>
      <c r="DF164" s="92" t="n">
        <f aca="false">DE164*BS164/3</f>
        <v>0</v>
      </c>
      <c r="DG164" s="168"/>
      <c r="DH164" s="109" t="n">
        <f aca="false">SUM(BU164*DG164*6)</f>
        <v>0</v>
      </c>
      <c r="DI164" s="168" t="n">
        <v>1</v>
      </c>
      <c r="DJ164" s="92" t="n">
        <f aca="false">DI164*BS164/3</f>
        <v>0</v>
      </c>
      <c r="DK164" s="168"/>
      <c r="DL164" s="92" t="n">
        <f aca="false">SUM(DK164*BV164*5*6)</f>
        <v>0</v>
      </c>
      <c r="DM164" s="168"/>
      <c r="DN164" s="113" t="n">
        <f aca="false">SUM(DM164*BV164*4*6)</f>
        <v>0</v>
      </c>
      <c r="DO164" s="168"/>
      <c r="DP164" s="110" t="n">
        <f aca="false">SUM(DO164*50)</f>
        <v>0</v>
      </c>
      <c r="DQ164" s="92" t="n">
        <f aca="false">BZ164+CB164+CD164+CF164+CH164+CI164+CJ164+CL164+CN164+CP164+CR164+CT164+CV164+CX164+CZ164+DB164+DD164+DF164+DH164+DJ164+DL164+DN164+DP164</f>
        <v>0</v>
      </c>
      <c r="DR164" s="92" t="n">
        <f aca="false">DN164+DL164+DJ164+DH164+DD164+DB164+CI164+CH164+CF164+CD164+CB164+BZ164</f>
        <v>0</v>
      </c>
      <c r="DS164" s="61"/>
      <c r="DT164" s="2"/>
      <c r="DU164" s="2"/>
      <c r="DV164" s="93"/>
      <c r="DW164" s="94"/>
      <c r="DX164" s="95"/>
      <c r="DY164" s="96"/>
      <c r="DZ164" s="96"/>
      <c r="EA164" s="19"/>
      <c r="EB164" s="19"/>
      <c r="EC164" s="19"/>
      <c r="ED164" s="19"/>
      <c r="EE164" s="19"/>
      <c r="EF164" s="19"/>
      <c r="EG164" s="19"/>
      <c r="EH164" s="2" t="n">
        <f aca="false">SUM(L164+BW164)</f>
        <v>0</v>
      </c>
      <c r="EI164" s="2" t="n">
        <f aca="false">SUM(M164+BX164)</f>
        <v>0</v>
      </c>
      <c r="EJ164" s="2" t="n">
        <f aca="false">SUM(N164+BY164)</f>
        <v>0</v>
      </c>
      <c r="EK164" s="67" t="n">
        <f aca="false">O164+BZ164</f>
        <v>0</v>
      </c>
      <c r="EL164" s="2" t="n">
        <f aca="false">SUM(P164+CA164)</f>
        <v>0</v>
      </c>
      <c r="EM164" s="2" t="n">
        <f aca="false">SUM(Q164+CB164)</f>
        <v>0</v>
      </c>
      <c r="EN164" s="2" t="n">
        <f aca="false">SUM(R164+CC164)</f>
        <v>0</v>
      </c>
      <c r="EO164" s="2" t="n">
        <f aca="false">SUM(S164+CD164)</f>
        <v>0</v>
      </c>
      <c r="EP164" s="2" t="n">
        <f aca="false">SUM(T164+CE164)</f>
        <v>0</v>
      </c>
      <c r="EQ164" s="2" t="n">
        <f aca="false">SUM(U164+CF164)</f>
        <v>0</v>
      </c>
      <c r="ER164" s="2" t="n">
        <f aca="false">SUM(V164+CG164)</f>
        <v>0</v>
      </c>
      <c r="ES164" s="2" t="n">
        <f aca="false">SUM(W164+CH164)</f>
        <v>0</v>
      </c>
      <c r="ET164" s="2" t="n">
        <f aca="false">SUM(X164+CI164)</f>
        <v>0</v>
      </c>
      <c r="EU164" s="67" t="n">
        <f aca="false">SUM(Y164+CJ164)</f>
        <v>0</v>
      </c>
      <c r="EV164" s="2" t="n">
        <f aca="false">SUM(Z164+CK164)</f>
        <v>0</v>
      </c>
      <c r="EW164" s="2" t="n">
        <f aca="false">SUM(AA164+CL164)</f>
        <v>0</v>
      </c>
      <c r="EX164" s="2" t="n">
        <f aca="false">SUM(AB164+CM164)</f>
        <v>0</v>
      </c>
      <c r="EY164" s="2" t="n">
        <f aca="false">SUM(AC164+CN164)</f>
        <v>0</v>
      </c>
      <c r="EZ164" s="2" t="n">
        <f aca="false">SUM(AD164+CO164)</f>
        <v>0</v>
      </c>
      <c r="FA164" s="2" t="n">
        <f aca="false">SUM(AE164+CP164)</f>
        <v>0</v>
      </c>
      <c r="FB164" s="2" t="n">
        <f aca="false">SUM(AF164+CQ164)</f>
        <v>0</v>
      </c>
      <c r="FC164" s="2" t="n">
        <f aca="false">SUM(AG164+CR164)</f>
        <v>0</v>
      </c>
      <c r="FD164" s="2" t="n">
        <f aca="false">SUM(AH164+CS164)</f>
        <v>0</v>
      </c>
      <c r="FE164" s="67" t="n">
        <f aca="false">SUM(AI164+CT164)</f>
        <v>0</v>
      </c>
      <c r="FF164" s="2" t="n">
        <f aca="false">SUM(AJ164+CU164)</f>
        <v>0</v>
      </c>
      <c r="FG164" s="2" t="n">
        <f aca="false">SUM(AK164+CV164)</f>
        <v>0</v>
      </c>
      <c r="FH164" s="2" t="n">
        <f aca="false">SUM(AL164+CW164)</f>
        <v>1</v>
      </c>
      <c r="FI164" s="2" t="n">
        <f aca="false">SUM(AM164+CX164)</f>
        <v>0</v>
      </c>
      <c r="FJ164" s="2" t="n">
        <f aca="false">SUM(AN164+CY164)</f>
        <v>0</v>
      </c>
      <c r="FK164" s="2" t="n">
        <f aca="false">SUM(AO164+CZ164)</f>
        <v>0</v>
      </c>
      <c r="FL164" s="2" t="n">
        <f aca="false">SUM(AP164+DA164)</f>
        <v>0</v>
      </c>
      <c r="FM164" s="2" t="n">
        <f aca="false">SUM(AQ164+DB164)</f>
        <v>0</v>
      </c>
      <c r="FN164" s="2"/>
      <c r="FO164" s="97" t="n">
        <f aca="false">SUM(AS164+DD164)</f>
        <v>0</v>
      </c>
      <c r="FP164" s="2" t="n">
        <f aca="false">SUM(AR164+DC164)</f>
        <v>0</v>
      </c>
      <c r="FQ164" s="97" t="n">
        <f aca="false">SUM(AU164+DF164)</f>
        <v>0</v>
      </c>
      <c r="FR164" s="2" t="n">
        <f aca="false">SUM(AV164+DG164)</f>
        <v>0</v>
      </c>
      <c r="FS164" s="2" t="n">
        <f aca="false">SUM(AW164+DH164)</f>
        <v>0</v>
      </c>
      <c r="FT164" s="2" t="n">
        <f aca="false">SUM(AX164+DI164)</f>
        <v>1</v>
      </c>
      <c r="FU164" s="67" t="n">
        <f aca="false">SUM(AY164+DJ164)</f>
        <v>0</v>
      </c>
      <c r="FV164" s="2" t="n">
        <f aca="false">SUM(AZ164+DK164)</f>
        <v>0</v>
      </c>
      <c r="FW164" s="2" t="n">
        <f aca="false">SUM(BA164+DL164)</f>
        <v>0</v>
      </c>
      <c r="FX164" s="2" t="n">
        <f aca="false">SUM(BB164+DM164)</f>
        <v>0</v>
      </c>
      <c r="FY164" s="2" t="n">
        <f aca="false">SUM(BC164+DN164)</f>
        <v>0</v>
      </c>
      <c r="FZ164" s="2" t="n">
        <f aca="false">SUM(BD164+DO164)</f>
        <v>0</v>
      </c>
      <c r="GA164" s="2" t="n">
        <f aca="false">SUM(BE164+DP164)</f>
        <v>0</v>
      </c>
      <c r="GB164" s="98" t="n">
        <f aca="false">SUM(EK164,EM164,EO164,ES164,ET164,EU164,EY164,FA164,FC164,FE164,FG164,FI164,FM164,FO164,FQ164,FS164,FU164,FW164,FY164,GA164)</f>
        <v>0</v>
      </c>
      <c r="GC164" s="99" t="n">
        <f aca="false">SUM(EK164,EM164,EO164,ES164,ET164,FM164,FO164,FQ164,FS164,FU164,FW164,FY164)</f>
        <v>0</v>
      </c>
      <c r="GD164" s="57" t="n">
        <f aca="false">SUM(EK164,EM164,EO164,ES164,ET164,FM164,FO164,FQ164,FS164,FU164,FW164,FY164)</f>
        <v>0</v>
      </c>
      <c r="GE164" s="57" t="n">
        <f aca="false">SUM(EK164,EM164,EO164,EQ164,ES164,ET164,EU164,EW164,EY164,FA164,FC164,FE164,FG164,FI164,FK164,FM164,FO164,FQ164,FS164,FU164,FW164,FY164,GA164)</f>
        <v>0</v>
      </c>
      <c r="GF164" s="19"/>
      <c r="GG164" s="65" t="n">
        <f aca="false">SUM(880-GB164)</f>
        <v>880</v>
      </c>
      <c r="GH164" s="66"/>
      <c r="GI164" s="67" t="e">
        <f aca="false">SUM(#REF!+BF164)</f>
        <v>#REF!</v>
      </c>
      <c r="GJ164" s="67" t="e">
        <f aca="false">SUM(#REF!+BG164)</f>
        <v>#REF!</v>
      </c>
      <c r="GK164" s="100"/>
      <c r="GL164" s="101"/>
      <c r="GM164" s="177"/>
      <c r="GN164" s="2"/>
      <c r="GO164" s="69"/>
    </row>
    <row r="165" customFormat="false" ht="24.95" hidden="true" customHeight="true" outlineLevel="0" collapsed="false">
      <c r="A165" s="322"/>
      <c r="B165" s="323"/>
      <c r="C165" s="324"/>
      <c r="D165" s="325"/>
      <c r="E165" s="325"/>
      <c r="F165" s="325"/>
      <c r="G165" s="325"/>
      <c r="H165" s="325"/>
      <c r="I165" s="325"/>
      <c r="J165" s="325"/>
      <c r="K165" s="325"/>
      <c r="L165" s="323"/>
      <c r="M165" s="87" t="n">
        <f aca="false">SUM(N165+P165+R165+T165+V165)</f>
        <v>0</v>
      </c>
      <c r="N165" s="86"/>
      <c r="O165" s="87" t="n">
        <f aca="false">SUM(N165)*I165</f>
        <v>0</v>
      </c>
      <c r="P165" s="86"/>
      <c r="Q165" s="87" t="n">
        <f aca="false">J165*P165</f>
        <v>0</v>
      </c>
      <c r="R165" s="86"/>
      <c r="S165" s="87" t="n">
        <f aca="false">SUM(R165)*J165</f>
        <v>0</v>
      </c>
      <c r="T165" s="86"/>
      <c r="U165" s="87" t="n">
        <f aca="false">SUM(T165)*K165</f>
        <v>0</v>
      </c>
      <c r="V165" s="86"/>
      <c r="W165" s="87" t="n">
        <f aca="false">SUM(V165)*J165*5</f>
        <v>0</v>
      </c>
      <c r="X165" s="89" t="n">
        <f aca="false">SUM(J165*AX165*2+K165*AZ165*2)</f>
        <v>0</v>
      </c>
      <c r="Y165" s="89" t="n">
        <f aca="false">SUM(L165*5/100*J165)</f>
        <v>0</v>
      </c>
      <c r="Z165" s="86"/>
      <c r="AA165" s="87"/>
      <c r="AB165" s="86"/>
      <c r="AC165" s="89" t="n">
        <f aca="false">SUM(AB165)*3*H165/5</f>
        <v>0</v>
      </c>
      <c r="AD165" s="86"/>
      <c r="AE165" s="90" t="n">
        <f aca="false">SUM(AD165*H165*(30+4))</f>
        <v>0</v>
      </c>
      <c r="AF165" s="86"/>
      <c r="AG165" s="87" t="n">
        <f aca="false">SUM(AF165*H165*3)</f>
        <v>0</v>
      </c>
      <c r="AH165" s="86"/>
      <c r="AI165" s="89" t="n">
        <f aca="false">SUM(AH165*H165/3)</f>
        <v>0</v>
      </c>
      <c r="AJ165" s="86"/>
      <c r="AK165" s="89" t="n">
        <f aca="false">SUM(AJ165*H165*2/3)</f>
        <v>0</v>
      </c>
      <c r="AL165" s="86"/>
      <c r="AM165" s="87" t="n">
        <f aca="false">SUM(AL165*H165)*1</f>
        <v>0</v>
      </c>
      <c r="AN165" s="86"/>
      <c r="AO165" s="87" t="n">
        <f aca="false">SUM(AN165*J165*2)</f>
        <v>0</v>
      </c>
      <c r="AP165" s="86"/>
      <c r="AQ165" s="89" t="n">
        <f aca="false">SUM(AP165*H165*2)</f>
        <v>0</v>
      </c>
      <c r="AR165" s="86"/>
      <c r="AS165" s="86"/>
      <c r="AT165" s="86"/>
      <c r="AU165" s="89" t="n">
        <f aca="false">SUM(J165*AR165*6)</f>
        <v>0</v>
      </c>
      <c r="AV165" s="86"/>
      <c r="AW165" s="89" t="n">
        <f aca="false">SUM(AV165*H165/3)</f>
        <v>0</v>
      </c>
      <c r="AX165" s="86"/>
      <c r="AY165" s="89" t="n">
        <f aca="false">AX165*H165/3</f>
        <v>0</v>
      </c>
      <c r="AZ165" s="86"/>
      <c r="BA165" s="89" t="n">
        <f aca="false">SUM(AZ165*K165*5*6)</f>
        <v>0</v>
      </c>
      <c r="BB165" s="86"/>
      <c r="BC165" s="89" t="n">
        <f aca="false">SUM(BB165*K165*4*6)</f>
        <v>0</v>
      </c>
      <c r="BD165" s="86"/>
      <c r="BE165" s="81" t="n">
        <f aca="false">SUM(BD165*50)</f>
        <v>0</v>
      </c>
      <c r="BF165" s="92" t="n">
        <f aca="false">O165+Q165+S165+U165+W165+X165+Y165+AA165+AC165+AE165+AG165+AI165+AK165+AM165+AO165+AQ165+AS165+AU165+AW165+AY165+BA165+BC165+BE165</f>
        <v>0</v>
      </c>
      <c r="BG165" s="92" t="n">
        <f aca="false">BC165+BA165+AY165+AW165+AS165+AQ165+X165+W165+U165+S165+Q165+O165+AU165</f>
        <v>0</v>
      </c>
      <c r="BH165" s="52" t="n">
        <f aca="false">SUM(O165,Q165,S165,W165,X165,Y165,AE165,AG165,AI165,AK165,AM165,AS165,AU165,AY165,BA165,BC165,BE165)</f>
        <v>0</v>
      </c>
      <c r="BI165" s="80" t="n">
        <f aca="false">SUM(O165,Q165,S165,W165,X165,AS165,AU165,AY165,BA165,BC165)</f>
        <v>0</v>
      </c>
      <c r="BJ165" s="19"/>
      <c r="BK165" s="326"/>
      <c r="BL165" s="322"/>
      <c r="BM165" s="323"/>
      <c r="BN165" s="325"/>
      <c r="BO165" s="325"/>
      <c r="BP165" s="325"/>
      <c r="BQ165" s="325"/>
      <c r="BR165" s="325"/>
      <c r="BS165" s="325"/>
      <c r="BT165" s="325"/>
      <c r="BU165" s="325"/>
      <c r="BV165" s="325"/>
      <c r="BW165" s="323"/>
      <c r="BX165" s="327" t="n">
        <f aca="false">SUM(BY165+CA165+CE165+CG165)</f>
        <v>0</v>
      </c>
      <c r="BY165" s="327"/>
      <c r="BZ165" s="150" t="n">
        <f aca="false">SUM(BY165)*BT165</f>
        <v>0</v>
      </c>
      <c r="CA165" s="86"/>
      <c r="CB165" s="150" t="n">
        <f aca="false">BU165*CA165</f>
        <v>0</v>
      </c>
      <c r="CC165" s="86"/>
      <c r="CD165" s="150" t="n">
        <f aca="false">SUM(CC165)*BU165</f>
        <v>0</v>
      </c>
      <c r="CE165" s="86"/>
      <c r="CF165" s="150" t="n">
        <f aca="false">SUM(CE165)*BV165</f>
        <v>0</v>
      </c>
      <c r="CG165" s="88"/>
      <c r="CH165" s="87" t="n">
        <f aca="false">SUM(CG165)*BU165*5</f>
        <v>0</v>
      </c>
      <c r="CI165" s="89" t="n">
        <f aca="false">SUM(BU165*DI165*2+BV165*DK165*2)</f>
        <v>0</v>
      </c>
      <c r="CJ165" s="89" t="n">
        <f aca="false">SUM(BW165*5/100*BU165)</f>
        <v>0</v>
      </c>
      <c r="CK165" s="88"/>
      <c r="CL165" s="81"/>
      <c r="CM165" s="88"/>
      <c r="CN165" s="89" t="n">
        <f aca="false">SUM(CM165)*3*BS165/5</f>
        <v>0</v>
      </c>
      <c r="CO165" s="88"/>
      <c r="CP165" s="90" t="n">
        <f aca="false">SUM(CO165*BS165*(30+4))</f>
        <v>0</v>
      </c>
      <c r="CQ165" s="88"/>
      <c r="CR165" s="87" t="n">
        <f aca="false">SUM(CQ165*BS165*3)</f>
        <v>0</v>
      </c>
      <c r="CS165" s="88"/>
      <c r="CT165" s="89" t="n">
        <f aca="false">SUM(CS165*BS165/3)</f>
        <v>0</v>
      </c>
      <c r="CU165" s="88"/>
      <c r="CV165" s="89" t="n">
        <f aca="false">SUM(CU165*BS165*2/3)</f>
        <v>0</v>
      </c>
      <c r="CW165" s="88"/>
      <c r="CX165" s="87" t="n">
        <f aca="false">SUM(CW165*BS165)*1</f>
        <v>0</v>
      </c>
      <c r="CY165" s="86"/>
      <c r="CZ165" s="87" t="n">
        <f aca="false">SUM(CY165*BU165*2)</f>
        <v>0</v>
      </c>
      <c r="DA165" s="86"/>
      <c r="DB165" s="89" t="n">
        <f aca="false">SUM(DA165*BS165*2)</f>
        <v>0</v>
      </c>
      <c r="DC165" s="86"/>
      <c r="DD165" s="86"/>
      <c r="DE165" s="86"/>
      <c r="DF165" s="89" t="n">
        <f aca="false">SUM(BU165*DC165*6)</f>
        <v>0</v>
      </c>
      <c r="DG165" s="86"/>
      <c r="DH165" s="89" t="n">
        <f aca="false">SUM(DG165*BS165/3)</f>
        <v>0</v>
      </c>
      <c r="DI165" s="86"/>
      <c r="DJ165" s="89" t="n">
        <f aca="false">BS165*DI165/3</f>
        <v>0</v>
      </c>
      <c r="DK165" s="86"/>
      <c r="DL165" s="89" t="n">
        <f aca="false">SUM(DK165*BV165*5*6)</f>
        <v>0</v>
      </c>
      <c r="DM165" s="86"/>
      <c r="DN165" s="89" t="n">
        <f aca="false">SUM(DM165*BV165*4*6)</f>
        <v>0</v>
      </c>
      <c r="DO165" s="86"/>
      <c r="DP165" s="81" t="n">
        <f aca="false">SUM(DO165*50)</f>
        <v>0</v>
      </c>
      <c r="DQ165" s="81" t="n">
        <f aca="false">SUM(BZ165,CB165,CD165,CF165,CH165,CI165,CJ165,CL165,CN165,CP165,CR165,CT165,CV165,CX165,CZ165,DB165,DD165,DF165,DH165,DJ165,DL165,DN165,DP165)</f>
        <v>0</v>
      </c>
      <c r="DR165" s="81" t="n">
        <f aca="false">SUM(BZ165,CB165,CD165,CF165,CH165,CI165,DB165,DD165,DF165,DH165,DJ165,DL165,DN165)</f>
        <v>0</v>
      </c>
      <c r="DS165" s="61"/>
      <c r="DT165" s="19"/>
      <c r="DU165" s="19"/>
      <c r="DV165" s="326"/>
      <c r="DW165" s="322"/>
      <c r="DX165" s="323"/>
      <c r="DY165" s="325"/>
      <c r="DZ165" s="325"/>
      <c r="EA165" s="19"/>
      <c r="EB165" s="19"/>
      <c r="EC165" s="19"/>
      <c r="ED165" s="19"/>
      <c r="EE165" s="19"/>
      <c r="EF165" s="19"/>
      <c r="EG165" s="19"/>
      <c r="EH165" s="2" t="n">
        <f aca="false">SUM(L165+BW165)</f>
        <v>0</v>
      </c>
      <c r="EI165" s="2" t="n">
        <f aca="false">SUM(M165+BX165)</f>
        <v>0</v>
      </c>
      <c r="EJ165" s="2" t="n">
        <f aca="false">SUM(N165+BY165)</f>
        <v>0</v>
      </c>
      <c r="EK165" s="67" t="n">
        <f aca="false">O165+BZ165</f>
        <v>0</v>
      </c>
      <c r="EL165" s="2" t="n">
        <f aca="false">SUM(P165+CA165)</f>
        <v>0</v>
      </c>
      <c r="EM165" s="2" t="n">
        <f aca="false">SUM(Q165+CB165)</f>
        <v>0</v>
      </c>
      <c r="EN165" s="2" t="n">
        <f aca="false">SUM(R165+CC165)</f>
        <v>0</v>
      </c>
      <c r="EO165" s="2" t="n">
        <f aca="false">SUM(S165+CD165)</f>
        <v>0</v>
      </c>
      <c r="EP165" s="2" t="n">
        <f aca="false">SUM(T165+CE165)</f>
        <v>0</v>
      </c>
      <c r="EQ165" s="2" t="n">
        <f aca="false">SUM(U165+CF165)</f>
        <v>0</v>
      </c>
      <c r="ER165" s="2" t="n">
        <f aca="false">SUM(V165+CG165)</f>
        <v>0</v>
      </c>
      <c r="ES165" s="2" t="n">
        <f aca="false">SUM(W165+CH165)</f>
        <v>0</v>
      </c>
      <c r="ET165" s="2" t="n">
        <f aca="false">SUM(X165+CI165)</f>
        <v>0</v>
      </c>
      <c r="EU165" s="67" t="n">
        <f aca="false">SUM(Y165+CJ165)</f>
        <v>0</v>
      </c>
      <c r="EV165" s="2" t="n">
        <f aca="false">SUM(Z165+CK165)</f>
        <v>0</v>
      </c>
      <c r="EW165" s="2" t="n">
        <f aca="false">SUM(AA165+CL165)</f>
        <v>0</v>
      </c>
      <c r="EX165" s="2" t="n">
        <f aca="false">SUM(AB165+CM165)</f>
        <v>0</v>
      </c>
      <c r="EY165" s="2" t="n">
        <f aca="false">SUM(AC165+CN165)</f>
        <v>0</v>
      </c>
      <c r="EZ165" s="2" t="n">
        <f aca="false">SUM(AD165+CO165)</f>
        <v>0</v>
      </c>
      <c r="FA165" s="2" t="n">
        <f aca="false">SUM(AE165+CP165)</f>
        <v>0</v>
      </c>
      <c r="FB165" s="2" t="n">
        <f aca="false">SUM(AF165+CQ165)</f>
        <v>0</v>
      </c>
      <c r="FC165" s="2" t="n">
        <f aca="false">SUM(AG165+CR165)</f>
        <v>0</v>
      </c>
      <c r="FD165" s="2" t="n">
        <f aca="false">SUM(AH165+CS165)</f>
        <v>0</v>
      </c>
      <c r="FE165" s="67" t="n">
        <f aca="false">SUM(AI165+CT165)</f>
        <v>0</v>
      </c>
      <c r="FF165" s="2" t="n">
        <f aca="false">SUM(AJ165+CU165)</f>
        <v>0</v>
      </c>
      <c r="FG165" s="2" t="n">
        <f aca="false">SUM(AK165+CV165)</f>
        <v>0</v>
      </c>
      <c r="FH165" s="2" t="n">
        <f aca="false">SUM(AL165+CW165)</f>
        <v>0</v>
      </c>
      <c r="FI165" s="2" t="n">
        <f aca="false">SUM(AM165+CX165)</f>
        <v>0</v>
      </c>
      <c r="FJ165" s="2" t="n">
        <f aca="false">SUM(AN165+CY165)</f>
        <v>0</v>
      </c>
      <c r="FK165" s="2" t="n">
        <f aca="false">SUM(AO165+CZ165)</f>
        <v>0</v>
      </c>
      <c r="FL165" s="2" t="n">
        <f aca="false">SUM(AP165+DA165)</f>
        <v>0</v>
      </c>
      <c r="FM165" s="2" t="n">
        <f aca="false">SUM(AQ165+DB165)</f>
        <v>0</v>
      </c>
      <c r="FN165" s="2"/>
      <c r="FO165" s="97" t="n">
        <f aca="false">SUM(AS165+DD165)</f>
        <v>0</v>
      </c>
      <c r="FP165" s="2" t="n">
        <f aca="false">SUM(AR165+DC165)</f>
        <v>0</v>
      </c>
      <c r="FQ165" s="97" t="n">
        <f aca="false">SUM(AU165+DF165)</f>
        <v>0</v>
      </c>
      <c r="FR165" s="2" t="n">
        <f aca="false">SUM(AV165+DG165)</f>
        <v>0</v>
      </c>
      <c r="FS165" s="2" t="n">
        <f aca="false">SUM(AW165+DH165)</f>
        <v>0</v>
      </c>
      <c r="FT165" s="2" t="n">
        <f aca="false">SUM(AX165+DI165)</f>
        <v>0</v>
      </c>
      <c r="FU165" s="67" t="n">
        <f aca="false">SUM(AY165+DJ165)</f>
        <v>0</v>
      </c>
      <c r="FV165" s="2" t="n">
        <f aca="false">SUM(AZ165+DK165)</f>
        <v>0</v>
      </c>
      <c r="FW165" s="2" t="n">
        <f aca="false">SUM(BA165+DL165)</f>
        <v>0</v>
      </c>
      <c r="FX165" s="2" t="n">
        <f aca="false">SUM(BB165+DM165)</f>
        <v>0</v>
      </c>
      <c r="FY165" s="2" t="n">
        <f aca="false">SUM(BC165+DN165)</f>
        <v>0</v>
      </c>
      <c r="FZ165" s="2" t="n">
        <f aca="false">SUM(BD165+DO165)</f>
        <v>0</v>
      </c>
      <c r="GA165" s="2" t="n">
        <f aca="false">SUM(BE165+DP165)</f>
        <v>0</v>
      </c>
      <c r="GB165" s="98" t="n">
        <f aca="false">SUM(EK165,EM165,EO165,ES165,ET165,EU165,EY165,FA165,FC165,FE165,FG165,FI165,FM165,FO165,FQ165,FS165,FU165,FW165,FY165,GA165)</f>
        <v>0</v>
      </c>
      <c r="GC165" s="99" t="n">
        <f aca="false">SUM(EK165,EM165,EO165,ES165,ET165,FM165,FO165,FQ165,FS165,FU165,FW165,FY165)</f>
        <v>0</v>
      </c>
      <c r="GD165" s="57" t="n">
        <f aca="false">SUM(EK165,EM165,EO165,ES165,ET165,FM165,FO165,FQ165,FS165,FU165,FW165,FY165)</f>
        <v>0</v>
      </c>
      <c r="GE165" s="57" t="n">
        <f aca="false">SUM(EK165,EM165,EO165,EQ165,ES165,ET165,EU165,EW165,EY165,FA165,FC165,FE165,FG165,FI165,FK165,FM165,FO165,FQ165,FS165,FU165,FW165,FY165,GA165)</f>
        <v>0</v>
      </c>
      <c r="GF165" s="19"/>
      <c r="GG165" s="65" t="n">
        <f aca="false">SUM(880-GB165)</f>
        <v>880</v>
      </c>
      <c r="GH165" s="66"/>
      <c r="GI165" s="67" t="n">
        <f aca="false">SUM(DQ165+BF165)</f>
        <v>0</v>
      </c>
      <c r="GJ165" s="67" t="n">
        <f aca="false">SUM(DR165+BG165)</f>
        <v>0</v>
      </c>
      <c r="GK165" s="100"/>
      <c r="GL165" s="101"/>
      <c r="GM165" s="177"/>
      <c r="GN165" s="2"/>
      <c r="GO165" s="69"/>
    </row>
    <row r="166" customFormat="false" ht="18.75" hidden="false" customHeight="true" outlineLevel="0" collapsed="false">
      <c r="A166" s="328" t="n">
        <v>11</v>
      </c>
      <c r="B166" s="329" t="s">
        <v>210</v>
      </c>
      <c r="C166" s="330" t="s">
        <v>174</v>
      </c>
      <c r="D166" s="17" t="n">
        <v>1</v>
      </c>
      <c r="E166" s="17"/>
      <c r="F166" s="17"/>
      <c r="G166" s="17"/>
      <c r="H166" s="17"/>
      <c r="I166" s="17"/>
      <c r="J166" s="17"/>
      <c r="K166" s="17"/>
      <c r="L166" s="17" t="n">
        <f aca="false">SUM(L167:L180)</f>
        <v>70</v>
      </c>
      <c r="M166" s="48" t="n">
        <f aca="false">SUM(M167:M180)</f>
        <v>70</v>
      </c>
      <c r="N166" s="48" t="n">
        <f aca="false">SUM(N167:N180)</f>
        <v>10</v>
      </c>
      <c r="O166" s="52" t="n">
        <f aca="false">SUM(O167:O180)</f>
        <v>10</v>
      </c>
      <c r="P166" s="48" t="n">
        <f aca="false">SUM(P167:P180)</f>
        <v>16</v>
      </c>
      <c r="Q166" s="48" t="n">
        <f aca="false">SUM(Q167:Q180)</f>
        <v>64</v>
      </c>
      <c r="R166" s="48" t="n">
        <f aca="false">SUM(R167:R180)</f>
        <v>44</v>
      </c>
      <c r="S166" s="52" t="n">
        <f aca="false">SUM(S167:S180)</f>
        <v>176</v>
      </c>
      <c r="T166" s="48" t="n">
        <f aca="false">SUM(T167:T180)</f>
        <v>0</v>
      </c>
      <c r="U166" s="48" t="n">
        <f aca="false">SUM(U167:U180)</f>
        <v>0</v>
      </c>
      <c r="V166" s="48" t="n">
        <f aca="false">SUM(V167:V180)</f>
        <v>0</v>
      </c>
      <c r="W166" s="48" t="n">
        <f aca="false">SUM(W167:W180)</f>
        <v>0</v>
      </c>
      <c r="X166" s="48" t="n">
        <f aca="false">SUM(X167:X180)</f>
        <v>8</v>
      </c>
      <c r="Y166" s="48" t="n">
        <f aca="false">SUM(Y167:Y180)</f>
        <v>14</v>
      </c>
      <c r="Z166" s="48" t="n">
        <f aca="false">SUM(Z167:Z180)</f>
        <v>0</v>
      </c>
      <c r="AA166" s="48" t="n">
        <f aca="false">SUM(AA167:AA180)</f>
        <v>0</v>
      </c>
      <c r="AB166" s="48" t="n">
        <f aca="false">SUM(AB167:AB180)</f>
        <v>0</v>
      </c>
      <c r="AC166" s="48" t="n">
        <f aca="false">SUM(AC167:AC180)</f>
        <v>0</v>
      </c>
      <c r="AD166" s="48" t="n">
        <f aca="false">SUM(AD167:AD180)</f>
        <v>1</v>
      </c>
      <c r="AE166" s="48" t="n">
        <f aca="false">SUM(AE167:AE180)</f>
        <v>15</v>
      </c>
      <c r="AF166" s="48" t="n">
        <f aca="false">SUM(AF167:AF180)</f>
        <v>0</v>
      </c>
      <c r="AG166" s="48" t="n">
        <f aca="false">SUM(AG167:AG180)</f>
        <v>0</v>
      </c>
      <c r="AH166" s="48" t="n">
        <f aca="false">SUM(AH167:AH180)</f>
        <v>0</v>
      </c>
      <c r="AI166" s="52" t="n">
        <f aca="false">SUM(AI167:AI180)</f>
        <v>0</v>
      </c>
      <c r="AJ166" s="48" t="n">
        <f aca="false">SUM(AJ167:AJ180)</f>
        <v>0</v>
      </c>
      <c r="AK166" s="48" t="n">
        <f aca="false">SUM(AK167:AK180)</f>
        <v>0</v>
      </c>
      <c r="AL166" s="48" t="n">
        <f aca="false">SUM(AL167:AL180)</f>
        <v>1</v>
      </c>
      <c r="AM166" s="48" t="n">
        <f aca="false">SUM(AM167:AM180)</f>
        <v>74</v>
      </c>
      <c r="AN166" s="48" t="n">
        <f aca="false">SUM(AN167:AN180)</f>
        <v>0</v>
      </c>
      <c r="AO166" s="48" t="n">
        <f aca="false">SUM(AO167:AO180)</f>
        <v>0</v>
      </c>
      <c r="AP166" s="48" t="n">
        <f aca="false">SUM(AP167:AP180)</f>
        <v>0</v>
      </c>
      <c r="AQ166" s="48" t="n">
        <f aca="false">SUM(AQ167:AQ180)</f>
        <v>0</v>
      </c>
      <c r="AR166" s="48" t="n">
        <f aca="false">SUM(AR167:AR180)</f>
        <v>0</v>
      </c>
      <c r="AS166" s="48" t="n">
        <f aca="false">SUM(AS167:AS180)</f>
        <v>0</v>
      </c>
      <c r="AT166" s="48" t="n">
        <f aca="false">SUM(AT167:AT180)</f>
        <v>0</v>
      </c>
      <c r="AU166" s="48" t="n">
        <f aca="false">SUM(AU167:AU180)</f>
        <v>0</v>
      </c>
      <c r="AV166" s="48" t="n">
        <f aca="false">SUM(AV167:AV180)</f>
        <v>0</v>
      </c>
      <c r="AW166" s="48" t="n">
        <f aca="false">SUM(AW167:AW180)</f>
        <v>0</v>
      </c>
      <c r="AX166" s="48" t="n">
        <f aca="false">SUM(AX167:AX180)</f>
        <v>1</v>
      </c>
      <c r="AY166" s="48" t="n">
        <f aca="false">SUM(AY167:AY180)</f>
        <v>30.6666666666667</v>
      </c>
      <c r="AZ166" s="48" t="n">
        <f aca="false">SUM(AZ167:AZ180)</f>
        <v>0</v>
      </c>
      <c r="BA166" s="48" t="n">
        <f aca="false">SUM(BA167:BA180)</f>
        <v>0</v>
      </c>
      <c r="BB166" s="48" t="n">
        <f aca="false">SUM(BB167:BB180)</f>
        <v>0</v>
      </c>
      <c r="BC166" s="48" t="n">
        <f aca="false">SUM(BC167:BC180)</f>
        <v>0</v>
      </c>
      <c r="BD166" s="48" t="n">
        <f aca="false">SUM(BD167:BD180)</f>
        <v>0</v>
      </c>
      <c r="BE166" s="48" t="n">
        <f aca="false">SUM(BE167:BE180)</f>
        <v>0</v>
      </c>
      <c r="BF166" s="52" t="n">
        <v>391.7</v>
      </c>
      <c r="BG166" s="52" t="n">
        <v>288.7</v>
      </c>
      <c r="BH166" s="52" t="n">
        <f aca="false">SUM(O166,Q166,S166,W166,X166,Y166,AE166,AG166,AI166,AK166,AM166,AS166,AU166,AY166,BA166,BC166,BE166)</f>
        <v>391.666666666667</v>
      </c>
      <c r="BI166" s="80" t="n">
        <f aca="false">SUM(O166,Q166,S166,W166,X166,AS166,AU166,AY166,BA166,BC166)</f>
        <v>288.666666666667</v>
      </c>
      <c r="BJ166" s="17"/>
      <c r="BK166" s="331"/>
      <c r="BL166" s="328" t="n">
        <v>11</v>
      </c>
      <c r="BM166" s="332" t="s">
        <v>210</v>
      </c>
      <c r="BN166" s="17" t="s">
        <v>174</v>
      </c>
      <c r="BO166" s="17" t="n">
        <v>1</v>
      </c>
      <c r="BP166" s="17"/>
      <c r="BQ166" s="17"/>
      <c r="BR166" s="17"/>
      <c r="BS166" s="17"/>
      <c r="BT166" s="17"/>
      <c r="BU166" s="17"/>
      <c r="BV166" s="17"/>
      <c r="BW166" s="333" t="n">
        <f aca="false">SUM(BW167:BW180)</f>
        <v>110</v>
      </c>
      <c r="BX166" s="17" t="n">
        <f aca="false">SUM(BX167:BX180)</f>
        <v>110</v>
      </c>
      <c r="BY166" s="17" t="n">
        <f aca="false">SUM(BY167:BY180)</f>
        <v>40</v>
      </c>
      <c r="BZ166" s="52" t="n">
        <f aca="false">SUM(BZ167:BZ180)</f>
        <v>40</v>
      </c>
      <c r="CA166" s="48" t="n">
        <f aca="false">SUM(CA167:CA180)</f>
        <v>12</v>
      </c>
      <c r="CB166" s="176" t="n">
        <f aca="false">SUM(CB167:CB180)</f>
        <v>44</v>
      </c>
      <c r="CC166" s="48" t="n">
        <f aca="false">SUM(CC167:CC180)</f>
        <v>58</v>
      </c>
      <c r="CD166" s="48" t="n">
        <f aca="false">SUM(CD167:CD180)</f>
        <v>176</v>
      </c>
      <c r="CE166" s="48" t="n">
        <f aca="false">SUM(CE167:CE180)</f>
        <v>0</v>
      </c>
      <c r="CF166" s="48" t="n">
        <f aca="false">SUM(CF167:CF180)</f>
        <v>0</v>
      </c>
      <c r="CG166" s="48" t="n">
        <f aca="false">SUM(CG167:CG180)</f>
        <v>0</v>
      </c>
      <c r="CH166" s="48" t="n">
        <f aca="false">SUM(CH167:CH180)</f>
        <v>0</v>
      </c>
      <c r="CI166" s="48" t="n">
        <f aca="false">SUM(CI167:CI180)</f>
        <v>12</v>
      </c>
      <c r="CJ166" s="52" t="n">
        <f aca="false">SUM(CJ167:CJ180)</f>
        <v>17</v>
      </c>
      <c r="CK166" s="48" t="n">
        <f aca="false">SUM(CK167:CK180)</f>
        <v>0</v>
      </c>
      <c r="CL166" s="48" t="n">
        <f aca="false">SUM(CL167:CL180)</f>
        <v>0</v>
      </c>
      <c r="CM166" s="48" t="n">
        <f aca="false">SUM(CM167:CM180)</f>
        <v>0</v>
      </c>
      <c r="CN166" s="48" t="n">
        <f aca="false">SUM(CN167:CN180)</f>
        <v>0</v>
      </c>
      <c r="CO166" s="48" t="n">
        <f aca="false">SUM(CO167:CO180)</f>
        <v>1</v>
      </c>
      <c r="CP166" s="52" t="n">
        <f aca="false">SUM(CP167:CP180)</f>
        <v>15</v>
      </c>
      <c r="CQ166" s="48" t="n">
        <f aca="false">SUM(CQ167:CQ180)</f>
        <v>0</v>
      </c>
      <c r="CR166" s="48" t="n">
        <f aca="false">SUM(CR167:CR180)</f>
        <v>0</v>
      </c>
      <c r="CS166" s="48" t="n">
        <f aca="false">SUM(CS167:CS180)</f>
        <v>0</v>
      </c>
      <c r="CT166" s="48" t="n">
        <f aca="false">SUM(CT167:CT180)</f>
        <v>0</v>
      </c>
      <c r="CU166" s="48" t="n">
        <f aca="false">SUM(CU167:CU180)</f>
        <v>0</v>
      </c>
      <c r="CV166" s="48" t="n">
        <f aca="false">SUM(CV167:CV180)</f>
        <v>0</v>
      </c>
      <c r="CW166" s="48" t="n">
        <f aca="false">SUM(CW167:CW180)</f>
        <v>2</v>
      </c>
      <c r="CX166" s="48" t="n">
        <f aca="false">SUM(CX167:CX180)</f>
        <v>292</v>
      </c>
      <c r="CY166" s="48" t="n">
        <f aca="false">SUM(CY167:CY180)</f>
        <v>0</v>
      </c>
      <c r="CZ166" s="48" t="n">
        <f aca="false">SUM(CZ167:CZ180)</f>
        <v>0</v>
      </c>
      <c r="DA166" s="48" t="n">
        <f aca="false">SUM(DA167:DA180)</f>
        <v>0</v>
      </c>
      <c r="DB166" s="48" t="n">
        <f aca="false">SUM(DB167:DB180)</f>
        <v>0</v>
      </c>
      <c r="DC166" s="48" t="n">
        <f aca="false">SUM(DC167:DC180)</f>
        <v>0</v>
      </c>
      <c r="DD166" s="48" t="n">
        <f aca="false">SUM(DD167:DD180)</f>
        <v>0</v>
      </c>
      <c r="DE166" s="48" t="n">
        <f aca="false">SUM(DE167:DE180)</f>
        <v>0</v>
      </c>
      <c r="DF166" s="48" t="n">
        <f aca="false">SUM(DF167:DF180)</f>
        <v>0</v>
      </c>
      <c r="DG166" s="48" t="n">
        <f aca="false">SUM(DG167:DG180)</f>
        <v>0</v>
      </c>
      <c r="DH166" s="48" t="n">
        <f aca="false">SUM(DH167:DH180)</f>
        <v>0</v>
      </c>
      <c r="DI166" s="48" t="n">
        <f aca="false">SUM(DI167:DI180)</f>
        <v>2</v>
      </c>
      <c r="DJ166" s="48" t="n">
        <f aca="false">SUM(DJ167:DJ180)</f>
        <v>46.3333333333333</v>
      </c>
      <c r="DK166" s="48" t="n">
        <f aca="false">SUM(DK167:DK180)</f>
        <v>0</v>
      </c>
      <c r="DL166" s="48" t="n">
        <f aca="false">SUM(DL167:DL180)</f>
        <v>0</v>
      </c>
      <c r="DM166" s="48" t="n">
        <f aca="false">SUM(DM167:DM180)</f>
        <v>0</v>
      </c>
      <c r="DN166" s="48" t="n">
        <f aca="false">SUM(DN167:DN180)</f>
        <v>0</v>
      </c>
      <c r="DO166" s="48" t="n">
        <f aca="false">SUM(DO167:DO180)</f>
        <v>0</v>
      </c>
      <c r="DP166" s="48" t="n">
        <f aca="false">SUM(DP167:DP180)</f>
        <v>0</v>
      </c>
      <c r="DQ166" s="52" t="n">
        <f aca="false">SUM(DQ167:DQ180)</f>
        <v>642.333333333333</v>
      </c>
      <c r="DR166" s="52" t="n">
        <f aca="false">SUM(DR167:DR180)</f>
        <v>318.333333333333</v>
      </c>
      <c r="DS166" s="61"/>
      <c r="DT166" s="17"/>
      <c r="DU166" s="17"/>
      <c r="DV166" s="331"/>
      <c r="DW166" s="328" t="n">
        <v>11</v>
      </c>
      <c r="DX166" s="329" t="s">
        <v>210</v>
      </c>
      <c r="DY166" s="329" t="s">
        <v>174</v>
      </c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 t="n">
        <f aca="false">SUM(EH167:EH180)</f>
        <v>250</v>
      </c>
      <c r="EI166" s="17" t="n">
        <f aca="false">SUM(EI167:EI180)</f>
        <v>230</v>
      </c>
      <c r="EJ166" s="17" t="n">
        <f aca="false">SUM(EJ167:EJ180)</f>
        <v>50</v>
      </c>
      <c r="EK166" s="52" t="n">
        <f aca="false">SUM(EK167:EK180)</f>
        <v>50</v>
      </c>
      <c r="EL166" s="48" t="n">
        <f aca="false">SUM(EL167:EL180)</f>
        <v>28</v>
      </c>
      <c r="EM166" s="48" t="n">
        <f aca="false">SUM(EM167:EM180)</f>
        <v>108</v>
      </c>
      <c r="EN166" s="48" t="n">
        <f aca="false">SUM(EN167:EN180)</f>
        <v>102</v>
      </c>
      <c r="EO166" s="48" t="n">
        <f aca="false">SUM(EO167:EO180)</f>
        <v>352</v>
      </c>
      <c r="EP166" s="48" t="n">
        <f aca="false">SUM(EP167:EP180)</f>
        <v>0</v>
      </c>
      <c r="EQ166" s="48" t="n">
        <f aca="false">SUM(EQ167:EQ180)</f>
        <v>0</v>
      </c>
      <c r="ER166" s="48" t="n">
        <f aca="false">SUM(ER167:ER180)</f>
        <v>0</v>
      </c>
      <c r="ES166" s="48" t="n">
        <f aca="false">SUM(ES167:ES180)</f>
        <v>0</v>
      </c>
      <c r="ET166" s="48" t="n">
        <f aca="false">SUM(ET167:ET180)</f>
        <v>20</v>
      </c>
      <c r="EU166" s="52" t="n">
        <f aca="false">SUM(EU167:EU180)</f>
        <v>31</v>
      </c>
      <c r="EV166" s="48" t="n">
        <f aca="false">SUM(EV167:EV180)</f>
        <v>0</v>
      </c>
      <c r="EW166" s="48" t="n">
        <f aca="false">SUM(EW167:EW180)</f>
        <v>0</v>
      </c>
      <c r="EX166" s="48" t="n">
        <f aca="false">SUM(EX167:EX180)</f>
        <v>0</v>
      </c>
      <c r="EY166" s="48" t="n">
        <f aca="false">SUM(EY167:EY180)</f>
        <v>0</v>
      </c>
      <c r="EZ166" s="48" t="n">
        <f aca="false">SUM(EZ167:EZ180)</f>
        <v>2</v>
      </c>
      <c r="FA166" s="48" t="n">
        <f aca="false">SUM(FA167:FA180)</f>
        <v>30</v>
      </c>
      <c r="FB166" s="48" t="n">
        <f aca="false">SUM(FB167:FB180)</f>
        <v>0</v>
      </c>
      <c r="FC166" s="48" t="n">
        <f aca="false">SUM(FC167:FC180)</f>
        <v>0</v>
      </c>
      <c r="FD166" s="48" t="n">
        <f aca="false">SUM(FD167:FD180)</f>
        <v>0</v>
      </c>
      <c r="FE166" s="52" t="n">
        <f aca="false">SUM(FE167:FE180)</f>
        <v>0</v>
      </c>
      <c r="FF166" s="48" t="n">
        <f aca="false">SUM(FF167:FF180)</f>
        <v>0</v>
      </c>
      <c r="FG166" s="48" t="n">
        <f aca="false">SUM(FG167:FG180)</f>
        <v>0</v>
      </c>
      <c r="FH166" s="48" t="n">
        <f aca="false">SUM(FH167:FH180)</f>
        <v>3</v>
      </c>
      <c r="FI166" s="48" t="n">
        <f aca="false">SUM(FI167:FI180)</f>
        <v>366</v>
      </c>
      <c r="FJ166" s="48" t="n">
        <f aca="false">SUM(FJ167:FJ180)</f>
        <v>0</v>
      </c>
      <c r="FK166" s="48" t="n">
        <f aca="false">SUM(FK167:FK180)</f>
        <v>0</v>
      </c>
      <c r="FL166" s="48" t="n">
        <f aca="false">SUM(FL167:FL180)</f>
        <v>0</v>
      </c>
      <c r="FM166" s="48" t="n">
        <f aca="false">SUM(FM167:FM180)</f>
        <v>0</v>
      </c>
      <c r="FN166" s="48" t="n">
        <f aca="false">SUM(FN167:FN180)</f>
        <v>0</v>
      </c>
      <c r="FO166" s="48" t="n">
        <f aca="false">SUM(FO167:FO180)</f>
        <v>0</v>
      </c>
      <c r="FP166" s="48" t="n">
        <f aca="false">SUM(FP167:FP180)</f>
        <v>0</v>
      </c>
      <c r="FQ166" s="48" t="n">
        <f aca="false">SUM(FQ167:FQ180)</f>
        <v>0</v>
      </c>
      <c r="FR166" s="48" t="n">
        <f aca="false">SUM(FR167:FR180)</f>
        <v>0</v>
      </c>
      <c r="FS166" s="48" t="n">
        <f aca="false">SUM(FS167:FS180)</f>
        <v>0</v>
      </c>
      <c r="FT166" s="48" t="n">
        <f aca="false">SUM(FT167:FT180)</f>
        <v>3</v>
      </c>
      <c r="FU166" s="163" t="n">
        <f aca="false">SUM(FU167:FU180)</f>
        <v>77</v>
      </c>
      <c r="FV166" s="48" t="n">
        <f aca="false">SUM(FV167:FV180)</f>
        <v>0</v>
      </c>
      <c r="FW166" s="48" t="n">
        <f aca="false">SUM(FW167:FW180)</f>
        <v>0</v>
      </c>
      <c r="FX166" s="48" t="n">
        <f aca="false">SUM(FX167:FX180)</f>
        <v>0</v>
      </c>
      <c r="FY166" s="48" t="n">
        <f aca="false">SUM(FY167:FY180)</f>
        <v>0</v>
      </c>
      <c r="FZ166" s="48" t="n">
        <f aca="false">SUM(FZ167:FZ180)</f>
        <v>0</v>
      </c>
      <c r="GA166" s="48" t="n">
        <f aca="false">SUM(GA167:GA180)</f>
        <v>0</v>
      </c>
      <c r="GB166" s="141" t="n">
        <f aca="false">SUM(GB167:GB180)</f>
        <v>1034</v>
      </c>
      <c r="GC166" s="165" t="n">
        <f aca="false">SUM(GC167:GC180)</f>
        <v>607</v>
      </c>
      <c r="GD166" s="57" t="n">
        <f aca="false">SUM(EK166,EM166,EO166,ES166,ET166,FM166,FO166,FQ166,FS166,FU166,FW166,FY166)</f>
        <v>607</v>
      </c>
      <c r="GE166" s="57" t="n">
        <f aca="false">SUM(EK166,EM166,EO166,EQ166,ES166,ET166,EU166,EW166,EY166,FA166,FC166,FE166,FG166,FI166,FK166,FM166,FO166,FQ166,FS166,FU166,FW166,FY166,GA166)</f>
        <v>1034</v>
      </c>
      <c r="GF166" s="17"/>
      <c r="GG166" s="65" t="n">
        <f aca="false">SUM(880-GB166)</f>
        <v>-154</v>
      </c>
      <c r="GH166" s="66"/>
      <c r="GI166" s="67" t="n">
        <f aca="false">SUM(DQ166+BF166)</f>
        <v>1034.03333333333</v>
      </c>
      <c r="GJ166" s="67" t="n">
        <f aca="false">SUM(DR166+BG166)</f>
        <v>607.033333333333</v>
      </c>
      <c r="GK166" s="142"/>
      <c r="GL166" s="142"/>
      <c r="GM166" s="334"/>
      <c r="GN166" s="335"/>
      <c r="GO166" s="69"/>
    </row>
    <row r="167" customFormat="false" ht="24.95" hidden="true" customHeight="true" outlineLevel="0" collapsed="false">
      <c r="A167" s="94"/>
      <c r="B167" s="209"/>
      <c r="C167" s="336"/>
      <c r="D167" s="82"/>
      <c r="E167" s="82"/>
      <c r="F167" s="82"/>
      <c r="G167" s="220"/>
      <c r="H167" s="220"/>
      <c r="I167" s="220"/>
      <c r="J167" s="220"/>
      <c r="K167" s="220"/>
      <c r="L167" s="221"/>
      <c r="M167" s="86" t="n">
        <f aca="false">SUM(N167+P167+T167+V167+AR167*2)</f>
        <v>0</v>
      </c>
      <c r="N167" s="86"/>
      <c r="O167" s="150" t="n">
        <f aca="false">SUM(N167)*I167</f>
        <v>0</v>
      </c>
      <c r="P167" s="168"/>
      <c r="Q167" s="150" t="n">
        <f aca="false">J167*P167</f>
        <v>0</v>
      </c>
      <c r="R167" s="168"/>
      <c r="S167" s="150" t="n">
        <f aca="false">SUM(R167)*J167</f>
        <v>0</v>
      </c>
      <c r="T167" s="168"/>
      <c r="U167" s="150" t="n">
        <f aca="false">SUM(T167)*K167</f>
        <v>0</v>
      </c>
      <c r="V167" s="168"/>
      <c r="W167" s="87" t="n">
        <f aca="false">SUM(V167)*J167*5</f>
        <v>0</v>
      </c>
      <c r="X167" s="92" t="n">
        <f aca="false">2/8*J167*AX167</f>
        <v>0</v>
      </c>
      <c r="Y167" s="89" t="n">
        <f aca="false">SUM(L167*5/100*J167)</f>
        <v>0</v>
      </c>
      <c r="Z167" s="86"/>
      <c r="AA167" s="87"/>
      <c r="AB167" s="86"/>
      <c r="AC167" s="89" t="n">
        <f aca="false">AB167*8*K167</f>
        <v>0</v>
      </c>
      <c r="AD167" s="86"/>
      <c r="AE167" s="90" t="n">
        <f aca="false">SUM(AD167*H167*(15))</f>
        <v>0</v>
      </c>
      <c r="AF167" s="86"/>
      <c r="AG167" s="87" t="n">
        <f aca="false">SUM(AF167*H167*3)</f>
        <v>0</v>
      </c>
      <c r="AH167" s="86"/>
      <c r="AI167" s="89" t="n">
        <f aca="false">SUM(AH167*H167/3)</f>
        <v>0</v>
      </c>
      <c r="AJ167" s="86"/>
      <c r="AK167" s="89" t="n">
        <f aca="false">SUM(AJ167*H167*2/3)</f>
        <v>0</v>
      </c>
      <c r="AL167" s="86"/>
      <c r="AM167" s="87" t="n">
        <f aca="false">SUM(AL167*H167)*2</f>
        <v>0</v>
      </c>
      <c r="AN167" s="86"/>
      <c r="AO167" s="87" t="n">
        <f aca="false">SUM(AN167*J167)</f>
        <v>0</v>
      </c>
      <c r="AP167" s="86"/>
      <c r="AQ167" s="89" t="n">
        <f aca="false">SUM(AP167*H167*2)</f>
        <v>0</v>
      </c>
      <c r="AR167" s="86"/>
      <c r="AS167" s="86"/>
      <c r="AT167" s="86"/>
      <c r="AU167" s="89" t="n">
        <f aca="false">AR167*H167/3</f>
        <v>0</v>
      </c>
      <c r="AV167" s="86"/>
      <c r="AW167" s="89" t="n">
        <f aca="false">SUM(AV167*H167/3)</f>
        <v>0</v>
      </c>
      <c r="AX167" s="86"/>
      <c r="AY167" s="89" t="n">
        <f aca="false">AX167*H167/3</f>
        <v>0</v>
      </c>
      <c r="AZ167" s="86"/>
      <c r="BA167" s="89" t="n">
        <f aca="false">SUM(AZ167*K167*5*6)</f>
        <v>0</v>
      </c>
      <c r="BB167" s="86"/>
      <c r="BC167" s="89" t="n">
        <f aca="false">SUM(BB167*K167*4*6)</f>
        <v>0</v>
      </c>
      <c r="BD167" s="86"/>
      <c r="BE167" s="81" t="n">
        <f aca="false">SUM(BD167*50)</f>
        <v>0</v>
      </c>
      <c r="BF167" s="92" t="n">
        <f aca="false">O167+Q167+S167+U167+W167+X167+Y167+AA167+AC167+AE167+AG167+AI167+AK167+AM167+AO167+AQ167+AS167+AU167+AW167+AY167+BA167+BC167+BE167</f>
        <v>0</v>
      </c>
      <c r="BG167" s="92" t="n">
        <f aca="false">BC167+BA167+AY167+AW167+AS167+AQ167+X167+W167+U167+S167+Q167+O167+AU167</f>
        <v>0</v>
      </c>
      <c r="BH167" s="52" t="n">
        <f aca="false">SUM(O167,Q167,S167,W167,X167,Y167,AE167,AG167,AI167,AK167,AM167,AS167,AU167,AY167,BA167,BC167,BE167)</f>
        <v>0</v>
      </c>
      <c r="BI167" s="80" t="n">
        <f aca="false">SUM(O167,Q167,S167,W167,X167,AS167,AU167,AY167,BA167,BC167)</f>
        <v>0</v>
      </c>
      <c r="BJ167" s="95"/>
      <c r="BK167" s="197"/>
      <c r="BL167" s="94"/>
      <c r="BM167" s="81"/>
      <c r="BN167" s="82"/>
      <c r="BO167" s="82"/>
      <c r="BP167" s="83"/>
      <c r="BQ167" s="83"/>
      <c r="BR167" s="84"/>
      <c r="BS167" s="84"/>
      <c r="BT167" s="84"/>
      <c r="BU167" s="84"/>
      <c r="BV167" s="84"/>
      <c r="BW167" s="87"/>
      <c r="BX167" s="86" t="n">
        <f aca="false">SUM(BY167+CA167+CE167+CG167)</f>
        <v>0</v>
      </c>
      <c r="BY167" s="86"/>
      <c r="BZ167" s="150" t="n">
        <f aca="false">SUM(BY167)*BT167</f>
        <v>0</v>
      </c>
      <c r="CA167" s="168"/>
      <c r="CB167" s="150" t="n">
        <f aca="false">BU167*CA167</f>
        <v>0</v>
      </c>
      <c r="CC167" s="168"/>
      <c r="CD167" s="150" t="n">
        <f aca="false">SUM(CC167)*BU167</f>
        <v>0</v>
      </c>
      <c r="CE167" s="168"/>
      <c r="CF167" s="150" t="n">
        <f aca="false">SUM(CE167)*BV167</f>
        <v>0</v>
      </c>
      <c r="CG167" s="86"/>
      <c r="CH167" s="87" t="n">
        <f aca="false">SUM(CG167)*BU167*5</f>
        <v>0</v>
      </c>
      <c r="CI167" s="89" t="n">
        <f aca="false">SUM(BU167*DI167*2+BV167*DK167*2)</f>
        <v>0</v>
      </c>
      <c r="CJ167" s="89" t="n">
        <f aca="false">SUM(BW167*5/100*BU167)</f>
        <v>0</v>
      </c>
      <c r="CK167" s="86"/>
      <c r="CL167" s="87"/>
      <c r="CM167" s="86"/>
      <c r="CN167" s="89" t="n">
        <f aca="false">CM167*8*BV167</f>
        <v>0</v>
      </c>
      <c r="CO167" s="86"/>
      <c r="CP167" s="90" t="n">
        <f aca="false">SUM(CO167*BS167*(15))</f>
        <v>0</v>
      </c>
      <c r="CQ167" s="86"/>
      <c r="CR167" s="87" t="n">
        <f aca="false">SUM(CQ167*BS167*3)</f>
        <v>0</v>
      </c>
      <c r="CS167" s="86"/>
      <c r="CT167" s="89" t="n">
        <f aca="false">SUM(CS167*BS167/3)</f>
        <v>0</v>
      </c>
      <c r="CU167" s="86"/>
      <c r="CV167" s="89" t="n">
        <f aca="false">SUM(CU167*BS167*2/3)</f>
        <v>0</v>
      </c>
      <c r="CW167" s="86"/>
      <c r="CX167" s="87" t="n">
        <f aca="false">SUM(CW167*BS167)*2</f>
        <v>0</v>
      </c>
      <c r="CY167" s="86"/>
      <c r="CZ167" s="87" t="n">
        <f aca="false">SUM(CY167*BU167)</f>
        <v>0</v>
      </c>
      <c r="DA167" s="86"/>
      <c r="DB167" s="89" t="n">
        <f aca="false">SUM(DA167*BS167*2)</f>
        <v>0</v>
      </c>
      <c r="DC167" s="86"/>
      <c r="DD167" s="86"/>
      <c r="DE167" s="86"/>
      <c r="DF167" s="89" t="n">
        <f aca="false">DC167*BS167/3</f>
        <v>0</v>
      </c>
      <c r="DG167" s="86"/>
      <c r="DH167" s="89" t="n">
        <f aca="false">SUM(DG167*BS167/3)</f>
        <v>0</v>
      </c>
      <c r="DI167" s="86"/>
      <c r="DJ167" s="89" t="n">
        <f aca="false">DI167*BS167/3</f>
        <v>0</v>
      </c>
      <c r="DK167" s="86"/>
      <c r="DL167" s="89" t="n">
        <f aca="false">SUM(DK167*BV167*5*6)</f>
        <v>0</v>
      </c>
      <c r="DM167" s="86"/>
      <c r="DN167" s="89" t="n">
        <f aca="false">SUM(DM167*BV167*4*6)</f>
        <v>0</v>
      </c>
      <c r="DO167" s="86"/>
      <c r="DP167" s="81" t="n">
        <f aca="false">SUM(DO167*50)</f>
        <v>0</v>
      </c>
      <c r="DQ167" s="81" t="n">
        <f aca="false">SUM(BZ167,CB167,CD167,CF167,CH167,CI167,CJ167,CL167,CN167,CP167,CR167,CT167,CV167,CX167,CZ167,DB167,DD167,DF167,DH167,DJ167,DL167,DN167,DP167)</f>
        <v>0</v>
      </c>
      <c r="DR167" s="81" t="n">
        <f aca="false">SUM(BZ167,CB167,CD167,CF167,CH167,CI167,DB167,DD167,DF167,DH167,DJ167,DL167,DN167)</f>
        <v>0</v>
      </c>
      <c r="DS167" s="61"/>
      <c r="DT167" s="114"/>
      <c r="DU167" s="95"/>
      <c r="DV167" s="197"/>
      <c r="DW167" s="94"/>
      <c r="DX167" s="95"/>
      <c r="DY167" s="96"/>
      <c r="DZ167" s="96"/>
      <c r="EA167" s="2"/>
      <c r="EB167" s="2"/>
      <c r="EC167" s="2"/>
      <c r="ED167" s="2"/>
      <c r="EE167" s="2"/>
      <c r="EF167" s="2"/>
      <c r="EG167" s="2"/>
      <c r="EH167" s="2" t="n">
        <f aca="false">SUM(L167,BW167)</f>
        <v>0</v>
      </c>
      <c r="EI167" s="2" t="n">
        <f aca="false">SUM(M167,BX167)</f>
        <v>0</v>
      </c>
      <c r="EJ167" s="2" t="n">
        <f aca="false">SUM(N167,BY167)</f>
        <v>0</v>
      </c>
      <c r="EK167" s="67" t="n">
        <f aca="false">O167+BZ167</f>
        <v>0</v>
      </c>
      <c r="EL167" s="2" t="n">
        <f aca="false">SUM(P167+CA167)</f>
        <v>0</v>
      </c>
      <c r="EM167" s="2" t="n">
        <f aca="false">SUM(Q167+CB167)</f>
        <v>0</v>
      </c>
      <c r="EN167" s="2" t="n">
        <f aca="false">SUM(R167+CC167)</f>
        <v>0</v>
      </c>
      <c r="EO167" s="2" t="n">
        <f aca="false">SUM(S167+CD167)</f>
        <v>0</v>
      </c>
      <c r="EP167" s="2" t="n">
        <f aca="false">SUM(T167+CE167)</f>
        <v>0</v>
      </c>
      <c r="EQ167" s="2" t="n">
        <f aca="false">SUM(U167+CF167)</f>
        <v>0</v>
      </c>
      <c r="ER167" s="2" t="n">
        <f aca="false">SUM(V167+CG167)</f>
        <v>0</v>
      </c>
      <c r="ES167" s="2" t="n">
        <f aca="false">SUM(W167+CH167)</f>
        <v>0</v>
      </c>
      <c r="ET167" s="2" t="n">
        <f aca="false">SUM(X167+CI167)</f>
        <v>0</v>
      </c>
      <c r="EU167" s="67" t="n">
        <f aca="false">SUM(Y167+CJ167)</f>
        <v>0</v>
      </c>
      <c r="EV167" s="2" t="n">
        <f aca="false">SUM(Z167+CK167)</f>
        <v>0</v>
      </c>
      <c r="EW167" s="2" t="n">
        <f aca="false">SUM(AA167+CL167)</f>
        <v>0</v>
      </c>
      <c r="EX167" s="2" t="n">
        <f aca="false">SUM(AB167+CM167)</f>
        <v>0</v>
      </c>
      <c r="EY167" s="2" t="n">
        <f aca="false">SUM(AC167+CN167)</f>
        <v>0</v>
      </c>
      <c r="EZ167" s="2" t="n">
        <f aca="false">SUM(AD167+CO167)</f>
        <v>0</v>
      </c>
      <c r="FA167" s="2" t="n">
        <f aca="false">SUM(AE167+CP167)</f>
        <v>0</v>
      </c>
      <c r="FB167" s="2" t="n">
        <f aca="false">SUM(AF167+CQ167)</f>
        <v>0</v>
      </c>
      <c r="FC167" s="2" t="n">
        <f aca="false">SUM(AG167+CR167)</f>
        <v>0</v>
      </c>
      <c r="FD167" s="2" t="n">
        <f aca="false">SUM(AH167+CS167)</f>
        <v>0</v>
      </c>
      <c r="FE167" s="67" t="n">
        <f aca="false">SUM(AI167+CT167)</f>
        <v>0</v>
      </c>
      <c r="FF167" s="2" t="n">
        <f aca="false">SUM(AJ167+CU167)</f>
        <v>0</v>
      </c>
      <c r="FG167" s="2" t="n">
        <f aca="false">SUM(AK167+CV167)</f>
        <v>0</v>
      </c>
      <c r="FH167" s="2" t="n">
        <f aca="false">SUM(AL167+CW167)</f>
        <v>0</v>
      </c>
      <c r="FI167" s="2" t="n">
        <f aca="false">SUM(AM167+CX167)</f>
        <v>0</v>
      </c>
      <c r="FJ167" s="2" t="n">
        <f aca="false">SUM(AN167+CY167)</f>
        <v>0</v>
      </c>
      <c r="FK167" s="2" t="n">
        <f aca="false">SUM(AO167+CZ167)</f>
        <v>0</v>
      </c>
      <c r="FL167" s="2" t="n">
        <f aca="false">SUM(AP167+DA167)</f>
        <v>0</v>
      </c>
      <c r="FM167" s="2" t="n">
        <f aca="false">SUM(AQ167+DB167)</f>
        <v>0</v>
      </c>
      <c r="FN167" s="2"/>
      <c r="FO167" s="97" t="n">
        <f aca="false">SUM(AS167+DD167)</f>
        <v>0</v>
      </c>
      <c r="FP167" s="2" t="n">
        <f aca="false">SUM(AR167+DC167)</f>
        <v>0</v>
      </c>
      <c r="FQ167" s="97" t="n">
        <f aca="false">SUM(AU167+DF167)</f>
        <v>0</v>
      </c>
      <c r="FR167" s="2" t="n">
        <f aca="false">SUM(AV167+DG167)</f>
        <v>0</v>
      </c>
      <c r="FS167" s="2" t="n">
        <f aca="false">SUM(AW167+DH167)</f>
        <v>0</v>
      </c>
      <c r="FT167" s="2" t="n">
        <f aca="false">SUM(AX167+DI167)</f>
        <v>0</v>
      </c>
      <c r="FU167" s="67" t="n">
        <f aca="false">SUM(AY167+DJ167)</f>
        <v>0</v>
      </c>
      <c r="FV167" s="2" t="n">
        <f aca="false">SUM(AZ167+DK167)</f>
        <v>0</v>
      </c>
      <c r="FW167" s="2" t="n">
        <f aca="false">SUM(BA167+DL167)</f>
        <v>0</v>
      </c>
      <c r="FX167" s="2" t="n">
        <f aca="false">SUM(BB167+DM167)</f>
        <v>0</v>
      </c>
      <c r="FY167" s="2" t="n">
        <f aca="false">SUM(BC167+DN167)</f>
        <v>0</v>
      </c>
      <c r="FZ167" s="2" t="n">
        <f aca="false">SUM(BD167+DO167)</f>
        <v>0</v>
      </c>
      <c r="GA167" s="2" t="n">
        <f aca="false">SUM(BE167+DP167)</f>
        <v>0</v>
      </c>
      <c r="GB167" s="98" t="n">
        <f aca="false">SUM(EK167,EM167,EO167,ES167,ET167,EU167,EY167,FA167,FC167,FE167,FG167,FI167,FM167,FO167,FQ167,FS167,FU167,FW167,FY167,GA167)</f>
        <v>0</v>
      </c>
      <c r="GC167" s="99" t="n">
        <f aca="false">SUM(EK167,EM167,EO167,ES167,ET167,FM167,FO167,FQ167,FS167,FU167,FW167,FY167)</f>
        <v>0</v>
      </c>
      <c r="GD167" s="57" t="n">
        <f aca="false">SUM(EK167,EM167,EO167,ES167,ET167,FM167,FO167,FQ167,FS167,FU167,FW167,FY167)</f>
        <v>0</v>
      </c>
      <c r="GE167" s="57" t="n">
        <f aca="false">SUM(EK167,EM167,EO167,EQ167,ES167,ET167,EU167,EW167,EY167,FA167,FC167,FE167,FG167,FI167,FK167,FM167,FO167,FQ167,FS167,FU167,FW167,FY167,GA167)</f>
        <v>0</v>
      </c>
      <c r="GF167" s="2"/>
      <c r="GG167" s="65" t="n">
        <f aca="false">SUM(880-GB167)</f>
        <v>880</v>
      </c>
      <c r="GH167" s="66"/>
      <c r="GI167" s="67" t="n">
        <f aca="false">SUM(DQ167+BF167)</f>
        <v>0</v>
      </c>
      <c r="GJ167" s="67" t="n">
        <f aca="false">SUM(DR167+BG167)</f>
        <v>0</v>
      </c>
      <c r="GK167" s="100"/>
      <c r="GL167" s="101"/>
      <c r="GM167" s="177"/>
      <c r="GN167" s="2"/>
      <c r="GO167" s="2"/>
    </row>
    <row r="168" customFormat="false" ht="66" hidden="true" customHeight="true" outlineLevel="0" collapsed="false">
      <c r="A168" s="94"/>
      <c r="B168" s="119" t="s">
        <v>142</v>
      </c>
      <c r="C168" s="152" t="s">
        <v>61</v>
      </c>
      <c r="D168" s="101" t="s">
        <v>68</v>
      </c>
      <c r="E168" s="101" t="s">
        <v>143</v>
      </c>
      <c r="F168" s="101" t="s">
        <v>144</v>
      </c>
      <c r="G168" s="101" t="n">
        <v>7</v>
      </c>
      <c r="H168" s="101" t="n">
        <v>92</v>
      </c>
      <c r="I168" s="101" t="n">
        <v>1</v>
      </c>
      <c r="J168" s="101" t="n">
        <v>4</v>
      </c>
      <c r="K168" s="101" t="n">
        <f aca="false">SUM(J168)*2</f>
        <v>8</v>
      </c>
      <c r="L168" s="100" t="n">
        <v>50</v>
      </c>
      <c r="M168" s="108" t="n">
        <f aca="false">SUM(N168+P168+R168+T168+V168)</f>
        <v>50</v>
      </c>
      <c r="N168" s="86" t="n">
        <v>10</v>
      </c>
      <c r="O168" s="109" t="n">
        <f aca="false">SUM(N168)*I168</f>
        <v>10</v>
      </c>
      <c r="P168" s="86" t="n">
        <v>10</v>
      </c>
      <c r="Q168" s="109" t="n">
        <f aca="false">J168*P168</f>
        <v>40</v>
      </c>
      <c r="R168" s="86" t="n">
        <v>30</v>
      </c>
      <c r="S168" s="109" t="n">
        <f aca="false">SUM(R168)*J168</f>
        <v>120</v>
      </c>
      <c r="T168" s="86"/>
      <c r="U168" s="109" t="n">
        <f aca="false">SUM(T168)*K168</f>
        <v>0</v>
      </c>
      <c r="V168" s="86"/>
      <c r="W168" s="109" t="n">
        <f aca="false">SUM(V168)*J168*5</f>
        <v>0</v>
      </c>
      <c r="X168" s="92" t="n">
        <f aca="false">SUM(J168*AX168*2+K168*AZ168*2)</f>
        <v>8</v>
      </c>
      <c r="Y168" s="92" t="n">
        <f aca="false">L168*J168*0.05</f>
        <v>10</v>
      </c>
      <c r="Z168" s="86"/>
      <c r="AA168" s="109"/>
      <c r="AB168" s="86"/>
      <c r="AC168" s="92" t="n">
        <f aca="false">SUM(AB168)*3*H168/5</f>
        <v>0</v>
      </c>
      <c r="AD168" s="86"/>
      <c r="AE168" s="90" t="n">
        <f aca="false">SUM(AD168*H168*(30+4))</f>
        <v>0</v>
      </c>
      <c r="AF168" s="86"/>
      <c r="AG168" s="109" t="n">
        <f aca="false">SUM(AF168*H168*3)</f>
        <v>0</v>
      </c>
      <c r="AH168" s="86"/>
      <c r="AI168" s="92" t="n">
        <f aca="false">SUM(AH168*H168/3)</f>
        <v>0</v>
      </c>
      <c r="AJ168" s="86"/>
      <c r="AK168" s="92" t="n">
        <f aca="false">SUM(AJ168*H168*2/3)</f>
        <v>0</v>
      </c>
      <c r="AL168" s="86" t="n">
        <v>1</v>
      </c>
      <c r="AM168" s="109" t="n">
        <v>74</v>
      </c>
      <c r="AN168" s="86"/>
      <c r="AO168" s="109" t="n">
        <f aca="false">SUM(AN168*J168*2)</f>
        <v>0</v>
      </c>
      <c r="AP168" s="86"/>
      <c r="AQ168" s="92" t="n">
        <f aca="false">SUM(AP168*H168*2)</f>
        <v>0</v>
      </c>
      <c r="AR168" s="86"/>
      <c r="AS168" s="92" t="n">
        <f aca="false">SUM(J168*AR168*6)</f>
        <v>0</v>
      </c>
      <c r="AT168" s="86"/>
      <c r="AU168" s="92" t="n">
        <f aca="false">AT168*H168/3</f>
        <v>0</v>
      </c>
      <c r="AV168" s="86"/>
      <c r="AW168" s="109" t="n">
        <f aca="false">SUM(J168*AV168*6)</f>
        <v>0</v>
      </c>
      <c r="AX168" s="86" t="n">
        <v>1</v>
      </c>
      <c r="AY168" s="92" t="n">
        <f aca="false">AX168*H168/3</f>
        <v>30.6666666666667</v>
      </c>
      <c r="AZ168" s="86"/>
      <c r="BA168" s="92" t="n">
        <f aca="false">SUM(AZ168*K168*5*6)</f>
        <v>0</v>
      </c>
      <c r="BB168" s="86"/>
      <c r="BC168" s="92" t="n">
        <f aca="false">SUM(BB168*K168*4*6)</f>
        <v>0</v>
      </c>
      <c r="BD168" s="86"/>
      <c r="BE168" s="110" t="n">
        <f aca="false">SUM(BD168*50)</f>
        <v>0</v>
      </c>
      <c r="BF168" s="92" t="n">
        <f aca="false">O168+Q168+S168+U168+W168+X168+Y168+AA168+AC168+AE168+AG168+AI168+AK168+AM168+AO168+AQ168+AS168+AU168+AW168+AY168+BA168+BC168+BE168</f>
        <v>292.666666666667</v>
      </c>
      <c r="BG168" s="92" t="n">
        <f aca="false">BC168+BA168+AY168+AW168+AS168+AQ168+X168+W168+U168+S168+Q168+O168+AU168</f>
        <v>208.666666666667</v>
      </c>
      <c r="BH168" s="52" t="n">
        <f aca="false">SUM(O168,Q168,S168,W168,X168,Y168,AE168,AG168,AI168,AK168,AM168,AS168,AU168,AY168,BA168,BC168,BE168)</f>
        <v>292.666666666667</v>
      </c>
      <c r="BI168" s="80" t="n">
        <f aca="false">SUM(O168,Q168,S168,W168,X168,AS168,AU168,AY168,BA168,BC168)</f>
        <v>208.666666666667</v>
      </c>
      <c r="BJ168" s="2"/>
      <c r="BK168" s="93"/>
      <c r="BL168" s="94"/>
      <c r="BM168" s="337" t="s">
        <v>211</v>
      </c>
      <c r="BN168" s="312" t="s">
        <v>61</v>
      </c>
      <c r="BO168" s="312" t="s">
        <v>68</v>
      </c>
      <c r="BP168" s="313" t="s">
        <v>143</v>
      </c>
      <c r="BQ168" s="127" t="s">
        <v>212</v>
      </c>
      <c r="BR168" s="312" t="n">
        <v>4</v>
      </c>
      <c r="BS168" s="338" t="n">
        <v>55</v>
      </c>
      <c r="BT168" s="313" t="n">
        <v>1</v>
      </c>
      <c r="BU168" s="313" t="n">
        <v>2</v>
      </c>
      <c r="BV168" s="313" t="n">
        <v>4</v>
      </c>
      <c r="BW168" s="339" t="n">
        <v>50</v>
      </c>
      <c r="BX168" s="315" t="n">
        <v>50</v>
      </c>
      <c r="BY168" s="316" t="n">
        <v>20</v>
      </c>
      <c r="BZ168" s="317" t="n">
        <v>20</v>
      </c>
      <c r="CA168" s="316" t="n">
        <v>2</v>
      </c>
      <c r="CB168" s="317" t="n">
        <v>4</v>
      </c>
      <c r="CC168" s="316" t="n">
        <v>28</v>
      </c>
      <c r="CD168" s="317" t="n">
        <v>56</v>
      </c>
      <c r="CE168" s="316"/>
      <c r="CF168" s="317" t="n">
        <v>0</v>
      </c>
      <c r="CG168" s="316"/>
      <c r="CH168" s="317" t="n">
        <v>0</v>
      </c>
      <c r="CI168" s="318" t="n">
        <v>4</v>
      </c>
      <c r="CJ168" s="318" t="n">
        <v>5</v>
      </c>
      <c r="CK168" s="316"/>
      <c r="CL168" s="317"/>
      <c r="CM168" s="316"/>
      <c r="CN168" s="318" t="n">
        <v>0</v>
      </c>
      <c r="CO168" s="316"/>
      <c r="CP168" s="320" t="n">
        <v>0</v>
      </c>
      <c r="CQ168" s="316"/>
      <c r="CR168" s="321" t="n">
        <v>0</v>
      </c>
      <c r="CS168" s="316"/>
      <c r="CT168" s="318" t="n">
        <v>0</v>
      </c>
      <c r="CU168" s="316"/>
      <c r="CV168" s="318" t="n">
        <v>0</v>
      </c>
      <c r="CW168" s="316" t="n">
        <v>1</v>
      </c>
      <c r="CX168" s="317" t="n">
        <v>110</v>
      </c>
      <c r="CY168" s="316"/>
      <c r="CZ168" s="317" t="n">
        <v>0</v>
      </c>
      <c r="DA168" s="316"/>
      <c r="DB168" s="318" t="n">
        <v>0</v>
      </c>
      <c r="DC168" s="316"/>
      <c r="DD168" s="318" t="n">
        <v>0</v>
      </c>
      <c r="DE168" s="86"/>
      <c r="DF168" s="134" t="n">
        <v>0</v>
      </c>
      <c r="DG168" s="316"/>
      <c r="DH168" s="321" t="n">
        <v>0</v>
      </c>
      <c r="DI168" s="316" t="n">
        <v>1</v>
      </c>
      <c r="DJ168" s="318" t="n">
        <v>16</v>
      </c>
      <c r="DK168" s="316"/>
      <c r="DL168" s="318" t="n">
        <v>0</v>
      </c>
      <c r="DM168" s="316"/>
      <c r="DN168" s="318" t="n">
        <v>0</v>
      </c>
      <c r="DO168" s="316"/>
      <c r="DP168" s="321" t="n">
        <v>0</v>
      </c>
      <c r="DQ168" s="134" t="n">
        <v>215</v>
      </c>
      <c r="DR168" s="134" t="n">
        <v>100</v>
      </c>
      <c r="DS168" s="61"/>
      <c r="DT168" s="114"/>
      <c r="DU168" s="95"/>
      <c r="DV168" s="93"/>
      <c r="DW168" s="94"/>
      <c r="DX168" s="95"/>
      <c r="DY168" s="96"/>
      <c r="DZ168" s="96"/>
      <c r="EA168" s="2"/>
      <c r="EB168" s="2"/>
      <c r="EC168" s="2"/>
      <c r="ED168" s="2"/>
      <c r="EE168" s="2"/>
      <c r="EF168" s="2"/>
      <c r="EG168" s="2"/>
      <c r="EH168" s="2" t="n">
        <f aca="false">SUM(L168,BW168)</f>
        <v>100</v>
      </c>
      <c r="EI168" s="2" t="n">
        <f aca="false">SUM(M168,BX168)</f>
        <v>100</v>
      </c>
      <c r="EJ168" s="2" t="n">
        <f aca="false">SUM(N168,BY168)</f>
        <v>30</v>
      </c>
      <c r="EK168" s="67" t="n">
        <f aca="false">O168+BZ168</f>
        <v>30</v>
      </c>
      <c r="EL168" s="2" t="n">
        <f aca="false">SUM(P168+CA168)</f>
        <v>12</v>
      </c>
      <c r="EM168" s="2" t="n">
        <f aca="false">SUM(Q168+CB168)</f>
        <v>44</v>
      </c>
      <c r="EN168" s="2" t="n">
        <f aca="false">SUM(R168+CC168)</f>
        <v>58</v>
      </c>
      <c r="EO168" s="2" t="n">
        <f aca="false">SUM(S168+CD168)</f>
        <v>176</v>
      </c>
      <c r="EP168" s="2" t="n">
        <f aca="false">SUM(T168+CE168)</f>
        <v>0</v>
      </c>
      <c r="EQ168" s="2" t="n">
        <f aca="false">SUM(U168+CF168)</f>
        <v>0</v>
      </c>
      <c r="ER168" s="2" t="n">
        <f aca="false">SUM(V168+CG168)</f>
        <v>0</v>
      </c>
      <c r="ES168" s="2" t="n">
        <f aca="false">SUM(W168+CH168)</f>
        <v>0</v>
      </c>
      <c r="ET168" s="2" t="n">
        <f aca="false">SUM(X168+CI168)</f>
        <v>12</v>
      </c>
      <c r="EU168" s="67" t="n">
        <f aca="false">SUM(Y168+CJ168)</f>
        <v>15</v>
      </c>
      <c r="EV168" s="2" t="n">
        <f aca="false">SUM(Z168+CK168)</f>
        <v>0</v>
      </c>
      <c r="EW168" s="2" t="n">
        <f aca="false">SUM(AA168+CL168)</f>
        <v>0</v>
      </c>
      <c r="EX168" s="2" t="n">
        <f aca="false">SUM(AB168+CM168)</f>
        <v>0</v>
      </c>
      <c r="EY168" s="2" t="n">
        <f aca="false">SUM(AC168+CN168)</f>
        <v>0</v>
      </c>
      <c r="EZ168" s="2" t="n">
        <f aca="false">SUM(AD168+CO168)</f>
        <v>0</v>
      </c>
      <c r="FA168" s="2" t="n">
        <f aca="false">SUM(AE168+CP168)</f>
        <v>0</v>
      </c>
      <c r="FB168" s="2" t="n">
        <f aca="false">SUM(AF168+CQ168)</f>
        <v>0</v>
      </c>
      <c r="FC168" s="2" t="n">
        <f aca="false">SUM(AG168+CR168)</f>
        <v>0</v>
      </c>
      <c r="FD168" s="2" t="n">
        <f aca="false">SUM(AH168+CS168)</f>
        <v>0</v>
      </c>
      <c r="FE168" s="67" t="n">
        <f aca="false">SUM(AI168+CT168)</f>
        <v>0</v>
      </c>
      <c r="FF168" s="2" t="n">
        <f aca="false">SUM(AJ168+CU168)</f>
        <v>0</v>
      </c>
      <c r="FG168" s="2" t="n">
        <f aca="false">SUM(AK168+CV168)</f>
        <v>0</v>
      </c>
      <c r="FH168" s="2" t="n">
        <f aca="false">SUM(AL168+CW168)</f>
        <v>2</v>
      </c>
      <c r="FI168" s="2" t="n">
        <f aca="false">SUM(AM168+CX168)</f>
        <v>184</v>
      </c>
      <c r="FJ168" s="2" t="n">
        <f aca="false">SUM(AN168+CY168)</f>
        <v>0</v>
      </c>
      <c r="FK168" s="2" t="n">
        <f aca="false">SUM(AO168+CZ168)</f>
        <v>0</v>
      </c>
      <c r="FL168" s="2" t="n">
        <f aca="false">SUM(AP168+DA168)</f>
        <v>0</v>
      </c>
      <c r="FM168" s="2" t="n">
        <f aca="false">SUM(AQ168+DB168)</f>
        <v>0</v>
      </c>
      <c r="FN168" s="2"/>
      <c r="FO168" s="97" t="n">
        <f aca="false">SUM(AS168+DD168)</f>
        <v>0</v>
      </c>
      <c r="FP168" s="2" t="n">
        <f aca="false">SUM(AR168+DC168)</f>
        <v>0</v>
      </c>
      <c r="FQ168" s="97" t="n">
        <f aca="false">SUM(AU168+DF168)</f>
        <v>0</v>
      </c>
      <c r="FR168" s="2" t="n">
        <f aca="false">SUM(AV168+DG168)</f>
        <v>0</v>
      </c>
      <c r="FS168" s="2" t="n">
        <f aca="false">SUM(AW168+DH168)</f>
        <v>0</v>
      </c>
      <c r="FT168" s="2" t="n">
        <f aca="false">SUM(AX168+DI168)</f>
        <v>2</v>
      </c>
      <c r="FU168" s="67" t="n">
        <f aca="false">SUM(AY168+DJ168)</f>
        <v>46.6666666666667</v>
      </c>
      <c r="FV168" s="2" t="n">
        <f aca="false">SUM(AZ168+DK168)</f>
        <v>0</v>
      </c>
      <c r="FW168" s="2" t="n">
        <f aca="false">SUM(BA168+DL168)</f>
        <v>0</v>
      </c>
      <c r="FX168" s="2" t="n">
        <f aca="false">SUM(BB168+DM168)</f>
        <v>0</v>
      </c>
      <c r="FY168" s="2" t="n">
        <f aca="false">SUM(BC168+DN168)</f>
        <v>0</v>
      </c>
      <c r="FZ168" s="2" t="n">
        <f aca="false">SUM(BD168+DO168)</f>
        <v>0</v>
      </c>
      <c r="GA168" s="2" t="n">
        <f aca="false">SUM(BE168+DP168)</f>
        <v>0</v>
      </c>
      <c r="GB168" s="98" t="n">
        <f aca="false">SUM(EK168,EM168,EO168,ES168,ET168,EU168,EY168,FA168,FC168,FE168,FG168,FI168,FM168,FO168,FQ168,FS168,FU168,FW168,FY168,GA168)</f>
        <v>507.666666666667</v>
      </c>
      <c r="GC168" s="99" t="n">
        <f aca="false">SUM(EK168,EM168,EO168,ES168,ET168,FM168,FO168,FQ168,FS168,FU168,FW168,FY168)</f>
        <v>308.666666666667</v>
      </c>
      <c r="GD168" s="57" t="n">
        <f aca="false">SUM(EK168,EM168,EO168,ES168,ET168,FM168,FO168,FQ168,FS168,FU168,FW168,FY168)</f>
        <v>308.666666666667</v>
      </c>
      <c r="GE168" s="57" t="n">
        <f aca="false">SUM(EK168,EM168,EO168,EQ168,ES168,ET168,EU168,EW168,EY168,FA168,FC168,FE168,FG168,FI168,FK168,FM168,FO168,FQ168,FS168,FU168,FW168,FY168,GA168)</f>
        <v>507.666666666667</v>
      </c>
      <c r="GF168" s="2"/>
      <c r="GG168" s="65" t="n">
        <f aca="false">SUM(880-GB168)</f>
        <v>372.333333333333</v>
      </c>
      <c r="GH168" s="66"/>
      <c r="GI168" s="67" t="n">
        <f aca="false">SUM(DQ168+BF168)</f>
        <v>507.666666666667</v>
      </c>
      <c r="GJ168" s="67" t="n">
        <f aca="false">SUM(DR168+BG168)</f>
        <v>308.666666666667</v>
      </c>
      <c r="GK168" s="100"/>
      <c r="GL168" s="101"/>
      <c r="GM168" s="177"/>
      <c r="GN168" s="2"/>
      <c r="GO168" s="2"/>
    </row>
    <row r="169" customFormat="false" ht="24.95" hidden="true" customHeight="true" outlineLevel="0" collapsed="false">
      <c r="A169" s="94"/>
      <c r="C169" s="155"/>
      <c r="BG169" s="92" t="n">
        <f aca="false">BC169+BA169+AY169+AW169+AS169+AQ169+X169+W169+U169+S169+Q169+O169+AU169</f>
        <v>0</v>
      </c>
      <c r="BH169" s="52" t="n">
        <f aca="false">SUM(O169,Q169,S169,W169,X169,Y169,AE169,AG169,AI169,AK169,AM169,AS169,AU169,AY169,BA169,BC169,BE169)</f>
        <v>0</v>
      </c>
      <c r="BI169" s="80" t="n">
        <f aca="false">SUM(O169,Q169,S169,W169,X169,AS169,AU169,AY169,BA169,BC169)</f>
        <v>0</v>
      </c>
      <c r="BJ169" s="2"/>
      <c r="BK169" s="93"/>
      <c r="BL169" s="94"/>
      <c r="BM169" s="340" t="s">
        <v>213</v>
      </c>
      <c r="BN169" s="124" t="s">
        <v>61</v>
      </c>
      <c r="BO169" s="203" t="s">
        <v>68</v>
      </c>
      <c r="BP169" s="124" t="s">
        <v>143</v>
      </c>
      <c r="BQ169" s="206" t="s">
        <v>214</v>
      </c>
      <c r="BR169" s="203" t="n">
        <v>8</v>
      </c>
      <c r="BS169" s="124" t="n">
        <v>91</v>
      </c>
      <c r="BT169" s="124" t="n">
        <v>1</v>
      </c>
      <c r="BU169" s="124" t="n">
        <v>4</v>
      </c>
      <c r="BV169" s="124" t="n">
        <v>8</v>
      </c>
      <c r="BW169" s="123" t="n">
        <v>60</v>
      </c>
      <c r="BX169" s="128" t="n">
        <v>60</v>
      </c>
      <c r="BY169" s="129" t="n">
        <v>20</v>
      </c>
      <c r="BZ169" s="130" t="n">
        <v>20</v>
      </c>
      <c r="CA169" s="129" t="n">
        <v>10</v>
      </c>
      <c r="CB169" s="130" t="n">
        <v>40</v>
      </c>
      <c r="CC169" s="129" t="n">
        <v>30</v>
      </c>
      <c r="CD169" s="130" t="n">
        <v>120</v>
      </c>
      <c r="CE169" s="129"/>
      <c r="CF169" s="130" t="n">
        <v>0</v>
      </c>
      <c r="CG169" s="129"/>
      <c r="CH169" s="130" t="n">
        <v>0</v>
      </c>
      <c r="CI169" s="131" t="n">
        <v>8</v>
      </c>
      <c r="CJ169" s="131" t="n">
        <v>12</v>
      </c>
      <c r="CK169" s="129"/>
      <c r="CL169" s="130"/>
      <c r="CM169" s="129"/>
      <c r="CN169" s="131" t="n">
        <v>0</v>
      </c>
      <c r="CO169" s="129"/>
      <c r="CP169" s="132" t="n">
        <v>0</v>
      </c>
      <c r="CQ169" s="129"/>
      <c r="CR169" s="133" t="n">
        <v>0</v>
      </c>
      <c r="CS169" s="129"/>
      <c r="CT169" s="131" t="n">
        <v>0</v>
      </c>
      <c r="CU169" s="129"/>
      <c r="CV169" s="131" t="n">
        <v>0</v>
      </c>
      <c r="CW169" s="129" t="n">
        <v>1</v>
      </c>
      <c r="CX169" s="130" t="n">
        <v>182</v>
      </c>
      <c r="CY169" s="129"/>
      <c r="CZ169" s="130" t="n">
        <v>0</v>
      </c>
      <c r="DA169" s="129"/>
      <c r="DB169" s="131" t="n">
        <v>0</v>
      </c>
      <c r="DC169" s="129"/>
      <c r="DD169" s="131" t="n">
        <v>0</v>
      </c>
      <c r="DE169" s="86"/>
      <c r="DF169" s="134" t="n">
        <v>0</v>
      </c>
      <c r="DG169" s="129"/>
      <c r="DH169" s="133" t="n">
        <v>0</v>
      </c>
      <c r="DI169" s="129" t="n">
        <v>1</v>
      </c>
      <c r="DJ169" s="131" t="n">
        <v>30.3333333333333</v>
      </c>
      <c r="DK169" s="129"/>
      <c r="DL169" s="131" t="n">
        <v>0</v>
      </c>
      <c r="DM169" s="129"/>
      <c r="DN169" s="131" t="n">
        <v>0</v>
      </c>
      <c r="DO169" s="129"/>
      <c r="DP169" s="133" t="n">
        <v>0</v>
      </c>
      <c r="DQ169" s="134" t="n">
        <v>412.333333333333</v>
      </c>
      <c r="DR169" s="134" t="n">
        <v>218.333333333333</v>
      </c>
      <c r="DS169" s="61"/>
      <c r="DT169" s="2"/>
      <c r="DU169" s="2"/>
      <c r="DV169" s="93"/>
      <c r="DW169" s="94"/>
      <c r="DX169" s="95"/>
      <c r="DY169" s="96"/>
      <c r="DZ169" s="96"/>
      <c r="EA169" s="2"/>
      <c r="EB169" s="2"/>
      <c r="EC169" s="2"/>
      <c r="ED169" s="2"/>
      <c r="EE169" s="2"/>
      <c r="EF169" s="2"/>
      <c r="EG169" s="2"/>
      <c r="EH169" s="2" t="n">
        <f aca="false">SUM(L342,BW169)</f>
        <v>80</v>
      </c>
      <c r="EI169" s="2" t="n">
        <f aca="false">SUM(M342,BX169)</f>
        <v>80</v>
      </c>
      <c r="EJ169" s="2" t="n">
        <f aca="false">SUM(N342,BY169)</f>
        <v>20</v>
      </c>
      <c r="EK169" s="67" t="n">
        <f aca="false">O169+BZ169</f>
        <v>20</v>
      </c>
      <c r="EL169" s="2" t="n">
        <f aca="false">SUM(P169+CA169)</f>
        <v>10</v>
      </c>
      <c r="EM169" s="2" t="n">
        <f aca="false">SUM(Q169+CB169)</f>
        <v>40</v>
      </c>
      <c r="EN169" s="2" t="n">
        <f aca="false">SUM(R169+CC169)</f>
        <v>30</v>
      </c>
      <c r="EO169" s="2" t="n">
        <f aca="false">SUM(S169+CD169)</f>
        <v>120</v>
      </c>
      <c r="EP169" s="2" t="n">
        <f aca="false">SUM(T169+CE169)</f>
        <v>0</v>
      </c>
      <c r="EQ169" s="2" t="n">
        <f aca="false">SUM(U169+CF169)</f>
        <v>0</v>
      </c>
      <c r="ER169" s="2" t="n">
        <f aca="false">SUM(V169+CG169)</f>
        <v>0</v>
      </c>
      <c r="ES169" s="2" t="n">
        <f aca="false">SUM(W169+CH169)</f>
        <v>0</v>
      </c>
      <c r="ET169" s="2" t="n">
        <f aca="false">SUM(X169+CI169)</f>
        <v>8</v>
      </c>
      <c r="EU169" s="67" t="n">
        <f aca="false">SUM(Y169+CJ169)</f>
        <v>12</v>
      </c>
      <c r="EV169" s="2" t="n">
        <f aca="false">SUM(Z169+CK169)</f>
        <v>0</v>
      </c>
      <c r="EW169" s="2" t="n">
        <f aca="false">SUM(AA169+CL169)</f>
        <v>0</v>
      </c>
      <c r="EX169" s="2" t="n">
        <f aca="false">SUM(AB169+CM169)</f>
        <v>0</v>
      </c>
      <c r="EY169" s="2" t="n">
        <f aca="false">SUM(AC169+CN169)</f>
        <v>0</v>
      </c>
      <c r="EZ169" s="2" t="n">
        <f aca="false">SUM(AD169+CO169)</f>
        <v>0</v>
      </c>
      <c r="FA169" s="2" t="n">
        <f aca="false">SUM(AE169+CP169)</f>
        <v>0</v>
      </c>
      <c r="FB169" s="2" t="n">
        <f aca="false">SUM(AF169+CQ169)</f>
        <v>0</v>
      </c>
      <c r="FC169" s="2" t="n">
        <f aca="false">SUM(AG169+CR169)</f>
        <v>0</v>
      </c>
      <c r="FD169" s="2" t="n">
        <f aca="false">SUM(AH169+CS169)</f>
        <v>0</v>
      </c>
      <c r="FE169" s="67" t="n">
        <f aca="false">SUM(AI169+CT169)</f>
        <v>0</v>
      </c>
      <c r="FF169" s="2" t="n">
        <f aca="false">SUM(AJ169+CU169)</f>
        <v>0</v>
      </c>
      <c r="FG169" s="2" t="n">
        <f aca="false">SUM(AK169+CV169)</f>
        <v>0</v>
      </c>
      <c r="FH169" s="2" t="n">
        <f aca="false">SUM(AL169+CW169)</f>
        <v>1</v>
      </c>
      <c r="FI169" s="2" t="n">
        <f aca="false">SUM(AM169+CX169)</f>
        <v>182</v>
      </c>
      <c r="FJ169" s="2" t="n">
        <f aca="false">SUM(AN169+CY169)</f>
        <v>0</v>
      </c>
      <c r="FK169" s="2" t="n">
        <f aca="false">SUM(AO169+CZ169)</f>
        <v>0</v>
      </c>
      <c r="FL169" s="2" t="n">
        <f aca="false">SUM(AP169+DA169)</f>
        <v>0</v>
      </c>
      <c r="FM169" s="2" t="n">
        <f aca="false">SUM(AQ169+DB169)</f>
        <v>0</v>
      </c>
      <c r="FN169" s="2"/>
      <c r="FO169" s="97" t="n">
        <f aca="false">SUM(AS169+DD169)</f>
        <v>0</v>
      </c>
      <c r="FP169" s="2" t="n">
        <f aca="false">SUM(AR169+DC169)</f>
        <v>0</v>
      </c>
      <c r="FQ169" s="97" t="n">
        <f aca="false">SUM(AU169+DF169)</f>
        <v>0</v>
      </c>
      <c r="FR169" s="2" t="n">
        <f aca="false">SUM(AV169+DG169)</f>
        <v>0</v>
      </c>
      <c r="FS169" s="2" t="n">
        <f aca="false">SUM(AW169+DH169)</f>
        <v>0</v>
      </c>
      <c r="FT169" s="2" t="n">
        <f aca="false">SUM(AX169+DI169)</f>
        <v>1</v>
      </c>
      <c r="FU169" s="67" t="n">
        <f aca="false">SUM(AY169+DJ169)</f>
        <v>30.3333333333333</v>
      </c>
      <c r="FV169" s="2" t="n">
        <f aca="false">SUM(AZ169+DK169)</f>
        <v>0</v>
      </c>
      <c r="FW169" s="2" t="n">
        <f aca="false">SUM(BA169+DL169)</f>
        <v>0</v>
      </c>
      <c r="FX169" s="2" t="n">
        <f aca="false">SUM(BB169+DM169)</f>
        <v>0</v>
      </c>
      <c r="FY169" s="2" t="n">
        <f aca="false">SUM(BC169+DN169)</f>
        <v>0</v>
      </c>
      <c r="FZ169" s="2" t="n">
        <f aca="false">SUM(BD169+DO169)</f>
        <v>0</v>
      </c>
      <c r="GA169" s="2" t="n">
        <f aca="false">SUM(BE169+DP169)</f>
        <v>0</v>
      </c>
      <c r="GB169" s="98" t="n">
        <f aca="false">SUM(EK169,EM169,EO169,ES169,ET169,EU169,EY169,FA169,FC169,FE169,FG169,FI169,FM169,FO169,FQ169,FS169,FU169,FW169,FY169,GA169)</f>
        <v>412.333333333333</v>
      </c>
      <c r="GC169" s="99" t="n">
        <f aca="false">SUM(EK169,EM169,EO169,ES169,ET169,FM169,FO169,FQ169,FS169,FU169,FW169,FY169)</f>
        <v>218.333333333333</v>
      </c>
      <c r="GD169" s="57" t="n">
        <f aca="false">SUM(EK169,EM169,EO169,ES169,ET169,FM169,FO169,FQ169,FS169,FU169,FW169,FY169)</f>
        <v>218.333333333333</v>
      </c>
      <c r="GE169" s="57" t="n">
        <f aca="false">SUM(EK169,EM169,EO169,EQ169,ES169,ET169,EU169,EW169,EY169,FA169,FC169,FE169,FG169,FI169,FK169,FM169,FO169,FQ169,FS169,FU169,FW169,FY169,GA169)</f>
        <v>412.333333333333</v>
      </c>
      <c r="GF169" s="2"/>
      <c r="GG169" s="65" t="n">
        <f aca="false">SUM(880-GB169)</f>
        <v>467.666666666667</v>
      </c>
      <c r="GH169" s="66"/>
      <c r="GI169" s="67" t="n">
        <f aca="false">SUM(DQ169+BF169)</f>
        <v>412.333333333333</v>
      </c>
      <c r="GJ169" s="67" t="n">
        <f aca="false">SUM(DR169+BG169)</f>
        <v>218.333333333333</v>
      </c>
      <c r="GK169" s="100"/>
      <c r="GL169" s="101"/>
      <c r="GM169" s="177"/>
      <c r="GN169" s="2"/>
      <c r="GO169" s="2"/>
    </row>
    <row r="170" customFormat="false" ht="38.25" hidden="true" customHeight="true" outlineLevel="0" collapsed="false">
      <c r="A170" s="94"/>
      <c r="B170" s="119" t="s">
        <v>191</v>
      </c>
      <c r="C170" s="166" t="s">
        <v>61</v>
      </c>
      <c r="D170" s="96" t="s">
        <v>68</v>
      </c>
      <c r="E170" s="101" t="s">
        <v>143</v>
      </c>
      <c r="F170" s="101" t="s">
        <v>215</v>
      </c>
      <c r="G170" s="96" t="n">
        <v>1</v>
      </c>
      <c r="H170" s="101" t="n">
        <v>116</v>
      </c>
      <c r="I170" s="101" t="n">
        <v>1</v>
      </c>
      <c r="J170" s="101" t="n">
        <v>4</v>
      </c>
      <c r="K170" s="101" t="n">
        <f aca="false">SUM(J170)*2</f>
        <v>8</v>
      </c>
      <c r="L170" s="112" t="n">
        <v>20</v>
      </c>
      <c r="M170" s="303" t="n">
        <f aca="false">SUM(N170+P170+R170+T170+V170)</f>
        <v>20</v>
      </c>
      <c r="N170" s="112"/>
      <c r="O170" s="112" t="n">
        <f aca="false">SUM(N170)*I170</f>
        <v>0</v>
      </c>
      <c r="P170" s="112" t="n">
        <v>6</v>
      </c>
      <c r="Q170" s="304" t="n">
        <f aca="false">J170*P170</f>
        <v>24</v>
      </c>
      <c r="R170" s="112" t="n">
        <v>14</v>
      </c>
      <c r="S170" s="304" t="n">
        <f aca="false">SUM(R170)*J170</f>
        <v>56</v>
      </c>
      <c r="T170" s="305"/>
      <c r="U170" s="87" t="n">
        <f aca="false">SUM(T170)*K170</f>
        <v>0</v>
      </c>
      <c r="V170" s="305"/>
      <c r="W170" s="87" t="n">
        <f aca="false">SUM(V170)*J170*3</f>
        <v>0</v>
      </c>
      <c r="X170" s="92" t="n">
        <f aca="false">2/8*J170*AX170</f>
        <v>0</v>
      </c>
      <c r="Y170" s="92" t="n">
        <f aca="false">SUM(L170*5/100*J170)</f>
        <v>4</v>
      </c>
      <c r="Z170" s="305"/>
      <c r="AA170" s="87"/>
      <c r="AB170" s="305"/>
      <c r="AC170" s="89" t="n">
        <f aca="false">SUM(AB170)*3*H170/5</f>
        <v>0</v>
      </c>
      <c r="AD170" s="305"/>
      <c r="AE170" s="87" t="n">
        <f aca="false">SUM(AD170*H170*(30+4))</f>
        <v>0</v>
      </c>
      <c r="AF170" s="305"/>
      <c r="AG170" s="87" t="n">
        <f aca="false">SUM(AF170*H170*3)</f>
        <v>0</v>
      </c>
      <c r="AH170" s="305"/>
      <c r="AI170" s="92" t="n">
        <f aca="false">SUM(AH170*H170/3)</f>
        <v>0</v>
      </c>
      <c r="AJ170" s="305"/>
      <c r="AK170" s="92" t="n">
        <f aca="false">SUM(AJ170*H170*2/3)</f>
        <v>0</v>
      </c>
      <c r="AL170" s="305"/>
      <c r="AM170" s="87" t="n">
        <f aca="false">SUM(AL170*H170)</f>
        <v>0</v>
      </c>
      <c r="AN170" s="305"/>
      <c r="AO170" s="87" t="n">
        <f aca="false">SUM(AN170*J170)</f>
        <v>0</v>
      </c>
      <c r="AP170" s="305"/>
      <c r="AQ170" s="89" t="n">
        <f aca="false">SUM(AP170*H170*2)</f>
        <v>0</v>
      </c>
      <c r="AR170" s="305"/>
      <c r="AS170" s="92" t="n">
        <f aca="false">SUM(J170*AR170*6)</f>
        <v>0</v>
      </c>
      <c r="AT170" s="86"/>
      <c r="AU170" s="92" t="n">
        <f aca="false">AT170*H170/3</f>
        <v>0</v>
      </c>
      <c r="AV170" s="305"/>
      <c r="AW170" s="109" t="n">
        <f aca="false">SUM(AV170*H170/3)</f>
        <v>0</v>
      </c>
      <c r="AX170" s="86"/>
      <c r="AY170" s="92" t="n">
        <f aca="false">AX170*J170*8/2</f>
        <v>0</v>
      </c>
      <c r="AZ170" s="305"/>
      <c r="BA170" s="92" t="n">
        <f aca="false">SUM(AZ170*K170*5*6)</f>
        <v>0</v>
      </c>
      <c r="BB170" s="305"/>
      <c r="BC170" s="89" t="n">
        <f aca="false">SUM(BB170*K170*4*6)</f>
        <v>0</v>
      </c>
      <c r="BD170" s="305"/>
      <c r="BE170" s="110" t="n">
        <f aca="false">SUM(BD170*50)</f>
        <v>0</v>
      </c>
      <c r="BF170" s="92" t="n">
        <f aca="false">O170+Q170+S170+U170+W170+X170+Y170+AA170+AC170+AE170+AG170+AI170+AK170+AM170+AO170+AQ170+AS170+AU170+AW170+AY170+BA170+BC170+BE170</f>
        <v>84</v>
      </c>
      <c r="BG170" s="92" t="n">
        <f aca="false">BC170+BA170+AY170+AW170+AS170+AQ170+X170+W170+U170+S170+Q170+O170+AU170</f>
        <v>80</v>
      </c>
      <c r="BH170" s="52" t="n">
        <f aca="false">SUM(O170,Q170,S170,W170,X170,Y170,AE170,AG170,AI170,AK170,AM170,AS170,AU170,AY170,BA170,BC170,BE170)</f>
        <v>84</v>
      </c>
      <c r="BI170" s="80" t="n">
        <f aca="false">SUM(O170,Q170,S170,W170,X170,AS170,AU170,AY170,BA170,BC170)</f>
        <v>80</v>
      </c>
      <c r="BJ170" s="2"/>
      <c r="BK170" s="93"/>
      <c r="BL170" s="94"/>
      <c r="DS170" s="61"/>
      <c r="DT170" s="2"/>
      <c r="DU170" s="2"/>
      <c r="DV170" s="93"/>
      <c r="DW170" s="94"/>
      <c r="DX170" s="95"/>
      <c r="DY170" s="96"/>
      <c r="DZ170" s="96"/>
      <c r="EA170" s="2"/>
      <c r="EB170" s="2"/>
      <c r="EC170" s="2"/>
      <c r="ED170" s="2"/>
      <c r="EE170" s="2"/>
      <c r="EF170" s="2"/>
      <c r="EG170" s="2"/>
      <c r="EH170" s="2" t="n">
        <f aca="false">SUM(L170,BW313)</f>
        <v>70</v>
      </c>
      <c r="EI170" s="2" t="n">
        <f aca="false">SUM(M170,BX313)</f>
        <v>50</v>
      </c>
      <c r="EJ170" s="2" t="n">
        <f aca="false">SUM(N170,BY313)</f>
        <v>0</v>
      </c>
      <c r="EK170" s="67" t="n">
        <f aca="false">O170+BZ170</f>
        <v>0</v>
      </c>
      <c r="EL170" s="2" t="n">
        <f aca="false">SUM(P170+CA170)</f>
        <v>6</v>
      </c>
      <c r="EM170" s="2" t="n">
        <f aca="false">SUM(Q170+CB170)</f>
        <v>24</v>
      </c>
      <c r="EN170" s="2" t="n">
        <f aca="false">SUM(R170+CC170)</f>
        <v>14</v>
      </c>
      <c r="EO170" s="2" t="n">
        <f aca="false">SUM(S170+CD170)</f>
        <v>56</v>
      </c>
      <c r="EP170" s="2" t="n">
        <f aca="false">SUM(T170+CE170)</f>
        <v>0</v>
      </c>
      <c r="EQ170" s="2" t="n">
        <f aca="false">SUM(U170+CF170)</f>
        <v>0</v>
      </c>
      <c r="ER170" s="2" t="n">
        <f aca="false">SUM(V170+CG170)</f>
        <v>0</v>
      </c>
      <c r="ES170" s="2" t="n">
        <f aca="false">SUM(W170+CH170)</f>
        <v>0</v>
      </c>
      <c r="ET170" s="2" t="n">
        <f aca="false">SUM(X170+CI170)</f>
        <v>0</v>
      </c>
      <c r="EU170" s="67" t="n">
        <f aca="false">SUM(Y170+CJ170)</f>
        <v>4</v>
      </c>
      <c r="EV170" s="2" t="n">
        <f aca="false">SUM(Z170+CK170)</f>
        <v>0</v>
      </c>
      <c r="EW170" s="2" t="n">
        <f aca="false">SUM(AA170+CL170)</f>
        <v>0</v>
      </c>
      <c r="EX170" s="2" t="n">
        <f aca="false">SUM(AB170+CM170)</f>
        <v>0</v>
      </c>
      <c r="EY170" s="2" t="n">
        <f aca="false">SUM(AC170+CN170)</f>
        <v>0</v>
      </c>
      <c r="EZ170" s="2" t="n">
        <f aca="false">SUM(AD170+CO170)</f>
        <v>0</v>
      </c>
      <c r="FA170" s="2" t="n">
        <f aca="false">SUM(AE170+CP170)</f>
        <v>0</v>
      </c>
      <c r="FB170" s="2" t="n">
        <f aca="false">SUM(AF170+CQ170)</f>
        <v>0</v>
      </c>
      <c r="FC170" s="2" t="n">
        <f aca="false">SUM(AG170+CR170)</f>
        <v>0</v>
      </c>
      <c r="FD170" s="2" t="n">
        <f aca="false">SUM(AH170+CS170)</f>
        <v>0</v>
      </c>
      <c r="FE170" s="67" t="n">
        <f aca="false">SUM(AI170+CT170)</f>
        <v>0</v>
      </c>
      <c r="FF170" s="2" t="n">
        <f aca="false">SUM(AJ170+CU170)</f>
        <v>0</v>
      </c>
      <c r="FG170" s="2" t="n">
        <f aca="false">SUM(AK170+CV170)</f>
        <v>0</v>
      </c>
      <c r="FH170" s="2" t="n">
        <f aca="false">SUM(AL170+CW170)</f>
        <v>0</v>
      </c>
      <c r="FI170" s="2" t="n">
        <f aca="false">SUM(AM170+CX170)</f>
        <v>0</v>
      </c>
      <c r="FJ170" s="2" t="n">
        <f aca="false">SUM(AN170+CY170)</f>
        <v>0</v>
      </c>
      <c r="FK170" s="2" t="n">
        <f aca="false">SUM(AO170+CZ170)</f>
        <v>0</v>
      </c>
      <c r="FL170" s="2" t="n">
        <f aca="false">SUM(AP170+DA170)</f>
        <v>0</v>
      </c>
      <c r="FM170" s="2" t="n">
        <f aca="false">SUM(AQ170+DB170)</f>
        <v>0</v>
      </c>
      <c r="FN170" s="2"/>
      <c r="FO170" s="97" t="n">
        <f aca="false">SUM(AS170+DD170)</f>
        <v>0</v>
      </c>
      <c r="FP170" s="2" t="n">
        <f aca="false">SUM(AR170+DC170)</f>
        <v>0</v>
      </c>
      <c r="FQ170" s="97" t="n">
        <f aca="false">SUM(AU170+DF170)</f>
        <v>0</v>
      </c>
      <c r="FR170" s="2" t="n">
        <f aca="false">SUM(AV170+DG170)</f>
        <v>0</v>
      </c>
      <c r="FS170" s="2" t="n">
        <f aca="false">SUM(AW170+DH170)</f>
        <v>0</v>
      </c>
      <c r="FT170" s="2" t="n">
        <f aca="false">SUM(AX170+DI170)</f>
        <v>0</v>
      </c>
      <c r="FU170" s="67" t="n">
        <f aca="false">SUM(AY170+DJ170)</f>
        <v>0</v>
      </c>
      <c r="FV170" s="2" t="n">
        <f aca="false">SUM(AZ170+DK170)</f>
        <v>0</v>
      </c>
      <c r="FW170" s="2" t="n">
        <f aca="false">SUM(BA170+DL170)</f>
        <v>0</v>
      </c>
      <c r="FX170" s="2" t="n">
        <f aca="false">SUM(BB170+DM170)</f>
        <v>0</v>
      </c>
      <c r="FY170" s="2" t="n">
        <f aca="false">SUM(BC170+DN170)</f>
        <v>0</v>
      </c>
      <c r="FZ170" s="2" t="n">
        <f aca="false">SUM(BD170+DO170)</f>
        <v>0</v>
      </c>
      <c r="GA170" s="2" t="n">
        <f aca="false">SUM(BE170+DP170)</f>
        <v>0</v>
      </c>
      <c r="GB170" s="98" t="n">
        <f aca="false">SUM(EK170,EM170,EO170,ES170,ET170,EU170,EY170,FA170,FC170,FE170,FG170,FI170,FM170,FO170,FQ170,FS170,FU170,FW170,FY170,GA170)</f>
        <v>84</v>
      </c>
      <c r="GC170" s="99" t="n">
        <f aca="false">SUM(EK170,EM170,EO170,ES170,ET170,FM170,FO170,FQ170,FS170,FU170,FW170,FY170)</f>
        <v>80</v>
      </c>
      <c r="GD170" s="57" t="n">
        <f aca="false">SUM(EK170,EM170,EO170,ES170,ET170,FM170,FO170,FQ170,FS170,FU170,FW170,FY170)</f>
        <v>80</v>
      </c>
      <c r="GE170" s="57" t="n">
        <f aca="false">SUM(EK170,EM170,EO170,EQ170,ES170,ET170,EU170,EW170,EY170,FA170,FC170,FE170,FG170,FI170,FK170,FM170,FO170,FQ170,FS170,FU170,FW170,FY170,GA170)</f>
        <v>84</v>
      </c>
      <c r="GF170" s="2"/>
      <c r="GG170" s="65" t="n">
        <f aca="false">SUM(880-GB170)</f>
        <v>796</v>
      </c>
      <c r="GH170" s="66"/>
      <c r="GI170" s="67" t="n">
        <f aca="false">SUM(DQ313+BF170)</f>
        <v>287</v>
      </c>
      <c r="GJ170" s="67" t="n">
        <f aca="false">SUM(DR313+BG170)</f>
        <v>160</v>
      </c>
      <c r="GK170" s="100"/>
      <c r="GL170" s="101"/>
      <c r="GM170" s="177"/>
      <c r="GN170" s="2"/>
      <c r="GO170" s="2"/>
    </row>
    <row r="171" customFormat="false" ht="24.95" hidden="true" customHeight="true" outlineLevel="0" collapsed="false">
      <c r="A171" s="94"/>
      <c r="B171" s="100"/>
      <c r="C171" s="166"/>
      <c r="D171" s="96"/>
      <c r="E171" s="101"/>
      <c r="F171" s="101"/>
      <c r="G171" s="96"/>
      <c r="H171" s="101"/>
      <c r="I171" s="101"/>
      <c r="J171" s="101"/>
      <c r="K171" s="96"/>
      <c r="L171" s="112"/>
      <c r="M171" s="150" t="n">
        <f aca="false">SUM(N171+P171+R171+T171+V171)</f>
        <v>0</v>
      </c>
      <c r="N171" s="112"/>
      <c r="O171" s="150" t="n">
        <f aca="false">SUM(N171)*I171</f>
        <v>0</v>
      </c>
      <c r="P171" s="168"/>
      <c r="Q171" s="150" t="n">
        <f aca="false">J171*P171</f>
        <v>0</v>
      </c>
      <c r="R171" s="168"/>
      <c r="S171" s="150" t="n">
        <f aca="false">SUM(R171)*J171</f>
        <v>0</v>
      </c>
      <c r="T171" s="168"/>
      <c r="U171" s="150" t="n">
        <f aca="false">SUM(T171)*K171</f>
        <v>0</v>
      </c>
      <c r="V171" s="168"/>
      <c r="W171" s="87" t="n">
        <f aca="false">SUM(V171)*J171*5</f>
        <v>0</v>
      </c>
      <c r="X171" s="92" t="n">
        <f aca="false">2/8*J171*AX171</f>
        <v>0</v>
      </c>
      <c r="Y171" s="89" t="n">
        <f aca="false">SUM(L171*5/100*J171)</f>
        <v>0</v>
      </c>
      <c r="Z171" s="86"/>
      <c r="AA171" s="87"/>
      <c r="AB171" s="86"/>
      <c r="AC171" s="89" t="n">
        <f aca="false">AB171*8*K171</f>
        <v>0</v>
      </c>
      <c r="AD171" s="86"/>
      <c r="AE171" s="90" t="n">
        <f aca="false">SUM(AD171*H171*(15))</f>
        <v>0</v>
      </c>
      <c r="AF171" s="86"/>
      <c r="AG171" s="87" t="n">
        <f aca="false">SUM(AF171*H171*3)</f>
        <v>0</v>
      </c>
      <c r="AH171" s="86"/>
      <c r="AI171" s="89" t="n">
        <f aca="false">SUM(AH171*H171/3)</f>
        <v>0</v>
      </c>
      <c r="AJ171" s="86"/>
      <c r="AK171" s="89" t="n">
        <f aca="false">SUM(AJ171*H171*2/3)</f>
        <v>0</v>
      </c>
      <c r="AL171" s="86"/>
      <c r="AM171" s="87" t="n">
        <f aca="false">SUM(AL171*H171)*2</f>
        <v>0</v>
      </c>
      <c r="AN171" s="86"/>
      <c r="AO171" s="87" t="n">
        <f aca="false">SUM(AN171*J171)</f>
        <v>0</v>
      </c>
      <c r="AP171" s="86"/>
      <c r="AQ171" s="89" t="n">
        <f aca="false">SUM(AP171*H171*2)</f>
        <v>0</v>
      </c>
      <c r="AR171" s="86"/>
      <c r="AS171" s="86"/>
      <c r="AT171" s="86"/>
      <c r="AU171" s="89" t="n">
        <f aca="false">AR171*H171/3</f>
        <v>0</v>
      </c>
      <c r="AV171" s="86"/>
      <c r="AW171" s="89" t="n">
        <f aca="false">SUM(AV171*H171/3)</f>
        <v>0</v>
      </c>
      <c r="AX171" s="86"/>
      <c r="AY171" s="89" t="n">
        <f aca="false">AX171*H171/3</f>
        <v>0</v>
      </c>
      <c r="AZ171" s="86"/>
      <c r="BA171" s="89" t="n">
        <f aca="false">SUM(AZ171*K171*5*6)</f>
        <v>0</v>
      </c>
      <c r="BB171" s="86"/>
      <c r="BC171" s="89" t="n">
        <f aca="false">SUM(BB171*K171*4*6)</f>
        <v>0</v>
      </c>
      <c r="BD171" s="86"/>
      <c r="BE171" s="81" t="n">
        <f aca="false">SUM(BD171*50)</f>
        <v>0</v>
      </c>
      <c r="BF171" s="92" t="n">
        <f aca="false">O171+Q171+S171+U171+W171+X171+Y171+AA171+AC171+AE171+AG171+AI171+AK171+AM171+AO171+AQ171+AS171+AU171+AW171+AY171+BA171+BC171+BE171</f>
        <v>0</v>
      </c>
      <c r="BG171" s="92" t="n">
        <f aca="false">BC171+BA171+AY171+AW171+AS171+AQ171+X171+W171+U171+S171+Q171+O171+AU171</f>
        <v>0</v>
      </c>
      <c r="BH171" s="52" t="n">
        <f aca="false">SUM(O171,Q171,S171,W171,X171,Y171,AE171,AG171,AI171,AK171,AM171,AS171,AU171,AY171,BA171,BC171,BE171)</f>
        <v>0</v>
      </c>
      <c r="BI171" s="80" t="n">
        <f aca="false">SUM(O171,Q171,S171,W171,X171,AS171,AU171,AY171,BA171,BC171)</f>
        <v>0</v>
      </c>
      <c r="BJ171" s="2"/>
      <c r="BK171" s="93"/>
      <c r="BL171" s="94"/>
      <c r="BM171" s="81"/>
      <c r="BN171" s="83"/>
      <c r="BO171" s="83"/>
      <c r="BP171" s="83"/>
      <c r="BQ171" s="83"/>
      <c r="BR171" s="84"/>
      <c r="BS171" s="84"/>
      <c r="BT171" s="84"/>
      <c r="BU171" s="84"/>
      <c r="BV171" s="84"/>
      <c r="BW171" s="85"/>
      <c r="BX171" s="86" t="n">
        <f aca="false">SUM(BY171+CA171+CE171+CG171)</f>
        <v>0</v>
      </c>
      <c r="BY171" s="86"/>
      <c r="BZ171" s="87" t="n">
        <f aca="false">SUM(BY171)*BT171</f>
        <v>0</v>
      </c>
      <c r="CA171" s="86"/>
      <c r="CB171" s="87" t="n">
        <f aca="false">BU171*CA171</f>
        <v>0</v>
      </c>
      <c r="CC171" s="86"/>
      <c r="CD171" s="87" t="n">
        <f aca="false">SUM(CC171)*BU171</f>
        <v>0</v>
      </c>
      <c r="CE171" s="86"/>
      <c r="CF171" s="87" t="n">
        <f aca="false">SUM(CE171)*BV171</f>
        <v>0</v>
      </c>
      <c r="CG171" s="86"/>
      <c r="CH171" s="87" t="n">
        <f aca="false">SUM(CG171)*BU171*5</f>
        <v>0</v>
      </c>
      <c r="CI171" s="89" t="n">
        <f aca="false">SUM(BU171*DI171*2+BV171*DK171*2)</f>
        <v>0</v>
      </c>
      <c r="CJ171" s="89" t="n">
        <f aca="false">BW171*BU171*0.05</f>
        <v>0</v>
      </c>
      <c r="CK171" s="86"/>
      <c r="CL171" s="87"/>
      <c r="CM171" s="86"/>
      <c r="CN171" s="89" t="n">
        <f aca="false">SUM(CM171)*3*BS171/5</f>
        <v>0</v>
      </c>
      <c r="CO171" s="86"/>
      <c r="CP171" s="90" t="n">
        <f aca="false">SUM(CO171*BS171*(30+4))</f>
        <v>0</v>
      </c>
      <c r="CQ171" s="86"/>
      <c r="CR171" s="87" t="n">
        <f aca="false">SUM(CQ171*BS171*3)</f>
        <v>0</v>
      </c>
      <c r="CS171" s="86"/>
      <c r="CT171" s="89" t="n">
        <f aca="false">SUM(CS171*BS171/3)</f>
        <v>0</v>
      </c>
      <c r="CU171" s="86"/>
      <c r="CV171" s="89" t="n">
        <f aca="false">SUM(CU171*BS171*2/3)</f>
        <v>0</v>
      </c>
      <c r="CW171" s="86"/>
      <c r="CX171" s="87" t="n">
        <f aca="false">SUM(CW171*BS171)*1</f>
        <v>0</v>
      </c>
      <c r="CY171" s="86"/>
      <c r="CZ171" s="87" t="n">
        <f aca="false">SUM(CY171*BU171)*2</f>
        <v>0</v>
      </c>
      <c r="DA171" s="86"/>
      <c r="DB171" s="89" t="n">
        <f aca="false">SUM(DA171*BS171*2)</f>
        <v>0</v>
      </c>
      <c r="DC171" s="86"/>
      <c r="DD171" s="86"/>
      <c r="DE171" s="86"/>
      <c r="DF171" s="89" t="n">
        <f aca="false">SUM(BU171*DC171*6)</f>
        <v>0</v>
      </c>
      <c r="DG171" s="86"/>
      <c r="DH171" s="89" t="n">
        <f aca="false">SUM(DG171*BS171/3)</f>
        <v>0</v>
      </c>
      <c r="DI171" s="86"/>
      <c r="DJ171" s="89" t="n">
        <f aca="false">SUM(BU171*DI171*8)</f>
        <v>0</v>
      </c>
      <c r="DK171" s="86"/>
      <c r="DL171" s="89" t="n">
        <f aca="false">SUM(DK171*BV171*5*6)</f>
        <v>0</v>
      </c>
      <c r="DM171" s="86"/>
      <c r="DN171" s="89" t="n">
        <f aca="false">SUM(DM171*BV171*4*6)</f>
        <v>0</v>
      </c>
      <c r="DO171" s="86"/>
      <c r="DP171" s="81" t="n">
        <f aca="false">SUM(DO171*50)</f>
        <v>0</v>
      </c>
      <c r="DQ171" s="81" t="n">
        <f aca="false">SUM(BZ171,CB171,CD171,CF171,CH171,CI171,CJ171,CL171,CN171,CP171,CR171,CT171,CV171,CX171,CZ171,DB171,DD171,DF171,DH171,DJ171,DL171,DN171,DP171)</f>
        <v>0</v>
      </c>
      <c r="DR171" s="81" t="n">
        <f aca="false">SUM(BZ171,CB171,CD171,CF171,CH171,CI171,DB171,DD171,DF171,DH171,DJ171,DL171,DN171)</f>
        <v>0</v>
      </c>
      <c r="DS171" s="61"/>
      <c r="DT171" s="2"/>
      <c r="DU171" s="2"/>
      <c r="DV171" s="93"/>
      <c r="DW171" s="94"/>
      <c r="DX171" s="95"/>
      <c r="DY171" s="96"/>
      <c r="DZ171" s="96"/>
      <c r="EA171" s="2"/>
      <c r="EB171" s="2"/>
      <c r="EC171" s="2"/>
      <c r="ED171" s="2"/>
      <c r="EE171" s="2"/>
      <c r="EF171" s="2"/>
      <c r="EG171" s="2"/>
      <c r="EH171" s="2" t="n">
        <f aca="false">SUM(L171,BW171)</f>
        <v>0</v>
      </c>
      <c r="EI171" s="2" t="n">
        <f aca="false">SUM(M171,BX171)</f>
        <v>0</v>
      </c>
      <c r="EJ171" s="2" t="n">
        <f aca="false">SUM(N171,BY171)</f>
        <v>0</v>
      </c>
      <c r="EK171" s="67" t="n">
        <f aca="false">O171+BZ171</f>
        <v>0</v>
      </c>
      <c r="EL171" s="2" t="n">
        <f aca="false">SUM(P171+CA171)</f>
        <v>0</v>
      </c>
      <c r="EM171" s="2" t="n">
        <f aca="false">SUM(Q171+CB171)</f>
        <v>0</v>
      </c>
      <c r="EN171" s="2" t="n">
        <f aca="false">SUM(R171+CC171)</f>
        <v>0</v>
      </c>
      <c r="EO171" s="2" t="n">
        <f aca="false">SUM(S171+CD171)</f>
        <v>0</v>
      </c>
      <c r="EP171" s="2" t="n">
        <f aca="false">SUM(T171+CE171)</f>
        <v>0</v>
      </c>
      <c r="EQ171" s="2" t="n">
        <f aca="false">SUM(U171+CF171)</f>
        <v>0</v>
      </c>
      <c r="ER171" s="2" t="n">
        <f aca="false">SUM(V171+CG171)</f>
        <v>0</v>
      </c>
      <c r="ES171" s="2" t="n">
        <f aca="false">SUM(W171+CH171)</f>
        <v>0</v>
      </c>
      <c r="ET171" s="2" t="n">
        <f aca="false">SUM(X171+CI171)</f>
        <v>0</v>
      </c>
      <c r="EU171" s="67" t="n">
        <f aca="false">SUM(Y171+CJ171)</f>
        <v>0</v>
      </c>
      <c r="EV171" s="2" t="n">
        <f aca="false">SUM(Z171+CK171)</f>
        <v>0</v>
      </c>
      <c r="EW171" s="2" t="n">
        <f aca="false">SUM(AA171+CL171)</f>
        <v>0</v>
      </c>
      <c r="EX171" s="2" t="n">
        <f aca="false">SUM(AB171+CM171)</f>
        <v>0</v>
      </c>
      <c r="EY171" s="2" t="n">
        <f aca="false">SUM(AC171+CN171)</f>
        <v>0</v>
      </c>
      <c r="EZ171" s="2" t="n">
        <f aca="false">SUM(AD171+CO171)</f>
        <v>0</v>
      </c>
      <c r="FA171" s="2" t="n">
        <f aca="false">SUM(AE171+CP171)</f>
        <v>0</v>
      </c>
      <c r="FB171" s="2" t="n">
        <f aca="false">SUM(AF171+CQ171)</f>
        <v>0</v>
      </c>
      <c r="FC171" s="2" t="n">
        <f aca="false">SUM(AG171+CR171)</f>
        <v>0</v>
      </c>
      <c r="FD171" s="2" t="n">
        <f aca="false">SUM(AH171+CS171)</f>
        <v>0</v>
      </c>
      <c r="FE171" s="67" t="n">
        <f aca="false">SUM(AI171+CT171)</f>
        <v>0</v>
      </c>
      <c r="FF171" s="2" t="n">
        <f aca="false">SUM(AJ171+CU171)</f>
        <v>0</v>
      </c>
      <c r="FG171" s="2" t="n">
        <f aca="false">SUM(AK171+CV171)</f>
        <v>0</v>
      </c>
      <c r="FH171" s="2" t="n">
        <f aca="false">SUM(AL171+CW171)</f>
        <v>0</v>
      </c>
      <c r="FI171" s="2" t="n">
        <f aca="false">SUM(AM171+CX171)</f>
        <v>0</v>
      </c>
      <c r="FJ171" s="2" t="n">
        <f aca="false">SUM(AN171+CY171)</f>
        <v>0</v>
      </c>
      <c r="FK171" s="2" t="n">
        <f aca="false">SUM(AO171+CZ171)</f>
        <v>0</v>
      </c>
      <c r="FL171" s="2" t="n">
        <f aca="false">SUM(AP171+DA171)</f>
        <v>0</v>
      </c>
      <c r="FM171" s="2" t="n">
        <f aca="false">SUM(AQ171+DB171)</f>
        <v>0</v>
      </c>
      <c r="FN171" s="2"/>
      <c r="FO171" s="97" t="n">
        <f aca="false">SUM(AS171+DD171)</f>
        <v>0</v>
      </c>
      <c r="FP171" s="2" t="n">
        <f aca="false">SUM(AR171+DC171)</f>
        <v>0</v>
      </c>
      <c r="FQ171" s="97" t="n">
        <f aca="false">SUM(AU171+DF171)</f>
        <v>0</v>
      </c>
      <c r="FR171" s="2" t="n">
        <f aca="false">SUM(AV171+DG171)</f>
        <v>0</v>
      </c>
      <c r="FS171" s="2" t="n">
        <f aca="false">SUM(AW171+DH171)</f>
        <v>0</v>
      </c>
      <c r="FT171" s="2" t="n">
        <f aca="false">SUM(AX171+DI171)</f>
        <v>0</v>
      </c>
      <c r="FU171" s="67" t="n">
        <f aca="false">SUM(AY171+DJ171)</f>
        <v>0</v>
      </c>
      <c r="FV171" s="2" t="n">
        <f aca="false">SUM(AZ171+DK171)</f>
        <v>0</v>
      </c>
      <c r="FW171" s="2" t="n">
        <f aca="false">SUM(BA171+DL171)</f>
        <v>0</v>
      </c>
      <c r="FX171" s="2" t="n">
        <f aca="false">SUM(BB171+DM171)</f>
        <v>0</v>
      </c>
      <c r="FY171" s="2" t="n">
        <f aca="false">SUM(BC171+DN171)</f>
        <v>0</v>
      </c>
      <c r="FZ171" s="2" t="n">
        <f aca="false">SUM(BD171+DO171)</f>
        <v>0</v>
      </c>
      <c r="GA171" s="2" t="n">
        <f aca="false">SUM(BE171+DP171)</f>
        <v>0</v>
      </c>
      <c r="GB171" s="98" t="n">
        <f aca="false">SUM(EK171,EM171,EO171,ES171,ET171,EU171,EY171,FA171,FC171,FE171,FG171,FI171,FM171,FO171,FQ171,FS171,FU171,FW171,FY171,GA171)</f>
        <v>0</v>
      </c>
      <c r="GC171" s="99" t="n">
        <f aca="false">SUM(EK171,EM171,EO171,ES171,ET171,FM171,FO171,FQ171,FS171,FU171,FW171,FY171)</f>
        <v>0</v>
      </c>
      <c r="GD171" s="57" t="n">
        <f aca="false">SUM(EK171,EM171,EO171,ES171,ET171,FM171,FO171,FQ171,FS171,FU171,FW171,FY171)</f>
        <v>0</v>
      </c>
      <c r="GE171" s="57" t="n">
        <f aca="false">SUM(EK171,EM171,EO171,EQ171,ES171,ET171,EU171,EW171,EY171,FA171,FC171,FE171,FG171,FI171,FK171,FM171,FO171,FQ171,FS171,FU171,FW171,FY171,GA171)</f>
        <v>0</v>
      </c>
      <c r="GF171" s="2"/>
      <c r="GG171" s="65" t="n">
        <f aca="false">SUM(880-GB171)</f>
        <v>880</v>
      </c>
      <c r="GH171" s="66"/>
      <c r="GI171" s="67" t="n">
        <f aca="false">SUM(DQ171+BF171)</f>
        <v>0</v>
      </c>
      <c r="GJ171" s="67" t="n">
        <f aca="false">SUM(DR171+BG171)</f>
        <v>0</v>
      </c>
      <c r="GK171" s="100"/>
      <c r="GL171" s="101"/>
      <c r="GM171" s="177"/>
      <c r="GN171" s="2"/>
      <c r="GO171" s="2"/>
    </row>
    <row r="172" customFormat="false" ht="24.95" hidden="true" customHeight="true" outlineLevel="0" collapsed="false">
      <c r="A172" s="94"/>
      <c r="B172" s="100" t="s">
        <v>86</v>
      </c>
      <c r="C172" s="96" t="s">
        <v>78</v>
      </c>
      <c r="D172" s="96" t="s">
        <v>68</v>
      </c>
      <c r="E172" s="101" t="s">
        <v>79</v>
      </c>
      <c r="F172" s="101" t="s">
        <v>80</v>
      </c>
      <c r="G172" s="96" t="n">
        <v>10</v>
      </c>
      <c r="H172" s="101" t="n">
        <v>1</v>
      </c>
      <c r="I172" s="101" t="n">
        <v>1</v>
      </c>
      <c r="J172" s="101" t="n">
        <v>1</v>
      </c>
      <c r="K172" s="101" t="n">
        <v>1</v>
      </c>
      <c r="L172" s="100"/>
      <c r="M172" s="108" t="n">
        <f aca="false">SUM(N172+P172+R172+T172+V172)</f>
        <v>0</v>
      </c>
      <c r="N172" s="86"/>
      <c r="O172" s="109" t="n">
        <f aca="false">SUM(N172)*I172</f>
        <v>0</v>
      </c>
      <c r="P172" s="86"/>
      <c r="Q172" s="109" t="n">
        <f aca="false">J172*P172</f>
        <v>0</v>
      </c>
      <c r="R172" s="86"/>
      <c r="S172" s="109" t="n">
        <f aca="false">SUM(R172)*J172</f>
        <v>0</v>
      </c>
      <c r="T172" s="86"/>
      <c r="U172" s="109" t="n">
        <f aca="false">SUM(T172)*K172</f>
        <v>0</v>
      </c>
      <c r="V172" s="86"/>
      <c r="W172" s="109" t="n">
        <f aca="false">SUM(V172)*J172*5</f>
        <v>0</v>
      </c>
      <c r="X172" s="92" t="n">
        <v>0</v>
      </c>
      <c r="Y172" s="92" t="n">
        <f aca="false">SUM(L172*5/100*J172)</f>
        <v>0</v>
      </c>
      <c r="Z172" s="86"/>
      <c r="AA172" s="109"/>
      <c r="AB172" s="86"/>
      <c r="AC172" s="92" t="n">
        <f aca="false">AB172*8*K172</f>
        <v>0</v>
      </c>
      <c r="AD172" s="86" t="n">
        <v>1</v>
      </c>
      <c r="AE172" s="90" t="n">
        <f aca="false">SUM(AD172*H172*(15))</f>
        <v>15</v>
      </c>
      <c r="AF172" s="86"/>
      <c r="AG172" s="109" t="n">
        <f aca="false">SUM(AF172*H172*3)</f>
        <v>0</v>
      </c>
      <c r="AH172" s="86"/>
      <c r="AI172" s="92" t="n">
        <f aca="false">SUM(AH172*H172/3)</f>
        <v>0</v>
      </c>
      <c r="AJ172" s="86"/>
      <c r="AK172" s="92" t="n">
        <f aca="false">SUM(AJ172*H172*2/3)</f>
        <v>0</v>
      </c>
      <c r="AL172" s="86"/>
      <c r="AM172" s="109" t="n">
        <f aca="false">SUM(AL172*H172)*2</f>
        <v>0</v>
      </c>
      <c r="AN172" s="86"/>
      <c r="AO172" s="109" t="n">
        <f aca="false">SUM(AN172*J172)</f>
        <v>0</v>
      </c>
      <c r="AP172" s="86"/>
      <c r="AQ172" s="92" t="n">
        <f aca="false">SUM(AP172*H172*2)</f>
        <v>0</v>
      </c>
      <c r="AR172" s="86"/>
      <c r="AS172" s="92" t="n">
        <f aca="false">AR172*J172*8</f>
        <v>0</v>
      </c>
      <c r="AT172" s="86"/>
      <c r="AU172" s="92" t="n">
        <f aca="false">AT172*H172/3</f>
        <v>0</v>
      </c>
      <c r="AV172" s="86"/>
      <c r="AW172" s="109" t="n">
        <f aca="false">SUM(AV172*H172/3)</f>
        <v>0</v>
      </c>
      <c r="AX172" s="86"/>
      <c r="AY172" s="92" t="n">
        <f aca="false">AX172*H172/3</f>
        <v>0</v>
      </c>
      <c r="AZ172" s="86"/>
      <c r="BA172" s="92" t="n">
        <f aca="false">AZ172*J172*8*2</f>
        <v>0</v>
      </c>
      <c r="BB172" s="86"/>
      <c r="BC172" s="92" t="n">
        <f aca="false">SUM(BB172*K172*4*6)</f>
        <v>0</v>
      </c>
      <c r="BD172" s="86"/>
      <c r="BE172" s="110" t="n">
        <f aca="false">SUM(BD172*50)</f>
        <v>0</v>
      </c>
      <c r="BF172" s="92" t="n">
        <f aca="false">O172+Q172+S172+U172+W172+X172+Y172+AA172+AC172+AE172+AG172+AI172+AK172+AM172+AO172+AQ172+AS172+AU172+AW172+AY172+BA172+BC172+BE172</f>
        <v>15</v>
      </c>
      <c r="BG172" s="92" t="n">
        <f aca="false">BC172+BA172+AY172+AW172+AS172+AQ172+X172+W172+U172+S172+Q172+O172+AU172</f>
        <v>0</v>
      </c>
      <c r="BH172" s="52" t="n">
        <f aca="false">SUM(O172,Q172,S172,W172,X172,Y172,AE172,AG172,AI172,AK172,AM172,AS172,AU172,AY172,BA172,BC172,BE172)</f>
        <v>15</v>
      </c>
      <c r="BI172" s="80" t="n">
        <f aca="false">SUM(O172,Q172,S172,W172,X172,AS172,AU172,AY172,BA172,BC172)</f>
        <v>0</v>
      </c>
      <c r="BJ172" s="2"/>
      <c r="BK172" s="93"/>
      <c r="BL172" s="94"/>
      <c r="BM172" s="100" t="s">
        <v>86</v>
      </c>
      <c r="BN172" s="96" t="s">
        <v>78</v>
      </c>
      <c r="BO172" s="96" t="s">
        <v>68</v>
      </c>
      <c r="BP172" s="101" t="s">
        <v>79</v>
      </c>
      <c r="BQ172" s="101" t="s">
        <v>80</v>
      </c>
      <c r="BR172" s="96" t="n">
        <v>10</v>
      </c>
      <c r="BS172" s="101" t="n">
        <v>1</v>
      </c>
      <c r="BT172" s="101" t="n">
        <v>1</v>
      </c>
      <c r="BU172" s="101" t="n">
        <v>1</v>
      </c>
      <c r="BV172" s="101" t="n">
        <v>1</v>
      </c>
      <c r="BW172" s="100"/>
      <c r="BX172" s="108" t="n">
        <f aca="false">SUM(BY172+CA172+CC172+CE172+CG172)</f>
        <v>0</v>
      </c>
      <c r="BY172" s="86"/>
      <c r="BZ172" s="109" t="n">
        <f aca="false">SUM(BY172)*BT172</f>
        <v>0</v>
      </c>
      <c r="CA172" s="86"/>
      <c r="CB172" s="109" t="n">
        <f aca="false">BU172*CA172</f>
        <v>0</v>
      </c>
      <c r="CC172" s="86"/>
      <c r="CD172" s="109" t="n">
        <f aca="false">SUM(CC172)*BU172</f>
        <v>0</v>
      </c>
      <c r="CE172" s="86"/>
      <c r="CF172" s="109" t="n">
        <f aca="false">SUM(CE172)*BV172</f>
        <v>0</v>
      </c>
      <c r="CG172" s="86"/>
      <c r="CH172" s="109" t="n">
        <f aca="false">SUM(CG172)*BU172*5</f>
        <v>0</v>
      </c>
      <c r="CI172" s="92" t="n">
        <v>0</v>
      </c>
      <c r="CJ172" s="92" t="n">
        <f aca="false">SUM(BW172*5/100*BU172)</f>
        <v>0</v>
      </c>
      <c r="CK172" s="86"/>
      <c r="CL172" s="109"/>
      <c r="CM172" s="86"/>
      <c r="CN172" s="92" t="n">
        <f aca="false">CM172*8*BV172</f>
        <v>0</v>
      </c>
      <c r="CO172" s="86" t="n">
        <v>1</v>
      </c>
      <c r="CP172" s="90" t="n">
        <f aca="false">SUM(CO172*BS172*(15))</f>
        <v>15</v>
      </c>
      <c r="CQ172" s="86"/>
      <c r="CR172" s="109" t="n">
        <f aca="false">SUM(CQ172*BS172*3)</f>
        <v>0</v>
      </c>
      <c r="CS172" s="86"/>
      <c r="CT172" s="92" t="n">
        <f aca="false">SUM(CS172*BS172/3)</f>
        <v>0</v>
      </c>
      <c r="CU172" s="86"/>
      <c r="CV172" s="92" t="n">
        <f aca="false">SUM(CU172*BS172*2/3)</f>
        <v>0</v>
      </c>
      <c r="CW172" s="86"/>
      <c r="CX172" s="109" t="n">
        <f aca="false">SUM(CW172*BS172)*2</f>
        <v>0</v>
      </c>
      <c r="CY172" s="86"/>
      <c r="CZ172" s="109" t="n">
        <f aca="false">SUM(CY172*BU172)</f>
        <v>0</v>
      </c>
      <c r="DA172" s="86"/>
      <c r="DB172" s="92" t="n">
        <f aca="false">SUM(DA172*BS172*2)</f>
        <v>0</v>
      </c>
      <c r="DC172" s="86"/>
      <c r="DD172" s="92" t="n">
        <f aca="false">DC172*BU172*8</f>
        <v>0</v>
      </c>
      <c r="DE172" s="86"/>
      <c r="DF172" s="92" t="n">
        <f aca="false">DE172*BS172/3</f>
        <v>0</v>
      </c>
      <c r="DG172" s="86"/>
      <c r="DH172" s="109" t="n">
        <f aca="false">SUM(DG172*BS172/3)</f>
        <v>0</v>
      </c>
      <c r="DI172" s="86"/>
      <c r="DJ172" s="92" t="n">
        <f aca="false">DI172*BS172/3</f>
        <v>0</v>
      </c>
      <c r="DK172" s="86"/>
      <c r="DL172" s="92" t="n">
        <f aca="false">DK172*BU172*8*2</f>
        <v>0</v>
      </c>
      <c r="DM172" s="86"/>
      <c r="DN172" s="92" t="n">
        <f aca="false">SUM(DM172*BV172*4*6)</f>
        <v>0</v>
      </c>
      <c r="DO172" s="86"/>
      <c r="DP172" s="110" t="n">
        <f aca="false">SUM(DO172*50)</f>
        <v>0</v>
      </c>
      <c r="DQ172" s="92" t="n">
        <f aca="false">BZ172+CB172+CD172+CF172+CH172+CI172+CJ172+CL172+CN172+CP172+CR172+CT172+CV172+CX172+CZ172+DB172+DD172+DF172+DH172+DJ172+DL172+DN172+DP172</f>
        <v>15</v>
      </c>
      <c r="DR172" s="92" t="n">
        <f aca="false">DN172+DL172+DJ172+DH172+DD172+DB172+CI172+CH172+CF172+CD172+CB172+BZ172</f>
        <v>0</v>
      </c>
      <c r="DS172" s="61"/>
      <c r="DT172" s="2"/>
      <c r="DU172" s="2"/>
      <c r="DV172" s="93"/>
      <c r="DW172" s="94"/>
      <c r="DX172" s="95"/>
      <c r="DY172" s="96"/>
      <c r="DZ172" s="96"/>
      <c r="EA172" s="2"/>
      <c r="EB172" s="2"/>
      <c r="EC172" s="2"/>
      <c r="ED172" s="2"/>
      <c r="EE172" s="2"/>
      <c r="EF172" s="2"/>
      <c r="EG172" s="2"/>
      <c r="EH172" s="2" t="n">
        <f aca="false">SUM(L172,BW172)</f>
        <v>0</v>
      </c>
      <c r="EI172" s="2" t="n">
        <f aca="false">SUM(M172,BX172)</f>
        <v>0</v>
      </c>
      <c r="EJ172" s="2" t="n">
        <f aca="false">SUM(N172,BY172)</f>
        <v>0</v>
      </c>
      <c r="EK172" s="67" t="n">
        <f aca="false">O172+BZ172</f>
        <v>0</v>
      </c>
      <c r="EL172" s="2" t="n">
        <f aca="false">SUM(P172+CA172)</f>
        <v>0</v>
      </c>
      <c r="EM172" s="2" t="n">
        <f aca="false">SUM(Q172+CB172)</f>
        <v>0</v>
      </c>
      <c r="EN172" s="2" t="n">
        <f aca="false">SUM(R172+CC172)</f>
        <v>0</v>
      </c>
      <c r="EO172" s="2" t="n">
        <f aca="false">SUM(S172+CD172)</f>
        <v>0</v>
      </c>
      <c r="EP172" s="2" t="n">
        <f aca="false">SUM(T172+CE172)</f>
        <v>0</v>
      </c>
      <c r="EQ172" s="2" t="n">
        <f aca="false">SUM(U172+CF172)</f>
        <v>0</v>
      </c>
      <c r="ER172" s="2" t="n">
        <f aca="false">SUM(V172+CG172)</f>
        <v>0</v>
      </c>
      <c r="ES172" s="2" t="n">
        <f aca="false">SUM(W172+CH172)</f>
        <v>0</v>
      </c>
      <c r="ET172" s="2" t="n">
        <f aca="false">SUM(X172+CI172)</f>
        <v>0</v>
      </c>
      <c r="EU172" s="67" t="n">
        <f aca="false">SUM(Y172+CJ172)</f>
        <v>0</v>
      </c>
      <c r="EV172" s="2" t="n">
        <f aca="false">SUM(Z172+CK172)</f>
        <v>0</v>
      </c>
      <c r="EW172" s="2" t="n">
        <f aca="false">SUM(AA172+CL172)</f>
        <v>0</v>
      </c>
      <c r="EX172" s="2" t="n">
        <f aca="false">SUM(AB172+CM172)</f>
        <v>0</v>
      </c>
      <c r="EY172" s="2" t="n">
        <f aca="false">SUM(AC172+CN172)</f>
        <v>0</v>
      </c>
      <c r="EZ172" s="2" t="n">
        <f aca="false">SUM(AD172+CO172)</f>
        <v>2</v>
      </c>
      <c r="FA172" s="2" t="n">
        <f aca="false">SUM(AE172+CP172)</f>
        <v>30</v>
      </c>
      <c r="FB172" s="2" t="n">
        <f aca="false">SUM(AF172+CQ172)</f>
        <v>0</v>
      </c>
      <c r="FC172" s="2" t="n">
        <f aca="false">SUM(AG172+CR172)</f>
        <v>0</v>
      </c>
      <c r="FD172" s="2" t="n">
        <f aca="false">SUM(AH172+CS172)</f>
        <v>0</v>
      </c>
      <c r="FE172" s="67" t="n">
        <f aca="false">SUM(AI172+CT172)</f>
        <v>0</v>
      </c>
      <c r="FF172" s="2" t="n">
        <f aca="false">SUM(AJ172+CU172)</f>
        <v>0</v>
      </c>
      <c r="FG172" s="2" t="n">
        <f aca="false">SUM(AK172+CV172)</f>
        <v>0</v>
      </c>
      <c r="FH172" s="2" t="n">
        <f aca="false">SUM(AL172+CW172)</f>
        <v>0</v>
      </c>
      <c r="FI172" s="2" t="n">
        <f aca="false">SUM(AM172+CX172)</f>
        <v>0</v>
      </c>
      <c r="FJ172" s="2" t="n">
        <f aca="false">SUM(AN172+CY172)</f>
        <v>0</v>
      </c>
      <c r="FK172" s="2" t="n">
        <f aca="false">SUM(AO172+CZ172)</f>
        <v>0</v>
      </c>
      <c r="FL172" s="2" t="n">
        <f aca="false">SUM(AP172+DA172)</f>
        <v>0</v>
      </c>
      <c r="FM172" s="2" t="n">
        <f aca="false">SUM(AQ172+DB172)</f>
        <v>0</v>
      </c>
      <c r="FN172" s="2"/>
      <c r="FO172" s="97" t="n">
        <f aca="false">SUM(AS172+DD172)</f>
        <v>0</v>
      </c>
      <c r="FP172" s="2" t="n">
        <f aca="false">SUM(AR172+DC172)</f>
        <v>0</v>
      </c>
      <c r="FQ172" s="97" t="n">
        <f aca="false">SUM(AU172+DF172)</f>
        <v>0</v>
      </c>
      <c r="FR172" s="2" t="n">
        <f aca="false">SUM(AV172+DG172)</f>
        <v>0</v>
      </c>
      <c r="FS172" s="2" t="n">
        <f aca="false">SUM(AW172+DH172)</f>
        <v>0</v>
      </c>
      <c r="FT172" s="2" t="n">
        <f aca="false">SUM(AX172+DI172)</f>
        <v>0</v>
      </c>
      <c r="FU172" s="67" t="n">
        <f aca="false">SUM(AY172+DJ172)</f>
        <v>0</v>
      </c>
      <c r="FV172" s="2" t="n">
        <f aca="false">SUM(AZ172+DK172)</f>
        <v>0</v>
      </c>
      <c r="FW172" s="2" t="n">
        <f aca="false">SUM(BA172+DL172)</f>
        <v>0</v>
      </c>
      <c r="FX172" s="2" t="n">
        <f aca="false">SUM(BB172+DM172)</f>
        <v>0</v>
      </c>
      <c r="FY172" s="2" t="n">
        <f aca="false">SUM(BC172+DN172)</f>
        <v>0</v>
      </c>
      <c r="FZ172" s="2" t="n">
        <f aca="false">SUM(BD172+DO172)</f>
        <v>0</v>
      </c>
      <c r="GA172" s="2" t="n">
        <f aca="false">SUM(BE172+DP172)</f>
        <v>0</v>
      </c>
      <c r="GB172" s="98" t="n">
        <f aca="false">SUM(EK172,EM172,EO172,ES172,ET172,EU172,EY172,FA172,FC172,FE172,FG172,FI172,FM172,FO172,FQ172,FS172,FU172,FW172,FY172,GA172)</f>
        <v>30</v>
      </c>
      <c r="GC172" s="99" t="n">
        <f aca="false">SUM(EK172,EM172,EO172,ES172,ET172,FM172,FO172,FQ172,FS172,FU172,FW172,FY172)</f>
        <v>0</v>
      </c>
      <c r="GD172" s="57" t="n">
        <f aca="false">SUM(EK172,EM172,EO172,ES172,ET172,FM172,FO172,FQ172,FS172,FU172,FW172,FY172)</f>
        <v>0</v>
      </c>
      <c r="GE172" s="57" t="n">
        <f aca="false">SUM(EK172,EM172,EO172,EQ172,ES172,ET172,EU172,EW172,EY172,FA172,FC172,FE172,FG172,FI172,FK172,FM172,FO172,FQ172,FS172,FU172,FW172,FY172,GA172)</f>
        <v>30</v>
      </c>
      <c r="GF172" s="2"/>
      <c r="GG172" s="65" t="n">
        <f aca="false">SUM(880-GB172)</f>
        <v>850</v>
      </c>
      <c r="GH172" s="66"/>
      <c r="GI172" s="67" t="n">
        <f aca="false">SUM(DQ172+BF172)</f>
        <v>30</v>
      </c>
      <c r="GJ172" s="67" t="n">
        <f aca="false">SUM(DR172+BG172)</f>
        <v>0</v>
      </c>
      <c r="GK172" s="100"/>
      <c r="GL172" s="101"/>
      <c r="GM172" s="177"/>
      <c r="GN172" s="2"/>
      <c r="GO172" s="2"/>
    </row>
    <row r="173" customFormat="false" ht="24.95" hidden="true" customHeight="true" outlineLevel="0" collapsed="false">
      <c r="A173" s="94"/>
      <c r="B173" s="142"/>
      <c r="C173" s="194"/>
      <c r="D173" s="115"/>
      <c r="E173" s="115"/>
      <c r="F173" s="115"/>
      <c r="G173" s="115"/>
      <c r="H173" s="115"/>
      <c r="I173" s="115"/>
      <c r="J173" s="115"/>
      <c r="K173" s="115"/>
      <c r="L173" s="114"/>
      <c r="M173" s="150" t="n">
        <f aca="false">SUM(N173+P173+R173+T173+V173)</f>
        <v>0</v>
      </c>
      <c r="N173" s="86"/>
      <c r="O173" s="150" t="n">
        <f aca="false">SUM(N173)*I173</f>
        <v>0</v>
      </c>
      <c r="P173" s="168"/>
      <c r="Q173" s="150" t="n">
        <f aca="false">J173*P173</f>
        <v>0</v>
      </c>
      <c r="R173" s="168"/>
      <c r="S173" s="150" t="n">
        <f aca="false">SUM(R173)*J173</f>
        <v>0</v>
      </c>
      <c r="T173" s="168"/>
      <c r="U173" s="150" t="n">
        <f aca="false">SUM(T173)*K173</f>
        <v>0</v>
      </c>
      <c r="V173" s="168"/>
      <c r="W173" s="87" t="n">
        <f aca="false">SUM(V173)*J173*5</f>
        <v>0</v>
      </c>
      <c r="X173" s="92" t="n">
        <f aca="false">2/8*J173*AX173</f>
        <v>0</v>
      </c>
      <c r="Y173" s="89" t="n">
        <f aca="false">SUM(L173*5/100*J173)</f>
        <v>0</v>
      </c>
      <c r="Z173" s="86"/>
      <c r="AA173" s="87"/>
      <c r="AB173" s="86"/>
      <c r="AC173" s="89" t="n">
        <f aca="false">AB173*8*K173</f>
        <v>0</v>
      </c>
      <c r="AD173" s="86"/>
      <c r="AE173" s="90" t="n">
        <f aca="false">SUM(AD173*H173*(15))</f>
        <v>0</v>
      </c>
      <c r="AF173" s="86"/>
      <c r="AG173" s="87" t="n">
        <f aca="false">SUM(AF173*H173*3)</f>
        <v>0</v>
      </c>
      <c r="AH173" s="86"/>
      <c r="AI173" s="89" t="n">
        <f aca="false">SUM(AH173*H173/3)</f>
        <v>0</v>
      </c>
      <c r="AJ173" s="86"/>
      <c r="AK173" s="89" t="n">
        <f aca="false">SUM(AJ173*H173*2/3)</f>
        <v>0</v>
      </c>
      <c r="AL173" s="86"/>
      <c r="AM173" s="87" t="n">
        <f aca="false">SUM(AL173*H173)*2</f>
        <v>0</v>
      </c>
      <c r="AN173" s="86"/>
      <c r="AO173" s="87" t="n">
        <f aca="false">SUM(AN173*J173)</f>
        <v>0</v>
      </c>
      <c r="AP173" s="86"/>
      <c r="AQ173" s="89" t="n">
        <f aca="false">SUM(AP173*H173*2)</f>
        <v>0</v>
      </c>
      <c r="AR173" s="86"/>
      <c r="AS173" s="86"/>
      <c r="AT173" s="86"/>
      <c r="AU173" s="89" t="n">
        <f aca="false">AR173*H173/3</f>
        <v>0</v>
      </c>
      <c r="AV173" s="86"/>
      <c r="AW173" s="89" t="n">
        <f aca="false">SUM(AV173*H173/3)</f>
        <v>0</v>
      </c>
      <c r="AX173" s="86"/>
      <c r="AY173" s="89" t="n">
        <f aca="false">AX173*H173/3</f>
        <v>0</v>
      </c>
      <c r="AZ173" s="86"/>
      <c r="BA173" s="89" t="n">
        <f aca="false">SUM(AZ173*K173*5*6)</f>
        <v>0</v>
      </c>
      <c r="BB173" s="86"/>
      <c r="BC173" s="89" t="n">
        <f aca="false">SUM(BB173*K173*4*6)</f>
        <v>0</v>
      </c>
      <c r="BD173" s="86"/>
      <c r="BE173" s="81" t="n">
        <f aca="false">SUM(BD173*50)</f>
        <v>0</v>
      </c>
      <c r="BF173" s="92" t="n">
        <f aca="false">O173+Q173+S173+U173+W173+X173+Y173+AA173+AC173+AE173+AG173+AI173+AK173+AM173+AO173+AQ173+AS173+AU173+AW173+AY173+BA173+BC173+BE173</f>
        <v>0</v>
      </c>
      <c r="BG173" s="92" t="n">
        <f aca="false">BC173+BA173+AY173+AW173+AS173+AQ173+X173+W173+U173+S173+Q173+O173+AU173</f>
        <v>0</v>
      </c>
      <c r="BH173" s="52" t="n">
        <f aca="false">SUM(O173,Q173,S173,W173,X173,Y173,AE173,AG173,AI173,AK173,AM173,AS173,AU173,AY173,BA173,BC173,BE173)</f>
        <v>0</v>
      </c>
      <c r="BI173" s="80" t="n">
        <f aca="false">SUM(O173,Q173,S173,W173,X173,AS173,AU173,AY173,BA173,BC173)</f>
        <v>0</v>
      </c>
      <c r="BJ173" s="2"/>
      <c r="BK173" s="93"/>
      <c r="BL173" s="94"/>
      <c r="BM173" s="81"/>
      <c r="BN173" s="115"/>
      <c r="BO173" s="115"/>
      <c r="BP173" s="83"/>
      <c r="BQ173" s="83"/>
      <c r="BR173" s="84"/>
      <c r="BS173" s="84"/>
      <c r="BT173" s="84"/>
      <c r="BU173" s="84"/>
      <c r="BV173" s="84"/>
      <c r="BW173" s="87"/>
      <c r="BX173" s="86" t="n">
        <f aca="false">SUM(BY173+CA173+CE173+CG173)</f>
        <v>0</v>
      </c>
      <c r="BY173" s="86"/>
      <c r="BZ173" s="87" t="n">
        <f aca="false">SUM(BY173)*BT173</f>
        <v>0</v>
      </c>
      <c r="CA173" s="86"/>
      <c r="CB173" s="87" t="n">
        <f aca="false">BU173*CA173</f>
        <v>0</v>
      </c>
      <c r="CC173" s="86"/>
      <c r="CD173" s="87" t="n">
        <f aca="false">SUM(CC173)*BU173</f>
        <v>0</v>
      </c>
      <c r="CE173" s="86"/>
      <c r="CF173" s="87" t="n">
        <f aca="false">SUM(CE173)*BV173</f>
        <v>0</v>
      </c>
      <c r="CG173" s="86"/>
      <c r="CH173" s="87" t="n">
        <f aca="false">SUM(CG173)*BU173*5</f>
        <v>0</v>
      </c>
      <c r="CI173" s="89" t="n">
        <f aca="false">SUM(BU173*DI173*2+BV173*DK173*2)</f>
        <v>0</v>
      </c>
      <c r="CJ173" s="89" t="n">
        <f aca="false">BW173*BU173*0.05</f>
        <v>0</v>
      </c>
      <c r="CK173" s="86"/>
      <c r="CL173" s="87"/>
      <c r="CM173" s="86"/>
      <c r="CN173" s="89" t="n">
        <f aca="false">SUM(CM173)*3*BS173/5</f>
        <v>0</v>
      </c>
      <c r="CO173" s="86"/>
      <c r="CP173" s="90" t="n">
        <f aca="false">SUM(CO173*BS173*(30+4))</f>
        <v>0</v>
      </c>
      <c r="CQ173" s="86"/>
      <c r="CR173" s="87" t="n">
        <f aca="false">SUM(CQ173*BS173*3)</f>
        <v>0</v>
      </c>
      <c r="CS173" s="86"/>
      <c r="CT173" s="89" t="n">
        <f aca="false">SUM(CS173*BS173/3)</f>
        <v>0</v>
      </c>
      <c r="CU173" s="86"/>
      <c r="CV173" s="89" t="n">
        <f aca="false">SUM(CU173*BS173*2/3)</f>
        <v>0</v>
      </c>
      <c r="CW173" s="86"/>
      <c r="CX173" s="87" t="n">
        <f aca="false">SUM(CW173*BS173)*1</f>
        <v>0</v>
      </c>
      <c r="CY173" s="86"/>
      <c r="CZ173" s="87" t="n">
        <f aca="false">SUM(CY173*BU173)*2</f>
        <v>0</v>
      </c>
      <c r="DA173" s="86"/>
      <c r="DB173" s="89" t="n">
        <f aca="false">SUM(DA173*BS173*2)</f>
        <v>0</v>
      </c>
      <c r="DC173" s="86"/>
      <c r="DD173" s="86"/>
      <c r="DE173" s="86"/>
      <c r="DF173" s="89" t="n">
        <f aca="false">SUM(BU173*DC173*6)</f>
        <v>0</v>
      </c>
      <c r="DG173" s="86"/>
      <c r="DH173" s="89" t="n">
        <f aca="false">SUM(DG173*BS173/3)</f>
        <v>0</v>
      </c>
      <c r="DI173" s="86"/>
      <c r="DJ173" s="89" t="n">
        <f aca="false">SUM(BU173*DI173*8)</f>
        <v>0</v>
      </c>
      <c r="DK173" s="86"/>
      <c r="DL173" s="89" t="n">
        <f aca="false">SUM(DK173*BV173*5*6)</f>
        <v>0</v>
      </c>
      <c r="DM173" s="86"/>
      <c r="DN173" s="89" t="n">
        <f aca="false">SUM(DM173*BV173*4*6)</f>
        <v>0</v>
      </c>
      <c r="DO173" s="86"/>
      <c r="DP173" s="81" t="n">
        <f aca="false">SUM(DO173*50)</f>
        <v>0</v>
      </c>
      <c r="DQ173" s="81" t="n">
        <f aca="false">SUM(BZ173,CB173,CD173,CF173,CH173,CI173,CJ173,CL173,CN173,CP173,CR173,CT173,CV173,CX173,CZ173,DB173,DD173,DF173,DH173,DJ173,DL173,DN173,DP173)</f>
        <v>0</v>
      </c>
      <c r="DR173" s="81" t="n">
        <f aca="false">SUM(BZ173,CB173,CD173,CF173,CH173,CI173,DB173,DD173,DF173,DH173,DJ173,DL173,DN173)</f>
        <v>0</v>
      </c>
      <c r="DS173" s="61"/>
      <c r="DT173" s="2"/>
      <c r="DU173" s="2"/>
      <c r="DV173" s="93"/>
      <c r="DW173" s="94"/>
      <c r="DX173" s="142"/>
      <c r="DY173" s="115"/>
      <c r="DZ173" s="115"/>
      <c r="EA173" s="2"/>
      <c r="EB173" s="2"/>
      <c r="EC173" s="2"/>
      <c r="ED173" s="2"/>
      <c r="EE173" s="2"/>
      <c r="EF173" s="2"/>
      <c r="EG173" s="2"/>
      <c r="EH173" s="2" t="n">
        <f aca="false">SUM(L173,BW173)</f>
        <v>0</v>
      </c>
      <c r="EI173" s="2" t="n">
        <f aca="false">SUM(M173,BX173)</f>
        <v>0</v>
      </c>
      <c r="EJ173" s="2" t="n">
        <f aca="false">SUM(N173,BY173)</f>
        <v>0</v>
      </c>
      <c r="EK173" s="67" t="n">
        <f aca="false">O173+BZ173</f>
        <v>0</v>
      </c>
      <c r="EL173" s="2" t="n">
        <f aca="false">SUM(P173+CA173)</f>
        <v>0</v>
      </c>
      <c r="EM173" s="2" t="n">
        <f aca="false">SUM(Q173+CB173)</f>
        <v>0</v>
      </c>
      <c r="EN173" s="2" t="n">
        <f aca="false">SUM(R173+CC173)</f>
        <v>0</v>
      </c>
      <c r="EO173" s="2" t="n">
        <f aca="false">SUM(S173+CD173)</f>
        <v>0</v>
      </c>
      <c r="EP173" s="2" t="n">
        <f aca="false">SUM(T173+CE173)</f>
        <v>0</v>
      </c>
      <c r="EQ173" s="2" t="n">
        <f aca="false">SUM(U173+CF173)</f>
        <v>0</v>
      </c>
      <c r="ER173" s="2" t="n">
        <f aca="false">SUM(V173+CG173)</f>
        <v>0</v>
      </c>
      <c r="ES173" s="2" t="n">
        <f aca="false">SUM(W173+CH173)</f>
        <v>0</v>
      </c>
      <c r="ET173" s="2" t="n">
        <f aca="false">SUM(X173+CI173)</f>
        <v>0</v>
      </c>
      <c r="EU173" s="67" t="n">
        <f aca="false">SUM(Y173+CJ173)</f>
        <v>0</v>
      </c>
      <c r="EV173" s="2" t="n">
        <f aca="false">SUM(Z173+CK173)</f>
        <v>0</v>
      </c>
      <c r="EW173" s="2" t="n">
        <f aca="false">SUM(AA173+CL173)</f>
        <v>0</v>
      </c>
      <c r="EX173" s="2" t="n">
        <f aca="false">SUM(AB173+CM173)</f>
        <v>0</v>
      </c>
      <c r="EY173" s="2" t="n">
        <f aca="false">SUM(AC173+CN173)</f>
        <v>0</v>
      </c>
      <c r="EZ173" s="2" t="n">
        <f aca="false">SUM(AD173+CO173)</f>
        <v>0</v>
      </c>
      <c r="FA173" s="2" t="n">
        <f aca="false">SUM(AE173+CP173)</f>
        <v>0</v>
      </c>
      <c r="FB173" s="2" t="n">
        <f aca="false">SUM(AF173+CQ173)</f>
        <v>0</v>
      </c>
      <c r="FC173" s="2" t="n">
        <f aca="false">SUM(AG173+CR173)</f>
        <v>0</v>
      </c>
      <c r="FD173" s="2" t="n">
        <f aca="false">SUM(AH173+CS173)</f>
        <v>0</v>
      </c>
      <c r="FE173" s="67" t="n">
        <f aca="false">SUM(AI173+CT173)</f>
        <v>0</v>
      </c>
      <c r="FF173" s="2" t="n">
        <f aca="false">SUM(AJ173+CU173)</f>
        <v>0</v>
      </c>
      <c r="FG173" s="2" t="n">
        <f aca="false">SUM(AK173+CV173)</f>
        <v>0</v>
      </c>
      <c r="FH173" s="2" t="n">
        <f aca="false">SUM(AL173+CW173)</f>
        <v>0</v>
      </c>
      <c r="FI173" s="2" t="n">
        <f aca="false">SUM(AM173+CX173)</f>
        <v>0</v>
      </c>
      <c r="FJ173" s="2" t="n">
        <f aca="false">SUM(AN173+CY173)</f>
        <v>0</v>
      </c>
      <c r="FK173" s="2" t="n">
        <f aca="false">SUM(AO173+CZ173)</f>
        <v>0</v>
      </c>
      <c r="FL173" s="2" t="n">
        <f aca="false">SUM(AP173+DA173)</f>
        <v>0</v>
      </c>
      <c r="FM173" s="2" t="n">
        <f aca="false">SUM(AQ173+DB173)</f>
        <v>0</v>
      </c>
      <c r="FN173" s="2"/>
      <c r="FO173" s="97" t="n">
        <f aca="false">SUM(AS173+DD173)</f>
        <v>0</v>
      </c>
      <c r="FP173" s="2" t="n">
        <f aca="false">SUM(AR173+DC173)</f>
        <v>0</v>
      </c>
      <c r="FQ173" s="97" t="n">
        <f aca="false">SUM(AU173+DF173)</f>
        <v>0</v>
      </c>
      <c r="FR173" s="2" t="n">
        <f aca="false">SUM(AV173+DG173)</f>
        <v>0</v>
      </c>
      <c r="FS173" s="2" t="n">
        <f aca="false">SUM(AW173+DH173)</f>
        <v>0</v>
      </c>
      <c r="FT173" s="2" t="n">
        <f aca="false">SUM(AX173+DI173)</f>
        <v>0</v>
      </c>
      <c r="FU173" s="67" t="n">
        <f aca="false">SUM(AY173+DJ173)</f>
        <v>0</v>
      </c>
      <c r="FV173" s="2" t="n">
        <f aca="false">SUM(AZ173+DK173)</f>
        <v>0</v>
      </c>
      <c r="FW173" s="2" t="n">
        <f aca="false">SUM(BA173+DL173)</f>
        <v>0</v>
      </c>
      <c r="FX173" s="2" t="n">
        <f aca="false">SUM(BB173+DM173)</f>
        <v>0</v>
      </c>
      <c r="FY173" s="2" t="n">
        <f aca="false">SUM(BC173+DN173)</f>
        <v>0</v>
      </c>
      <c r="FZ173" s="2" t="n">
        <f aca="false">SUM(BD173+DO173)</f>
        <v>0</v>
      </c>
      <c r="GA173" s="2" t="n">
        <f aca="false">SUM(BE173+DP173)</f>
        <v>0</v>
      </c>
      <c r="GB173" s="98" t="n">
        <f aca="false">SUM(EK173,EM173,EO173,ES173,ET173,EU173,EY173,FA173,FC173,FE173,FG173,FI173,FM173,FO173,FQ173,FS173,FU173,FW173,FY173,GA173)</f>
        <v>0</v>
      </c>
      <c r="GC173" s="99" t="n">
        <f aca="false">SUM(EK173,EM173,EO173,ES173,ET173,FM173,FO173,FQ173,FS173,FU173,FW173,FY173)</f>
        <v>0</v>
      </c>
      <c r="GD173" s="57" t="n">
        <f aca="false">SUM(EK173,EM173,EO173,ES173,ET173,FM173,FO173,FQ173,FS173,FU173,FW173,FY173)</f>
        <v>0</v>
      </c>
      <c r="GE173" s="57" t="n">
        <f aca="false">SUM(EK173,EM173,EO173,EQ173,ES173,ET173,EU173,EW173,EY173,FA173,FC173,FE173,FG173,FI173,FK173,FM173,FO173,FQ173,FS173,FU173,FW173,FY173,GA173)</f>
        <v>0</v>
      </c>
      <c r="GF173" s="2"/>
      <c r="GG173" s="65" t="n">
        <f aca="false">SUM(880-GB173)</f>
        <v>880</v>
      </c>
      <c r="GH173" s="66"/>
      <c r="GI173" s="67" t="n">
        <f aca="false">SUM(DQ173+BF173)</f>
        <v>0</v>
      </c>
      <c r="GJ173" s="67" t="n">
        <f aca="false">SUM(DR173+BG173)</f>
        <v>0</v>
      </c>
      <c r="GK173" s="158"/>
      <c r="GL173" s="158"/>
      <c r="GM173" s="341"/>
      <c r="GN173" s="2"/>
      <c r="GO173" s="2"/>
    </row>
    <row r="174" customFormat="false" ht="24.95" hidden="true" customHeight="true" outlineLevel="0" collapsed="false">
      <c r="A174" s="94"/>
      <c r="B174" s="142"/>
      <c r="C174" s="194"/>
      <c r="D174" s="115"/>
      <c r="E174" s="115"/>
      <c r="F174" s="115"/>
      <c r="G174" s="115"/>
      <c r="H174" s="115"/>
      <c r="I174" s="115"/>
      <c r="J174" s="115"/>
      <c r="K174" s="115"/>
      <c r="L174" s="114"/>
      <c r="M174" s="150" t="n">
        <f aca="false">SUM(N174+P174+R174+T174+V174)</f>
        <v>0</v>
      </c>
      <c r="N174" s="86"/>
      <c r="O174" s="150" t="n">
        <f aca="false">SUM(N174)*I174</f>
        <v>0</v>
      </c>
      <c r="P174" s="168"/>
      <c r="Q174" s="150" t="n">
        <f aca="false">J174*P174</f>
        <v>0</v>
      </c>
      <c r="R174" s="168"/>
      <c r="S174" s="150" t="n">
        <f aca="false">SUM(R174)*J174</f>
        <v>0</v>
      </c>
      <c r="T174" s="168"/>
      <c r="U174" s="150" t="n">
        <f aca="false">SUM(T174)*K174</f>
        <v>0</v>
      </c>
      <c r="V174" s="168"/>
      <c r="W174" s="87" t="n">
        <f aca="false">SUM(V174)*J174*5</f>
        <v>0</v>
      </c>
      <c r="X174" s="92" t="n">
        <f aca="false">2/8*J174*AX174</f>
        <v>0</v>
      </c>
      <c r="Y174" s="89" t="n">
        <f aca="false">SUM(L174*5/100*J174)</f>
        <v>0</v>
      </c>
      <c r="Z174" s="86"/>
      <c r="AA174" s="87"/>
      <c r="AB174" s="86"/>
      <c r="AC174" s="89" t="n">
        <f aca="false">AB174*8*K174</f>
        <v>0</v>
      </c>
      <c r="AD174" s="86"/>
      <c r="AE174" s="90" t="n">
        <f aca="false">SUM(AD174*H174*(15))</f>
        <v>0</v>
      </c>
      <c r="AF174" s="86"/>
      <c r="AG174" s="87" t="n">
        <f aca="false">SUM(AF174*H174*3)</f>
        <v>0</v>
      </c>
      <c r="AH174" s="86"/>
      <c r="AI174" s="89" t="n">
        <f aca="false">SUM(AH174*H174/3)</f>
        <v>0</v>
      </c>
      <c r="AJ174" s="86"/>
      <c r="AK174" s="89" t="n">
        <f aca="false">SUM(AJ174*H174*2/3)</f>
        <v>0</v>
      </c>
      <c r="AL174" s="86"/>
      <c r="AM174" s="87" t="n">
        <f aca="false">SUM(AL174*H174)*2</f>
        <v>0</v>
      </c>
      <c r="AN174" s="86"/>
      <c r="AO174" s="87" t="n">
        <f aca="false">SUM(AN174*J174)</f>
        <v>0</v>
      </c>
      <c r="AP174" s="86"/>
      <c r="AQ174" s="89" t="n">
        <f aca="false">SUM(AP174*H174*2)</f>
        <v>0</v>
      </c>
      <c r="AR174" s="86"/>
      <c r="AS174" s="86"/>
      <c r="AT174" s="86"/>
      <c r="AU174" s="89" t="n">
        <f aca="false">AR174*H174/3</f>
        <v>0</v>
      </c>
      <c r="AV174" s="86"/>
      <c r="AW174" s="89" t="n">
        <f aca="false">SUM(AV174*H174/3)</f>
        <v>0</v>
      </c>
      <c r="AX174" s="86"/>
      <c r="AY174" s="89" t="n">
        <f aca="false">AX174*H174/3</f>
        <v>0</v>
      </c>
      <c r="AZ174" s="86"/>
      <c r="BA174" s="89" t="n">
        <f aca="false">SUM(AZ174*K174*5*6)</f>
        <v>0</v>
      </c>
      <c r="BB174" s="86"/>
      <c r="BC174" s="89" t="n">
        <f aca="false">SUM(BB174*K174*4*6)</f>
        <v>0</v>
      </c>
      <c r="BD174" s="86"/>
      <c r="BE174" s="81" t="n">
        <f aca="false">SUM(BD174*50)</f>
        <v>0</v>
      </c>
      <c r="BF174" s="92" t="n">
        <f aca="false">O174+Q174+S174+U174+W174+X174+Y174+AA174+AC174+AE174+AG174+AI174+AK174+AM174+AO174+AQ174+AS174+AU174+AW174+AY174+BA174+BC174+BE174</f>
        <v>0</v>
      </c>
      <c r="BG174" s="92" t="n">
        <f aca="false">BC174+BA174+AY174+AW174+AS174+AQ174+X174+W174+U174+S174+Q174+O174+AU174</f>
        <v>0</v>
      </c>
      <c r="BH174" s="52" t="n">
        <f aca="false">SUM(O174,Q174,S174,W174,X174,Y174,AE174,AG174,AI174,AK174,AM174,AS174,AU174,AY174,BA174,BC174,BE174)</f>
        <v>0</v>
      </c>
      <c r="BI174" s="80" t="n">
        <f aca="false">SUM(O174,Q174,S174,W174,X174,AS174,AU174,AY174,BA174,BC174)</f>
        <v>0</v>
      </c>
      <c r="BJ174" s="2"/>
      <c r="BK174" s="93"/>
      <c r="BL174" s="94"/>
      <c r="BM174" s="81"/>
      <c r="BN174" s="115"/>
      <c r="BO174" s="115"/>
      <c r="BP174" s="83"/>
      <c r="BQ174" s="83"/>
      <c r="BR174" s="84"/>
      <c r="BS174" s="84"/>
      <c r="BT174" s="84"/>
      <c r="BU174" s="84"/>
      <c r="BV174" s="84"/>
      <c r="BW174" s="87"/>
      <c r="BX174" s="86" t="n">
        <f aca="false">SUM(BY174+CA174+CE174+CG174)</f>
        <v>0</v>
      </c>
      <c r="BY174" s="86"/>
      <c r="BZ174" s="87" t="n">
        <f aca="false">SUM(BY174)*BT174</f>
        <v>0</v>
      </c>
      <c r="CA174" s="86"/>
      <c r="CB174" s="87" t="n">
        <f aca="false">BU174*CA174</f>
        <v>0</v>
      </c>
      <c r="CC174" s="86"/>
      <c r="CD174" s="87" t="n">
        <f aca="false">SUM(CC174)*BU174</f>
        <v>0</v>
      </c>
      <c r="CE174" s="86"/>
      <c r="CF174" s="87" t="n">
        <f aca="false">SUM(CE174)*BV174</f>
        <v>0</v>
      </c>
      <c r="CG174" s="86"/>
      <c r="CH174" s="87" t="n">
        <f aca="false">SUM(CG174)*BU174*5</f>
        <v>0</v>
      </c>
      <c r="CI174" s="89" t="n">
        <f aca="false">SUM(BU174*DI174*2+BV174*DK174*2)</f>
        <v>0</v>
      </c>
      <c r="CJ174" s="89" t="n">
        <f aca="false">BW174*BU174*0.05</f>
        <v>0</v>
      </c>
      <c r="CK174" s="86"/>
      <c r="CL174" s="87"/>
      <c r="CM174" s="86"/>
      <c r="CN174" s="89" t="n">
        <f aca="false">SUM(CM174)*3*BS174/5</f>
        <v>0</v>
      </c>
      <c r="CO174" s="86"/>
      <c r="CP174" s="90" t="n">
        <f aca="false">SUM(CO174*BS174*(30+4))</f>
        <v>0</v>
      </c>
      <c r="CQ174" s="86"/>
      <c r="CR174" s="87" t="n">
        <f aca="false">SUM(CQ174*BS174*3)</f>
        <v>0</v>
      </c>
      <c r="CS174" s="86"/>
      <c r="CT174" s="89" t="n">
        <f aca="false">SUM(CS174*BS174/3)</f>
        <v>0</v>
      </c>
      <c r="CU174" s="86"/>
      <c r="CV174" s="89" t="n">
        <f aca="false">SUM(CU174*BS174*2/3)</f>
        <v>0</v>
      </c>
      <c r="CW174" s="86"/>
      <c r="CX174" s="87" t="n">
        <f aca="false">SUM(CW174*BS174)*1</f>
        <v>0</v>
      </c>
      <c r="CY174" s="86"/>
      <c r="CZ174" s="87" t="n">
        <f aca="false">SUM(CY174*BU174)*2</f>
        <v>0</v>
      </c>
      <c r="DA174" s="86"/>
      <c r="DB174" s="89" t="n">
        <f aca="false">SUM(DA174*BS174*2)</f>
        <v>0</v>
      </c>
      <c r="DC174" s="86"/>
      <c r="DD174" s="86"/>
      <c r="DE174" s="86"/>
      <c r="DF174" s="89" t="n">
        <f aca="false">SUM(BU174*DC174*6)</f>
        <v>0</v>
      </c>
      <c r="DG174" s="86"/>
      <c r="DH174" s="89" t="n">
        <f aca="false">SUM(DG174*BS174/3)</f>
        <v>0</v>
      </c>
      <c r="DI174" s="86"/>
      <c r="DJ174" s="89" t="n">
        <f aca="false">SUM(BU174*DI174*8)</f>
        <v>0</v>
      </c>
      <c r="DK174" s="86"/>
      <c r="DL174" s="89" t="n">
        <f aca="false">SUM(DK174*BV174*5*6)</f>
        <v>0</v>
      </c>
      <c r="DM174" s="86"/>
      <c r="DN174" s="89" t="n">
        <f aca="false">SUM(DM174*BV174*4*6)</f>
        <v>0</v>
      </c>
      <c r="DO174" s="86"/>
      <c r="DP174" s="81" t="n">
        <f aca="false">SUM(DO174*50)</f>
        <v>0</v>
      </c>
      <c r="DQ174" s="81" t="n">
        <f aca="false">SUM(BZ174,CB174,CD174,CF174,CH174,CI174,CJ174,CL174,CN174,CP174,CR174,CT174,CV174,CX174,CZ174,DB174,DD174,DF174,DH174,DJ174,DL174,DN174,DP174)</f>
        <v>0</v>
      </c>
      <c r="DR174" s="81" t="n">
        <f aca="false">SUM(BZ174,CB174,CD174,CF174,CH174,CI174,DB174,DD174,DF174,DH174,DJ174,DL174,DN174)</f>
        <v>0</v>
      </c>
      <c r="DS174" s="61"/>
      <c r="DT174" s="2"/>
      <c r="DU174" s="2"/>
      <c r="DV174" s="93"/>
      <c r="DW174" s="94"/>
      <c r="DX174" s="142"/>
      <c r="DY174" s="115"/>
      <c r="DZ174" s="115"/>
      <c r="EA174" s="2"/>
      <c r="EB174" s="2"/>
      <c r="EC174" s="2"/>
      <c r="ED174" s="2"/>
      <c r="EE174" s="2"/>
      <c r="EF174" s="2"/>
      <c r="EG174" s="2"/>
      <c r="EH174" s="2" t="n">
        <f aca="false">SUM(L174,BW174)</f>
        <v>0</v>
      </c>
      <c r="EI174" s="2" t="n">
        <f aca="false">SUM(M174,BX174)</f>
        <v>0</v>
      </c>
      <c r="EJ174" s="2" t="n">
        <f aca="false">SUM(N174,BY174)</f>
        <v>0</v>
      </c>
      <c r="EK174" s="67" t="n">
        <f aca="false">O174+BZ174</f>
        <v>0</v>
      </c>
      <c r="EL174" s="2" t="n">
        <f aca="false">SUM(P174+CA174)</f>
        <v>0</v>
      </c>
      <c r="EM174" s="2" t="n">
        <f aca="false">SUM(Q174+CB174)</f>
        <v>0</v>
      </c>
      <c r="EN174" s="2" t="n">
        <f aca="false">SUM(R174+CC174)</f>
        <v>0</v>
      </c>
      <c r="EO174" s="2" t="n">
        <f aca="false">SUM(S174+CD174)</f>
        <v>0</v>
      </c>
      <c r="EP174" s="2" t="n">
        <f aca="false">SUM(T174+CE174)</f>
        <v>0</v>
      </c>
      <c r="EQ174" s="2" t="n">
        <f aca="false">SUM(U174+CF174)</f>
        <v>0</v>
      </c>
      <c r="ER174" s="2" t="n">
        <f aca="false">SUM(V174+CG174)</f>
        <v>0</v>
      </c>
      <c r="ES174" s="2" t="n">
        <f aca="false">SUM(W174+CH174)</f>
        <v>0</v>
      </c>
      <c r="ET174" s="2" t="n">
        <f aca="false">SUM(X174+CI174)</f>
        <v>0</v>
      </c>
      <c r="EU174" s="67" t="n">
        <f aca="false">SUM(Y174+CJ174)</f>
        <v>0</v>
      </c>
      <c r="EV174" s="2" t="n">
        <f aca="false">SUM(Z174+CK174)</f>
        <v>0</v>
      </c>
      <c r="EW174" s="2" t="n">
        <f aca="false">SUM(AA174+CL174)</f>
        <v>0</v>
      </c>
      <c r="EX174" s="2" t="n">
        <f aca="false">SUM(AB174+CM174)</f>
        <v>0</v>
      </c>
      <c r="EY174" s="2" t="n">
        <f aca="false">SUM(AC174+CN174)</f>
        <v>0</v>
      </c>
      <c r="EZ174" s="2" t="n">
        <f aca="false">SUM(AD174+CO174)</f>
        <v>0</v>
      </c>
      <c r="FA174" s="2" t="n">
        <f aca="false">SUM(AE174+CP174)</f>
        <v>0</v>
      </c>
      <c r="FB174" s="2" t="n">
        <f aca="false">SUM(AF174+CQ174)</f>
        <v>0</v>
      </c>
      <c r="FC174" s="2" t="n">
        <f aca="false">SUM(AG174+CR174)</f>
        <v>0</v>
      </c>
      <c r="FD174" s="2" t="n">
        <f aca="false">SUM(AH174+CS174)</f>
        <v>0</v>
      </c>
      <c r="FE174" s="67" t="n">
        <f aca="false">SUM(AI174+CT174)</f>
        <v>0</v>
      </c>
      <c r="FF174" s="2" t="n">
        <f aca="false">SUM(AJ174+CU174)</f>
        <v>0</v>
      </c>
      <c r="FG174" s="2" t="n">
        <f aca="false">SUM(AK174+CV174)</f>
        <v>0</v>
      </c>
      <c r="FH174" s="2" t="n">
        <f aca="false">SUM(AL174+CW174)</f>
        <v>0</v>
      </c>
      <c r="FI174" s="2" t="n">
        <f aca="false">SUM(AM174+CX174)</f>
        <v>0</v>
      </c>
      <c r="FJ174" s="2" t="n">
        <f aca="false">SUM(AN174+CY174)</f>
        <v>0</v>
      </c>
      <c r="FK174" s="2" t="n">
        <f aca="false">SUM(AO174+CZ174)</f>
        <v>0</v>
      </c>
      <c r="FL174" s="2" t="n">
        <f aca="false">SUM(AP174+DA174)</f>
        <v>0</v>
      </c>
      <c r="FM174" s="2" t="n">
        <f aca="false">SUM(AQ174+DB174)</f>
        <v>0</v>
      </c>
      <c r="FN174" s="2"/>
      <c r="FO174" s="97" t="n">
        <f aca="false">SUM(AS174+DD174)</f>
        <v>0</v>
      </c>
      <c r="FP174" s="2" t="n">
        <f aca="false">SUM(AR174+DC174)</f>
        <v>0</v>
      </c>
      <c r="FQ174" s="97" t="n">
        <f aca="false">SUM(AU174+DF174)</f>
        <v>0</v>
      </c>
      <c r="FR174" s="2" t="n">
        <f aca="false">SUM(AV174+DG174)</f>
        <v>0</v>
      </c>
      <c r="FS174" s="2" t="n">
        <f aca="false">SUM(AW174+DH174)</f>
        <v>0</v>
      </c>
      <c r="FT174" s="2" t="n">
        <f aca="false">SUM(AX174+DI174)</f>
        <v>0</v>
      </c>
      <c r="FU174" s="67" t="n">
        <f aca="false">SUM(AY174+DJ174)</f>
        <v>0</v>
      </c>
      <c r="FV174" s="2" t="n">
        <f aca="false">SUM(AZ174+DK174)</f>
        <v>0</v>
      </c>
      <c r="FW174" s="2" t="n">
        <f aca="false">SUM(BA174+DL174)</f>
        <v>0</v>
      </c>
      <c r="FX174" s="2" t="n">
        <f aca="false">SUM(BB174+DM174)</f>
        <v>0</v>
      </c>
      <c r="FY174" s="2" t="n">
        <f aca="false">SUM(BC174+DN174)</f>
        <v>0</v>
      </c>
      <c r="FZ174" s="2" t="n">
        <f aca="false">SUM(BD174+DO174)</f>
        <v>0</v>
      </c>
      <c r="GA174" s="2" t="n">
        <f aca="false">SUM(BE174+DP174)</f>
        <v>0</v>
      </c>
      <c r="GB174" s="98" t="n">
        <f aca="false">SUM(EK174,EM174,EO174,ES174,ET174,EU174,EY174,FA174,FC174,FE174,FG174,FI174,FM174,FO174,FQ174,FS174,FU174,FW174,FY174,GA174)</f>
        <v>0</v>
      </c>
      <c r="GC174" s="99" t="n">
        <f aca="false">SUM(EK174,EM174,EO174,ES174,ET174,FM174,FO174,FQ174,FS174,FU174,FW174,FY174)</f>
        <v>0</v>
      </c>
      <c r="GD174" s="57" t="n">
        <f aca="false">SUM(EK174,EM174,EO174,ES174,ET174,FM174,FO174,FQ174,FS174,FU174,FW174,FY174)</f>
        <v>0</v>
      </c>
      <c r="GE174" s="57" t="n">
        <f aca="false">SUM(EK174,EM174,EO174,EQ174,ES174,ET174,EU174,EW174,EY174,FA174,FC174,FE174,FG174,FI174,FK174,FM174,FO174,FQ174,FS174,FU174,FW174,FY174,GA174)</f>
        <v>0</v>
      </c>
      <c r="GF174" s="2"/>
      <c r="GG174" s="65" t="n">
        <f aca="false">SUM(880-GB174)</f>
        <v>880</v>
      </c>
      <c r="GH174" s="66"/>
      <c r="GI174" s="67" t="n">
        <f aca="false">SUM(DQ174+BF174)</f>
        <v>0</v>
      </c>
      <c r="GJ174" s="67" t="n">
        <f aca="false">SUM(DR174+BG174)</f>
        <v>0</v>
      </c>
      <c r="GK174" s="158"/>
      <c r="GL174" s="158"/>
      <c r="GM174" s="341"/>
      <c r="GN174" s="2"/>
      <c r="GO174" s="2"/>
    </row>
    <row r="175" customFormat="false" ht="24.95" hidden="true" customHeight="true" outlineLevel="0" collapsed="false">
      <c r="A175" s="94"/>
      <c r="B175" s="142"/>
      <c r="C175" s="194"/>
      <c r="D175" s="115"/>
      <c r="E175" s="115"/>
      <c r="F175" s="115"/>
      <c r="G175" s="115"/>
      <c r="H175" s="115"/>
      <c r="I175" s="115"/>
      <c r="J175" s="115"/>
      <c r="K175" s="115"/>
      <c r="L175" s="114"/>
      <c r="M175" s="150" t="n">
        <f aca="false">SUM(N175+P175+R175+T175+V175)</f>
        <v>0</v>
      </c>
      <c r="N175" s="86"/>
      <c r="O175" s="150" t="n">
        <f aca="false">SUM(N175)*I175</f>
        <v>0</v>
      </c>
      <c r="P175" s="168"/>
      <c r="Q175" s="150" t="n">
        <f aca="false">J175*P175</f>
        <v>0</v>
      </c>
      <c r="R175" s="168"/>
      <c r="S175" s="150" t="n">
        <f aca="false">SUM(R175)*J175</f>
        <v>0</v>
      </c>
      <c r="T175" s="168"/>
      <c r="U175" s="150" t="n">
        <f aca="false">SUM(T175)*K175</f>
        <v>0</v>
      </c>
      <c r="V175" s="168"/>
      <c r="W175" s="87" t="n">
        <f aca="false">SUM(V175)*J175*5</f>
        <v>0</v>
      </c>
      <c r="X175" s="92" t="n">
        <f aca="false">2/8*J175*AX175</f>
        <v>0</v>
      </c>
      <c r="Y175" s="89" t="n">
        <f aca="false">SUM(L175*5/100*J175)</f>
        <v>0</v>
      </c>
      <c r="Z175" s="86"/>
      <c r="AA175" s="87"/>
      <c r="AB175" s="86"/>
      <c r="AC175" s="89" t="n">
        <f aca="false">AB175*8*K175</f>
        <v>0</v>
      </c>
      <c r="AD175" s="86"/>
      <c r="AE175" s="90" t="n">
        <f aca="false">SUM(AD175*H175*(15))</f>
        <v>0</v>
      </c>
      <c r="AF175" s="86"/>
      <c r="AG175" s="87" t="n">
        <f aca="false">SUM(AF175*H175*3)</f>
        <v>0</v>
      </c>
      <c r="AH175" s="86"/>
      <c r="AI175" s="89" t="n">
        <f aca="false">SUM(AH175*H175/3)</f>
        <v>0</v>
      </c>
      <c r="AJ175" s="86"/>
      <c r="AK175" s="89" t="n">
        <f aca="false">SUM(AJ175*H175*2/3)</f>
        <v>0</v>
      </c>
      <c r="AL175" s="86"/>
      <c r="AM175" s="87" t="n">
        <f aca="false">SUM(AL175*H175)*2</f>
        <v>0</v>
      </c>
      <c r="AN175" s="86"/>
      <c r="AO175" s="87" t="n">
        <f aca="false">SUM(AN175*J175)</f>
        <v>0</v>
      </c>
      <c r="AP175" s="86"/>
      <c r="AQ175" s="89" t="n">
        <f aca="false">SUM(AP175*H175*2)</f>
        <v>0</v>
      </c>
      <c r="AR175" s="86"/>
      <c r="AS175" s="86"/>
      <c r="AT175" s="86"/>
      <c r="AU175" s="89" t="n">
        <f aca="false">AR175*H175/3</f>
        <v>0</v>
      </c>
      <c r="AV175" s="86"/>
      <c r="AW175" s="89" t="n">
        <f aca="false">SUM(AV175*H175/3)</f>
        <v>0</v>
      </c>
      <c r="AX175" s="86"/>
      <c r="AY175" s="89" t="n">
        <f aca="false">AX175*H175/3</f>
        <v>0</v>
      </c>
      <c r="AZ175" s="86"/>
      <c r="BA175" s="89" t="n">
        <f aca="false">SUM(AZ175*K175*5*6)</f>
        <v>0</v>
      </c>
      <c r="BB175" s="86"/>
      <c r="BC175" s="89" t="n">
        <f aca="false">SUM(BB175*K175*4*6)</f>
        <v>0</v>
      </c>
      <c r="BD175" s="86"/>
      <c r="BE175" s="81" t="n">
        <f aca="false">SUM(BD175*50)</f>
        <v>0</v>
      </c>
      <c r="BF175" s="92" t="n">
        <f aca="false">O175+Q175+S175+U175+W175+X175+Y175+AA175+AC175+AE175+AG175+AI175+AK175+AM175+AO175+AQ175+AS175+AU175+AW175+AY175+BA175+BC175+BE175</f>
        <v>0</v>
      </c>
      <c r="BG175" s="92" t="n">
        <f aca="false">BC175+BA175+AY175+AW175+AS175+AQ175+X175+W175+U175+S175+Q175+O175+AU175</f>
        <v>0</v>
      </c>
      <c r="BH175" s="52" t="n">
        <f aca="false">SUM(O175,Q175,S175,W175,X175,Y175,AE175,AG175,AI175,AK175,AM175,AS175,AU175,AY175,BA175,BC175,BE175)</f>
        <v>0</v>
      </c>
      <c r="BI175" s="80" t="n">
        <f aca="false">SUM(O175,Q175,S175,W175,X175,AS175,AU175,AY175,BA175,BC175)</f>
        <v>0</v>
      </c>
      <c r="BJ175" s="2"/>
      <c r="BK175" s="93"/>
      <c r="BL175" s="94"/>
      <c r="BM175" s="81"/>
      <c r="BN175" s="115"/>
      <c r="BO175" s="115"/>
      <c r="BP175" s="83"/>
      <c r="BQ175" s="83"/>
      <c r="BR175" s="84"/>
      <c r="BS175" s="84"/>
      <c r="BT175" s="84"/>
      <c r="BU175" s="84"/>
      <c r="BV175" s="84"/>
      <c r="BW175" s="87"/>
      <c r="BX175" s="86" t="n">
        <f aca="false">SUM(BY175+CA175+CE175+CG175)</f>
        <v>0</v>
      </c>
      <c r="BY175" s="86"/>
      <c r="BZ175" s="87" t="n">
        <f aca="false">SUM(BY175)*BT175</f>
        <v>0</v>
      </c>
      <c r="CA175" s="86"/>
      <c r="CB175" s="87" t="n">
        <f aca="false">BU175*CA175</f>
        <v>0</v>
      </c>
      <c r="CC175" s="86"/>
      <c r="CD175" s="87" t="n">
        <f aca="false">SUM(CC175)*BU175</f>
        <v>0</v>
      </c>
      <c r="CE175" s="86"/>
      <c r="CF175" s="87" t="n">
        <f aca="false">SUM(CE175)*BV175</f>
        <v>0</v>
      </c>
      <c r="CG175" s="86"/>
      <c r="CH175" s="87" t="n">
        <f aca="false">SUM(CG175)*BU175*5</f>
        <v>0</v>
      </c>
      <c r="CI175" s="89" t="n">
        <f aca="false">SUM(BU175*DI175*2+BV175*DK175*2)</f>
        <v>0</v>
      </c>
      <c r="CJ175" s="89" t="n">
        <f aca="false">BW175*BU175*0.05</f>
        <v>0</v>
      </c>
      <c r="CK175" s="86"/>
      <c r="CL175" s="87"/>
      <c r="CM175" s="86"/>
      <c r="CN175" s="89" t="n">
        <f aca="false">SUM(CM175)*3*BS175/5</f>
        <v>0</v>
      </c>
      <c r="CO175" s="86"/>
      <c r="CP175" s="90" t="n">
        <f aca="false">SUM(CO175*BS175*(30+4))</f>
        <v>0</v>
      </c>
      <c r="CQ175" s="86"/>
      <c r="CR175" s="87" t="n">
        <f aca="false">SUM(CQ175*BS175*3)</f>
        <v>0</v>
      </c>
      <c r="CS175" s="86"/>
      <c r="CT175" s="89" t="n">
        <f aca="false">SUM(CS175*BS175/3)</f>
        <v>0</v>
      </c>
      <c r="CU175" s="86"/>
      <c r="CV175" s="89" t="n">
        <f aca="false">SUM(CU175*BS175*2/3)</f>
        <v>0</v>
      </c>
      <c r="CW175" s="86"/>
      <c r="CX175" s="87" t="n">
        <f aca="false">SUM(CW175*BS175)*1</f>
        <v>0</v>
      </c>
      <c r="CY175" s="86"/>
      <c r="CZ175" s="87" t="n">
        <f aca="false">SUM(CY175*BU175)*2</f>
        <v>0</v>
      </c>
      <c r="DA175" s="86"/>
      <c r="DB175" s="89" t="n">
        <f aca="false">SUM(DA175*BS175*2)</f>
        <v>0</v>
      </c>
      <c r="DC175" s="86"/>
      <c r="DD175" s="86"/>
      <c r="DE175" s="86"/>
      <c r="DF175" s="89" t="n">
        <f aca="false">SUM(BU175*DC175*6)</f>
        <v>0</v>
      </c>
      <c r="DG175" s="86"/>
      <c r="DH175" s="89" t="n">
        <f aca="false">SUM(DG175*BS175/3)</f>
        <v>0</v>
      </c>
      <c r="DI175" s="86"/>
      <c r="DJ175" s="89" t="n">
        <f aca="false">SUM(BU175*DI175*8)</f>
        <v>0</v>
      </c>
      <c r="DK175" s="86"/>
      <c r="DL175" s="89" t="n">
        <f aca="false">SUM(DK175*BV175*5*6)</f>
        <v>0</v>
      </c>
      <c r="DM175" s="86"/>
      <c r="DN175" s="89" t="n">
        <f aca="false">SUM(DM175*BV175*4*6)</f>
        <v>0</v>
      </c>
      <c r="DO175" s="86"/>
      <c r="DP175" s="81" t="n">
        <f aca="false">SUM(DO175*50)</f>
        <v>0</v>
      </c>
      <c r="DQ175" s="81" t="n">
        <f aca="false">SUM(BZ175,CB175,CD175,CF175,CH175,CI175,CJ175,CL175,CN175,CP175,CR175,CT175,CV175,CX175,CZ175,DB175,DD175,DF175,DH175,DJ175,DL175,DN175,DP175)</f>
        <v>0</v>
      </c>
      <c r="DR175" s="81" t="n">
        <f aca="false">SUM(BZ175,CB175,CD175,CF175,CH175,CI175,DB175,DD175,DF175,DH175,DJ175,DL175,DN175)</f>
        <v>0</v>
      </c>
      <c r="DS175" s="61"/>
      <c r="DT175" s="2"/>
      <c r="DU175" s="2"/>
      <c r="DV175" s="93"/>
      <c r="DW175" s="94"/>
      <c r="DX175" s="142"/>
      <c r="DY175" s="115"/>
      <c r="DZ175" s="115"/>
      <c r="EA175" s="2"/>
      <c r="EB175" s="2"/>
      <c r="EC175" s="2"/>
      <c r="ED175" s="2"/>
      <c r="EE175" s="2"/>
      <c r="EF175" s="2"/>
      <c r="EG175" s="2"/>
      <c r="EH175" s="2" t="n">
        <f aca="false">SUM(L175,BW175)</f>
        <v>0</v>
      </c>
      <c r="EI175" s="2" t="n">
        <f aca="false">SUM(M175,BX175)</f>
        <v>0</v>
      </c>
      <c r="EJ175" s="2" t="n">
        <f aca="false">SUM(N175,BY175)</f>
        <v>0</v>
      </c>
      <c r="EK175" s="67" t="n">
        <f aca="false">O175+BZ175</f>
        <v>0</v>
      </c>
      <c r="EL175" s="2" t="n">
        <f aca="false">SUM(P175+CA175)</f>
        <v>0</v>
      </c>
      <c r="EM175" s="2" t="n">
        <f aca="false">SUM(Q175+CB175)</f>
        <v>0</v>
      </c>
      <c r="EN175" s="2" t="n">
        <f aca="false">SUM(R175+CC175)</f>
        <v>0</v>
      </c>
      <c r="EO175" s="2" t="n">
        <f aca="false">SUM(S175+CD175)</f>
        <v>0</v>
      </c>
      <c r="EP175" s="2" t="n">
        <f aca="false">SUM(T175+CE175)</f>
        <v>0</v>
      </c>
      <c r="EQ175" s="2" t="n">
        <f aca="false">SUM(U175+CF175)</f>
        <v>0</v>
      </c>
      <c r="ER175" s="2" t="n">
        <f aca="false">SUM(V175+CG175)</f>
        <v>0</v>
      </c>
      <c r="ES175" s="2" t="n">
        <f aca="false">SUM(W175+CH175)</f>
        <v>0</v>
      </c>
      <c r="ET175" s="2" t="n">
        <f aca="false">SUM(X175+CI175)</f>
        <v>0</v>
      </c>
      <c r="EU175" s="67" t="n">
        <f aca="false">SUM(Y175+CJ175)</f>
        <v>0</v>
      </c>
      <c r="EV175" s="2" t="n">
        <f aca="false">SUM(Z175+CK175)</f>
        <v>0</v>
      </c>
      <c r="EW175" s="2" t="n">
        <f aca="false">SUM(AA175+CL175)</f>
        <v>0</v>
      </c>
      <c r="EX175" s="2" t="n">
        <f aca="false">SUM(AB175+CM175)</f>
        <v>0</v>
      </c>
      <c r="EY175" s="2" t="n">
        <f aca="false">SUM(AC175+CN175)</f>
        <v>0</v>
      </c>
      <c r="EZ175" s="2" t="n">
        <f aca="false">SUM(AD175+CO175)</f>
        <v>0</v>
      </c>
      <c r="FA175" s="2" t="n">
        <f aca="false">SUM(AE175+CP175)</f>
        <v>0</v>
      </c>
      <c r="FB175" s="2" t="n">
        <f aca="false">SUM(AF175+CQ175)</f>
        <v>0</v>
      </c>
      <c r="FC175" s="2" t="n">
        <f aca="false">SUM(AG175+CR175)</f>
        <v>0</v>
      </c>
      <c r="FD175" s="2" t="n">
        <f aca="false">SUM(AH175+CS175)</f>
        <v>0</v>
      </c>
      <c r="FE175" s="67" t="n">
        <f aca="false">SUM(AI175+CT175)</f>
        <v>0</v>
      </c>
      <c r="FF175" s="2" t="n">
        <f aca="false">SUM(AJ175+CU175)</f>
        <v>0</v>
      </c>
      <c r="FG175" s="2" t="n">
        <f aca="false">SUM(AK175+CV175)</f>
        <v>0</v>
      </c>
      <c r="FH175" s="2" t="n">
        <f aca="false">SUM(AL175+CW175)</f>
        <v>0</v>
      </c>
      <c r="FI175" s="2" t="n">
        <f aca="false">SUM(AM175+CX175)</f>
        <v>0</v>
      </c>
      <c r="FJ175" s="2" t="n">
        <f aca="false">SUM(AN175+CY175)</f>
        <v>0</v>
      </c>
      <c r="FK175" s="2" t="n">
        <f aca="false">SUM(AO175+CZ175)</f>
        <v>0</v>
      </c>
      <c r="FL175" s="2" t="n">
        <f aca="false">SUM(AP175+DA175)</f>
        <v>0</v>
      </c>
      <c r="FM175" s="2" t="n">
        <f aca="false">SUM(AQ175+DB175)</f>
        <v>0</v>
      </c>
      <c r="FN175" s="2"/>
      <c r="FO175" s="97" t="n">
        <f aca="false">SUM(AS175+DD175)</f>
        <v>0</v>
      </c>
      <c r="FP175" s="2" t="n">
        <f aca="false">SUM(AR175+DC175)</f>
        <v>0</v>
      </c>
      <c r="FQ175" s="97" t="n">
        <f aca="false">SUM(AU175+DF175)</f>
        <v>0</v>
      </c>
      <c r="FR175" s="2" t="n">
        <f aca="false">SUM(AV175+DG175)</f>
        <v>0</v>
      </c>
      <c r="FS175" s="2" t="n">
        <f aca="false">SUM(AW175+DH175)</f>
        <v>0</v>
      </c>
      <c r="FT175" s="2" t="n">
        <f aca="false">SUM(AX175+DI175)</f>
        <v>0</v>
      </c>
      <c r="FU175" s="67" t="n">
        <f aca="false">SUM(AY175+DJ175)</f>
        <v>0</v>
      </c>
      <c r="FV175" s="2" t="n">
        <f aca="false">SUM(AZ175+DK175)</f>
        <v>0</v>
      </c>
      <c r="FW175" s="2" t="n">
        <f aca="false">SUM(BA175+DL175)</f>
        <v>0</v>
      </c>
      <c r="FX175" s="2" t="n">
        <f aca="false">SUM(BB175+DM175)</f>
        <v>0</v>
      </c>
      <c r="FY175" s="2" t="n">
        <f aca="false">SUM(BC175+DN175)</f>
        <v>0</v>
      </c>
      <c r="FZ175" s="2" t="n">
        <f aca="false">SUM(BD175+DO175)</f>
        <v>0</v>
      </c>
      <c r="GA175" s="2" t="n">
        <f aca="false">SUM(BE175+DP175)</f>
        <v>0</v>
      </c>
      <c r="GB175" s="98" t="n">
        <f aca="false">SUM(EK175,EM175,EO175,ES175,ET175,EU175,EY175,FA175,FC175,FE175,FG175,FI175,FM175,FO175,FQ175,FS175,FU175,FW175,FY175,GA175)</f>
        <v>0</v>
      </c>
      <c r="GC175" s="99" t="n">
        <f aca="false">SUM(EK175,EM175,EO175,ES175,ET175,FM175,FO175,FQ175,FS175,FU175,FW175,FY175)</f>
        <v>0</v>
      </c>
      <c r="GD175" s="57" t="n">
        <f aca="false">SUM(EK175,EM175,EO175,ES175,ET175,FM175,FO175,FQ175,FS175,FU175,FW175,FY175)</f>
        <v>0</v>
      </c>
      <c r="GE175" s="57" t="n">
        <f aca="false">SUM(EK175,EM175,EO175,EQ175,ES175,ET175,EU175,EW175,EY175,FA175,FC175,FE175,FG175,FI175,FK175,FM175,FO175,FQ175,FS175,FU175,FW175,FY175,GA175)</f>
        <v>0</v>
      </c>
      <c r="GF175" s="2"/>
      <c r="GG175" s="65" t="n">
        <f aca="false">SUM(880-GB175)</f>
        <v>880</v>
      </c>
      <c r="GH175" s="66"/>
      <c r="GI175" s="67" t="n">
        <f aca="false">SUM(DQ175+BF175)</f>
        <v>0</v>
      </c>
      <c r="GJ175" s="67" t="n">
        <f aca="false">SUM(DR175+BG175)</f>
        <v>0</v>
      </c>
      <c r="GK175" s="158"/>
      <c r="GL175" s="158"/>
      <c r="GM175" s="341"/>
      <c r="GN175" s="2"/>
      <c r="GO175" s="2"/>
    </row>
    <row r="176" customFormat="false" ht="24.95" hidden="true" customHeight="true" outlineLevel="0" collapsed="false">
      <c r="A176" s="94"/>
      <c r="B176" s="142"/>
      <c r="C176" s="194"/>
      <c r="D176" s="115"/>
      <c r="E176" s="115"/>
      <c r="F176" s="115"/>
      <c r="G176" s="115"/>
      <c r="H176" s="115"/>
      <c r="I176" s="115"/>
      <c r="J176" s="115"/>
      <c r="K176" s="115"/>
      <c r="L176" s="114"/>
      <c r="M176" s="150" t="n">
        <f aca="false">SUM(N176+P176+R176+T176+V176)</f>
        <v>0</v>
      </c>
      <c r="N176" s="86"/>
      <c r="O176" s="150" t="n">
        <f aca="false">SUM(N176)*I176</f>
        <v>0</v>
      </c>
      <c r="P176" s="168"/>
      <c r="Q176" s="150" t="n">
        <f aca="false">J176*P176</f>
        <v>0</v>
      </c>
      <c r="R176" s="168"/>
      <c r="S176" s="150" t="n">
        <f aca="false">SUM(R176)*J176</f>
        <v>0</v>
      </c>
      <c r="T176" s="168"/>
      <c r="U176" s="150" t="n">
        <f aca="false">SUM(T176)*K176</f>
        <v>0</v>
      </c>
      <c r="V176" s="168"/>
      <c r="W176" s="87" t="n">
        <f aca="false">SUM(V176)*J176*5</f>
        <v>0</v>
      </c>
      <c r="X176" s="92" t="n">
        <f aca="false">2/8*J176*AX176</f>
        <v>0</v>
      </c>
      <c r="Y176" s="89" t="n">
        <f aca="false">SUM(L176*5/100*J176)</f>
        <v>0</v>
      </c>
      <c r="Z176" s="86"/>
      <c r="AA176" s="87"/>
      <c r="AB176" s="86"/>
      <c r="AC176" s="89" t="n">
        <f aca="false">AB176*8*K176</f>
        <v>0</v>
      </c>
      <c r="AD176" s="86"/>
      <c r="AE176" s="90" t="n">
        <f aca="false">SUM(AD176*H176*(15))</f>
        <v>0</v>
      </c>
      <c r="AF176" s="86"/>
      <c r="AG176" s="87" t="n">
        <f aca="false">SUM(AF176*H176*3)</f>
        <v>0</v>
      </c>
      <c r="AH176" s="86"/>
      <c r="AI176" s="89" t="n">
        <f aca="false">SUM(AH176*H176/3)</f>
        <v>0</v>
      </c>
      <c r="AJ176" s="86"/>
      <c r="AK176" s="89" t="n">
        <f aca="false">SUM(AJ176*H176*2/3)</f>
        <v>0</v>
      </c>
      <c r="AL176" s="86"/>
      <c r="AM176" s="87" t="n">
        <f aca="false">SUM(AL176*H176)*2</f>
        <v>0</v>
      </c>
      <c r="AN176" s="86"/>
      <c r="AO176" s="87" t="n">
        <f aca="false">SUM(AN176*J176)</f>
        <v>0</v>
      </c>
      <c r="AP176" s="86"/>
      <c r="AQ176" s="89" t="n">
        <f aca="false">SUM(AP176*H176*2)</f>
        <v>0</v>
      </c>
      <c r="AR176" s="86"/>
      <c r="AS176" s="86"/>
      <c r="AT176" s="86"/>
      <c r="AU176" s="89" t="n">
        <f aca="false">AR176*H176/3</f>
        <v>0</v>
      </c>
      <c r="AV176" s="86"/>
      <c r="AW176" s="89" t="n">
        <f aca="false">SUM(AV176*H176/3)</f>
        <v>0</v>
      </c>
      <c r="AX176" s="86"/>
      <c r="AY176" s="89" t="n">
        <f aca="false">AX176*H176/3</f>
        <v>0</v>
      </c>
      <c r="AZ176" s="86"/>
      <c r="BA176" s="89" t="n">
        <f aca="false">SUM(AZ176*K176*5*6)</f>
        <v>0</v>
      </c>
      <c r="BB176" s="86"/>
      <c r="BC176" s="89" t="n">
        <f aca="false">SUM(BB176*K176*4*6)</f>
        <v>0</v>
      </c>
      <c r="BD176" s="86"/>
      <c r="BE176" s="81" t="n">
        <f aca="false">SUM(BD176*50)</f>
        <v>0</v>
      </c>
      <c r="BF176" s="92" t="n">
        <f aca="false">O176+Q176+S176+U176+W176+X176+Y176+AA176+AC176+AE176+AG176+AI176+AK176+AM176+AO176+AQ176+AS176+AU176+AW176+AY176+BA176+BC176+BE176</f>
        <v>0</v>
      </c>
      <c r="BG176" s="92" t="n">
        <f aca="false">BC176+BA176+AY176+AW176+AS176+AQ176+X176+W176+U176+S176+Q176+O176+AU176</f>
        <v>0</v>
      </c>
      <c r="BH176" s="52" t="n">
        <f aca="false">SUM(O176,Q176,S176,W176,X176,Y176,AE176,AG176,AI176,AK176,AM176,AS176,AU176,AY176,BA176,BC176,BE176)</f>
        <v>0</v>
      </c>
      <c r="BI176" s="80" t="n">
        <f aca="false">SUM(O176,Q176,S176,W176,X176,AS176,AU176,AY176,BA176,BC176)</f>
        <v>0</v>
      </c>
      <c r="BJ176" s="2"/>
      <c r="BK176" s="93"/>
      <c r="BL176" s="94"/>
      <c r="BM176" s="81"/>
      <c r="BN176" s="115"/>
      <c r="BO176" s="115"/>
      <c r="BP176" s="83"/>
      <c r="BQ176" s="83"/>
      <c r="BR176" s="84"/>
      <c r="BS176" s="84"/>
      <c r="BT176" s="84"/>
      <c r="BU176" s="83"/>
      <c r="BV176" s="84"/>
      <c r="BW176" s="85"/>
      <c r="BX176" s="86" t="n">
        <f aca="false">SUM(BY176+CA176+CE176+CG176)</f>
        <v>0</v>
      </c>
      <c r="BY176" s="86"/>
      <c r="BZ176" s="87" t="n">
        <f aca="false">SUM(BY176)*BT176</f>
        <v>0</v>
      </c>
      <c r="CA176" s="86"/>
      <c r="CB176" s="87" t="n">
        <f aca="false">BU176*CA176</f>
        <v>0</v>
      </c>
      <c r="CC176" s="86"/>
      <c r="CD176" s="87" t="n">
        <f aca="false">SUM(CC176)*BU176</f>
        <v>0</v>
      </c>
      <c r="CE176" s="86"/>
      <c r="CF176" s="87" t="n">
        <f aca="false">SUM(CE176)*BV176</f>
        <v>0</v>
      </c>
      <c r="CG176" s="86"/>
      <c r="CH176" s="87" t="n">
        <f aca="false">SUM(CG176)*BU176*5</f>
        <v>0</v>
      </c>
      <c r="CI176" s="89" t="n">
        <f aca="false">SUM(BU176*DI176*2+BV176*DK176*2)</f>
        <v>0</v>
      </c>
      <c r="CJ176" s="89" t="n">
        <f aca="false">BW176*BU176*0.05</f>
        <v>0</v>
      </c>
      <c r="CK176" s="86"/>
      <c r="CL176" s="87"/>
      <c r="CM176" s="86"/>
      <c r="CN176" s="89" t="n">
        <f aca="false">SUM(CM176)*3*BS176/5</f>
        <v>0</v>
      </c>
      <c r="CO176" s="86"/>
      <c r="CP176" s="90" t="n">
        <f aca="false">SUM(CO176*BS176*(30+4))</f>
        <v>0</v>
      </c>
      <c r="CQ176" s="86"/>
      <c r="CR176" s="87" t="n">
        <f aca="false">SUM(CQ176*BS176*3)</f>
        <v>0</v>
      </c>
      <c r="CS176" s="86"/>
      <c r="CT176" s="89" t="n">
        <f aca="false">SUM(CS176*BS176/3)</f>
        <v>0</v>
      </c>
      <c r="CU176" s="86"/>
      <c r="CV176" s="89" t="n">
        <f aca="false">SUM(CU176*BS176*2/3)</f>
        <v>0</v>
      </c>
      <c r="CW176" s="86"/>
      <c r="CX176" s="87" t="n">
        <f aca="false">SUM(CW176*BS176)*1</f>
        <v>0</v>
      </c>
      <c r="CY176" s="86"/>
      <c r="CZ176" s="87" t="n">
        <f aca="false">SUM(CY176*BU176)*2</f>
        <v>0</v>
      </c>
      <c r="DA176" s="86"/>
      <c r="DB176" s="89" t="n">
        <f aca="false">SUM(DA176*BS176*2)</f>
        <v>0</v>
      </c>
      <c r="DC176" s="86"/>
      <c r="DD176" s="86"/>
      <c r="DE176" s="86"/>
      <c r="DF176" s="89" t="n">
        <f aca="false">SUM(BU176*DC176*6)</f>
        <v>0</v>
      </c>
      <c r="DG176" s="86"/>
      <c r="DH176" s="89" t="n">
        <f aca="false">SUM(DG176*BS176/3)</f>
        <v>0</v>
      </c>
      <c r="DI176" s="86"/>
      <c r="DJ176" s="89" t="n">
        <f aca="false">SUM(BU176*DI176*8)</f>
        <v>0</v>
      </c>
      <c r="DK176" s="86"/>
      <c r="DL176" s="89" t="n">
        <f aca="false">SUM(DK176*BV176*5*6)</f>
        <v>0</v>
      </c>
      <c r="DM176" s="86"/>
      <c r="DN176" s="89" t="n">
        <f aca="false">SUM(DM176*BV176*4*6)</f>
        <v>0</v>
      </c>
      <c r="DO176" s="86"/>
      <c r="DP176" s="81" t="n">
        <f aca="false">SUM(DO176*50)</f>
        <v>0</v>
      </c>
      <c r="DQ176" s="81" t="n">
        <f aca="false">SUM(BZ176,CB176,CD176,CF176,CH176,CI176,CJ176,CL176,CN176,CP176,CR176,CT176,CV176,CX176,CZ176,DB176,DD176,DF176,DH176,DJ176,DL176,DN176,DP176)</f>
        <v>0</v>
      </c>
      <c r="DR176" s="81" t="n">
        <f aca="false">SUM(BZ176,CB176,CD176,CF176,CH176,CI176,DB176,DD176,DF176,DH176,DJ176,DL176,DN176)</f>
        <v>0</v>
      </c>
      <c r="DS176" s="61"/>
      <c r="DT176" s="2"/>
      <c r="DU176" s="2"/>
      <c r="DV176" s="93"/>
      <c r="DW176" s="94"/>
      <c r="DX176" s="142"/>
      <c r="DY176" s="115"/>
      <c r="DZ176" s="115"/>
      <c r="EA176" s="2"/>
      <c r="EB176" s="2"/>
      <c r="EC176" s="2"/>
      <c r="ED176" s="2"/>
      <c r="EE176" s="2"/>
      <c r="EF176" s="2"/>
      <c r="EG176" s="2"/>
      <c r="EH176" s="2" t="n">
        <f aca="false">SUM(L176,BW176)</f>
        <v>0</v>
      </c>
      <c r="EI176" s="2" t="n">
        <f aca="false">SUM(M176,BX176)</f>
        <v>0</v>
      </c>
      <c r="EJ176" s="2" t="n">
        <f aca="false">SUM(N176,BY176)</f>
        <v>0</v>
      </c>
      <c r="EK176" s="67" t="n">
        <f aca="false">O176+BZ176</f>
        <v>0</v>
      </c>
      <c r="EL176" s="2" t="n">
        <f aca="false">SUM(P176+CA176)</f>
        <v>0</v>
      </c>
      <c r="EM176" s="2" t="n">
        <f aca="false">SUM(Q176+CB176)</f>
        <v>0</v>
      </c>
      <c r="EN176" s="2" t="n">
        <f aca="false">SUM(R176+CC176)</f>
        <v>0</v>
      </c>
      <c r="EO176" s="2" t="n">
        <f aca="false">SUM(S176+CD176)</f>
        <v>0</v>
      </c>
      <c r="EP176" s="2" t="n">
        <f aca="false">SUM(T176+CE176)</f>
        <v>0</v>
      </c>
      <c r="EQ176" s="2" t="n">
        <f aca="false">SUM(U176+CF176)</f>
        <v>0</v>
      </c>
      <c r="ER176" s="2" t="n">
        <f aca="false">SUM(V176+CG176)</f>
        <v>0</v>
      </c>
      <c r="ES176" s="2" t="n">
        <f aca="false">SUM(W176+CH176)</f>
        <v>0</v>
      </c>
      <c r="ET176" s="2" t="n">
        <f aca="false">SUM(X176+CI176)</f>
        <v>0</v>
      </c>
      <c r="EU176" s="67" t="n">
        <f aca="false">SUM(Y176+CJ176)</f>
        <v>0</v>
      </c>
      <c r="EV176" s="2" t="n">
        <f aca="false">SUM(Z176+CK176)</f>
        <v>0</v>
      </c>
      <c r="EW176" s="2" t="n">
        <f aca="false">SUM(AA176+CL176)</f>
        <v>0</v>
      </c>
      <c r="EX176" s="2" t="n">
        <f aca="false">SUM(AB176+CM176)</f>
        <v>0</v>
      </c>
      <c r="EY176" s="2" t="n">
        <f aca="false">SUM(AC176+CN176)</f>
        <v>0</v>
      </c>
      <c r="EZ176" s="2" t="n">
        <f aca="false">SUM(AD176+CO176)</f>
        <v>0</v>
      </c>
      <c r="FA176" s="2" t="n">
        <f aca="false">SUM(AE176+CP176)</f>
        <v>0</v>
      </c>
      <c r="FB176" s="2" t="n">
        <f aca="false">SUM(AF176+CQ176)</f>
        <v>0</v>
      </c>
      <c r="FC176" s="2" t="n">
        <f aca="false">SUM(AG176+CR176)</f>
        <v>0</v>
      </c>
      <c r="FD176" s="2" t="n">
        <f aca="false">SUM(AH176+CS176)</f>
        <v>0</v>
      </c>
      <c r="FE176" s="67" t="n">
        <f aca="false">SUM(AI176+CT176)</f>
        <v>0</v>
      </c>
      <c r="FF176" s="2" t="n">
        <f aca="false">SUM(AJ176+CU176)</f>
        <v>0</v>
      </c>
      <c r="FG176" s="2" t="n">
        <f aca="false">SUM(AK176+CV176)</f>
        <v>0</v>
      </c>
      <c r="FH176" s="2" t="n">
        <f aca="false">SUM(AL176+CW176)</f>
        <v>0</v>
      </c>
      <c r="FI176" s="2" t="n">
        <f aca="false">SUM(AM176+CX176)</f>
        <v>0</v>
      </c>
      <c r="FJ176" s="2" t="n">
        <f aca="false">SUM(AN176+CY176)</f>
        <v>0</v>
      </c>
      <c r="FK176" s="2" t="n">
        <f aca="false">SUM(AO176+CZ176)</f>
        <v>0</v>
      </c>
      <c r="FL176" s="2" t="n">
        <f aca="false">SUM(AP176+DA176)</f>
        <v>0</v>
      </c>
      <c r="FM176" s="2" t="n">
        <f aca="false">SUM(AQ176+DB176)</f>
        <v>0</v>
      </c>
      <c r="FN176" s="2"/>
      <c r="FO176" s="97" t="n">
        <f aca="false">SUM(AS176+DD176)</f>
        <v>0</v>
      </c>
      <c r="FP176" s="2" t="n">
        <f aca="false">SUM(AR176+DC176)</f>
        <v>0</v>
      </c>
      <c r="FQ176" s="97" t="n">
        <f aca="false">SUM(AU176+DF176)</f>
        <v>0</v>
      </c>
      <c r="FR176" s="2" t="n">
        <f aca="false">SUM(AV176+DG176)</f>
        <v>0</v>
      </c>
      <c r="FS176" s="2" t="n">
        <f aca="false">SUM(AW176+DH176)</f>
        <v>0</v>
      </c>
      <c r="FT176" s="2" t="n">
        <f aca="false">SUM(AX176+DI176)</f>
        <v>0</v>
      </c>
      <c r="FU176" s="67" t="n">
        <f aca="false">SUM(AY176+DJ176)</f>
        <v>0</v>
      </c>
      <c r="FV176" s="2" t="n">
        <f aca="false">SUM(AZ176+DK176)</f>
        <v>0</v>
      </c>
      <c r="FW176" s="2" t="n">
        <f aca="false">SUM(BA176+DL176)</f>
        <v>0</v>
      </c>
      <c r="FX176" s="2" t="n">
        <f aca="false">SUM(BB176+DM176)</f>
        <v>0</v>
      </c>
      <c r="FY176" s="2" t="n">
        <f aca="false">SUM(BC176+DN176)</f>
        <v>0</v>
      </c>
      <c r="FZ176" s="2" t="n">
        <f aca="false">SUM(BD176+DO176)</f>
        <v>0</v>
      </c>
      <c r="GA176" s="2" t="n">
        <f aca="false">SUM(BE176+DP176)</f>
        <v>0</v>
      </c>
      <c r="GB176" s="98" t="n">
        <f aca="false">SUM(EK176,EM176,EO176,ES176,ET176,EU176,EY176,FA176,FC176,FE176,FG176,FI176,FM176,FO176,FQ176,FS176,FU176,FW176,FY176,GA176)</f>
        <v>0</v>
      </c>
      <c r="GC176" s="99" t="n">
        <f aca="false">SUM(EK176,EM176,EO176,ES176,ET176,FM176,FO176,FQ176,FS176,FU176,FW176,FY176)</f>
        <v>0</v>
      </c>
      <c r="GD176" s="57" t="n">
        <f aca="false">SUM(EK176,EM176,EO176,ES176,ET176,FM176,FO176,FQ176,FS176,FU176,FW176,FY176)</f>
        <v>0</v>
      </c>
      <c r="GE176" s="57" t="n">
        <f aca="false">SUM(EK176,EM176,EO176,EQ176,ES176,ET176,EU176,EW176,EY176,FA176,FC176,FE176,FG176,FI176,FK176,FM176,FO176,FQ176,FS176,FU176,FW176,FY176,GA176)</f>
        <v>0</v>
      </c>
      <c r="GF176" s="2"/>
      <c r="GG176" s="65" t="n">
        <f aca="false">SUM(880-GB176)</f>
        <v>880</v>
      </c>
      <c r="GH176" s="66"/>
      <c r="GI176" s="67" t="n">
        <f aca="false">SUM(DQ176+BF176)</f>
        <v>0</v>
      </c>
      <c r="GJ176" s="67" t="n">
        <f aca="false">SUM(DR176+BG176)</f>
        <v>0</v>
      </c>
      <c r="GK176" s="158"/>
      <c r="GL176" s="158"/>
      <c r="GM176" s="341"/>
      <c r="GN176" s="2"/>
      <c r="GO176" s="2"/>
    </row>
    <row r="177" customFormat="false" ht="24.95" hidden="true" customHeight="true" outlineLevel="0" collapsed="false">
      <c r="A177" s="94"/>
      <c r="B177" s="142"/>
      <c r="C177" s="194"/>
      <c r="D177" s="115"/>
      <c r="E177" s="115"/>
      <c r="F177" s="115"/>
      <c r="G177" s="115"/>
      <c r="H177" s="115"/>
      <c r="I177" s="115"/>
      <c r="J177" s="115"/>
      <c r="K177" s="115"/>
      <c r="L177" s="114"/>
      <c r="M177" s="150" t="n">
        <f aca="false">SUM(N177+P177+R177+T177+V177)</f>
        <v>0</v>
      </c>
      <c r="N177" s="86"/>
      <c r="O177" s="150" t="n">
        <f aca="false">SUM(N177)*I177</f>
        <v>0</v>
      </c>
      <c r="P177" s="168"/>
      <c r="Q177" s="150" t="n">
        <f aca="false">J177*P177</f>
        <v>0</v>
      </c>
      <c r="R177" s="168"/>
      <c r="S177" s="150" t="n">
        <f aca="false">SUM(R177)*J177</f>
        <v>0</v>
      </c>
      <c r="T177" s="168"/>
      <c r="U177" s="150" t="n">
        <f aca="false">SUM(T177)*K177</f>
        <v>0</v>
      </c>
      <c r="V177" s="168"/>
      <c r="W177" s="87" t="n">
        <f aca="false">SUM(V177)*J177*5</f>
        <v>0</v>
      </c>
      <c r="X177" s="92" t="n">
        <f aca="false">2/8*J177*AX177</f>
        <v>0</v>
      </c>
      <c r="Y177" s="89" t="n">
        <f aca="false">SUM(L177*5/100*J177)</f>
        <v>0</v>
      </c>
      <c r="Z177" s="86"/>
      <c r="AA177" s="87"/>
      <c r="AB177" s="86"/>
      <c r="AC177" s="89" t="n">
        <f aca="false">AB177*8*K177</f>
        <v>0</v>
      </c>
      <c r="AD177" s="86"/>
      <c r="AE177" s="90" t="n">
        <f aca="false">SUM(AD177*H177*(15))</f>
        <v>0</v>
      </c>
      <c r="AF177" s="86"/>
      <c r="AG177" s="87" t="n">
        <f aca="false">SUM(AF177*H177*3)</f>
        <v>0</v>
      </c>
      <c r="AH177" s="86"/>
      <c r="AI177" s="89" t="n">
        <f aca="false">SUM(AH177*H177/3)</f>
        <v>0</v>
      </c>
      <c r="AJ177" s="86"/>
      <c r="AK177" s="89" t="n">
        <f aca="false">SUM(AJ177*H177*2/3)</f>
        <v>0</v>
      </c>
      <c r="AL177" s="86"/>
      <c r="AM177" s="87" t="n">
        <f aca="false">SUM(AL177*H177)*2</f>
        <v>0</v>
      </c>
      <c r="AN177" s="86"/>
      <c r="AO177" s="87" t="n">
        <f aca="false">SUM(AN177*J177)</f>
        <v>0</v>
      </c>
      <c r="AP177" s="86"/>
      <c r="AQ177" s="89" t="n">
        <f aca="false">SUM(AP177*H177*2)</f>
        <v>0</v>
      </c>
      <c r="AR177" s="86"/>
      <c r="AS177" s="86"/>
      <c r="AT177" s="86"/>
      <c r="AU177" s="89" t="n">
        <f aca="false">AR177*H177/3</f>
        <v>0</v>
      </c>
      <c r="AV177" s="86"/>
      <c r="AW177" s="89" t="n">
        <f aca="false">SUM(AV177*H177/3)</f>
        <v>0</v>
      </c>
      <c r="AX177" s="86"/>
      <c r="AY177" s="89" t="n">
        <f aca="false">AX177*H177/3</f>
        <v>0</v>
      </c>
      <c r="AZ177" s="86"/>
      <c r="BA177" s="89" t="n">
        <f aca="false">SUM(AZ177*K177*5*6)</f>
        <v>0</v>
      </c>
      <c r="BB177" s="86"/>
      <c r="BC177" s="89" t="n">
        <f aca="false">SUM(BB177*K177*4*6)</f>
        <v>0</v>
      </c>
      <c r="BD177" s="86"/>
      <c r="BE177" s="81" t="n">
        <f aca="false">SUM(BD177*50)</f>
        <v>0</v>
      </c>
      <c r="BF177" s="92" t="n">
        <f aca="false">O177+Q177+S177+U177+W177+X177+Y177+AA177+AC177+AE177+AG177+AI177+AK177+AM177+AO177+AQ177+AS177+AU177+AW177+AY177+BA177+BC177+BE177</f>
        <v>0</v>
      </c>
      <c r="BG177" s="92" t="n">
        <f aca="false">BC177+BA177+AY177+AW177+AS177+AQ177+X177+W177+U177+S177+Q177+O177+AU177</f>
        <v>0</v>
      </c>
      <c r="BH177" s="52" t="n">
        <f aca="false">SUM(O177,Q177,S177,W177,X177,Y177,AE177,AG177,AI177,AK177,AM177,AS177,AU177,AY177,BA177,BC177,BE177)</f>
        <v>0</v>
      </c>
      <c r="BI177" s="80" t="n">
        <f aca="false">SUM(O177,Q177,S177,W177,X177,AS177,AU177,AY177,BA177,BC177)</f>
        <v>0</v>
      </c>
      <c r="BJ177" s="2"/>
      <c r="BK177" s="93"/>
      <c r="BL177" s="94"/>
      <c r="BM177" s="81"/>
      <c r="BN177" s="115"/>
      <c r="BO177" s="115"/>
      <c r="BP177" s="83"/>
      <c r="BQ177" s="218"/>
      <c r="BR177" s="84"/>
      <c r="BS177" s="84"/>
      <c r="BT177" s="84"/>
      <c r="BU177" s="84"/>
      <c r="BV177" s="84"/>
      <c r="BW177" s="87"/>
      <c r="BX177" s="86" t="n">
        <f aca="false">SUM(BY177+CA177+CE177+CG177)</f>
        <v>0</v>
      </c>
      <c r="BY177" s="86"/>
      <c r="BZ177" s="87" t="n">
        <f aca="false">SUM(BY177)*BT177</f>
        <v>0</v>
      </c>
      <c r="CA177" s="86"/>
      <c r="CB177" s="87" t="n">
        <f aca="false">BU177*CA177</f>
        <v>0</v>
      </c>
      <c r="CC177" s="86"/>
      <c r="CD177" s="87" t="n">
        <f aca="false">SUM(CC177)*BU177</f>
        <v>0</v>
      </c>
      <c r="CE177" s="86"/>
      <c r="CF177" s="87" t="n">
        <f aca="false">SUM(CE177)*BV177</f>
        <v>0</v>
      </c>
      <c r="CG177" s="86"/>
      <c r="CH177" s="87" t="n">
        <f aca="false">SUM(CG177)*BU177*5</f>
        <v>0</v>
      </c>
      <c r="CI177" s="89" t="n">
        <f aca="false">SUM(BU177*DI177*2+BV177*DK177*2)</f>
        <v>0</v>
      </c>
      <c r="CJ177" s="89" t="n">
        <f aca="false">BW177*BU177*0.05</f>
        <v>0</v>
      </c>
      <c r="CK177" s="86"/>
      <c r="CL177" s="87"/>
      <c r="CM177" s="86"/>
      <c r="CN177" s="89" t="n">
        <f aca="false">SUM(CM177)*3*BS177/5</f>
        <v>0</v>
      </c>
      <c r="CO177" s="86"/>
      <c r="CP177" s="90" t="n">
        <f aca="false">SUM(CO177*BS177*(30+4))</f>
        <v>0</v>
      </c>
      <c r="CQ177" s="86"/>
      <c r="CR177" s="87" t="n">
        <f aca="false">SUM(CQ177*BS177*3)</f>
        <v>0</v>
      </c>
      <c r="CS177" s="86"/>
      <c r="CT177" s="89" t="n">
        <f aca="false">SUM(CS177*BS177/3)</f>
        <v>0</v>
      </c>
      <c r="CU177" s="86"/>
      <c r="CV177" s="89" t="n">
        <f aca="false">SUM(CU177*BS177*2/3)</f>
        <v>0</v>
      </c>
      <c r="CW177" s="86"/>
      <c r="CX177" s="87" t="n">
        <f aca="false">SUM(CW177*BS177)*1</f>
        <v>0</v>
      </c>
      <c r="CY177" s="86"/>
      <c r="CZ177" s="87" t="n">
        <f aca="false">SUM(CY177*BU177)*2</f>
        <v>0</v>
      </c>
      <c r="DA177" s="86"/>
      <c r="DB177" s="89" t="n">
        <f aca="false">SUM(DA177*BS177*2)</f>
        <v>0</v>
      </c>
      <c r="DC177" s="86"/>
      <c r="DD177" s="86"/>
      <c r="DE177" s="86"/>
      <c r="DF177" s="89" t="n">
        <f aca="false">SUM(BU177*DC177*6)</f>
        <v>0</v>
      </c>
      <c r="DG177" s="86"/>
      <c r="DH177" s="89" t="n">
        <f aca="false">SUM(DG177*BS177/3)</f>
        <v>0</v>
      </c>
      <c r="DI177" s="86"/>
      <c r="DJ177" s="89" t="n">
        <f aca="false">SUM(BU177*DI177*8)</f>
        <v>0</v>
      </c>
      <c r="DK177" s="86"/>
      <c r="DL177" s="89" t="n">
        <f aca="false">SUM(DK177*BV177*5*6)</f>
        <v>0</v>
      </c>
      <c r="DM177" s="86"/>
      <c r="DN177" s="89" t="n">
        <f aca="false">SUM(DM177*BV177*4*6)</f>
        <v>0</v>
      </c>
      <c r="DO177" s="86"/>
      <c r="DP177" s="81" t="n">
        <f aca="false">SUM(DO177*50)</f>
        <v>0</v>
      </c>
      <c r="DQ177" s="81" t="n">
        <f aca="false">SUM(BZ177,CB177,CD177,CF177,CH177,CI177,CJ177,CL177,CN177,CP177,CR177,CT177,CV177,CX177,CZ177,DB177,DD177,DF177,DH177,DJ177,DL177,DN177,DP177)</f>
        <v>0</v>
      </c>
      <c r="DR177" s="81" t="n">
        <f aca="false">SUM(BZ177,CB177,CD177,CF177,CH177,CI177,DB177,DD177,DF177,DH177,DJ177,DL177,DN177)</f>
        <v>0</v>
      </c>
      <c r="DS177" s="61"/>
      <c r="DT177" s="2"/>
      <c r="DU177" s="2"/>
      <c r="DV177" s="93"/>
      <c r="DW177" s="94"/>
      <c r="DX177" s="142"/>
      <c r="DY177" s="115"/>
      <c r="DZ177" s="115"/>
      <c r="EA177" s="2"/>
      <c r="EB177" s="2"/>
      <c r="EC177" s="2"/>
      <c r="ED177" s="2"/>
      <c r="EE177" s="2"/>
      <c r="EF177" s="2"/>
      <c r="EG177" s="2"/>
      <c r="EH177" s="2" t="n">
        <f aca="false">SUM(L177,BW177)</f>
        <v>0</v>
      </c>
      <c r="EI177" s="2" t="n">
        <f aca="false">SUM(M177,BX177)</f>
        <v>0</v>
      </c>
      <c r="EJ177" s="2" t="n">
        <f aca="false">SUM(N177,BY177)</f>
        <v>0</v>
      </c>
      <c r="EK177" s="67" t="n">
        <f aca="false">O177+BZ177</f>
        <v>0</v>
      </c>
      <c r="EL177" s="2" t="n">
        <f aca="false">SUM(P177+CA177)</f>
        <v>0</v>
      </c>
      <c r="EM177" s="2" t="n">
        <f aca="false">SUM(Q177+CB177)</f>
        <v>0</v>
      </c>
      <c r="EN177" s="2" t="n">
        <f aca="false">SUM(R177+CC177)</f>
        <v>0</v>
      </c>
      <c r="EO177" s="2" t="n">
        <f aca="false">SUM(S177+CD177)</f>
        <v>0</v>
      </c>
      <c r="EP177" s="2" t="n">
        <f aca="false">SUM(T177+CE177)</f>
        <v>0</v>
      </c>
      <c r="EQ177" s="2" t="n">
        <f aca="false">SUM(U177+CF177)</f>
        <v>0</v>
      </c>
      <c r="ER177" s="2" t="n">
        <f aca="false">SUM(V177+CG177)</f>
        <v>0</v>
      </c>
      <c r="ES177" s="2" t="n">
        <f aca="false">SUM(W177+CH177)</f>
        <v>0</v>
      </c>
      <c r="ET177" s="2" t="n">
        <f aca="false">SUM(X177+CI177)</f>
        <v>0</v>
      </c>
      <c r="EU177" s="67" t="n">
        <f aca="false">SUM(Y177+CJ177)</f>
        <v>0</v>
      </c>
      <c r="EV177" s="2" t="n">
        <f aca="false">SUM(Z177+CK177)</f>
        <v>0</v>
      </c>
      <c r="EW177" s="2" t="n">
        <f aca="false">SUM(AA177+CL177)</f>
        <v>0</v>
      </c>
      <c r="EX177" s="2" t="n">
        <f aca="false">SUM(AB177+CM177)</f>
        <v>0</v>
      </c>
      <c r="EY177" s="2" t="n">
        <f aca="false">SUM(AC177+CN177)</f>
        <v>0</v>
      </c>
      <c r="EZ177" s="2" t="n">
        <f aca="false">SUM(AD177+CO177)</f>
        <v>0</v>
      </c>
      <c r="FA177" s="2" t="n">
        <f aca="false">SUM(AE177+CP177)</f>
        <v>0</v>
      </c>
      <c r="FB177" s="2" t="n">
        <f aca="false">SUM(AF177+CQ177)</f>
        <v>0</v>
      </c>
      <c r="FC177" s="2" t="n">
        <f aca="false">SUM(AG177+CR177)</f>
        <v>0</v>
      </c>
      <c r="FD177" s="2" t="n">
        <f aca="false">SUM(AH177+CS177)</f>
        <v>0</v>
      </c>
      <c r="FE177" s="67" t="n">
        <f aca="false">SUM(AI177+CT177)</f>
        <v>0</v>
      </c>
      <c r="FF177" s="2" t="n">
        <f aca="false">SUM(AJ177+CU177)</f>
        <v>0</v>
      </c>
      <c r="FG177" s="2" t="n">
        <f aca="false">SUM(AK177+CV177)</f>
        <v>0</v>
      </c>
      <c r="FH177" s="2" t="n">
        <f aca="false">SUM(AL177+CW177)</f>
        <v>0</v>
      </c>
      <c r="FI177" s="2" t="n">
        <f aca="false">SUM(AM177+CX177)</f>
        <v>0</v>
      </c>
      <c r="FJ177" s="2" t="n">
        <f aca="false">SUM(AN177+CY177)</f>
        <v>0</v>
      </c>
      <c r="FK177" s="2" t="n">
        <f aca="false">SUM(AO177+CZ177)</f>
        <v>0</v>
      </c>
      <c r="FL177" s="2" t="n">
        <f aca="false">SUM(AP177+DA177)</f>
        <v>0</v>
      </c>
      <c r="FM177" s="2" t="n">
        <f aca="false">SUM(AQ177+DB177)</f>
        <v>0</v>
      </c>
      <c r="FN177" s="2"/>
      <c r="FO177" s="97" t="n">
        <f aca="false">SUM(AS177+DD177)</f>
        <v>0</v>
      </c>
      <c r="FP177" s="2" t="n">
        <f aca="false">SUM(AR177+DC177)</f>
        <v>0</v>
      </c>
      <c r="FQ177" s="97" t="n">
        <f aca="false">SUM(AU177+DF177)</f>
        <v>0</v>
      </c>
      <c r="FR177" s="2" t="n">
        <f aca="false">SUM(AV177+DG177)</f>
        <v>0</v>
      </c>
      <c r="FS177" s="2" t="n">
        <f aca="false">SUM(AW177+DH177)</f>
        <v>0</v>
      </c>
      <c r="FT177" s="2" t="n">
        <f aca="false">SUM(AX177+DI177)</f>
        <v>0</v>
      </c>
      <c r="FU177" s="67" t="n">
        <f aca="false">SUM(AY177+DJ177)</f>
        <v>0</v>
      </c>
      <c r="FV177" s="2" t="n">
        <f aca="false">SUM(AZ177+DK177)</f>
        <v>0</v>
      </c>
      <c r="FW177" s="2" t="n">
        <f aca="false">SUM(BA177+DL177)</f>
        <v>0</v>
      </c>
      <c r="FX177" s="2" t="n">
        <f aca="false">SUM(BB177+DM177)</f>
        <v>0</v>
      </c>
      <c r="FY177" s="2" t="n">
        <f aca="false">SUM(BC177+DN177)</f>
        <v>0</v>
      </c>
      <c r="FZ177" s="2" t="n">
        <f aca="false">SUM(BD177+DO177)</f>
        <v>0</v>
      </c>
      <c r="GA177" s="2" t="n">
        <f aca="false">SUM(BE177+DP177)</f>
        <v>0</v>
      </c>
      <c r="GB177" s="98" t="n">
        <f aca="false">SUM(EK177,EM177,EO177,ES177,ET177,EU177,EY177,FA177,FC177,FE177,FG177,FI177,FM177,FO177,FQ177,FS177,FU177,FW177,FY177,GA177)</f>
        <v>0</v>
      </c>
      <c r="GC177" s="99" t="n">
        <f aca="false">SUM(EK177,EM177,EO177,ES177,ET177,FM177,FO177,FQ177,FS177,FU177,FW177,FY177)</f>
        <v>0</v>
      </c>
      <c r="GD177" s="57" t="n">
        <f aca="false">SUM(EK177,EM177,EO177,ES177,ET177,FM177,FO177,FQ177,FS177,FU177,FW177,FY177)</f>
        <v>0</v>
      </c>
      <c r="GE177" s="57" t="n">
        <f aca="false">SUM(EK177,EM177,EO177,EQ177,ES177,ET177,EU177,EW177,EY177,FA177,FC177,FE177,FG177,FI177,FK177,FM177,FO177,FQ177,FS177,FU177,FW177,FY177,GA177)</f>
        <v>0</v>
      </c>
      <c r="GF177" s="2"/>
      <c r="GG177" s="65" t="n">
        <f aca="false">SUM(880-GB177)</f>
        <v>880</v>
      </c>
      <c r="GH177" s="66"/>
      <c r="GI177" s="67" t="n">
        <f aca="false">SUM(DQ177+BF177)</f>
        <v>0</v>
      </c>
      <c r="GJ177" s="67" t="n">
        <f aca="false">SUM(DR177+BG177)</f>
        <v>0</v>
      </c>
      <c r="GK177" s="158"/>
      <c r="GL177" s="158"/>
      <c r="GM177" s="341"/>
      <c r="GN177" s="2"/>
      <c r="GO177" s="2"/>
    </row>
    <row r="178" customFormat="false" ht="24.95" hidden="true" customHeight="true" outlineLevel="0" collapsed="false">
      <c r="A178" s="94"/>
      <c r="B178" s="142"/>
      <c r="C178" s="194"/>
      <c r="D178" s="115"/>
      <c r="E178" s="115"/>
      <c r="F178" s="115"/>
      <c r="G178" s="115"/>
      <c r="H178" s="115"/>
      <c r="I178" s="115"/>
      <c r="J178" s="115"/>
      <c r="K178" s="115"/>
      <c r="L178" s="114"/>
      <c r="M178" s="150" t="n">
        <f aca="false">SUM(N178+P178+R178+T178+V178)</f>
        <v>0</v>
      </c>
      <c r="N178" s="86"/>
      <c r="O178" s="150" t="n">
        <f aca="false">SUM(N178)*I178</f>
        <v>0</v>
      </c>
      <c r="P178" s="168"/>
      <c r="Q178" s="150" t="n">
        <f aca="false">J178*P178</f>
        <v>0</v>
      </c>
      <c r="R178" s="168"/>
      <c r="S178" s="150" t="n">
        <f aca="false">SUM(R178)*J178</f>
        <v>0</v>
      </c>
      <c r="T178" s="168"/>
      <c r="U178" s="150" t="n">
        <f aca="false">SUM(T178)*K178</f>
        <v>0</v>
      </c>
      <c r="V178" s="168"/>
      <c r="W178" s="87" t="n">
        <f aca="false">SUM(V178)*J178*5</f>
        <v>0</v>
      </c>
      <c r="X178" s="92" t="n">
        <f aca="false">2/8*J178*AX178</f>
        <v>0</v>
      </c>
      <c r="Y178" s="89" t="n">
        <f aca="false">SUM(L178*5/100*J178)</f>
        <v>0</v>
      </c>
      <c r="Z178" s="86"/>
      <c r="AA178" s="87"/>
      <c r="AB178" s="86"/>
      <c r="AC178" s="89" t="n">
        <f aca="false">AB178*8*K178</f>
        <v>0</v>
      </c>
      <c r="AD178" s="86"/>
      <c r="AE178" s="90" t="n">
        <f aca="false">SUM(AD178*H178*(15))</f>
        <v>0</v>
      </c>
      <c r="AF178" s="86"/>
      <c r="AG178" s="87" t="n">
        <f aca="false">SUM(AF178*H178*3)</f>
        <v>0</v>
      </c>
      <c r="AH178" s="86"/>
      <c r="AI178" s="89" t="n">
        <f aca="false">SUM(AH178*H178/3)</f>
        <v>0</v>
      </c>
      <c r="AJ178" s="86"/>
      <c r="AK178" s="89" t="n">
        <f aca="false">SUM(AJ178*H178*2/3)</f>
        <v>0</v>
      </c>
      <c r="AL178" s="86"/>
      <c r="AM178" s="87" t="n">
        <f aca="false">SUM(AL178*H178)*2</f>
        <v>0</v>
      </c>
      <c r="AN178" s="86"/>
      <c r="AO178" s="87" t="n">
        <f aca="false">SUM(AN178*J178)</f>
        <v>0</v>
      </c>
      <c r="AP178" s="86"/>
      <c r="AQ178" s="89" t="n">
        <f aca="false">SUM(AP178*H178*2)</f>
        <v>0</v>
      </c>
      <c r="AR178" s="86"/>
      <c r="AS178" s="86"/>
      <c r="AT178" s="86"/>
      <c r="AU178" s="89" t="n">
        <f aca="false">AR178*H178/3</f>
        <v>0</v>
      </c>
      <c r="AV178" s="86"/>
      <c r="AW178" s="89" t="n">
        <f aca="false">SUM(AV178*H178/3)</f>
        <v>0</v>
      </c>
      <c r="AX178" s="86"/>
      <c r="AY178" s="89" t="n">
        <f aca="false">AX178*H178/3</f>
        <v>0</v>
      </c>
      <c r="AZ178" s="86"/>
      <c r="BA178" s="89" t="n">
        <f aca="false">SUM(AZ178*K178*5*6)</f>
        <v>0</v>
      </c>
      <c r="BB178" s="86"/>
      <c r="BC178" s="89" t="n">
        <f aca="false">SUM(BB178*K178*4*6)</f>
        <v>0</v>
      </c>
      <c r="BD178" s="86"/>
      <c r="BE178" s="81" t="n">
        <f aca="false">SUM(BD178*50)</f>
        <v>0</v>
      </c>
      <c r="BF178" s="92" t="n">
        <f aca="false">O178+Q178+S178+U178+W178+X178+Y178+AA178+AC178+AE178+AG178+AI178+AK178+AM178+AO178+AQ178+AS178+AU178+AW178+AY178+BA178+BC178+BE178</f>
        <v>0</v>
      </c>
      <c r="BG178" s="92" t="n">
        <f aca="false">BC178+BA178+AY178+AW178+AS178+AQ178+X178+W178+U178+S178+Q178+O178+AU178</f>
        <v>0</v>
      </c>
      <c r="BH178" s="52" t="n">
        <f aca="false">SUM(O178,Q178,S178,W178,X178,Y178,AE178,AG178,AI178,AK178,AM178,AS178,AU178,AY178,BA178,BC178,BE178)</f>
        <v>0</v>
      </c>
      <c r="BI178" s="80" t="n">
        <f aca="false">SUM(O178,Q178,S178,W178,X178,AS178,AU178,AY178,BA178,BC178)</f>
        <v>0</v>
      </c>
      <c r="BJ178" s="2"/>
      <c r="BK178" s="93"/>
      <c r="BL178" s="94"/>
      <c r="BM178" s="81"/>
      <c r="BN178" s="115"/>
      <c r="BO178" s="115"/>
      <c r="BP178" s="83"/>
      <c r="BQ178" s="83"/>
      <c r="BR178" s="84"/>
      <c r="BS178" s="84"/>
      <c r="BT178" s="84"/>
      <c r="BU178" s="84"/>
      <c r="BV178" s="84"/>
      <c r="BW178" s="87"/>
      <c r="BX178" s="86" t="n">
        <f aca="false">SUM(BY178+CA178+CE178+CG178)</f>
        <v>0</v>
      </c>
      <c r="BY178" s="86"/>
      <c r="BZ178" s="87" t="n">
        <f aca="false">SUM(BY178)*BT178</f>
        <v>0</v>
      </c>
      <c r="CA178" s="86"/>
      <c r="CB178" s="87" t="n">
        <f aca="false">BU178*CA178</f>
        <v>0</v>
      </c>
      <c r="CC178" s="86"/>
      <c r="CD178" s="87" t="n">
        <f aca="false">SUM(CC178)*BU178</f>
        <v>0</v>
      </c>
      <c r="CE178" s="86"/>
      <c r="CF178" s="87" t="n">
        <f aca="false">SUM(CE178)*BV178</f>
        <v>0</v>
      </c>
      <c r="CG178" s="86"/>
      <c r="CH178" s="87" t="n">
        <f aca="false">SUM(CG178)*BU178*5</f>
        <v>0</v>
      </c>
      <c r="CI178" s="89" t="n">
        <f aca="false">SUM(BU178*DI178*2+BV178*DK178*2)</f>
        <v>0</v>
      </c>
      <c r="CJ178" s="89" t="n">
        <f aca="false">BW178*BU178*0.05</f>
        <v>0</v>
      </c>
      <c r="CK178" s="86"/>
      <c r="CL178" s="87"/>
      <c r="CM178" s="86"/>
      <c r="CN178" s="89" t="n">
        <f aca="false">SUM(CM178)*3*BS178/5</f>
        <v>0</v>
      </c>
      <c r="CO178" s="86"/>
      <c r="CP178" s="90" t="n">
        <f aca="false">SUM(CO178*BS178*(30+4))</f>
        <v>0</v>
      </c>
      <c r="CQ178" s="86"/>
      <c r="CR178" s="87" t="n">
        <f aca="false">SUM(CQ178*BS178*3)</f>
        <v>0</v>
      </c>
      <c r="CS178" s="86"/>
      <c r="CT178" s="89" t="n">
        <f aca="false">SUM(CS178*BS178/3)</f>
        <v>0</v>
      </c>
      <c r="CU178" s="86"/>
      <c r="CV178" s="89" t="n">
        <f aca="false">SUM(CU178*BS178*2/3)</f>
        <v>0</v>
      </c>
      <c r="CW178" s="86"/>
      <c r="CX178" s="87" t="n">
        <f aca="false">SUM(CW178*BS178)*1</f>
        <v>0</v>
      </c>
      <c r="CY178" s="86"/>
      <c r="CZ178" s="87" t="n">
        <f aca="false">SUM(CY178*BU178)*2</f>
        <v>0</v>
      </c>
      <c r="DA178" s="86"/>
      <c r="DB178" s="89" t="n">
        <f aca="false">SUM(DA178*BS178*2)</f>
        <v>0</v>
      </c>
      <c r="DC178" s="86"/>
      <c r="DD178" s="86"/>
      <c r="DE178" s="86"/>
      <c r="DF178" s="89" t="n">
        <f aca="false">SUM(BU178*DC178*6)</f>
        <v>0</v>
      </c>
      <c r="DG178" s="86"/>
      <c r="DH178" s="89" t="n">
        <f aca="false">SUM(DG178*BS178/3)</f>
        <v>0</v>
      </c>
      <c r="DI178" s="86"/>
      <c r="DJ178" s="89" t="n">
        <f aca="false">SUM(BU178*DI178*8)</f>
        <v>0</v>
      </c>
      <c r="DK178" s="86"/>
      <c r="DL178" s="89" t="n">
        <f aca="false">SUM(DK178*BV178*5*6)</f>
        <v>0</v>
      </c>
      <c r="DM178" s="86"/>
      <c r="DN178" s="89" t="n">
        <f aca="false">SUM(DM178*BV178*4*6)</f>
        <v>0</v>
      </c>
      <c r="DO178" s="86"/>
      <c r="DP178" s="81" t="n">
        <f aca="false">SUM(DO178*50)</f>
        <v>0</v>
      </c>
      <c r="DQ178" s="81" t="n">
        <f aca="false">SUM(BZ178,CB178,CD178,CF178,CH178,CI178,CJ178,CL178,CN178,CP178,CR178,CT178,CV178,CX178,CZ178,DB178,DD178,DF178,DH178,DJ178,DL178,DN178,DP178)</f>
        <v>0</v>
      </c>
      <c r="DR178" s="81" t="n">
        <f aca="false">SUM(BZ178,CB178,CD178,CF178,CH178,CI178,DB178,DD178,DF178,DH178,DJ178,DL178,DN178)</f>
        <v>0</v>
      </c>
      <c r="DS178" s="61"/>
      <c r="DT178" s="2"/>
      <c r="DU178" s="2"/>
      <c r="DV178" s="93"/>
      <c r="DW178" s="94"/>
      <c r="DX178" s="142"/>
      <c r="DY178" s="115"/>
      <c r="DZ178" s="115"/>
      <c r="EA178" s="2"/>
      <c r="EB178" s="2"/>
      <c r="EC178" s="2"/>
      <c r="ED178" s="2"/>
      <c r="EE178" s="2"/>
      <c r="EF178" s="2"/>
      <c r="EG178" s="2"/>
      <c r="EH178" s="2" t="n">
        <f aca="false">SUM(L178,BW178)</f>
        <v>0</v>
      </c>
      <c r="EI178" s="2" t="n">
        <f aca="false">SUM(M178,BX178)</f>
        <v>0</v>
      </c>
      <c r="EJ178" s="2" t="n">
        <f aca="false">SUM(N178,BY178)</f>
        <v>0</v>
      </c>
      <c r="EK178" s="67" t="n">
        <f aca="false">O178+BZ178</f>
        <v>0</v>
      </c>
      <c r="EL178" s="2" t="n">
        <f aca="false">SUM(P178+CA178)</f>
        <v>0</v>
      </c>
      <c r="EM178" s="2" t="n">
        <f aca="false">SUM(Q178+CB178)</f>
        <v>0</v>
      </c>
      <c r="EN178" s="2" t="n">
        <f aca="false">SUM(R178+CC178)</f>
        <v>0</v>
      </c>
      <c r="EO178" s="2" t="n">
        <f aca="false">SUM(S178+CD178)</f>
        <v>0</v>
      </c>
      <c r="EP178" s="2" t="n">
        <f aca="false">SUM(T178+CE178)</f>
        <v>0</v>
      </c>
      <c r="EQ178" s="2" t="n">
        <f aca="false">SUM(U178+CF178)</f>
        <v>0</v>
      </c>
      <c r="ER178" s="2" t="n">
        <f aca="false">SUM(V178+CG178)</f>
        <v>0</v>
      </c>
      <c r="ES178" s="2" t="n">
        <f aca="false">SUM(W178+CH178)</f>
        <v>0</v>
      </c>
      <c r="ET178" s="2" t="n">
        <f aca="false">SUM(X178+CI178)</f>
        <v>0</v>
      </c>
      <c r="EU178" s="67" t="n">
        <f aca="false">SUM(Y178+CJ178)</f>
        <v>0</v>
      </c>
      <c r="EV178" s="2" t="n">
        <f aca="false">SUM(Z178+CK178)</f>
        <v>0</v>
      </c>
      <c r="EW178" s="2" t="n">
        <f aca="false">SUM(AA178+CL178)</f>
        <v>0</v>
      </c>
      <c r="EX178" s="2" t="n">
        <f aca="false">SUM(AB178+CM178)</f>
        <v>0</v>
      </c>
      <c r="EY178" s="2" t="n">
        <f aca="false">SUM(AC178+CN178)</f>
        <v>0</v>
      </c>
      <c r="EZ178" s="2" t="n">
        <f aca="false">SUM(AD178+CO178)</f>
        <v>0</v>
      </c>
      <c r="FA178" s="2" t="n">
        <f aca="false">SUM(AE178+CP178)</f>
        <v>0</v>
      </c>
      <c r="FB178" s="2" t="n">
        <f aca="false">SUM(AF178+CQ178)</f>
        <v>0</v>
      </c>
      <c r="FC178" s="2" t="n">
        <f aca="false">SUM(AG178+CR178)</f>
        <v>0</v>
      </c>
      <c r="FD178" s="2" t="n">
        <f aca="false">SUM(AH178+CS178)</f>
        <v>0</v>
      </c>
      <c r="FE178" s="67" t="n">
        <f aca="false">SUM(AI178+CT178)</f>
        <v>0</v>
      </c>
      <c r="FF178" s="2" t="n">
        <f aca="false">SUM(AJ178+CU178)</f>
        <v>0</v>
      </c>
      <c r="FG178" s="2" t="n">
        <f aca="false">SUM(AK178+CV178)</f>
        <v>0</v>
      </c>
      <c r="FH178" s="2" t="n">
        <f aca="false">SUM(AL178+CW178)</f>
        <v>0</v>
      </c>
      <c r="FI178" s="2" t="n">
        <f aca="false">SUM(AM178+CX178)</f>
        <v>0</v>
      </c>
      <c r="FJ178" s="2" t="n">
        <f aca="false">SUM(AN178+CY178)</f>
        <v>0</v>
      </c>
      <c r="FK178" s="2" t="n">
        <f aca="false">SUM(AO178+CZ178)</f>
        <v>0</v>
      </c>
      <c r="FL178" s="2" t="n">
        <f aca="false">SUM(AP178+DA178)</f>
        <v>0</v>
      </c>
      <c r="FM178" s="2" t="n">
        <f aca="false">SUM(AQ178+DB178)</f>
        <v>0</v>
      </c>
      <c r="FN178" s="2"/>
      <c r="FO178" s="97" t="n">
        <f aca="false">SUM(AS178+DD178)</f>
        <v>0</v>
      </c>
      <c r="FP178" s="2" t="n">
        <f aca="false">SUM(AR178+DC178)</f>
        <v>0</v>
      </c>
      <c r="FQ178" s="97" t="n">
        <f aca="false">SUM(AU178+DF178)</f>
        <v>0</v>
      </c>
      <c r="FR178" s="2" t="n">
        <f aca="false">SUM(AV178+DG178)</f>
        <v>0</v>
      </c>
      <c r="FS178" s="2" t="n">
        <f aca="false">SUM(AW178+DH178)</f>
        <v>0</v>
      </c>
      <c r="FT178" s="2" t="n">
        <f aca="false">SUM(AX178+DI178)</f>
        <v>0</v>
      </c>
      <c r="FU178" s="67" t="n">
        <f aca="false">SUM(AY178+DJ178)</f>
        <v>0</v>
      </c>
      <c r="FV178" s="2" t="n">
        <f aca="false">SUM(AZ178+DK178)</f>
        <v>0</v>
      </c>
      <c r="FW178" s="2" t="n">
        <f aca="false">SUM(BA178+DL178)</f>
        <v>0</v>
      </c>
      <c r="FX178" s="2" t="n">
        <f aca="false">SUM(BB178+DM178)</f>
        <v>0</v>
      </c>
      <c r="FY178" s="2" t="n">
        <f aca="false">SUM(BC178+DN178)</f>
        <v>0</v>
      </c>
      <c r="FZ178" s="2" t="n">
        <f aca="false">SUM(BD178+DO178)</f>
        <v>0</v>
      </c>
      <c r="GA178" s="2" t="n">
        <f aca="false">SUM(BE178+DP178)</f>
        <v>0</v>
      </c>
      <c r="GB178" s="98" t="n">
        <f aca="false">SUM(EK178,EM178,EO178,ES178,ET178,EU178,EY178,FA178,FC178,FE178,FG178,FI178,FM178,FO178,FQ178,FS178,FU178,FW178,FY178,GA178)</f>
        <v>0</v>
      </c>
      <c r="GC178" s="99" t="n">
        <f aca="false">SUM(EK178,EM178,EO178,ES178,ET178,FM178,FO178,FQ178,FS178,FU178,FW178,FY178)</f>
        <v>0</v>
      </c>
      <c r="GD178" s="57" t="n">
        <f aca="false">SUM(EK178,EM178,EO178,ES178,ET178,FM178,FO178,FQ178,FS178,FU178,FW178,FY178)</f>
        <v>0</v>
      </c>
      <c r="GE178" s="57" t="n">
        <f aca="false">SUM(EK178,EM178,EO178,EQ178,ES178,ET178,EU178,EW178,EY178,FA178,FC178,FE178,FG178,FI178,FK178,FM178,FO178,FQ178,FS178,FU178,FW178,FY178,GA178)</f>
        <v>0</v>
      </c>
      <c r="GF178" s="2"/>
      <c r="GG178" s="65" t="n">
        <f aca="false">SUM(880-GB178)</f>
        <v>880</v>
      </c>
      <c r="GH178" s="66"/>
      <c r="GI178" s="67" t="n">
        <f aca="false">SUM(DQ178+BF178)</f>
        <v>0</v>
      </c>
      <c r="GJ178" s="67" t="n">
        <f aca="false">SUM(DR178+BG178)</f>
        <v>0</v>
      </c>
      <c r="GK178" s="158"/>
      <c r="GL178" s="158"/>
      <c r="GM178" s="341"/>
      <c r="GN178" s="2"/>
      <c r="GO178" s="2"/>
    </row>
    <row r="179" customFormat="false" ht="24.95" hidden="true" customHeight="true" outlineLevel="0" collapsed="false">
      <c r="A179" s="94"/>
      <c r="B179" s="142"/>
      <c r="C179" s="194"/>
      <c r="D179" s="115"/>
      <c r="E179" s="115"/>
      <c r="F179" s="115"/>
      <c r="G179" s="115"/>
      <c r="H179" s="115"/>
      <c r="I179" s="115"/>
      <c r="J179" s="115"/>
      <c r="K179" s="115"/>
      <c r="L179" s="114"/>
      <c r="M179" s="150" t="n">
        <f aca="false">SUM(N179+P179+R179+T179+V179)</f>
        <v>0</v>
      </c>
      <c r="N179" s="86"/>
      <c r="O179" s="150" t="n">
        <f aca="false">SUM(N179)*I179</f>
        <v>0</v>
      </c>
      <c r="P179" s="168"/>
      <c r="Q179" s="150" t="n">
        <f aca="false">J179*P179</f>
        <v>0</v>
      </c>
      <c r="R179" s="168"/>
      <c r="S179" s="150" t="n">
        <f aca="false">SUM(R179)*J179</f>
        <v>0</v>
      </c>
      <c r="T179" s="168"/>
      <c r="U179" s="150" t="n">
        <f aca="false">SUM(T179)*K179</f>
        <v>0</v>
      </c>
      <c r="V179" s="168"/>
      <c r="W179" s="87" t="n">
        <f aca="false">SUM(V179)*J179*5</f>
        <v>0</v>
      </c>
      <c r="X179" s="92" t="n">
        <f aca="false">2/8*J179*AX179</f>
        <v>0</v>
      </c>
      <c r="Y179" s="89" t="n">
        <f aca="false">SUM(L179*5/100*J179)</f>
        <v>0</v>
      </c>
      <c r="Z179" s="86"/>
      <c r="AA179" s="87"/>
      <c r="AB179" s="86"/>
      <c r="AC179" s="89" t="n">
        <f aca="false">AB179*8*K179</f>
        <v>0</v>
      </c>
      <c r="AD179" s="86"/>
      <c r="AE179" s="90" t="n">
        <f aca="false">SUM(AD179*H179*(15))</f>
        <v>0</v>
      </c>
      <c r="AF179" s="86"/>
      <c r="AG179" s="87" t="n">
        <f aca="false">SUM(AF179*H179*3)</f>
        <v>0</v>
      </c>
      <c r="AH179" s="86"/>
      <c r="AI179" s="89" t="n">
        <f aca="false">SUM(AH179*H179/3)</f>
        <v>0</v>
      </c>
      <c r="AJ179" s="86"/>
      <c r="AK179" s="89" t="n">
        <f aca="false">SUM(AJ179*H179*2/3)</f>
        <v>0</v>
      </c>
      <c r="AL179" s="86"/>
      <c r="AM179" s="87" t="n">
        <f aca="false">SUM(AL179*H179)*2</f>
        <v>0</v>
      </c>
      <c r="AN179" s="86"/>
      <c r="AO179" s="87" t="n">
        <f aca="false">SUM(AN179*J179)</f>
        <v>0</v>
      </c>
      <c r="AP179" s="86"/>
      <c r="AQ179" s="89" t="n">
        <f aca="false">SUM(AP179*H179*2)</f>
        <v>0</v>
      </c>
      <c r="AR179" s="86"/>
      <c r="AS179" s="86"/>
      <c r="AT179" s="86"/>
      <c r="AU179" s="89" t="n">
        <f aca="false">AR179*H179/3</f>
        <v>0</v>
      </c>
      <c r="AV179" s="86"/>
      <c r="AW179" s="89" t="n">
        <f aca="false">SUM(AV179*H179/3)</f>
        <v>0</v>
      </c>
      <c r="AX179" s="86"/>
      <c r="AY179" s="89" t="n">
        <f aca="false">AX179*H179/3</f>
        <v>0</v>
      </c>
      <c r="AZ179" s="86"/>
      <c r="BA179" s="89" t="n">
        <f aca="false">SUM(AZ179*K179*5*6)</f>
        <v>0</v>
      </c>
      <c r="BB179" s="86"/>
      <c r="BC179" s="89" t="n">
        <f aca="false">SUM(BB179*K179*4*6)</f>
        <v>0</v>
      </c>
      <c r="BD179" s="86"/>
      <c r="BE179" s="81" t="n">
        <f aca="false">SUM(BD179*50)</f>
        <v>0</v>
      </c>
      <c r="BF179" s="92" t="n">
        <f aca="false">O179+Q179+S179+U179+W179+X179+Y179+AA179+AC179+AE179+AG179+AI179+AK179+AM179+AO179+AQ179+AS179+AU179+AW179+AY179+BA179+BC179+BE179</f>
        <v>0</v>
      </c>
      <c r="BG179" s="92" t="n">
        <f aca="false">BC179+BA179+AY179+AW179+AS179+AQ179+X179+W179+U179+S179+Q179+O179+AU179</f>
        <v>0</v>
      </c>
      <c r="BH179" s="52" t="n">
        <f aca="false">SUM(O179,Q179,S179,W179,X179,Y179,AE179,AG179,AI179,AK179,AM179,AS179,AU179,AY179,BA179,BC179,BE179)</f>
        <v>0</v>
      </c>
      <c r="BI179" s="80" t="n">
        <f aca="false">SUM(O179,Q179,S179,W179,X179,AS179,AU179,AY179,BA179,BC179)</f>
        <v>0</v>
      </c>
      <c r="BJ179" s="2"/>
      <c r="BK179" s="93"/>
      <c r="BL179" s="94"/>
      <c r="BM179" s="81"/>
      <c r="BN179" s="115"/>
      <c r="BO179" s="115"/>
      <c r="BP179" s="83"/>
      <c r="BQ179" s="83"/>
      <c r="BR179" s="84"/>
      <c r="BS179" s="84"/>
      <c r="BT179" s="84"/>
      <c r="BU179" s="84"/>
      <c r="BV179" s="84"/>
      <c r="BW179" s="87"/>
      <c r="BX179" s="86" t="n">
        <f aca="false">SUM(BY179+CA179+CE179+CG179)</f>
        <v>0</v>
      </c>
      <c r="BY179" s="86"/>
      <c r="BZ179" s="87" t="n">
        <f aca="false">SUM(BY179)*BT179</f>
        <v>0</v>
      </c>
      <c r="CA179" s="86"/>
      <c r="CB179" s="87" t="n">
        <f aca="false">BU179*CA179</f>
        <v>0</v>
      </c>
      <c r="CC179" s="86"/>
      <c r="CD179" s="87" t="n">
        <f aca="false">SUM(CC179)*BU179</f>
        <v>0</v>
      </c>
      <c r="CE179" s="86"/>
      <c r="CF179" s="87" t="n">
        <f aca="false">SUM(CE179)*BV179</f>
        <v>0</v>
      </c>
      <c r="CG179" s="86"/>
      <c r="CH179" s="87" t="n">
        <f aca="false">SUM(CG179)*BU179*5</f>
        <v>0</v>
      </c>
      <c r="CI179" s="89" t="n">
        <f aca="false">SUM(BU179*DI179*2+BV179*DK179*2)</f>
        <v>0</v>
      </c>
      <c r="CJ179" s="89" t="n">
        <f aca="false">BW179*BU179*0.05</f>
        <v>0</v>
      </c>
      <c r="CK179" s="86"/>
      <c r="CL179" s="87"/>
      <c r="CM179" s="86"/>
      <c r="CN179" s="89" t="n">
        <f aca="false">SUM(CM179)*3*BS179/5</f>
        <v>0</v>
      </c>
      <c r="CO179" s="86"/>
      <c r="CP179" s="90" t="n">
        <f aca="false">SUM(CO179*BS179*(30+4))</f>
        <v>0</v>
      </c>
      <c r="CQ179" s="86"/>
      <c r="CR179" s="87" t="n">
        <f aca="false">SUM(CQ179*BS179*3)</f>
        <v>0</v>
      </c>
      <c r="CS179" s="86"/>
      <c r="CT179" s="89" t="n">
        <f aca="false">SUM(CS179*BS179/3)</f>
        <v>0</v>
      </c>
      <c r="CU179" s="86"/>
      <c r="CV179" s="89" t="n">
        <f aca="false">SUM(CU179*BS179*2/3)</f>
        <v>0</v>
      </c>
      <c r="CW179" s="86"/>
      <c r="CX179" s="87" t="n">
        <f aca="false">SUM(CW179*BS179)*1</f>
        <v>0</v>
      </c>
      <c r="CY179" s="86"/>
      <c r="CZ179" s="87" t="n">
        <f aca="false">SUM(CY179*BU179)*2</f>
        <v>0</v>
      </c>
      <c r="DA179" s="86"/>
      <c r="DB179" s="89" t="n">
        <f aca="false">SUM(DA179*BS179*2)</f>
        <v>0</v>
      </c>
      <c r="DC179" s="86"/>
      <c r="DD179" s="86"/>
      <c r="DE179" s="86"/>
      <c r="DF179" s="89" t="n">
        <f aca="false">SUM(BU179*DC179*6)</f>
        <v>0</v>
      </c>
      <c r="DG179" s="86"/>
      <c r="DH179" s="89" t="n">
        <f aca="false">SUM(DG179*BS179/3)</f>
        <v>0</v>
      </c>
      <c r="DI179" s="86"/>
      <c r="DJ179" s="89" t="n">
        <f aca="false">SUM(BU179*DI179*8)</f>
        <v>0</v>
      </c>
      <c r="DK179" s="86"/>
      <c r="DL179" s="89" t="n">
        <f aca="false">SUM(DK179*BV179*5*6)</f>
        <v>0</v>
      </c>
      <c r="DM179" s="86"/>
      <c r="DN179" s="89" t="n">
        <f aca="false">SUM(DM179*BV179*4*6)</f>
        <v>0</v>
      </c>
      <c r="DO179" s="86"/>
      <c r="DP179" s="81" t="n">
        <f aca="false">SUM(DO179*50)</f>
        <v>0</v>
      </c>
      <c r="DQ179" s="81" t="n">
        <f aca="false">SUM(BZ179,CB179,CD179,CF179,CH179,CI179,CJ179,CL179,CN179,CP179,CR179,CT179,CV179,CX179,CZ179,DB179,DD179,DF179,DH179,DJ179,DL179,DN179,DP179)</f>
        <v>0</v>
      </c>
      <c r="DR179" s="81" t="n">
        <f aca="false">SUM(BZ179,CB179,CD179,CF179,CH179,CI179,DB179,DD179,DF179,DH179,DJ179,DL179,DN179)</f>
        <v>0</v>
      </c>
      <c r="DS179" s="61"/>
      <c r="DT179" s="2"/>
      <c r="DU179" s="2"/>
      <c r="DV179" s="93"/>
      <c r="DW179" s="94"/>
      <c r="DX179" s="142"/>
      <c r="DY179" s="115"/>
      <c r="DZ179" s="115"/>
      <c r="EA179" s="2"/>
      <c r="EB179" s="2"/>
      <c r="EC179" s="2"/>
      <c r="ED179" s="2"/>
      <c r="EE179" s="2"/>
      <c r="EF179" s="2"/>
      <c r="EG179" s="2"/>
      <c r="EH179" s="2" t="n">
        <f aca="false">SUM(L179,BW179)</f>
        <v>0</v>
      </c>
      <c r="EI179" s="2" t="n">
        <f aca="false">SUM(M179,BX179)</f>
        <v>0</v>
      </c>
      <c r="EJ179" s="2" t="n">
        <f aca="false">SUM(N179,BY179)</f>
        <v>0</v>
      </c>
      <c r="EK179" s="67" t="n">
        <f aca="false">O179+BZ179</f>
        <v>0</v>
      </c>
      <c r="EL179" s="2" t="n">
        <f aca="false">SUM(P179+CA179)</f>
        <v>0</v>
      </c>
      <c r="EM179" s="2" t="n">
        <f aca="false">SUM(Q179+CB179)</f>
        <v>0</v>
      </c>
      <c r="EN179" s="2" t="n">
        <f aca="false">SUM(R179+CC179)</f>
        <v>0</v>
      </c>
      <c r="EO179" s="2" t="n">
        <f aca="false">SUM(S179+CD179)</f>
        <v>0</v>
      </c>
      <c r="EP179" s="2" t="n">
        <f aca="false">SUM(T179+CE179)</f>
        <v>0</v>
      </c>
      <c r="EQ179" s="2" t="n">
        <f aca="false">SUM(U179+CF179)</f>
        <v>0</v>
      </c>
      <c r="ER179" s="2" t="n">
        <f aca="false">SUM(V179+CG179)</f>
        <v>0</v>
      </c>
      <c r="ES179" s="2" t="n">
        <f aca="false">SUM(W179+CH179)</f>
        <v>0</v>
      </c>
      <c r="ET179" s="2" t="n">
        <f aca="false">SUM(X179+CI179)</f>
        <v>0</v>
      </c>
      <c r="EU179" s="67" t="n">
        <f aca="false">SUM(Y179+CJ179)</f>
        <v>0</v>
      </c>
      <c r="EV179" s="2" t="n">
        <f aca="false">SUM(Z179+CK179)</f>
        <v>0</v>
      </c>
      <c r="EW179" s="2" t="n">
        <f aca="false">SUM(AA179+CL179)</f>
        <v>0</v>
      </c>
      <c r="EX179" s="2" t="n">
        <f aca="false">SUM(AB179+CM179)</f>
        <v>0</v>
      </c>
      <c r="EY179" s="2" t="n">
        <f aca="false">SUM(AC179+CN179)</f>
        <v>0</v>
      </c>
      <c r="EZ179" s="2" t="n">
        <f aca="false">SUM(AD179+CO179)</f>
        <v>0</v>
      </c>
      <c r="FA179" s="2" t="n">
        <f aca="false">SUM(AE179+CP179)</f>
        <v>0</v>
      </c>
      <c r="FB179" s="2" t="n">
        <f aca="false">SUM(AF179+CQ179)</f>
        <v>0</v>
      </c>
      <c r="FC179" s="2" t="n">
        <f aca="false">SUM(AG179+CR179)</f>
        <v>0</v>
      </c>
      <c r="FD179" s="2" t="n">
        <f aca="false">SUM(AH179+CS179)</f>
        <v>0</v>
      </c>
      <c r="FE179" s="67" t="n">
        <f aca="false">SUM(AI179+CT179)</f>
        <v>0</v>
      </c>
      <c r="FF179" s="2" t="n">
        <f aca="false">SUM(AJ179+CU179)</f>
        <v>0</v>
      </c>
      <c r="FG179" s="2" t="n">
        <f aca="false">SUM(AK179+CV179)</f>
        <v>0</v>
      </c>
      <c r="FH179" s="2" t="n">
        <f aca="false">SUM(AL179+CW179)</f>
        <v>0</v>
      </c>
      <c r="FI179" s="2" t="n">
        <f aca="false">SUM(AM179+CX179)</f>
        <v>0</v>
      </c>
      <c r="FJ179" s="2" t="n">
        <f aca="false">SUM(AN179+CY179)</f>
        <v>0</v>
      </c>
      <c r="FK179" s="2" t="n">
        <f aca="false">SUM(AO179+CZ179)</f>
        <v>0</v>
      </c>
      <c r="FL179" s="2" t="n">
        <f aca="false">SUM(AP179+DA179)</f>
        <v>0</v>
      </c>
      <c r="FM179" s="2" t="n">
        <f aca="false">SUM(AQ179+DB179)</f>
        <v>0</v>
      </c>
      <c r="FN179" s="2"/>
      <c r="FO179" s="97" t="n">
        <f aca="false">SUM(AS179+DD179)</f>
        <v>0</v>
      </c>
      <c r="FP179" s="2" t="n">
        <f aca="false">SUM(AR179+DC179)</f>
        <v>0</v>
      </c>
      <c r="FQ179" s="97" t="n">
        <f aca="false">SUM(AU179+DF179)</f>
        <v>0</v>
      </c>
      <c r="FR179" s="2" t="n">
        <f aca="false">SUM(AV179+DG179)</f>
        <v>0</v>
      </c>
      <c r="FS179" s="2" t="n">
        <f aca="false">SUM(AW179+DH179)</f>
        <v>0</v>
      </c>
      <c r="FT179" s="2" t="n">
        <f aca="false">SUM(AX179+DI179)</f>
        <v>0</v>
      </c>
      <c r="FU179" s="67" t="n">
        <f aca="false">SUM(AY179+DJ179)</f>
        <v>0</v>
      </c>
      <c r="FV179" s="2" t="n">
        <f aca="false">SUM(AZ179+DK179)</f>
        <v>0</v>
      </c>
      <c r="FW179" s="2" t="n">
        <f aca="false">SUM(BA179+DL179)</f>
        <v>0</v>
      </c>
      <c r="FX179" s="2" t="n">
        <f aca="false">SUM(BB179+DM179)</f>
        <v>0</v>
      </c>
      <c r="FY179" s="2" t="n">
        <f aca="false">SUM(BC179+DN179)</f>
        <v>0</v>
      </c>
      <c r="FZ179" s="2" t="n">
        <f aca="false">SUM(BD179+DO179)</f>
        <v>0</v>
      </c>
      <c r="GA179" s="2" t="n">
        <f aca="false">SUM(BE179+DP179)</f>
        <v>0</v>
      </c>
      <c r="GB179" s="98" t="n">
        <f aca="false">SUM(EK179,EM179,EO179,ES179,ET179,EU179,EY179,FA179,FC179,FE179,FG179,FI179,FM179,FO179,FQ179,FS179,FU179,FW179,FY179,GA179)</f>
        <v>0</v>
      </c>
      <c r="GC179" s="99" t="n">
        <f aca="false">SUM(EK179,EM179,EO179,ES179,ET179,FM179,FO179,FQ179,FS179,FU179,FW179,FY179)</f>
        <v>0</v>
      </c>
      <c r="GD179" s="57" t="n">
        <f aca="false">SUM(EK179,EM179,EO179,ES179,ET179,FM179,FO179,FQ179,FS179,FU179,FW179,FY179)</f>
        <v>0</v>
      </c>
      <c r="GE179" s="57" t="n">
        <f aca="false">SUM(EK179,EM179,EO179,EQ179,ES179,ET179,EU179,EW179,EY179,FA179,FC179,FE179,FG179,FI179,FK179,FM179,FO179,FQ179,FS179,FU179,FW179,FY179,GA179)</f>
        <v>0</v>
      </c>
      <c r="GF179" s="2"/>
      <c r="GG179" s="65" t="n">
        <f aca="false">SUM(880-GB179)</f>
        <v>880</v>
      </c>
      <c r="GH179" s="66"/>
      <c r="GI179" s="67" t="n">
        <f aca="false">SUM(DQ179+BF179)</f>
        <v>0</v>
      </c>
      <c r="GJ179" s="67" t="n">
        <f aca="false">SUM(DR179+BG179)</f>
        <v>0</v>
      </c>
      <c r="GK179" s="158"/>
      <c r="GL179" s="158"/>
      <c r="GM179" s="341"/>
      <c r="GN179" s="2"/>
      <c r="GO179" s="2"/>
    </row>
    <row r="180" customFormat="false" ht="24.95" hidden="true" customHeight="true" outlineLevel="0" collapsed="false">
      <c r="A180" s="94"/>
      <c r="B180" s="95"/>
      <c r="C180" s="152"/>
      <c r="D180" s="96"/>
      <c r="E180" s="96"/>
      <c r="F180" s="96"/>
      <c r="G180" s="96"/>
      <c r="H180" s="96"/>
      <c r="I180" s="96"/>
      <c r="J180" s="96"/>
      <c r="K180" s="96"/>
      <c r="L180" s="95"/>
      <c r="M180" s="150" t="n">
        <f aca="false">SUM(N180+P180+R180+T180+V180)</f>
        <v>0</v>
      </c>
      <c r="N180" s="86"/>
      <c r="O180" s="150" t="n">
        <f aca="false">SUM(N180)*I180</f>
        <v>0</v>
      </c>
      <c r="P180" s="168"/>
      <c r="Q180" s="150" t="n">
        <f aca="false">J180*P180</f>
        <v>0</v>
      </c>
      <c r="R180" s="168"/>
      <c r="S180" s="150" t="n">
        <f aca="false">SUM(R180)*J180</f>
        <v>0</v>
      </c>
      <c r="T180" s="168"/>
      <c r="U180" s="150" t="n">
        <f aca="false">SUM(T180)*K180</f>
        <v>0</v>
      </c>
      <c r="V180" s="168"/>
      <c r="W180" s="87" t="n">
        <f aca="false">SUM(V180)*J180*5</f>
        <v>0</v>
      </c>
      <c r="X180" s="92" t="n">
        <f aca="false">2/8*J180*AX180</f>
        <v>0</v>
      </c>
      <c r="Y180" s="89" t="n">
        <f aca="false">SUM(L180*5/100*J180)</f>
        <v>0</v>
      </c>
      <c r="Z180" s="86"/>
      <c r="AA180" s="87"/>
      <c r="AB180" s="86"/>
      <c r="AC180" s="89" t="n">
        <f aca="false">AB180*8*K180</f>
        <v>0</v>
      </c>
      <c r="AD180" s="86"/>
      <c r="AE180" s="90" t="n">
        <f aca="false">SUM(AD180*H180*(15))</f>
        <v>0</v>
      </c>
      <c r="AF180" s="86"/>
      <c r="AG180" s="87" t="n">
        <f aca="false">SUM(AF180*H180*3)</f>
        <v>0</v>
      </c>
      <c r="AH180" s="86"/>
      <c r="AI180" s="89" t="n">
        <f aca="false">SUM(AH180*H180/3)</f>
        <v>0</v>
      </c>
      <c r="AJ180" s="86"/>
      <c r="AK180" s="89" t="n">
        <f aca="false">SUM(AJ180*H180*2/3)</f>
        <v>0</v>
      </c>
      <c r="AL180" s="86"/>
      <c r="AM180" s="87" t="n">
        <f aca="false">SUM(AL180*H180)*2</f>
        <v>0</v>
      </c>
      <c r="AN180" s="86"/>
      <c r="AO180" s="87" t="n">
        <f aca="false">SUM(AN180*J180)</f>
        <v>0</v>
      </c>
      <c r="AP180" s="86"/>
      <c r="AQ180" s="89" t="n">
        <f aca="false">SUM(AP180*H180*2)</f>
        <v>0</v>
      </c>
      <c r="AR180" s="86"/>
      <c r="AS180" s="86"/>
      <c r="AT180" s="86"/>
      <c r="AU180" s="89" t="n">
        <f aca="false">AR180*H180/3</f>
        <v>0</v>
      </c>
      <c r="AV180" s="86"/>
      <c r="AW180" s="89" t="n">
        <f aca="false">SUM(AV180*H180/3)</f>
        <v>0</v>
      </c>
      <c r="AX180" s="86"/>
      <c r="AY180" s="89" t="n">
        <f aca="false">AX180*H180/3</f>
        <v>0</v>
      </c>
      <c r="AZ180" s="86"/>
      <c r="BA180" s="89" t="n">
        <f aca="false">SUM(AZ180*K180*5*6)</f>
        <v>0</v>
      </c>
      <c r="BB180" s="86"/>
      <c r="BC180" s="89" t="n">
        <f aca="false">SUM(BB180*K180*4*6)</f>
        <v>0</v>
      </c>
      <c r="BD180" s="86"/>
      <c r="BE180" s="81" t="n">
        <f aca="false">SUM(BD180*50)</f>
        <v>0</v>
      </c>
      <c r="BF180" s="92" t="n">
        <f aca="false">O180+Q180+S180+U180+W180+X180+Y180+AA180+AC180+AE180+AG180+AI180+AK180+AM180+AO180+AQ180+AS180+AU180+AW180+AY180+BA180+BC180+BE180</f>
        <v>0</v>
      </c>
      <c r="BG180" s="92" t="n">
        <f aca="false">BC180+BA180+AY180+AW180+AS180+AQ180+X180+W180+U180+S180+Q180+O180+AU180</f>
        <v>0</v>
      </c>
      <c r="BH180" s="52" t="n">
        <f aca="false">SUM(O180,Q180,S180,W180,X180,Y180,AE180,AG180,AI180,AK180,AM180,AS180,AU180,AY180,BA180,BC180,BE180)</f>
        <v>0</v>
      </c>
      <c r="BI180" s="80" t="n">
        <f aca="false">SUM(O180,Q180,S180,W180,X180,AS180,AU180,AY180,BA180,BC180)</f>
        <v>0</v>
      </c>
      <c r="BJ180" s="2"/>
      <c r="BK180" s="93"/>
      <c r="BL180" s="94"/>
      <c r="BM180" s="81"/>
      <c r="BN180" s="96"/>
      <c r="BO180" s="96"/>
      <c r="BP180" s="83"/>
      <c r="BQ180" s="83"/>
      <c r="BR180" s="84"/>
      <c r="BS180" s="84"/>
      <c r="BT180" s="84"/>
      <c r="BU180" s="84"/>
      <c r="BV180" s="84"/>
      <c r="BW180" s="87"/>
      <c r="BX180" s="86" t="n">
        <f aca="false">SUM(BY180+CA180+CE180+CG180)</f>
        <v>0</v>
      </c>
      <c r="BY180" s="86"/>
      <c r="BZ180" s="87" t="n">
        <f aca="false">SUM(BY180)*BT180</f>
        <v>0</v>
      </c>
      <c r="CA180" s="86"/>
      <c r="CB180" s="87" t="n">
        <f aca="false">BU180*CA180</f>
        <v>0</v>
      </c>
      <c r="CC180" s="86"/>
      <c r="CD180" s="87" t="n">
        <f aca="false">SUM(CC180)*BU180</f>
        <v>0</v>
      </c>
      <c r="CE180" s="86"/>
      <c r="CF180" s="87" t="n">
        <f aca="false">SUM(CE180)*BV180</f>
        <v>0</v>
      </c>
      <c r="CG180" s="86"/>
      <c r="CH180" s="87" t="n">
        <f aca="false">SUM(CG180)*BU180*5</f>
        <v>0</v>
      </c>
      <c r="CI180" s="89" t="n">
        <f aca="false">SUM(BU180*DI180*2+BV180*DK180*2)</f>
        <v>0</v>
      </c>
      <c r="CJ180" s="89" t="n">
        <f aca="false">BW180*BU180*0.05</f>
        <v>0</v>
      </c>
      <c r="CK180" s="86"/>
      <c r="CL180" s="87"/>
      <c r="CM180" s="86"/>
      <c r="CN180" s="89" t="n">
        <f aca="false">SUM(CM180)*3*BS180/5</f>
        <v>0</v>
      </c>
      <c r="CO180" s="86"/>
      <c r="CP180" s="90" t="n">
        <f aca="false">SUM(CO180*BS180*(30+4))</f>
        <v>0</v>
      </c>
      <c r="CQ180" s="86"/>
      <c r="CR180" s="87" t="n">
        <f aca="false">SUM(CQ180*BS180*3)</f>
        <v>0</v>
      </c>
      <c r="CS180" s="86"/>
      <c r="CT180" s="89" t="n">
        <f aca="false">SUM(CS180*BS180/3)</f>
        <v>0</v>
      </c>
      <c r="CU180" s="86"/>
      <c r="CV180" s="89" t="n">
        <f aca="false">SUM(CU180*BS180*2/3)</f>
        <v>0</v>
      </c>
      <c r="CW180" s="86"/>
      <c r="CX180" s="87" t="n">
        <f aca="false">SUM(CW180*BS180)*1</f>
        <v>0</v>
      </c>
      <c r="CY180" s="86"/>
      <c r="CZ180" s="87" t="n">
        <f aca="false">SUM(CY180*BU180)*2</f>
        <v>0</v>
      </c>
      <c r="DA180" s="86"/>
      <c r="DB180" s="89" t="n">
        <f aca="false">SUM(DA180*BS180*2)</f>
        <v>0</v>
      </c>
      <c r="DC180" s="86"/>
      <c r="DD180" s="86"/>
      <c r="DE180" s="86"/>
      <c r="DF180" s="89" t="n">
        <f aca="false">SUM(BU180*DC180*6)</f>
        <v>0</v>
      </c>
      <c r="DG180" s="86"/>
      <c r="DH180" s="89" t="n">
        <f aca="false">SUM(DG180*BS180/3)</f>
        <v>0</v>
      </c>
      <c r="DI180" s="86"/>
      <c r="DJ180" s="89" t="n">
        <f aca="false">SUM(BU180*DI180*8)</f>
        <v>0</v>
      </c>
      <c r="DK180" s="86"/>
      <c r="DL180" s="89" t="n">
        <f aca="false">SUM(DK180*BV180*5*6)</f>
        <v>0</v>
      </c>
      <c r="DM180" s="86"/>
      <c r="DN180" s="89" t="n">
        <f aca="false">SUM(DM180*BV180*4*6)</f>
        <v>0</v>
      </c>
      <c r="DO180" s="86"/>
      <c r="DP180" s="81" t="n">
        <f aca="false">SUM(DO180*50)</f>
        <v>0</v>
      </c>
      <c r="DQ180" s="81" t="n">
        <f aca="false">SUM(BZ180,CB180,CD180,CF180,CH180,CI180,CJ180,CL180,CN180,CP180,CR180,CT180,CV180,CX180,CZ180,DB180,DD180,DF180,DH180,DJ180,DL180,DN180,DP180)</f>
        <v>0</v>
      </c>
      <c r="DR180" s="81" t="n">
        <f aca="false">SUM(BZ180,CB180,CD180,CF180,CH180,CI180,DB180,DD180,DF180,DH180,DJ180,DL180,DN180)</f>
        <v>0</v>
      </c>
      <c r="DS180" s="61"/>
      <c r="DT180" s="2"/>
      <c r="DU180" s="2"/>
      <c r="DV180" s="93"/>
      <c r="DW180" s="94"/>
      <c r="DX180" s="95"/>
      <c r="DY180" s="96"/>
      <c r="DZ180" s="96"/>
      <c r="EA180" s="19"/>
      <c r="EB180" s="19"/>
      <c r="EC180" s="19"/>
      <c r="ED180" s="19"/>
      <c r="EE180" s="19"/>
      <c r="EF180" s="19"/>
      <c r="EG180" s="19"/>
      <c r="EH180" s="2" t="n">
        <f aca="false">SUM(L180,BW180)</f>
        <v>0</v>
      </c>
      <c r="EI180" s="2" t="n">
        <f aca="false">SUM(M180,BX180)</f>
        <v>0</v>
      </c>
      <c r="EJ180" s="2" t="n">
        <f aca="false">SUM(N180,BY180)</f>
        <v>0</v>
      </c>
      <c r="EK180" s="67" t="n">
        <f aca="false">O180+BZ180</f>
        <v>0</v>
      </c>
      <c r="EL180" s="2" t="n">
        <f aca="false">SUM(P180+CA180)</f>
        <v>0</v>
      </c>
      <c r="EM180" s="2" t="n">
        <f aca="false">SUM(Q180+CB180)</f>
        <v>0</v>
      </c>
      <c r="EN180" s="2" t="n">
        <f aca="false">SUM(R180+CC180)</f>
        <v>0</v>
      </c>
      <c r="EO180" s="2" t="n">
        <f aca="false">SUM(S180+CD180)</f>
        <v>0</v>
      </c>
      <c r="EP180" s="2" t="n">
        <f aca="false">SUM(T180+CE180)</f>
        <v>0</v>
      </c>
      <c r="EQ180" s="2" t="n">
        <f aca="false">SUM(U180+CF180)</f>
        <v>0</v>
      </c>
      <c r="ER180" s="2" t="n">
        <f aca="false">SUM(V180+CG180)</f>
        <v>0</v>
      </c>
      <c r="ES180" s="2" t="n">
        <f aca="false">SUM(W180+CH180)</f>
        <v>0</v>
      </c>
      <c r="ET180" s="2" t="n">
        <f aca="false">SUM(X180+CI180)</f>
        <v>0</v>
      </c>
      <c r="EU180" s="67" t="n">
        <f aca="false">SUM(Y180+CJ180)</f>
        <v>0</v>
      </c>
      <c r="EV180" s="2" t="n">
        <f aca="false">SUM(Z180+CK180)</f>
        <v>0</v>
      </c>
      <c r="EW180" s="2" t="n">
        <f aca="false">SUM(AA180+CL180)</f>
        <v>0</v>
      </c>
      <c r="EX180" s="2" t="n">
        <f aca="false">SUM(AB180+CM180)</f>
        <v>0</v>
      </c>
      <c r="EY180" s="2" t="n">
        <f aca="false">SUM(AC180+CN180)</f>
        <v>0</v>
      </c>
      <c r="EZ180" s="2" t="n">
        <f aca="false">SUM(AD180+CO180)</f>
        <v>0</v>
      </c>
      <c r="FA180" s="2" t="n">
        <f aca="false">SUM(AE180+CP180)</f>
        <v>0</v>
      </c>
      <c r="FB180" s="2" t="n">
        <f aca="false">SUM(AF180+CQ180)</f>
        <v>0</v>
      </c>
      <c r="FC180" s="2" t="n">
        <f aca="false">SUM(AG180+CR180)</f>
        <v>0</v>
      </c>
      <c r="FD180" s="2" t="n">
        <f aca="false">SUM(AH180+CS180)</f>
        <v>0</v>
      </c>
      <c r="FE180" s="67" t="n">
        <f aca="false">SUM(AI180+CT180)</f>
        <v>0</v>
      </c>
      <c r="FF180" s="2" t="n">
        <f aca="false">SUM(AJ180+CU180)</f>
        <v>0</v>
      </c>
      <c r="FG180" s="2" t="n">
        <f aca="false">SUM(AK180+CV180)</f>
        <v>0</v>
      </c>
      <c r="FH180" s="2" t="n">
        <f aca="false">SUM(AL180+CW180)</f>
        <v>0</v>
      </c>
      <c r="FI180" s="2" t="n">
        <f aca="false">SUM(AM180+CX180)</f>
        <v>0</v>
      </c>
      <c r="FJ180" s="2" t="n">
        <f aca="false">SUM(AN180+CY180)</f>
        <v>0</v>
      </c>
      <c r="FK180" s="2" t="n">
        <f aca="false">SUM(AO180+CZ180)</f>
        <v>0</v>
      </c>
      <c r="FL180" s="2" t="n">
        <f aca="false">SUM(AP180+DA180)</f>
        <v>0</v>
      </c>
      <c r="FM180" s="2" t="n">
        <f aca="false">SUM(AQ180+DB180)</f>
        <v>0</v>
      </c>
      <c r="FN180" s="2"/>
      <c r="FO180" s="97" t="n">
        <f aca="false">SUM(AS180+DD180)</f>
        <v>0</v>
      </c>
      <c r="FP180" s="2" t="n">
        <f aca="false">SUM(AR180+DC180)</f>
        <v>0</v>
      </c>
      <c r="FQ180" s="97" t="n">
        <f aca="false">SUM(AU180+DF180)</f>
        <v>0</v>
      </c>
      <c r="FR180" s="2" t="n">
        <f aca="false">SUM(AV180+DG180)</f>
        <v>0</v>
      </c>
      <c r="FS180" s="2" t="n">
        <f aca="false">SUM(AW180+DH180)</f>
        <v>0</v>
      </c>
      <c r="FT180" s="2" t="n">
        <f aca="false">SUM(AX180+DI180)</f>
        <v>0</v>
      </c>
      <c r="FU180" s="67" t="n">
        <f aca="false">SUM(AY180+DJ180)</f>
        <v>0</v>
      </c>
      <c r="FV180" s="2" t="n">
        <f aca="false">SUM(AZ180+DK180)</f>
        <v>0</v>
      </c>
      <c r="FW180" s="2" t="n">
        <f aca="false">SUM(BA180+DL180)</f>
        <v>0</v>
      </c>
      <c r="FX180" s="2" t="n">
        <f aca="false">SUM(BB180+DM180)</f>
        <v>0</v>
      </c>
      <c r="FY180" s="2" t="n">
        <f aca="false">SUM(BC180+DN180)</f>
        <v>0</v>
      </c>
      <c r="FZ180" s="2" t="n">
        <f aca="false">SUM(BD180+DO180)</f>
        <v>0</v>
      </c>
      <c r="GA180" s="2" t="n">
        <f aca="false">SUM(BE180+DP180)</f>
        <v>0</v>
      </c>
      <c r="GB180" s="98" t="n">
        <f aca="false">SUM(EK180,EM180,EO180,ES180,ET180,EU180,EY180,FA180,FC180,FE180,FG180,FI180,FM180,FO180,FQ180,FS180,FU180,FW180,FY180,GA180)</f>
        <v>0</v>
      </c>
      <c r="GC180" s="99" t="n">
        <f aca="false">SUM(EK180,EM180,EO180,ES180,ET180,FM180,FO180,FQ180,FS180,FU180,FW180,FY180)</f>
        <v>0</v>
      </c>
      <c r="GD180" s="57" t="n">
        <f aca="false">SUM(EK180,EM180,EO180,ES180,ET180,FM180,FO180,FQ180,FS180,FU180,FW180,FY180)</f>
        <v>0</v>
      </c>
      <c r="GE180" s="57" t="n">
        <f aca="false">SUM(EK180,EM180,EO180,EQ180,ES180,ET180,EU180,EW180,EY180,FA180,FC180,FE180,FG180,FI180,FK180,FM180,FO180,FQ180,FS180,FU180,FW180,FY180,GA180)</f>
        <v>0</v>
      </c>
      <c r="GF180" s="19"/>
      <c r="GG180" s="65" t="n">
        <f aca="false">SUM(880-GB180)</f>
        <v>880</v>
      </c>
      <c r="GH180" s="66"/>
      <c r="GI180" s="67" t="n">
        <f aca="false">SUM(DQ180+BF180)</f>
        <v>0</v>
      </c>
      <c r="GJ180" s="67" t="n">
        <f aca="false">SUM(DR180+BG180)</f>
        <v>0</v>
      </c>
      <c r="GK180" s="342"/>
      <c r="GL180" s="342"/>
      <c r="GM180" s="341"/>
      <c r="GN180" s="2"/>
      <c r="GO180" s="2"/>
    </row>
    <row r="181" customFormat="false" ht="19.5" hidden="false" customHeight="true" outlineLevel="0" collapsed="false">
      <c r="A181" s="140" t="n">
        <v>12</v>
      </c>
      <c r="B181" s="136" t="s">
        <v>216</v>
      </c>
      <c r="C181" s="137" t="s">
        <v>174</v>
      </c>
      <c r="D181" s="48" t="n">
        <v>1</v>
      </c>
      <c r="E181" s="48"/>
      <c r="F181" s="48"/>
      <c r="G181" s="48"/>
      <c r="H181" s="48"/>
      <c r="I181" s="48"/>
      <c r="J181" s="48"/>
      <c r="K181" s="48"/>
      <c r="L181" s="48" t="n">
        <f aca="false">SUM(L182:L209)</f>
        <v>94</v>
      </c>
      <c r="M181" s="48" t="n">
        <f aca="false">SUM(M182:M209)</f>
        <v>94</v>
      </c>
      <c r="N181" s="48" t="n">
        <f aca="false">SUM(N182:N209)</f>
        <v>8</v>
      </c>
      <c r="O181" s="52" t="n">
        <f aca="false">SUM(O182:O209)</f>
        <v>8</v>
      </c>
      <c r="P181" s="48" t="n">
        <f aca="false">SUM(P182:P209)</f>
        <v>32</v>
      </c>
      <c r="Q181" s="51" t="n">
        <f aca="false">SUM(Q182:Q209)</f>
        <v>48</v>
      </c>
      <c r="R181" s="48" t="n">
        <f aca="false">SUM(R182:R209)</f>
        <v>54</v>
      </c>
      <c r="S181" s="48" t="n">
        <f aca="false">SUM(S182:S209)</f>
        <v>122</v>
      </c>
      <c r="T181" s="48" t="n">
        <f aca="false">SUM(T182:T209)</f>
        <v>0</v>
      </c>
      <c r="U181" s="48" t="n">
        <f aca="false">SUM(U182:U209)</f>
        <v>0</v>
      </c>
      <c r="V181" s="48" t="n">
        <f aca="false">SUM(V182:V209)</f>
        <v>0</v>
      </c>
      <c r="W181" s="48" t="n">
        <f aca="false">SUM(W182:W209)</f>
        <v>0</v>
      </c>
      <c r="X181" s="163" t="n">
        <f aca="false">SUM(X182:X209)</f>
        <v>0</v>
      </c>
      <c r="Y181" s="163" t="n">
        <f aca="false">SUM(Y182:Y209)</f>
        <v>27.6</v>
      </c>
      <c r="Z181" s="48" t="n">
        <f aca="false">SUM(Z182:Z209)</f>
        <v>0</v>
      </c>
      <c r="AA181" s="48" t="n">
        <f aca="false">SUM(AA182:AA209)</f>
        <v>0</v>
      </c>
      <c r="AB181" s="48" t="n">
        <f aca="false">SUM(AB182:AB209)</f>
        <v>0</v>
      </c>
      <c r="AC181" s="48" t="n">
        <f aca="false">SUM(AC182:AC209)</f>
        <v>0</v>
      </c>
      <c r="AD181" s="48" t="n">
        <f aca="false">SUM(AD182:AD209)</f>
        <v>2</v>
      </c>
      <c r="AE181" s="51" t="n">
        <f aca="false">SUM(AE182:AE209)</f>
        <v>75</v>
      </c>
      <c r="AF181" s="48" t="n">
        <f aca="false">SUM(AF182:AF209)</f>
        <v>0</v>
      </c>
      <c r="AG181" s="51" t="n">
        <f aca="false">SUM(AG182:AG209)</f>
        <v>0</v>
      </c>
      <c r="AH181" s="48" t="n">
        <f aca="false">SUM(AH182:AH209)</f>
        <v>1</v>
      </c>
      <c r="AI181" s="52" t="n">
        <f aca="false">SUM(AI182:AI209)</f>
        <v>12.3333333333333</v>
      </c>
      <c r="AJ181" s="48" t="n">
        <f aca="false">SUM(AJ182:AJ209)</f>
        <v>0</v>
      </c>
      <c r="AK181" s="48" t="n">
        <f aca="false">SUM(AK182:AK209)</f>
        <v>0</v>
      </c>
      <c r="AL181" s="48" t="n">
        <f aca="false">SUM(AL182:AL209)</f>
        <v>1</v>
      </c>
      <c r="AM181" s="51" t="n">
        <f aca="false">SUM(AM182:AM209)</f>
        <v>92</v>
      </c>
      <c r="AN181" s="48" t="n">
        <f aca="false">SUM(AN182:AN209)</f>
        <v>0</v>
      </c>
      <c r="AO181" s="48" t="n">
        <f aca="false">SUM(AO182:AO209)</f>
        <v>0</v>
      </c>
      <c r="AP181" s="48" t="n">
        <f aca="false">SUM(AP182:AP209)</f>
        <v>0</v>
      </c>
      <c r="AQ181" s="48" t="n">
        <f aca="false">SUM(AQ182:AQ209)</f>
        <v>0</v>
      </c>
      <c r="AR181" s="48" t="n">
        <f aca="false">SUM(AR182:AR209)</f>
        <v>6</v>
      </c>
      <c r="AS181" s="48" t="n">
        <f aca="false">SUM(AS182:AS209)</f>
        <v>77</v>
      </c>
      <c r="AT181" s="48" t="n">
        <f aca="false">SUM(AT182:AT209)</f>
        <v>0</v>
      </c>
      <c r="AU181" s="48" t="n">
        <f aca="false">SUM(AU182:AU209)</f>
        <v>0</v>
      </c>
      <c r="AV181" s="48" t="n">
        <f aca="false">SUM(AV182:AV209)</f>
        <v>0</v>
      </c>
      <c r="AW181" s="48" t="n">
        <f aca="false">SUM(AW182:AW209)</f>
        <v>0</v>
      </c>
      <c r="AX181" s="48" t="n">
        <f aca="false">SUM(AX182:AX209)</f>
        <v>0</v>
      </c>
      <c r="AY181" s="52" t="n">
        <f aca="false">SUM(AY182:AY209)</f>
        <v>0</v>
      </c>
      <c r="AZ181" s="48" t="n">
        <f aca="false">SUM(AZ182:AZ209)</f>
        <v>0</v>
      </c>
      <c r="BA181" s="48" t="n">
        <f aca="false">SUM(BA182:BA209)</f>
        <v>0</v>
      </c>
      <c r="BB181" s="48" t="n">
        <f aca="false">SUM(BB182:BB209)</f>
        <v>0</v>
      </c>
      <c r="BC181" s="48" t="n">
        <f aca="false">SUM(BC182:BC209)</f>
        <v>0</v>
      </c>
      <c r="BD181" s="48" t="n">
        <f aca="false">SUM(BD182:BD209)</f>
        <v>0</v>
      </c>
      <c r="BE181" s="52" t="n">
        <f aca="false">SUM(BE182:BE209)</f>
        <v>0</v>
      </c>
      <c r="BF181" s="52" t="n">
        <v>461.9</v>
      </c>
      <c r="BG181" s="52" t="n">
        <v>255</v>
      </c>
      <c r="BH181" s="52" t="n">
        <f aca="false">SUM(O181,Q181,S181,W181,X181,Y181,AE181,AG181,AI181,AK181,AM181,AS181,AU181,AY181,BA181,BC181,BE181)</f>
        <v>461.933333333333</v>
      </c>
      <c r="BI181" s="52" t="n">
        <f aca="false">SUM(BI182:BI209)</f>
        <v>255</v>
      </c>
      <c r="BJ181" s="48"/>
      <c r="BK181" s="139"/>
      <c r="BL181" s="140" t="n">
        <v>12</v>
      </c>
      <c r="BM181" s="136" t="s">
        <v>216</v>
      </c>
      <c r="BN181" s="48" t="s">
        <v>174</v>
      </c>
      <c r="BO181" s="48" t="n">
        <v>1</v>
      </c>
      <c r="BP181" s="48"/>
      <c r="BQ181" s="48"/>
      <c r="BR181" s="48"/>
      <c r="BS181" s="48"/>
      <c r="BT181" s="48"/>
      <c r="BU181" s="48"/>
      <c r="BV181" s="48"/>
      <c r="BW181" s="48" t="n">
        <f aca="false">SUM(BW182:BW209)</f>
        <v>200</v>
      </c>
      <c r="BX181" s="48" t="n">
        <f aca="false">SUM(BX182:BX209)</f>
        <v>196</v>
      </c>
      <c r="BY181" s="51" t="n">
        <f aca="false">SUM(BY182:BY209)</f>
        <v>46</v>
      </c>
      <c r="BZ181" s="52" t="n">
        <f aca="false">SUM(BZ182:BZ209)</f>
        <v>44</v>
      </c>
      <c r="CA181" s="48" t="n">
        <f aca="false">SUM(CA182:CA209)</f>
        <v>64</v>
      </c>
      <c r="CB181" s="52" t="n">
        <f aca="false">SUM(CB182:CB209)</f>
        <v>116</v>
      </c>
      <c r="CC181" s="48" t="n">
        <f aca="false">SUM(CC182:CC209)</f>
        <v>86</v>
      </c>
      <c r="CD181" s="52" t="n">
        <f aca="false">SUM(CD182:CD209)</f>
        <v>64</v>
      </c>
      <c r="CE181" s="48" t="n">
        <f aca="false">SUM(CE182:CE209)</f>
        <v>0</v>
      </c>
      <c r="CF181" s="48" t="n">
        <f aca="false">SUM(CF182:CF209)</f>
        <v>0</v>
      </c>
      <c r="CG181" s="48" t="n">
        <f aca="false">SUM(CG182:CG209)</f>
        <v>0</v>
      </c>
      <c r="CH181" s="48" t="n">
        <f aca="false">SUM(CH182:CH209)</f>
        <v>0</v>
      </c>
      <c r="CI181" s="48" t="n">
        <f aca="false">SUM(CI182:CI209)</f>
        <v>2</v>
      </c>
      <c r="CJ181" s="52" t="n">
        <f aca="false">SUM(CJ182:CJ209)</f>
        <v>47.4</v>
      </c>
      <c r="CK181" s="48" t="n">
        <f aca="false">SUM(CK182:CK209)</f>
        <v>0</v>
      </c>
      <c r="CL181" s="48" t="n">
        <f aca="false">SUM(CL182:CL209)</f>
        <v>0</v>
      </c>
      <c r="CM181" s="48" t="n">
        <f aca="false">SUM(CM182:CM209)</f>
        <v>0</v>
      </c>
      <c r="CN181" s="48" t="n">
        <f aca="false">SUM(CN182:CN209)</f>
        <v>0</v>
      </c>
      <c r="CO181" s="48" t="n">
        <f aca="false">SUM(CO182:CO209)</f>
        <v>2</v>
      </c>
      <c r="CP181" s="48" t="n">
        <f aca="false">SUM(CP182:CP209)</f>
        <v>75</v>
      </c>
      <c r="CQ181" s="48" t="n">
        <f aca="false">SUM(CQ182:CQ209)</f>
        <v>1</v>
      </c>
      <c r="CR181" s="48" t="n">
        <f aca="false">SUM(CR182:CR209)</f>
        <v>0</v>
      </c>
      <c r="CS181" s="48" t="n">
        <f aca="false">SUM(CS182:CS209)</f>
        <v>4</v>
      </c>
      <c r="CT181" s="52" t="n">
        <f aca="false">SUM(CT182:CT209)</f>
        <v>42</v>
      </c>
      <c r="CU181" s="48" t="n">
        <f aca="false">SUM(CU182:CU209)</f>
        <v>0</v>
      </c>
      <c r="CV181" s="48" t="n">
        <f aca="false">SUM(CV182:CV209)</f>
        <v>0</v>
      </c>
      <c r="CW181" s="48" t="n">
        <f aca="false">SUM(CW182:CW209)</f>
        <v>2</v>
      </c>
      <c r="CX181" s="48" t="n">
        <f aca="false">SUM(CX182:CX209)</f>
        <v>56</v>
      </c>
      <c r="CY181" s="48" t="n">
        <f aca="false">SUM(CY182:CY209)</f>
        <v>0</v>
      </c>
      <c r="CZ181" s="48" t="n">
        <f aca="false">SUM(CZ182:CZ209)</f>
        <v>0</v>
      </c>
      <c r="DA181" s="48" t="n">
        <f aca="false">SUM(DA182:DA209)</f>
        <v>0</v>
      </c>
      <c r="DB181" s="48" t="n">
        <f aca="false">SUM(DB182:DB209)</f>
        <v>0</v>
      </c>
      <c r="DC181" s="48" t="n">
        <f aca="false">SUM(DC182:DC209)</f>
        <v>2</v>
      </c>
      <c r="DD181" s="48" t="n">
        <f aca="false">SUM(DD182:DD209)</f>
        <v>12</v>
      </c>
      <c r="DE181" s="48" t="n">
        <f aca="false">SUM(DE182:DE209)</f>
        <v>0</v>
      </c>
      <c r="DF181" s="48" t="n">
        <f aca="false">SUM(DF182:DF209)</f>
        <v>0</v>
      </c>
      <c r="DG181" s="48" t="n">
        <f aca="false">SUM(DG182:DG209)</f>
        <v>0</v>
      </c>
      <c r="DH181" s="48" t="n">
        <f aca="false">SUM(DH182:DH209)</f>
        <v>0</v>
      </c>
      <c r="DI181" s="48" t="n">
        <f aca="false">SUM(DI182:DI209)</f>
        <v>7</v>
      </c>
      <c r="DJ181" s="52" t="n">
        <f aca="false">SUM(DJ182:DJ209)</f>
        <v>104</v>
      </c>
      <c r="DK181" s="48" t="n">
        <f aca="false">SUM(DK182:DK209)</f>
        <v>0</v>
      </c>
      <c r="DL181" s="48" t="n">
        <f aca="false">SUM(DL182:DL209)</f>
        <v>0</v>
      </c>
      <c r="DM181" s="48" t="n">
        <f aca="false">SUM(DM182:DM209)</f>
        <v>0</v>
      </c>
      <c r="DN181" s="48" t="n">
        <f aca="false">SUM(DN182:DN209)</f>
        <v>0</v>
      </c>
      <c r="DO181" s="48" t="n">
        <f aca="false">SUM(DO182:DO209)</f>
        <v>0</v>
      </c>
      <c r="DP181" s="48" t="n">
        <f aca="false">SUM(DP182:DP209)</f>
        <v>0</v>
      </c>
      <c r="DQ181" s="52" t="n">
        <f aca="false">SUM(DQ182:DQ209)</f>
        <v>562.4</v>
      </c>
      <c r="DR181" s="52" t="n">
        <f aca="false">SUM(DR182:DR209)</f>
        <v>342</v>
      </c>
      <c r="DS181" s="61"/>
      <c r="DT181" s="48"/>
      <c r="DU181" s="48"/>
      <c r="DV181" s="139"/>
      <c r="DW181" s="140" t="n">
        <v>12</v>
      </c>
      <c r="DX181" s="136" t="s">
        <v>216</v>
      </c>
      <c r="DY181" s="136" t="s">
        <v>174</v>
      </c>
      <c r="DZ181" s="48" t="n">
        <v>1</v>
      </c>
      <c r="EA181" s="48"/>
      <c r="EB181" s="48"/>
      <c r="EC181" s="48"/>
      <c r="ED181" s="48"/>
      <c r="EE181" s="48"/>
      <c r="EF181" s="48"/>
      <c r="EG181" s="48"/>
      <c r="EH181" s="48" t="n">
        <f aca="false">SUM(EH182:EH209)</f>
        <v>322</v>
      </c>
      <c r="EI181" s="48" t="n">
        <f aca="false">SUM(EI182:EI209)</f>
        <v>318</v>
      </c>
      <c r="EJ181" s="48" t="n">
        <f aca="false">SUM(EJ182:EJ209)</f>
        <v>58</v>
      </c>
      <c r="EK181" s="52" t="n">
        <f aca="false">SUM(EK182:EK209)</f>
        <v>52</v>
      </c>
      <c r="EL181" s="48" t="n">
        <f aca="false">SUM(EL182:EL209)</f>
        <v>96</v>
      </c>
      <c r="EM181" s="48" t="n">
        <f aca="false">SUM(EM182:EM209)</f>
        <v>164</v>
      </c>
      <c r="EN181" s="48" t="n">
        <f aca="false">SUM(EN182:EN209)</f>
        <v>140</v>
      </c>
      <c r="EO181" s="48" t="n">
        <f aca="false">SUM(EO182:EO209)</f>
        <v>186</v>
      </c>
      <c r="EP181" s="48" t="n">
        <f aca="false">SUM(EP182:EP209)</f>
        <v>0</v>
      </c>
      <c r="EQ181" s="48" t="n">
        <f aca="false">SUM(EQ182:EQ209)</f>
        <v>0</v>
      </c>
      <c r="ER181" s="48" t="n">
        <f aca="false">SUM(ER182:ER209)</f>
        <v>0</v>
      </c>
      <c r="ES181" s="48" t="n">
        <f aca="false">SUM(ES182:ES209)</f>
        <v>0</v>
      </c>
      <c r="ET181" s="48" t="n">
        <f aca="false">SUM(ET182:ET209)</f>
        <v>2</v>
      </c>
      <c r="EU181" s="52" t="n">
        <f aca="false">SUM(EU182:EU209)</f>
        <v>75</v>
      </c>
      <c r="EV181" s="48" t="n">
        <f aca="false">SUM(EV182:EV209)</f>
        <v>0</v>
      </c>
      <c r="EW181" s="48" t="n">
        <f aca="false">SUM(EW182:EW209)</f>
        <v>0</v>
      </c>
      <c r="EX181" s="48" t="n">
        <f aca="false">SUM(EX182:EX209)</f>
        <v>0</v>
      </c>
      <c r="EY181" s="48" t="n">
        <f aca="false">SUM(EY182:EY209)</f>
        <v>0</v>
      </c>
      <c r="EZ181" s="48" t="n">
        <f aca="false">SUM(EZ182:EZ209)</f>
        <v>4</v>
      </c>
      <c r="FA181" s="48" t="n">
        <f aca="false">SUM(FA182:FA209)</f>
        <v>150</v>
      </c>
      <c r="FB181" s="48" t="n">
        <f aca="false">SUM(FB182:FB209)</f>
        <v>1</v>
      </c>
      <c r="FC181" s="48" t="n">
        <f aca="false">SUM(FC182:FC209)</f>
        <v>0</v>
      </c>
      <c r="FD181" s="48" t="n">
        <f aca="false">SUM(FD182:FD209)</f>
        <v>5</v>
      </c>
      <c r="FE181" s="52" t="n">
        <f aca="false">SUM(FE182:FE209)</f>
        <v>54.3333333333333</v>
      </c>
      <c r="FF181" s="48" t="n">
        <f aca="false">SUM(FF182:FF209)</f>
        <v>0</v>
      </c>
      <c r="FG181" s="48" t="n">
        <f aca="false">SUM(FG182:FG209)</f>
        <v>0</v>
      </c>
      <c r="FH181" s="48" t="n">
        <f aca="false">SUM(FH182:FH209)</f>
        <v>3</v>
      </c>
      <c r="FI181" s="48" t="n">
        <f aca="false">SUM(FI182:FI209)</f>
        <v>148</v>
      </c>
      <c r="FJ181" s="48" t="n">
        <f aca="false">SUM(FJ182:FJ209)</f>
        <v>0</v>
      </c>
      <c r="FK181" s="48" t="n">
        <f aca="false">SUM(FK182:FK209)</f>
        <v>0</v>
      </c>
      <c r="FL181" s="48" t="n">
        <f aca="false">SUM(FL182:FL209)</f>
        <v>0</v>
      </c>
      <c r="FM181" s="48" t="n">
        <f aca="false">SUM(FM182:FM209)</f>
        <v>0</v>
      </c>
      <c r="FN181" s="48" t="n">
        <f aca="false">SUM(FN182:FN209)</f>
        <v>0</v>
      </c>
      <c r="FO181" s="48" t="n">
        <f aca="false">SUM(FO182:FO209)</f>
        <v>89</v>
      </c>
      <c r="FP181" s="48" t="n">
        <f aca="false">SUM(FP182:FP209)</f>
        <v>8</v>
      </c>
      <c r="FQ181" s="48" t="n">
        <f aca="false">SUM(FQ182:FQ209)</f>
        <v>0</v>
      </c>
      <c r="FR181" s="48" t="n">
        <f aca="false">SUM(FR182:FR209)</f>
        <v>0</v>
      </c>
      <c r="FS181" s="48" t="n">
        <f aca="false">SUM(FS182:FS209)</f>
        <v>0</v>
      </c>
      <c r="FT181" s="48" t="n">
        <f aca="false">SUM(FT182:FT209)</f>
        <v>7</v>
      </c>
      <c r="FU181" s="163" t="n">
        <f aca="false">SUM(FU182:FU209)</f>
        <v>104</v>
      </c>
      <c r="FV181" s="48" t="n">
        <f aca="false">SUM(FV182:FV209)</f>
        <v>0</v>
      </c>
      <c r="FW181" s="48" t="n">
        <f aca="false">SUM(FW182:FW209)</f>
        <v>0</v>
      </c>
      <c r="FX181" s="48" t="n">
        <f aca="false">SUM(FX182:FX209)</f>
        <v>0</v>
      </c>
      <c r="FY181" s="48" t="n">
        <f aca="false">SUM(FY182:FY209)</f>
        <v>0</v>
      </c>
      <c r="FZ181" s="48" t="n">
        <f aca="false">SUM(FZ182:FZ209)</f>
        <v>0</v>
      </c>
      <c r="GA181" s="48" t="n">
        <f aca="false">SUM(GA182:GA209)</f>
        <v>0</v>
      </c>
      <c r="GB181" s="141" t="n">
        <f aca="false">SUM(GB182:GB209)</f>
        <v>1024.33333333333</v>
      </c>
      <c r="GC181" s="165" t="n">
        <f aca="false">SUM(GC182:GC209)</f>
        <v>597</v>
      </c>
      <c r="GD181" s="57" t="n">
        <f aca="false">SUM(EK181,EM181,EO181,ES181,ET181,FM181,FO181,FQ181,FS181,FU181,FW181,FY181)</f>
        <v>597</v>
      </c>
      <c r="GE181" s="57" t="n">
        <f aca="false">SUM(EK181,EM181,EO181,EQ181,ES181,ET181,EU181,EW181,EY181,FA181,FC181,FE181,FG181,FI181,FK181,FM181,FO181,FQ181,FS181,FU181,FW181,FY181,GA181)</f>
        <v>1024.33333333333</v>
      </c>
      <c r="GF181" s="48"/>
      <c r="GG181" s="65" t="n">
        <f aca="false">SUM(880-GB181)</f>
        <v>-144.333333333334</v>
      </c>
      <c r="GH181" s="66"/>
      <c r="GI181" s="67" t="n">
        <f aca="false">SUM(DQ181+BF181)</f>
        <v>1024.3</v>
      </c>
      <c r="GJ181" s="67" t="n">
        <f aca="false">SUM(DR181+BG181)</f>
        <v>597</v>
      </c>
      <c r="GK181" s="142"/>
      <c r="GL181" s="142"/>
      <c r="GM181" s="193"/>
      <c r="GN181" s="2"/>
      <c r="GO181" s="69"/>
    </row>
    <row r="182" customFormat="false" ht="24.75" hidden="true" customHeight="true" outlineLevel="0" collapsed="false">
      <c r="A182" s="94"/>
      <c r="B182" s="81"/>
      <c r="C182" s="143"/>
      <c r="D182" s="83"/>
      <c r="E182" s="83"/>
      <c r="F182" s="83"/>
      <c r="G182" s="84"/>
      <c r="H182" s="84"/>
      <c r="I182" s="84"/>
      <c r="J182" s="84"/>
      <c r="K182" s="84"/>
      <c r="L182" s="87"/>
      <c r="M182" s="86" t="n">
        <f aca="false">SUM(N182+P182+T182+V182+AR182*2)</f>
        <v>0</v>
      </c>
      <c r="N182" s="86"/>
      <c r="O182" s="87"/>
      <c r="P182" s="86"/>
      <c r="Q182" s="87"/>
      <c r="R182" s="86"/>
      <c r="S182" s="87"/>
      <c r="T182" s="86"/>
      <c r="U182" s="87"/>
      <c r="V182" s="86"/>
      <c r="W182" s="87"/>
      <c r="X182" s="89"/>
      <c r="Y182" s="91"/>
      <c r="Z182" s="86"/>
      <c r="AA182" s="87"/>
      <c r="AB182" s="86"/>
      <c r="AC182" s="89"/>
      <c r="AD182" s="86"/>
      <c r="AE182" s="90"/>
      <c r="AF182" s="86"/>
      <c r="AG182" s="87"/>
      <c r="AH182" s="86"/>
      <c r="AI182" s="89"/>
      <c r="AJ182" s="86"/>
      <c r="AK182" s="89"/>
      <c r="AL182" s="86"/>
      <c r="AM182" s="87"/>
      <c r="AN182" s="86"/>
      <c r="AO182" s="87"/>
      <c r="AP182" s="86"/>
      <c r="AQ182" s="89"/>
      <c r="AR182" s="86"/>
      <c r="AS182" s="86"/>
      <c r="AT182" s="86"/>
      <c r="AU182" s="89"/>
      <c r="AV182" s="86"/>
      <c r="AW182" s="89"/>
      <c r="AX182" s="86"/>
      <c r="AY182" s="81"/>
      <c r="AZ182" s="86"/>
      <c r="BA182" s="89"/>
      <c r="BB182" s="86"/>
      <c r="BC182" s="89"/>
      <c r="BD182" s="86"/>
      <c r="BE182" s="81"/>
      <c r="BF182" s="92" t="n">
        <f aca="false">O182+Q182+S182+U182+W182+X182+Y182+AA182+AC182+AE182+AG182+AI182+AK182+AM182+AO182+AQ182+AS182+AU182+AW182+AY182+BA182+BC182+BE182</f>
        <v>0</v>
      </c>
      <c r="BG182" s="92" t="n">
        <f aca="false">BC182+BA182+AY182+AW182+AS182+AQ182+X182+W182+U182+S182+Q182+O182+AU182</f>
        <v>0</v>
      </c>
      <c r="BH182" s="145" t="n">
        <f aca="false">SUM(O182,Q182,S182,W182,X182,Y182,AE182,AG182,AI182,AK182,AM182,AS182,AU182,AY182,BA182,BC182,BE182)</f>
        <v>0</v>
      </c>
      <c r="BI182" s="146" t="n">
        <f aca="false">SUM(O182,Q182,S182,W182,X182,AS182,AU182,AY182,BA182,BC182)</f>
        <v>0</v>
      </c>
      <c r="BJ182" s="95"/>
      <c r="BK182" s="93"/>
      <c r="BL182" s="94"/>
      <c r="BM182" s="81"/>
      <c r="BN182" s="83"/>
      <c r="BO182" s="83"/>
      <c r="BP182" s="83"/>
      <c r="BQ182" s="83"/>
      <c r="BR182" s="84"/>
      <c r="BS182" s="84"/>
      <c r="BT182" s="84"/>
      <c r="BU182" s="84"/>
      <c r="BV182" s="84"/>
      <c r="BW182" s="87"/>
      <c r="BX182" s="86" t="n">
        <f aca="false">SUM(BY182+CA182+CE182+CG182)</f>
        <v>0</v>
      </c>
      <c r="BY182" s="86"/>
      <c r="BZ182" s="87" t="n">
        <f aca="false">SUM(BY182)*BT182</f>
        <v>0</v>
      </c>
      <c r="CA182" s="86"/>
      <c r="CB182" s="87" t="n">
        <f aca="false">BU182*CA182</f>
        <v>0</v>
      </c>
      <c r="CC182" s="86"/>
      <c r="CD182" s="87" t="n">
        <f aca="false">SUM(CC182)*BU182</f>
        <v>0</v>
      </c>
      <c r="CE182" s="86"/>
      <c r="CF182" s="87" t="n">
        <f aca="false">SUM(CE182)*BV182</f>
        <v>0</v>
      </c>
      <c r="CG182" s="86"/>
      <c r="CH182" s="87" t="n">
        <f aca="false">SUM(CG182)*BU182*5</f>
        <v>0</v>
      </c>
      <c r="CI182" s="89" t="n">
        <f aca="false">SUM(BU182*DI182*2+BV182*DK182*2)</f>
        <v>0</v>
      </c>
      <c r="CJ182" s="89" t="n">
        <f aca="false">SUM(BW182*15/100*BU182)</f>
        <v>0</v>
      </c>
      <c r="CK182" s="86"/>
      <c r="CL182" s="87"/>
      <c r="CM182" s="86"/>
      <c r="CN182" s="89" t="n">
        <f aca="false">SUM(CM182)*3*BS182/5</f>
        <v>0</v>
      </c>
      <c r="CO182" s="86"/>
      <c r="CP182" s="90" t="n">
        <f aca="false">SUM(CO182*BS182*(30+4))</f>
        <v>0</v>
      </c>
      <c r="CQ182" s="86"/>
      <c r="CR182" s="87" t="n">
        <f aca="false">SUM(CQ182*BS182*3)</f>
        <v>0</v>
      </c>
      <c r="CS182" s="86"/>
      <c r="CT182" s="89" t="n">
        <f aca="false">SUM(CS182*BS182/3)</f>
        <v>0</v>
      </c>
      <c r="CU182" s="86"/>
      <c r="CV182" s="89" t="n">
        <f aca="false">SUM(CU182*BS182*2/3)</f>
        <v>0</v>
      </c>
      <c r="CW182" s="86"/>
      <c r="CX182" s="87" t="n">
        <f aca="false">SUM(CW182*BS182)*2</f>
        <v>0</v>
      </c>
      <c r="CY182" s="86"/>
      <c r="CZ182" s="87" t="n">
        <f aca="false">SUM(CY182*BU182*2)</f>
        <v>0</v>
      </c>
      <c r="DA182" s="86"/>
      <c r="DB182" s="89" t="n">
        <f aca="false">SUM(DA182*BS182*2)</f>
        <v>0</v>
      </c>
      <c r="DC182" s="86"/>
      <c r="DD182" s="86"/>
      <c r="DE182" s="86"/>
      <c r="DF182" s="89" t="n">
        <f aca="false">SUM(DC182*BS182/3)</f>
        <v>0</v>
      </c>
      <c r="DG182" s="86"/>
      <c r="DH182" s="89" t="n">
        <f aca="false">SUM(BU182*DG182*6)</f>
        <v>0</v>
      </c>
      <c r="DI182" s="86"/>
      <c r="DJ182" s="89" t="n">
        <f aca="false">SUM(BU182*DI182*8)</f>
        <v>0</v>
      </c>
      <c r="DK182" s="86"/>
      <c r="DL182" s="89" t="n">
        <f aca="false">SUM(DK182*BV182*5*6)</f>
        <v>0</v>
      </c>
      <c r="DM182" s="86"/>
      <c r="DN182" s="89" t="n">
        <f aca="false">SUM(DM182*BV182*4*6)</f>
        <v>0</v>
      </c>
      <c r="DO182" s="86"/>
      <c r="DP182" s="81" t="n">
        <f aca="false">SUM(DO182*50)</f>
        <v>0</v>
      </c>
      <c r="DQ182" s="81" t="n">
        <f aca="false">SUM(BZ182,CB182,CD182,CF182,CH182,CI182,CJ182,CL182,CN182,CP182,CR182,CT182,CV182,CX182,CZ182,DB182,DD182,DF182,DH182,DJ182,DL182,DN182,DP182)</f>
        <v>0</v>
      </c>
      <c r="DR182" s="81" t="n">
        <f aca="false">SUM(BZ182,CB182,CD182,CF182,CH182,CI182,DB182,DD182,DF182,DH182,DJ182,DL182,DN182)</f>
        <v>0</v>
      </c>
      <c r="DS182" s="61"/>
      <c r="DT182" s="2"/>
      <c r="DU182" s="2"/>
      <c r="DV182" s="93"/>
      <c r="DW182" s="94"/>
      <c r="DX182" s="95"/>
      <c r="DY182" s="96"/>
      <c r="DZ182" s="96"/>
      <c r="EA182" s="95"/>
      <c r="EB182" s="81"/>
      <c r="EC182" s="81"/>
      <c r="ED182" s="95"/>
      <c r="EE182" s="95"/>
      <c r="EF182" s="95"/>
      <c r="EG182" s="95"/>
      <c r="EH182" s="2" t="n">
        <f aca="false">SUM(L182+BW182)</f>
        <v>0</v>
      </c>
      <c r="EI182" s="2" t="n">
        <f aca="false">SUM(M182+BX182)</f>
        <v>0</v>
      </c>
      <c r="EJ182" s="2" t="n">
        <f aca="false">SUM(N182+BY182)</f>
        <v>0</v>
      </c>
      <c r="EK182" s="67" t="n">
        <f aca="false">O182+BZ182</f>
        <v>0</v>
      </c>
      <c r="EL182" s="2" t="n">
        <f aca="false">SUM(P182+CA182)</f>
        <v>0</v>
      </c>
      <c r="EM182" s="2" t="n">
        <f aca="false">SUM(Q182+CB182)</f>
        <v>0</v>
      </c>
      <c r="EN182" s="2" t="n">
        <f aca="false">SUM(R182+CC182)</f>
        <v>0</v>
      </c>
      <c r="EO182" s="2" t="n">
        <f aca="false">SUM(S182+CD182)</f>
        <v>0</v>
      </c>
      <c r="EP182" s="2" t="n">
        <f aca="false">SUM(T182+CE182)</f>
        <v>0</v>
      </c>
      <c r="EQ182" s="2" t="n">
        <f aca="false">SUM(U182+CF182)</f>
        <v>0</v>
      </c>
      <c r="ER182" s="2" t="n">
        <f aca="false">SUM(V182+CG182)</f>
        <v>0</v>
      </c>
      <c r="ES182" s="2" t="n">
        <f aca="false">SUM(W182+CH182)</f>
        <v>0</v>
      </c>
      <c r="ET182" s="2" t="n">
        <f aca="false">SUM(X182+CI182)</f>
        <v>0</v>
      </c>
      <c r="EU182" s="67" t="n">
        <f aca="false">SUM(Y182+CJ182)</f>
        <v>0</v>
      </c>
      <c r="EV182" s="2" t="n">
        <f aca="false">SUM(Z182+CK182)</f>
        <v>0</v>
      </c>
      <c r="EW182" s="2" t="n">
        <f aca="false">SUM(AA182+CL182)</f>
        <v>0</v>
      </c>
      <c r="EX182" s="2" t="n">
        <f aca="false">SUM(AB182+CM182)</f>
        <v>0</v>
      </c>
      <c r="EY182" s="2" t="n">
        <f aca="false">SUM(AC182+CN182)</f>
        <v>0</v>
      </c>
      <c r="EZ182" s="2" t="n">
        <f aca="false">SUM(AD182+CO182)</f>
        <v>0</v>
      </c>
      <c r="FA182" s="2" t="n">
        <f aca="false">SUM(AE182+CP182)</f>
        <v>0</v>
      </c>
      <c r="FB182" s="2" t="n">
        <f aca="false">SUM(AF182+CQ182)</f>
        <v>0</v>
      </c>
      <c r="FC182" s="2" t="n">
        <f aca="false">SUM(AG182+CR182)</f>
        <v>0</v>
      </c>
      <c r="FD182" s="2" t="n">
        <f aca="false">SUM(AH182+CS182)</f>
        <v>0</v>
      </c>
      <c r="FE182" s="67" t="n">
        <f aca="false">SUM(AI182+CT182)</f>
        <v>0</v>
      </c>
      <c r="FF182" s="2" t="n">
        <f aca="false">SUM(AJ182+CU182)</f>
        <v>0</v>
      </c>
      <c r="FG182" s="2" t="n">
        <f aca="false">SUM(AK182+CV182)</f>
        <v>0</v>
      </c>
      <c r="FH182" s="2" t="n">
        <f aca="false">SUM(AL182+CW182)</f>
        <v>0</v>
      </c>
      <c r="FI182" s="2" t="n">
        <f aca="false">SUM(AM182+CX182)</f>
        <v>0</v>
      </c>
      <c r="FJ182" s="2" t="n">
        <f aca="false">SUM(AN182+CY182)</f>
        <v>0</v>
      </c>
      <c r="FK182" s="2" t="n">
        <f aca="false">SUM(AO182+CZ182)</f>
        <v>0</v>
      </c>
      <c r="FL182" s="2" t="n">
        <f aca="false">SUM(AP182+DA182)</f>
        <v>0</v>
      </c>
      <c r="FM182" s="2" t="n">
        <f aca="false">SUM(AQ182+DB182)</f>
        <v>0</v>
      </c>
      <c r="FN182" s="2"/>
      <c r="FO182" s="97" t="n">
        <f aca="false">SUM(AS182+DD182)</f>
        <v>0</v>
      </c>
      <c r="FP182" s="2" t="n">
        <f aca="false">SUM(AR182+DC182)</f>
        <v>0</v>
      </c>
      <c r="FQ182" s="97" t="n">
        <f aca="false">SUM(AU182+DF182)</f>
        <v>0</v>
      </c>
      <c r="FR182" s="2" t="n">
        <f aca="false">SUM(AV182+DG182)</f>
        <v>0</v>
      </c>
      <c r="FS182" s="2" t="n">
        <f aca="false">SUM(AW182+DH182)</f>
        <v>0</v>
      </c>
      <c r="FT182" s="2" t="n">
        <f aca="false">SUM(AX182+DI182)</f>
        <v>0</v>
      </c>
      <c r="FU182" s="67" t="n">
        <f aca="false">SUM(AY182+DJ182)</f>
        <v>0</v>
      </c>
      <c r="FV182" s="2" t="n">
        <f aca="false">SUM(AZ182+DK182)</f>
        <v>0</v>
      </c>
      <c r="FW182" s="2" t="n">
        <f aca="false">SUM(BA182+DL182)</f>
        <v>0</v>
      </c>
      <c r="FX182" s="2" t="n">
        <f aca="false">SUM(BB182+DM182)</f>
        <v>0</v>
      </c>
      <c r="FY182" s="2" t="n">
        <f aca="false">SUM(BC182+DN182)</f>
        <v>0</v>
      </c>
      <c r="FZ182" s="2" t="n">
        <f aca="false">SUM(BD182+DO182)</f>
        <v>0</v>
      </c>
      <c r="GA182" s="2" t="n">
        <f aca="false">SUM(BE182+DP182)</f>
        <v>0</v>
      </c>
      <c r="GB182" s="98" t="n">
        <f aca="false">SUM(EK182,EM182,EO182,ES182,ET182,EU182,EY182,FA182,FC182,FE182,FG182,FI182,FM182,FO182,FQ182,FS182,FU182,FW182,FY182,GA182)</f>
        <v>0</v>
      </c>
      <c r="GC182" s="99" t="n">
        <f aca="false">SUM(EK182,EM182,EO182,ES182,ET182,FM182,FO182,FQ182,FS182,FU182,FW182,FY182)</f>
        <v>0</v>
      </c>
      <c r="GD182" s="57" t="n">
        <f aca="false">SUM(EK182,EM182,EO182,ES182,ET182,FM182,FO182,FQ182,FS182,FU182,FW182,FY182)</f>
        <v>0</v>
      </c>
      <c r="GE182" s="57" t="n">
        <f aca="false">SUM(EK182,EM182,EO182,EQ182,ES182,ET182,EU182,EW182,EY182,FA182,FC182,FE182,FG182,FI182,FK182,FM182,FO182,FQ182,FS182,FU182,FW182,FY182,GA182)</f>
        <v>0</v>
      </c>
      <c r="GF182" s="2"/>
      <c r="GG182" s="65" t="n">
        <f aca="false">SUM(880-GB182)</f>
        <v>880</v>
      </c>
      <c r="GH182" s="66"/>
      <c r="GI182" s="67" t="n">
        <f aca="false">SUM(DQ182+BF182)</f>
        <v>0</v>
      </c>
      <c r="GJ182" s="67" t="n">
        <f aca="false">SUM(DR182+BG182)</f>
        <v>0</v>
      </c>
      <c r="GK182" s="100"/>
      <c r="GL182" s="101"/>
      <c r="GM182" s="177"/>
      <c r="GN182" s="2"/>
      <c r="GO182" s="69"/>
    </row>
    <row r="183" customFormat="false" ht="24.75" hidden="true" customHeight="true" outlineLevel="0" collapsed="false">
      <c r="A183" s="2"/>
      <c r="B183" s="81"/>
      <c r="C183" s="143"/>
      <c r="D183" s="83"/>
      <c r="E183" s="83"/>
      <c r="F183" s="83"/>
      <c r="G183" s="84"/>
      <c r="H183" s="84"/>
      <c r="I183" s="84"/>
      <c r="J183" s="84"/>
      <c r="K183" s="84"/>
      <c r="L183" s="87"/>
      <c r="M183" s="86"/>
      <c r="N183" s="86"/>
      <c r="O183" s="87"/>
      <c r="P183" s="86"/>
      <c r="Q183" s="87"/>
      <c r="R183" s="86"/>
      <c r="S183" s="87"/>
      <c r="T183" s="86"/>
      <c r="U183" s="87"/>
      <c r="V183" s="86"/>
      <c r="W183" s="87"/>
      <c r="X183" s="89"/>
      <c r="Y183" s="91"/>
      <c r="Z183" s="86"/>
      <c r="AA183" s="87"/>
      <c r="AB183" s="86"/>
      <c r="AC183" s="89"/>
      <c r="AD183" s="86"/>
      <c r="AE183" s="90"/>
      <c r="AF183" s="86"/>
      <c r="AG183" s="87"/>
      <c r="AH183" s="86"/>
      <c r="AI183" s="89"/>
      <c r="AJ183" s="86"/>
      <c r="AK183" s="89"/>
      <c r="AL183" s="86"/>
      <c r="AM183" s="87"/>
      <c r="AN183" s="86"/>
      <c r="AO183" s="87"/>
      <c r="AP183" s="86"/>
      <c r="AQ183" s="89"/>
      <c r="AR183" s="86"/>
      <c r="AS183" s="86"/>
      <c r="AT183" s="86"/>
      <c r="AU183" s="89"/>
      <c r="AV183" s="86"/>
      <c r="AW183" s="89"/>
      <c r="AX183" s="86"/>
      <c r="AY183" s="81"/>
      <c r="AZ183" s="86"/>
      <c r="BA183" s="89"/>
      <c r="BB183" s="86"/>
      <c r="BC183" s="89"/>
      <c r="BD183" s="86"/>
      <c r="BE183" s="81"/>
      <c r="BF183" s="92"/>
      <c r="BG183" s="92" t="n">
        <f aca="false">BC183+BA183+AY183+AW183+AS183+AQ183+X183+W183+U183+S183+Q183+O183+AU183</f>
        <v>0</v>
      </c>
      <c r="BH183" s="57" t="n">
        <f aca="false">SUM(O183,Q183,S183,W183,X183,Y183,AE183,AG183,AI183,AK183,AM183,AS183,AU183,AY183,BA183,BC183,BE183)</f>
        <v>0</v>
      </c>
      <c r="BI183" s="153" t="n">
        <f aca="false">SUM(O183,Q183,S183,W183,X183,AS183,AU183,AY183,BA183,BC183)</f>
        <v>0</v>
      </c>
      <c r="BJ183" s="95"/>
      <c r="BK183" s="93"/>
      <c r="BL183" s="94"/>
      <c r="DQ183" s="81" t="n">
        <f aca="false">SUM(BZ183,CB183,CD183,CF183,CH183,CI183,CJ183,CL183,CN183,CP183,CR183,CT183,CV183,CX183,CZ183,DB183,DD183,DF183,DH183,DJ183,DL183,DN183,DP183)</f>
        <v>0</v>
      </c>
      <c r="DR183" s="81" t="n">
        <f aca="false">SUM(BZ183,CB183,CD183,CF183,CH183,CI183,DB183,DD183,DF183,DH183,DJ183,DL183,DN183)</f>
        <v>0</v>
      </c>
      <c r="DS183" s="61"/>
      <c r="DW183" s="94"/>
      <c r="DX183" s="95"/>
      <c r="DY183" s="96"/>
      <c r="DZ183" s="96"/>
      <c r="EA183" s="95"/>
      <c r="EB183" s="81"/>
      <c r="EC183" s="81"/>
      <c r="ED183" s="95"/>
      <c r="EE183" s="95"/>
      <c r="EF183" s="95"/>
      <c r="EG183" s="95"/>
      <c r="EH183" s="2" t="n">
        <f aca="false">SUM(L183+BW297)</f>
        <v>14</v>
      </c>
      <c r="EI183" s="2" t="n">
        <f aca="false">SUM(M183+BX297)</f>
        <v>14</v>
      </c>
      <c r="EJ183" s="2" t="n">
        <f aca="false">SUM(N183+BY297)</f>
        <v>2</v>
      </c>
      <c r="EK183" s="67" t="n">
        <f aca="false">O183+BZ183</f>
        <v>0</v>
      </c>
      <c r="EL183" s="2" t="n">
        <f aca="false">SUM(P183+CA183)</f>
        <v>0</v>
      </c>
      <c r="EM183" s="2" t="n">
        <f aca="false">SUM(Q183+CB183)</f>
        <v>0</v>
      </c>
      <c r="EN183" s="2" t="n">
        <f aca="false">SUM(R183+CC183)</f>
        <v>0</v>
      </c>
      <c r="EO183" s="2" t="n">
        <f aca="false">SUM(S183+CD183)</f>
        <v>0</v>
      </c>
      <c r="EP183" s="2" t="n">
        <f aca="false">SUM(T183+CE183)</f>
        <v>0</v>
      </c>
      <c r="EQ183" s="2" t="n">
        <f aca="false">SUM(U183+CF183)</f>
        <v>0</v>
      </c>
      <c r="ER183" s="2" t="n">
        <f aca="false">SUM(V183+CG183)</f>
        <v>0</v>
      </c>
      <c r="ES183" s="2" t="n">
        <f aca="false">SUM(W183+CH183)</f>
        <v>0</v>
      </c>
      <c r="ET183" s="2" t="n">
        <f aca="false">SUM(X183+CI183)</f>
        <v>0</v>
      </c>
      <c r="EU183" s="67" t="n">
        <f aca="false">SUM(Y183+CJ183)</f>
        <v>0</v>
      </c>
      <c r="EV183" s="2" t="n">
        <f aca="false">SUM(Z183+CK183)</f>
        <v>0</v>
      </c>
      <c r="EW183" s="2" t="n">
        <f aca="false">SUM(AA183+CL183)</f>
        <v>0</v>
      </c>
      <c r="EX183" s="2" t="n">
        <f aca="false">SUM(AB183+CM183)</f>
        <v>0</v>
      </c>
      <c r="EY183" s="2" t="n">
        <f aca="false">SUM(AC183+CN183)</f>
        <v>0</v>
      </c>
      <c r="EZ183" s="2" t="n">
        <f aca="false">SUM(AD183+CO183)</f>
        <v>0</v>
      </c>
      <c r="FA183" s="2" t="n">
        <f aca="false">SUM(AE183+CP183)</f>
        <v>0</v>
      </c>
      <c r="FB183" s="2" t="n">
        <f aca="false">SUM(AF183+CQ183)</f>
        <v>0</v>
      </c>
      <c r="FC183" s="2" t="n">
        <f aca="false">SUM(AG183+CR183)</f>
        <v>0</v>
      </c>
      <c r="FD183" s="2" t="n">
        <f aca="false">SUM(AH183+CS183)</f>
        <v>0</v>
      </c>
      <c r="FE183" s="67" t="n">
        <f aca="false">SUM(AI183+CT183)</f>
        <v>0</v>
      </c>
      <c r="FF183" s="2" t="n">
        <f aca="false">SUM(AJ183+CU183)</f>
        <v>0</v>
      </c>
      <c r="FG183" s="2" t="n">
        <f aca="false">SUM(AK183+CV183)</f>
        <v>0</v>
      </c>
      <c r="FH183" s="2" t="n">
        <f aca="false">SUM(AL183+CW183)</f>
        <v>0</v>
      </c>
      <c r="FI183" s="2" t="n">
        <f aca="false">SUM(AM183+CX183)</f>
        <v>0</v>
      </c>
      <c r="FJ183" s="2" t="n">
        <f aca="false">SUM(AN183+CY183)</f>
        <v>0</v>
      </c>
      <c r="FK183" s="2" t="n">
        <f aca="false">SUM(AO183+CZ183)</f>
        <v>0</v>
      </c>
      <c r="FL183" s="2" t="n">
        <f aca="false">SUM(AP183+DA183)</f>
        <v>0</v>
      </c>
      <c r="FM183" s="2" t="n">
        <f aca="false">SUM(AQ183+DB183)</f>
        <v>0</v>
      </c>
      <c r="FN183" s="2"/>
      <c r="FO183" s="97" t="n">
        <f aca="false">SUM(AS183+DD183)</f>
        <v>0</v>
      </c>
      <c r="FP183" s="2" t="n">
        <f aca="false">SUM(AR183+DC183)</f>
        <v>0</v>
      </c>
      <c r="FQ183" s="97" t="n">
        <f aca="false">SUM(AU183+DF183)</f>
        <v>0</v>
      </c>
      <c r="FR183" s="2" t="n">
        <f aca="false">SUM(AV183+DG183)</f>
        <v>0</v>
      </c>
      <c r="FS183" s="2" t="n">
        <f aca="false">SUM(AW183+DH183)</f>
        <v>0</v>
      </c>
      <c r="FT183" s="2" t="n">
        <f aca="false">SUM(AX183+DI183)</f>
        <v>0</v>
      </c>
      <c r="FU183" s="67" t="n">
        <f aca="false">SUM(AY183+DJ183)</f>
        <v>0</v>
      </c>
      <c r="FV183" s="2" t="n">
        <f aca="false">SUM(AZ183+DK183)</f>
        <v>0</v>
      </c>
      <c r="FW183" s="2" t="n">
        <f aca="false">SUM(BA183+DL183)</f>
        <v>0</v>
      </c>
      <c r="FX183" s="2" t="n">
        <f aca="false">SUM(BB183+DM183)</f>
        <v>0</v>
      </c>
      <c r="FY183" s="2" t="n">
        <f aca="false">SUM(BC183+DN183)</f>
        <v>0</v>
      </c>
      <c r="FZ183" s="2" t="n">
        <f aca="false">SUM(BD183+DO183)</f>
        <v>0</v>
      </c>
      <c r="GA183" s="2" t="n">
        <f aca="false">SUM(BE183+DP183)</f>
        <v>0</v>
      </c>
      <c r="GB183" s="98" t="n">
        <f aca="false">SUM(EK183,EM183,EO183,ES183,ET183,EU183,EY183,FA183,FC183,FE183,FG183,FI183,FM183,FO183,FQ183,FS183,FU183,FW183,FY183,GA183)</f>
        <v>0</v>
      </c>
      <c r="GC183" s="99" t="n">
        <f aca="false">SUM(EK183,EM183,EO183,ES183,ET183,FM183,FO183,FQ183,FS183,FU183,FW183,FY183)</f>
        <v>0</v>
      </c>
      <c r="GD183" s="57" t="n">
        <f aca="false">SUM(EK183,EM183,EO183,ES183,ET183,FM183,FO183,FQ183,FS183,FU183,FW183,FY183)</f>
        <v>0</v>
      </c>
      <c r="GE183" s="57" t="n">
        <f aca="false">SUM(EK183,EM183,EO183,EQ183,ES183,ET183,EU183,EW183,EY183,FA183,FC183,FE183,FG183,FI183,FK183,FM183,FO183,FQ183,FS183,FU183,FW183,FY183,GA183)</f>
        <v>0</v>
      </c>
      <c r="GF183" s="2"/>
      <c r="GG183" s="65"/>
      <c r="GH183" s="66"/>
      <c r="GI183" s="67"/>
      <c r="GJ183" s="67"/>
      <c r="GK183" s="100"/>
      <c r="GL183" s="101"/>
      <c r="GM183" s="177"/>
      <c r="GN183" s="2"/>
      <c r="GO183" s="69"/>
    </row>
    <row r="184" customFormat="false" ht="24.75" hidden="true" customHeight="true" outlineLevel="0" collapsed="false">
      <c r="A184" s="2"/>
      <c r="B184" s="81"/>
      <c r="C184" s="143"/>
      <c r="D184" s="83"/>
      <c r="E184" s="83"/>
      <c r="F184" s="83"/>
      <c r="G184" s="84"/>
      <c r="H184" s="84"/>
      <c r="I184" s="84"/>
      <c r="J184" s="84"/>
      <c r="K184" s="84"/>
      <c r="L184" s="87"/>
      <c r="M184" s="86"/>
      <c r="N184" s="86"/>
      <c r="O184" s="87"/>
      <c r="P184" s="86"/>
      <c r="Q184" s="87"/>
      <c r="R184" s="86"/>
      <c r="S184" s="87"/>
      <c r="T184" s="86"/>
      <c r="U184" s="87"/>
      <c r="V184" s="86"/>
      <c r="W184" s="87"/>
      <c r="X184" s="89"/>
      <c r="Y184" s="91"/>
      <c r="Z184" s="86"/>
      <c r="AA184" s="87"/>
      <c r="AB184" s="86"/>
      <c r="AC184" s="89"/>
      <c r="AD184" s="86"/>
      <c r="AE184" s="90"/>
      <c r="AF184" s="86"/>
      <c r="AG184" s="87"/>
      <c r="AH184" s="86"/>
      <c r="AI184" s="89"/>
      <c r="AJ184" s="86"/>
      <c r="AK184" s="89"/>
      <c r="AL184" s="86"/>
      <c r="AM184" s="87"/>
      <c r="AN184" s="86"/>
      <c r="AO184" s="87"/>
      <c r="AP184" s="86"/>
      <c r="AQ184" s="89"/>
      <c r="AR184" s="86"/>
      <c r="AS184" s="86"/>
      <c r="AT184" s="86"/>
      <c r="AU184" s="89"/>
      <c r="AV184" s="86"/>
      <c r="AW184" s="89"/>
      <c r="AX184" s="86"/>
      <c r="AY184" s="81"/>
      <c r="AZ184" s="86"/>
      <c r="BA184" s="89"/>
      <c r="BB184" s="86"/>
      <c r="BC184" s="89"/>
      <c r="BD184" s="86"/>
      <c r="BE184" s="81"/>
      <c r="BF184" s="92"/>
      <c r="BG184" s="92" t="n">
        <f aca="false">BC184+BA184+AY184+AW184+AS184+AQ184+X184+W184+U184+S184+Q184+O184+AU184</f>
        <v>0</v>
      </c>
      <c r="BH184" s="57" t="n">
        <f aca="false">SUM(O184,Q184,S184,W184,X184,Y184,AE184,AG184,AI184,AK184,AM184,AS184,AU184,AY184,BA184,BC184,BE184)</f>
        <v>0</v>
      </c>
      <c r="BI184" s="153" t="n">
        <f aca="false">SUM(O184,Q184,S184,W184,X184,AS184,AU184,AY184,BA184,BC184)</f>
        <v>0</v>
      </c>
      <c r="BJ184" s="95"/>
      <c r="BK184" s="93"/>
      <c r="BL184" s="94"/>
      <c r="BM184" s="216" t="s">
        <v>217</v>
      </c>
      <c r="BN184" s="101" t="s">
        <v>114</v>
      </c>
      <c r="BO184" s="96" t="s">
        <v>102</v>
      </c>
      <c r="BP184" s="101" t="s">
        <v>99</v>
      </c>
      <c r="BQ184" s="101" t="s">
        <v>148</v>
      </c>
      <c r="BR184" s="101" t="n">
        <v>6</v>
      </c>
      <c r="BS184" s="107" t="n">
        <f aca="false">19+17</f>
        <v>36</v>
      </c>
      <c r="BT184" s="101" t="n">
        <v>1</v>
      </c>
      <c r="BU184" s="101" t="n">
        <v>2</v>
      </c>
      <c r="BV184" s="101" t="n">
        <f aca="false">SUM(BU184)*2</f>
        <v>4</v>
      </c>
      <c r="BW184" s="112" t="n">
        <v>18</v>
      </c>
      <c r="BX184" s="108" t="n">
        <f aca="false">SUM(BY184+CA184+CC184+CE184+CG184)</f>
        <v>18</v>
      </c>
      <c r="BY184" s="86" t="n">
        <v>2</v>
      </c>
      <c r="BZ184" s="109" t="n">
        <f aca="false">SUM(BY184)*BT184</f>
        <v>2</v>
      </c>
      <c r="CA184" s="86" t="n">
        <v>8</v>
      </c>
      <c r="CB184" s="109" t="n">
        <f aca="false">BU184*CA184</f>
        <v>16</v>
      </c>
      <c r="CC184" s="86" t="n">
        <v>8</v>
      </c>
      <c r="CD184" s="109" t="n">
        <f aca="false">SUM(CC184)*BU184</f>
        <v>16</v>
      </c>
      <c r="CE184" s="86"/>
      <c r="CF184" s="109" t="n">
        <f aca="false">SUM(CE184)*BV184</f>
        <v>0</v>
      </c>
      <c r="CG184" s="86"/>
      <c r="CH184" s="109" t="n">
        <f aca="false">SUM(CG184)*BU184*5</f>
        <v>0</v>
      </c>
      <c r="CI184" s="92" t="n">
        <v>0</v>
      </c>
      <c r="CJ184" s="113" t="n">
        <f aca="false">SUM(BW184*15/100*BU184)</f>
        <v>5.4</v>
      </c>
      <c r="CK184" s="86"/>
      <c r="CL184" s="109"/>
      <c r="CM184" s="86"/>
      <c r="CN184" s="92" t="n">
        <f aca="false">SUM(CM184)*3*BS184/5</f>
        <v>0</v>
      </c>
      <c r="CO184" s="86"/>
      <c r="CP184" s="90" t="n">
        <f aca="false">SUM(CO184*BS184*(30+4))</f>
        <v>0</v>
      </c>
      <c r="CQ184" s="86"/>
      <c r="CR184" s="109" t="n">
        <f aca="false">SUM(CQ184*BS184*2)</f>
        <v>0</v>
      </c>
      <c r="CS184" s="86" t="n">
        <v>1</v>
      </c>
      <c r="CT184" s="92" t="n">
        <f aca="false">SUM(CS184*BS184/3)</f>
        <v>12</v>
      </c>
      <c r="CU184" s="86"/>
      <c r="CV184" s="92" t="n">
        <f aca="false">SUM(CU184*BS184*2/3)</f>
        <v>0</v>
      </c>
      <c r="CW184" s="86"/>
      <c r="CX184" s="109" t="n">
        <f aca="false">SUM(CW184*BS184)*2</f>
        <v>0</v>
      </c>
      <c r="CY184" s="86"/>
      <c r="CZ184" s="109" t="n">
        <f aca="false">SUM(CY184*BU184)</f>
        <v>0</v>
      </c>
      <c r="DA184" s="86"/>
      <c r="DB184" s="92" t="n">
        <f aca="false">SUM(DA184*BS184*2)</f>
        <v>0</v>
      </c>
      <c r="DC184" s="86"/>
      <c r="DD184" s="92" t="n">
        <f aca="false">SUM(BU184*DC184*6)</f>
        <v>0</v>
      </c>
      <c r="DE184" s="86"/>
      <c r="DF184" s="92" t="n">
        <f aca="false">DE184*BS184/3</f>
        <v>0</v>
      </c>
      <c r="DG184" s="86"/>
      <c r="DH184" s="109" t="n">
        <f aca="false">DG184*BS184/3</f>
        <v>0</v>
      </c>
      <c r="DI184" s="86" t="n">
        <v>1</v>
      </c>
      <c r="DJ184" s="92" t="n">
        <f aca="false">DI184*BS184/3</f>
        <v>12</v>
      </c>
      <c r="DK184" s="86"/>
      <c r="DL184" s="92" t="n">
        <f aca="false">SUM(DK184*BV184*5*6)</f>
        <v>0</v>
      </c>
      <c r="DM184" s="86"/>
      <c r="DN184" s="92" t="n">
        <f aca="false">SUM(DM184*BV184*4*6)</f>
        <v>0</v>
      </c>
      <c r="DO184" s="86"/>
      <c r="DP184" s="110" t="n">
        <f aca="false">SUM(DO184*50)</f>
        <v>0</v>
      </c>
      <c r="DQ184" s="81" t="n">
        <f aca="false">SUM(BZ184,CB184,CD184,CF184,CH184,CI184,CJ184,CL184,CN184,CP184,CR184,CT184,CV184,CX184,CZ184,DB184,DD184,DF184,DH184,DJ184,DL184,DN184,DP184)</f>
        <v>63.4</v>
      </c>
      <c r="DR184" s="81" t="n">
        <f aca="false">SUM(BZ184,CB184,CD184,CF184,CH184,CI184,DB184,DD184,DF184,DH184,DJ184,DL184,DN184)</f>
        <v>46</v>
      </c>
      <c r="DS184" s="61"/>
      <c r="DT184" s="2"/>
      <c r="DU184" s="2"/>
      <c r="DV184" s="93"/>
      <c r="DW184" s="94"/>
      <c r="DX184" s="95"/>
      <c r="DY184" s="96"/>
      <c r="DZ184" s="96"/>
      <c r="EA184" s="95"/>
      <c r="EB184" s="81"/>
      <c r="EC184" s="81"/>
      <c r="ED184" s="95"/>
      <c r="EE184" s="95"/>
      <c r="EF184" s="95"/>
      <c r="EG184" s="95"/>
      <c r="EH184" s="2" t="n">
        <f aca="false">SUM(L184+BW184)</f>
        <v>18</v>
      </c>
      <c r="EI184" s="2" t="n">
        <f aca="false">SUM(M184+BX184)</f>
        <v>18</v>
      </c>
      <c r="EJ184" s="2" t="n">
        <f aca="false">SUM(N184+BY184)</f>
        <v>2</v>
      </c>
      <c r="EK184" s="67" t="n">
        <f aca="false">O184+BZ184</f>
        <v>2</v>
      </c>
      <c r="EL184" s="2" t="n">
        <f aca="false">SUM(P184+CA184)</f>
        <v>8</v>
      </c>
      <c r="EM184" s="2" t="n">
        <f aca="false">SUM(Q184+CB184)</f>
        <v>16</v>
      </c>
      <c r="EN184" s="2" t="n">
        <f aca="false">SUM(R184+CC184)</f>
        <v>8</v>
      </c>
      <c r="EO184" s="2" t="n">
        <f aca="false">SUM(S184+CD184)</f>
        <v>16</v>
      </c>
      <c r="EP184" s="2" t="n">
        <f aca="false">SUM(T184+CE184)</f>
        <v>0</v>
      </c>
      <c r="EQ184" s="2" t="n">
        <f aca="false">SUM(U184+CF184)</f>
        <v>0</v>
      </c>
      <c r="ER184" s="2" t="n">
        <f aca="false">SUM(V184+CG184)</f>
        <v>0</v>
      </c>
      <c r="ES184" s="2" t="n">
        <f aca="false">SUM(W184+CH184)</f>
        <v>0</v>
      </c>
      <c r="ET184" s="2" t="n">
        <f aca="false">SUM(X184+CI184)</f>
        <v>0</v>
      </c>
      <c r="EU184" s="67" t="n">
        <f aca="false">SUM(Y184+CJ184)</f>
        <v>5.4</v>
      </c>
      <c r="EV184" s="2" t="n">
        <f aca="false">SUM(Z184+CK184)</f>
        <v>0</v>
      </c>
      <c r="EW184" s="2" t="n">
        <f aca="false">SUM(AA184+CL184)</f>
        <v>0</v>
      </c>
      <c r="EX184" s="2" t="n">
        <f aca="false">SUM(AB184+CM184)</f>
        <v>0</v>
      </c>
      <c r="EY184" s="2" t="n">
        <f aca="false">SUM(AC184+CN184)</f>
        <v>0</v>
      </c>
      <c r="EZ184" s="2" t="n">
        <f aca="false">SUM(AD184+CO184)</f>
        <v>0</v>
      </c>
      <c r="FA184" s="2" t="n">
        <f aca="false">SUM(AE184+CP184)</f>
        <v>0</v>
      </c>
      <c r="FB184" s="2" t="n">
        <f aca="false">SUM(AF184+CQ184)</f>
        <v>0</v>
      </c>
      <c r="FC184" s="2" t="n">
        <f aca="false">SUM(AG184+CR184)</f>
        <v>0</v>
      </c>
      <c r="FD184" s="2" t="n">
        <f aca="false">SUM(AH184+CS184)</f>
        <v>1</v>
      </c>
      <c r="FE184" s="67" t="n">
        <f aca="false">SUM(AI184+CT184)</f>
        <v>12</v>
      </c>
      <c r="FF184" s="2" t="n">
        <f aca="false">SUM(AJ184+CU184)</f>
        <v>0</v>
      </c>
      <c r="FG184" s="2" t="n">
        <f aca="false">SUM(AK184+CV184)</f>
        <v>0</v>
      </c>
      <c r="FH184" s="2" t="n">
        <f aca="false">SUM(AL184+CW184)</f>
        <v>0</v>
      </c>
      <c r="FI184" s="2" t="n">
        <f aca="false">SUM(AM184+CX184)</f>
        <v>0</v>
      </c>
      <c r="FJ184" s="2" t="n">
        <f aca="false">SUM(AN184+CY184)</f>
        <v>0</v>
      </c>
      <c r="FK184" s="2" t="n">
        <f aca="false">SUM(AO184+CZ184)</f>
        <v>0</v>
      </c>
      <c r="FL184" s="2" t="n">
        <f aca="false">SUM(AP184+DA184)</f>
        <v>0</v>
      </c>
      <c r="FM184" s="2" t="n">
        <f aca="false">SUM(AQ184+DB184)</f>
        <v>0</v>
      </c>
      <c r="FN184" s="2"/>
      <c r="FO184" s="97" t="n">
        <f aca="false">SUM(AS184+DD184)</f>
        <v>0</v>
      </c>
      <c r="FP184" s="2" t="n">
        <f aca="false">SUM(AR184+DC184)</f>
        <v>0</v>
      </c>
      <c r="FQ184" s="97" t="n">
        <f aca="false">SUM(AU184+DF184)</f>
        <v>0</v>
      </c>
      <c r="FR184" s="2" t="n">
        <f aca="false">SUM(AV184+DG184)</f>
        <v>0</v>
      </c>
      <c r="FS184" s="2" t="n">
        <f aca="false">SUM(AW184+DH184)</f>
        <v>0</v>
      </c>
      <c r="FT184" s="2" t="n">
        <f aca="false">SUM(AX184+DI184)</f>
        <v>1</v>
      </c>
      <c r="FU184" s="67" t="n">
        <f aca="false">SUM(AY184+DJ184)</f>
        <v>12</v>
      </c>
      <c r="FV184" s="2" t="n">
        <f aca="false">SUM(AZ184+DK184)</f>
        <v>0</v>
      </c>
      <c r="FW184" s="2" t="n">
        <f aca="false">SUM(BA184+DL184)</f>
        <v>0</v>
      </c>
      <c r="FX184" s="2" t="n">
        <f aca="false">SUM(BB184+DM184)</f>
        <v>0</v>
      </c>
      <c r="FY184" s="2" t="n">
        <f aca="false">SUM(BC184+DN184)</f>
        <v>0</v>
      </c>
      <c r="FZ184" s="2" t="n">
        <f aca="false">SUM(BD184+DO184)</f>
        <v>0</v>
      </c>
      <c r="GA184" s="2" t="n">
        <f aca="false">SUM(BE184+DP184)</f>
        <v>0</v>
      </c>
      <c r="GB184" s="98" t="n">
        <f aca="false">SUM(EK184,EM184,EO184,ES184,ET184,EU184,EY184,FA184,FC184,FE184,FG184,FI184,FM184,FO184,FQ184,FS184,FU184,FW184,FY184,GA184)</f>
        <v>63.4</v>
      </c>
      <c r="GC184" s="99" t="n">
        <f aca="false">SUM(EK184,EM184,EO184,ES184,ET184,FM184,FO184,FQ184,FS184,FU184,FW184,FY184)</f>
        <v>46</v>
      </c>
      <c r="GD184" s="57" t="n">
        <f aca="false">SUM(EK184,EM184,EO184,ES184,ET184,FM184,FO184,FQ184,FS184,FU184,FW184,FY184)</f>
        <v>46</v>
      </c>
      <c r="GE184" s="57" t="n">
        <f aca="false">SUM(EK184,EM184,EO184,EQ184,ES184,ET184,EU184,EW184,EY184,FA184,FC184,FE184,FG184,FI184,FK184,FM184,FO184,FQ184,FS184,FU184,FW184,FY184,GA184)</f>
        <v>63.4</v>
      </c>
      <c r="GF184" s="2"/>
      <c r="GG184" s="65"/>
      <c r="GH184" s="66"/>
      <c r="GI184" s="67"/>
      <c r="GJ184" s="67"/>
      <c r="GK184" s="100"/>
      <c r="GL184" s="101"/>
      <c r="GM184" s="177"/>
      <c r="GN184" s="2"/>
      <c r="GO184" s="69"/>
    </row>
    <row r="185" customFormat="false" ht="24.75" hidden="true" customHeight="true" outlineLevel="0" collapsed="false">
      <c r="A185" s="2"/>
      <c r="B185" s="81"/>
      <c r="C185" s="143"/>
      <c r="D185" s="83"/>
      <c r="E185" s="83"/>
      <c r="F185" s="83"/>
      <c r="G185" s="84"/>
      <c r="H185" s="84"/>
      <c r="I185" s="84"/>
      <c r="J185" s="84"/>
      <c r="K185" s="84"/>
      <c r="L185" s="87"/>
      <c r="M185" s="86"/>
      <c r="N185" s="86"/>
      <c r="O185" s="87"/>
      <c r="P185" s="86"/>
      <c r="Q185" s="87"/>
      <c r="R185" s="86"/>
      <c r="S185" s="87"/>
      <c r="T185" s="86"/>
      <c r="U185" s="87"/>
      <c r="V185" s="86"/>
      <c r="W185" s="87"/>
      <c r="X185" s="89"/>
      <c r="Y185" s="91"/>
      <c r="Z185" s="86"/>
      <c r="AA185" s="87"/>
      <c r="AB185" s="86"/>
      <c r="AC185" s="89"/>
      <c r="AD185" s="86"/>
      <c r="AE185" s="90"/>
      <c r="AF185" s="86"/>
      <c r="AG185" s="87"/>
      <c r="AH185" s="86"/>
      <c r="AI185" s="89"/>
      <c r="AJ185" s="86"/>
      <c r="AK185" s="89"/>
      <c r="AL185" s="86"/>
      <c r="AM185" s="87"/>
      <c r="AN185" s="86"/>
      <c r="AO185" s="87"/>
      <c r="AP185" s="86"/>
      <c r="AQ185" s="89"/>
      <c r="AR185" s="86"/>
      <c r="AS185" s="86"/>
      <c r="AT185" s="86"/>
      <c r="AU185" s="89"/>
      <c r="AV185" s="86"/>
      <c r="AW185" s="89"/>
      <c r="AX185" s="86"/>
      <c r="AY185" s="81"/>
      <c r="AZ185" s="86"/>
      <c r="BA185" s="89"/>
      <c r="BB185" s="86"/>
      <c r="BC185" s="89"/>
      <c r="BD185" s="86"/>
      <c r="BE185" s="81"/>
      <c r="BF185" s="92"/>
      <c r="BG185" s="92" t="n">
        <f aca="false">BC185+BA185+AY185+AW185+AS185+AQ185+X185+W185+U185+S185+Q185+O185+AU185</f>
        <v>0</v>
      </c>
      <c r="BH185" s="57" t="n">
        <f aca="false">SUM(O185,Q185,S185,W185,X185,Y185,AE185,AG185,AI185,AK185,AM185,AS185,AU185,AY185,BA185,BC185,BE185)</f>
        <v>0</v>
      </c>
      <c r="BI185" s="153" t="n">
        <f aca="false">SUM(O185,Q185,S185,W185,X185,AS185,AU185,AY185,BA185,BC185)</f>
        <v>0</v>
      </c>
      <c r="BJ185" s="95"/>
      <c r="BK185" s="93"/>
      <c r="BL185" s="94"/>
      <c r="BM185" s="216" t="s">
        <v>218</v>
      </c>
      <c r="BN185" s="101" t="s">
        <v>114</v>
      </c>
      <c r="BO185" s="96" t="s">
        <v>102</v>
      </c>
      <c r="BP185" s="101" t="s">
        <v>99</v>
      </c>
      <c r="BQ185" s="101" t="s">
        <v>148</v>
      </c>
      <c r="BR185" s="101" t="n">
        <v>6</v>
      </c>
      <c r="BS185" s="107" t="n">
        <f aca="false">19+17</f>
        <v>36</v>
      </c>
      <c r="BT185" s="101" t="n">
        <v>1</v>
      </c>
      <c r="BU185" s="101" t="n">
        <v>2</v>
      </c>
      <c r="BV185" s="101" t="n">
        <f aca="false">SUM(BU185)*2</f>
        <v>4</v>
      </c>
      <c r="BW185" s="112" t="n">
        <v>4</v>
      </c>
      <c r="BX185" s="108" t="n">
        <f aca="false">SUM(BY185+CA185+CC185+CE185+CG185)</f>
        <v>4</v>
      </c>
      <c r="BY185" s="86" t="n">
        <v>2</v>
      </c>
      <c r="BZ185" s="109" t="n">
        <f aca="false">SUM(BY185)*BT185</f>
        <v>2</v>
      </c>
      <c r="CA185" s="86" t="n">
        <v>2</v>
      </c>
      <c r="CB185" s="109" t="n">
        <f aca="false">BU185*CA185</f>
        <v>4</v>
      </c>
      <c r="CC185" s="86"/>
      <c r="CD185" s="109" t="n">
        <f aca="false">SUM(CC185)*BU185</f>
        <v>0</v>
      </c>
      <c r="CE185" s="86"/>
      <c r="CF185" s="109" t="n">
        <f aca="false">SUM(CE185)*BV185</f>
        <v>0</v>
      </c>
      <c r="CG185" s="86"/>
      <c r="CH185" s="109" t="n">
        <f aca="false">SUM(CG185)*BU185*5</f>
        <v>0</v>
      </c>
      <c r="CI185" s="92" t="n">
        <f aca="false">SUM(BU185*DI185*2+BV185*DK185*2)</f>
        <v>0</v>
      </c>
      <c r="CJ185" s="113" t="n">
        <f aca="false">SUM(BW185*15/100*BU185)</f>
        <v>1.2</v>
      </c>
      <c r="CK185" s="86"/>
      <c r="CL185" s="109"/>
      <c r="CM185" s="86"/>
      <c r="CN185" s="92" t="n">
        <f aca="false">SUM(CM185)*3*BS185/5</f>
        <v>0</v>
      </c>
      <c r="CO185" s="86"/>
      <c r="CP185" s="90" t="n">
        <f aca="false">SUM(CO185*BS185*(30+4))</f>
        <v>0</v>
      </c>
      <c r="CQ185" s="86"/>
      <c r="CR185" s="109" t="n">
        <f aca="false">SUM(CQ185*BS185*3)</f>
        <v>0</v>
      </c>
      <c r="CS185" s="86"/>
      <c r="CT185" s="92" t="n">
        <f aca="false">SUM(CS185*BS185/3)</f>
        <v>0</v>
      </c>
      <c r="CU185" s="86"/>
      <c r="CV185" s="92" t="n">
        <f aca="false">SUM(CU185*BS185*2/3)</f>
        <v>0</v>
      </c>
      <c r="CW185" s="86"/>
      <c r="CX185" s="109" t="n">
        <f aca="false">SUM(CW185*BS185)*2</f>
        <v>0</v>
      </c>
      <c r="CY185" s="86"/>
      <c r="CZ185" s="109" t="n">
        <f aca="false">SUM(CY185*BU185*2)</f>
        <v>0</v>
      </c>
      <c r="DA185" s="86"/>
      <c r="DB185" s="92" t="n">
        <f aca="false">SUM(DA185*BS185*2)</f>
        <v>0</v>
      </c>
      <c r="DC185" s="86" t="n">
        <v>1</v>
      </c>
      <c r="DD185" s="92" t="n">
        <f aca="false">DC185*BU185*6</f>
        <v>12</v>
      </c>
      <c r="DE185" s="86"/>
      <c r="DF185" s="92" t="n">
        <f aca="false">DE185*BS185/3</f>
        <v>0</v>
      </c>
      <c r="DG185" s="86"/>
      <c r="DH185" s="109" t="n">
        <f aca="false">DG185*BU185*6</f>
        <v>0</v>
      </c>
      <c r="DI185" s="86"/>
      <c r="DJ185" s="92" t="n">
        <f aca="false">SUM(BU185*DI185*8)</f>
        <v>0</v>
      </c>
      <c r="DK185" s="86"/>
      <c r="DL185" s="92" t="n">
        <f aca="false">SUM(DK185*BV185*5*6)</f>
        <v>0</v>
      </c>
      <c r="DM185" s="86"/>
      <c r="DN185" s="92" t="n">
        <f aca="false">SUM(DM185*BV185*4*6)</f>
        <v>0</v>
      </c>
      <c r="DO185" s="86"/>
      <c r="DP185" s="110" t="n">
        <f aca="false">SUM(DO185*50)</f>
        <v>0</v>
      </c>
      <c r="DQ185" s="81" t="n">
        <f aca="false">SUM(BZ185,CB185,CD185,CF185,CH185,CI185,CJ185,CL185,CN185,CP185,CR185,CT185,CV185,CX185,CZ185,DB185,DD185,DF185,DH185,DJ185,DL185,DN185,DP185)</f>
        <v>19.2</v>
      </c>
      <c r="DR185" s="81" t="n">
        <f aca="false">SUM(BZ185,CB185,CD185,CF185,CH185,CI185,DB185,DD185,DF185,DH185,DJ185,DL185,DN185)</f>
        <v>18</v>
      </c>
      <c r="DS185" s="61"/>
      <c r="DT185" s="2"/>
      <c r="DU185" s="2"/>
      <c r="DV185" s="93"/>
      <c r="DW185" s="94"/>
      <c r="DX185" s="95"/>
      <c r="DY185" s="96"/>
      <c r="DZ185" s="96"/>
      <c r="EA185" s="95"/>
      <c r="EB185" s="81"/>
      <c r="EC185" s="81"/>
      <c r="ED185" s="95"/>
      <c r="EE185" s="95"/>
      <c r="EF185" s="95"/>
      <c r="EG185" s="95"/>
      <c r="EH185" s="2" t="n">
        <f aca="false">SUM(L185+BW185)</f>
        <v>4</v>
      </c>
      <c r="EI185" s="2" t="n">
        <f aca="false">SUM(M185+BX185)</f>
        <v>4</v>
      </c>
      <c r="EJ185" s="2" t="n">
        <f aca="false">SUM(N185+BY185)</f>
        <v>2</v>
      </c>
      <c r="EK185" s="67" t="n">
        <f aca="false">O185+BZ185</f>
        <v>2</v>
      </c>
      <c r="EL185" s="2" t="n">
        <f aca="false">SUM(P185+CA185)</f>
        <v>2</v>
      </c>
      <c r="EM185" s="2" t="n">
        <f aca="false">SUM(Q185+CB185)</f>
        <v>4</v>
      </c>
      <c r="EN185" s="2" t="n">
        <f aca="false">SUM(R185+CC185)</f>
        <v>0</v>
      </c>
      <c r="EO185" s="2" t="n">
        <f aca="false">SUM(S185+CD185)</f>
        <v>0</v>
      </c>
      <c r="EP185" s="2" t="n">
        <f aca="false">SUM(T185+CE185)</f>
        <v>0</v>
      </c>
      <c r="EQ185" s="2" t="n">
        <f aca="false">SUM(U185+CF185)</f>
        <v>0</v>
      </c>
      <c r="ER185" s="2" t="n">
        <f aca="false">SUM(V185+CG185)</f>
        <v>0</v>
      </c>
      <c r="ES185" s="2" t="n">
        <f aca="false">SUM(W185+CH185)</f>
        <v>0</v>
      </c>
      <c r="ET185" s="2" t="n">
        <f aca="false">SUM(X185+CI185)</f>
        <v>0</v>
      </c>
      <c r="EU185" s="67" t="n">
        <f aca="false">SUM(Y185+CJ185)</f>
        <v>1.2</v>
      </c>
      <c r="EV185" s="2" t="n">
        <f aca="false">SUM(Z185+CK185)</f>
        <v>0</v>
      </c>
      <c r="EW185" s="2" t="n">
        <f aca="false">SUM(AA185+CL185)</f>
        <v>0</v>
      </c>
      <c r="EX185" s="2" t="n">
        <f aca="false">SUM(AB185+CM185)</f>
        <v>0</v>
      </c>
      <c r="EY185" s="2" t="n">
        <f aca="false">SUM(AC185+CN185)</f>
        <v>0</v>
      </c>
      <c r="EZ185" s="2" t="n">
        <f aca="false">SUM(AD185+CO185)</f>
        <v>0</v>
      </c>
      <c r="FA185" s="2" t="n">
        <f aca="false">SUM(AE185+CP185)</f>
        <v>0</v>
      </c>
      <c r="FB185" s="2" t="n">
        <f aca="false">SUM(AF185+CQ185)</f>
        <v>0</v>
      </c>
      <c r="FC185" s="2" t="n">
        <f aca="false">SUM(AG185+CR185)</f>
        <v>0</v>
      </c>
      <c r="FD185" s="2" t="n">
        <f aca="false">SUM(AH185+CS185)</f>
        <v>0</v>
      </c>
      <c r="FE185" s="67" t="n">
        <f aca="false">SUM(AI185+CT185)</f>
        <v>0</v>
      </c>
      <c r="FF185" s="2" t="n">
        <f aca="false">SUM(AJ185+CU185)</f>
        <v>0</v>
      </c>
      <c r="FG185" s="2" t="n">
        <f aca="false">SUM(AK185+CV185)</f>
        <v>0</v>
      </c>
      <c r="FH185" s="2" t="n">
        <f aca="false">SUM(AL185+CW185)</f>
        <v>0</v>
      </c>
      <c r="FI185" s="2" t="n">
        <f aca="false">SUM(AM185+CX185)</f>
        <v>0</v>
      </c>
      <c r="FJ185" s="2" t="n">
        <f aca="false">SUM(AN185+CY185)</f>
        <v>0</v>
      </c>
      <c r="FK185" s="2" t="n">
        <f aca="false">SUM(AO185+CZ185)</f>
        <v>0</v>
      </c>
      <c r="FL185" s="2" t="n">
        <f aca="false">SUM(AP185+DA185)</f>
        <v>0</v>
      </c>
      <c r="FM185" s="2" t="n">
        <f aca="false">SUM(AQ185+DB185)</f>
        <v>0</v>
      </c>
      <c r="FN185" s="2"/>
      <c r="FO185" s="97" t="n">
        <f aca="false">SUM(AS185+DD185)</f>
        <v>12</v>
      </c>
      <c r="FP185" s="2" t="n">
        <f aca="false">SUM(AR185+DC185)</f>
        <v>1</v>
      </c>
      <c r="FQ185" s="97" t="n">
        <f aca="false">SUM(AU185+DF185)</f>
        <v>0</v>
      </c>
      <c r="FR185" s="2" t="n">
        <f aca="false">SUM(AV185+DG185)</f>
        <v>0</v>
      </c>
      <c r="FS185" s="2" t="n">
        <f aca="false">SUM(AW185+DH185)</f>
        <v>0</v>
      </c>
      <c r="FT185" s="2" t="n">
        <f aca="false">SUM(AX185+DI185)</f>
        <v>0</v>
      </c>
      <c r="FU185" s="67" t="n">
        <f aca="false">SUM(AY185+DJ185)</f>
        <v>0</v>
      </c>
      <c r="FV185" s="2" t="n">
        <f aca="false">SUM(AZ185+DK185)</f>
        <v>0</v>
      </c>
      <c r="FW185" s="2" t="n">
        <f aca="false">SUM(BA185+DL185)</f>
        <v>0</v>
      </c>
      <c r="FX185" s="2" t="n">
        <f aca="false">SUM(BB185+DM185)</f>
        <v>0</v>
      </c>
      <c r="FY185" s="2" t="n">
        <f aca="false">SUM(BC185+DN185)</f>
        <v>0</v>
      </c>
      <c r="FZ185" s="2" t="n">
        <f aca="false">SUM(BD185+DO185)</f>
        <v>0</v>
      </c>
      <c r="GA185" s="2" t="n">
        <f aca="false">SUM(BE185+DP185)</f>
        <v>0</v>
      </c>
      <c r="GB185" s="98" t="n">
        <f aca="false">SUM(EK185,EM185,EO185,ES185,ET185,EU185,EY185,FA185,FC185,FE185,FG185,FI185,FM185,FO185,FQ185,FS185,FU185,FW185,FY185,GA185)</f>
        <v>19.2</v>
      </c>
      <c r="GC185" s="99" t="n">
        <f aca="false">SUM(EK185,EM185,EO185,ES185,ET185,FM185,FO185,FQ185,FS185,FU185,FW185,FY185)</f>
        <v>18</v>
      </c>
      <c r="GD185" s="57" t="n">
        <f aca="false">SUM(EK185,EM185,EO185,ES185,ET185,FM185,FO185,FQ185,FS185,FU185,FW185,FY185)</f>
        <v>18</v>
      </c>
      <c r="GE185" s="57" t="n">
        <f aca="false">SUM(EK185,EM185,EO185,EQ185,ES185,ET185,EU185,EW185,EY185,FA185,FC185,FE185,FG185,FI185,FK185,FM185,FO185,FQ185,FS185,FU185,FW185,FY185,GA185)</f>
        <v>19.2</v>
      </c>
      <c r="GF185" s="2"/>
      <c r="GG185" s="65"/>
      <c r="GH185" s="66"/>
      <c r="GI185" s="67"/>
      <c r="GJ185" s="67"/>
      <c r="GK185" s="100"/>
      <c r="GL185" s="101"/>
      <c r="GM185" s="177"/>
      <c r="GN185" s="2"/>
      <c r="GO185" s="69"/>
    </row>
    <row r="186" customFormat="false" ht="24.75" hidden="true" customHeight="true" outlineLevel="0" collapsed="false">
      <c r="A186" s="2"/>
      <c r="B186" s="81"/>
      <c r="C186" s="143"/>
      <c r="D186" s="83"/>
      <c r="E186" s="83"/>
      <c r="F186" s="83"/>
      <c r="G186" s="84"/>
      <c r="H186" s="84"/>
      <c r="I186" s="84"/>
      <c r="J186" s="84"/>
      <c r="K186" s="84"/>
      <c r="L186" s="87"/>
      <c r="M186" s="86"/>
      <c r="N186" s="86"/>
      <c r="O186" s="87"/>
      <c r="P186" s="86"/>
      <c r="Q186" s="87"/>
      <c r="R186" s="86"/>
      <c r="S186" s="87"/>
      <c r="T186" s="86"/>
      <c r="U186" s="87"/>
      <c r="V186" s="86"/>
      <c r="W186" s="87"/>
      <c r="X186" s="89"/>
      <c r="Y186" s="91"/>
      <c r="Z186" s="86"/>
      <c r="AA186" s="87"/>
      <c r="AB186" s="86"/>
      <c r="AC186" s="89"/>
      <c r="AD186" s="86"/>
      <c r="AE186" s="90"/>
      <c r="AF186" s="86"/>
      <c r="AG186" s="87"/>
      <c r="AH186" s="86"/>
      <c r="AI186" s="89"/>
      <c r="AJ186" s="86"/>
      <c r="AK186" s="89"/>
      <c r="AL186" s="86"/>
      <c r="AM186" s="87"/>
      <c r="AN186" s="86"/>
      <c r="AO186" s="87"/>
      <c r="AP186" s="86"/>
      <c r="AQ186" s="89"/>
      <c r="AR186" s="86"/>
      <c r="AS186" s="86"/>
      <c r="AT186" s="86"/>
      <c r="AU186" s="89"/>
      <c r="AV186" s="86"/>
      <c r="AW186" s="89"/>
      <c r="AX186" s="86"/>
      <c r="AY186" s="81"/>
      <c r="AZ186" s="86"/>
      <c r="BA186" s="89"/>
      <c r="BB186" s="86"/>
      <c r="BC186" s="89"/>
      <c r="BD186" s="86"/>
      <c r="BE186" s="81"/>
      <c r="BF186" s="92"/>
      <c r="BG186" s="92" t="n">
        <f aca="false">BC186+BA186+AY186+AW186+AS186+AQ186+X186+W186+U186+S186+Q186+O186+AU186</f>
        <v>0</v>
      </c>
      <c r="BH186" s="57" t="n">
        <f aca="false">SUM(O186,Q186,S186,W186,X186,Y186,AE186,AG186,AI186,AK186,AM186,AS186,AU186,AY186,BA186,BC186,BE186)</f>
        <v>0</v>
      </c>
      <c r="BI186" s="153" t="n">
        <f aca="false">SUM(O186,Q186,S186,W186,X186,AS186,AU186,AY186,BA186,BC186)</f>
        <v>0</v>
      </c>
      <c r="BJ186" s="95"/>
      <c r="BK186" s="93"/>
      <c r="BL186" s="94"/>
      <c r="BM186" s="216" t="s">
        <v>219</v>
      </c>
      <c r="BN186" s="96" t="s">
        <v>114</v>
      </c>
      <c r="BO186" s="96" t="s">
        <v>102</v>
      </c>
      <c r="BP186" s="101" t="s">
        <v>99</v>
      </c>
      <c r="BQ186" s="101" t="s">
        <v>115</v>
      </c>
      <c r="BR186" s="101" t="n">
        <v>2</v>
      </c>
      <c r="BS186" s="101" t="n">
        <v>45</v>
      </c>
      <c r="BT186" s="101" t="n">
        <v>1</v>
      </c>
      <c r="BU186" s="101" t="n">
        <v>2</v>
      </c>
      <c r="BV186" s="101" t="n">
        <f aca="false">SUM(BU186)*2</f>
        <v>4</v>
      </c>
      <c r="BW186" s="112" t="n">
        <v>18</v>
      </c>
      <c r="BX186" s="108" t="n">
        <f aca="false">SUM(BY186+CA186+CC186+CE186+CG186)</f>
        <v>18</v>
      </c>
      <c r="BY186" s="86" t="n">
        <v>2</v>
      </c>
      <c r="BZ186" s="109" t="n">
        <f aca="false">SUM(BY186)*BT186</f>
        <v>2</v>
      </c>
      <c r="CA186" s="86" t="n">
        <v>4</v>
      </c>
      <c r="CB186" s="109" t="n">
        <f aca="false">BU186*CA186</f>
        <v>8</v>
      </c>
      <c r="CC186" s="86" t="n">
        <v>12</v>
      </c>
      <c r="CD186" s="109" t="n">
        <f aca="false">SUM(CC186)*BU186</f>
        <v>24</v>
      </c>
      <c r="CE186" s="86"/>
      <c r="CF186" s="109" t="n">
        <f aca="false">SUM(CE186)*BV186</f>
        <v>0</v>
      </c>
      <c r="CG186" s="86"/>
      <c r="CH186" s="109" t="n">
        <f aca="false">SUM(CG186)*BU186*5</f>
        <v>0</v>
      </c>
      <c r="CI186" s="92" t="n">
        <v>0</v>
      </c>
      <c r="CJ186" s="92" t="n">
        <f aca="false">SUM(BW186*15/100*BU186)</f>
        <v>5.4</v>
      </c>
      <c r="CK186" s="86"/>
      <c r="CL186" s="109"/>
      <c r="CM186" s="86"/>
      <c r="CN186" s="92" t="n">
        <f aca="false">SUM(CM186)*3*BS186/5</f>
        <v>0</v>
      </c>
      <c r="CO186" s="86"/>
      <c r="CP186" s="90" t="n">
        <f aca="false">SUM(CO186*BS186*(30+4))</f>
        <v>0</v>
      </c>
      <c r="CQ186" s="86"/>
      <c r="CR186" s="109" t="n">
        <f aca="false">SUM(CQ186*BS186*3)</f>
        <v>0</v>
      </c>
      <c r="CS186" s="86" t="n">
        <v>1</v>
      </c>
      <c r="CT186" s="92" t="n">
        <f aca="false">SUM(CS186*BS186/3)</f>
        <v>15</v>
      </c>
      <c r="CU186" s="86"/>
      <c r="CV186" s="92" t="n">
        <f aca="false">SUM(CU186*BS186*2/3)</f>
        <v>0</v>
      </c>
      <c r="CW186" s="86"/>
      <c r="CX186" s="109" t="n">
        <f aca="false">SUM(CW186*BS186)*2</f>
        <v>0</v>
      </c>
      <c r="CY186" s="86"/>
      <c r="CZ186" s="109" t="n">
        <f aca="false">SUM(CY186*BU186*2)</f>
        <v>0</v>
      </c>
      <c r="DA186" s="86"/>
      <c r="DB186" s="92" t="n">
        <f aca="false">SUM(DA186*BS186*2)</f>
        <v>0</v>
      </c>
      <c r="DC186" s="86"/>
      <c r="DD186" s="92" t="n">
        <f aca="false">SUM(BU186*DC186*6)</f>
        <v>0</v>
      </c>
      <c r="DE186" s="86"/>
      <c r="DF186" s="92" t="n">
        <f aca="false">DE186*BS186/3</f>
        <v>0</v>
      </c>
      <c r="DG186" s="86"/>
      <c r="DH186" s="109" t="n">
        <f aca="false">SUM(DG186*BS186/3)</f>
        <v>0</v>
      </c>
      <c r="DI186" s="86" t="n">
        <v>1</v>
      </c>
      <c r="DJ186" s="92" t="n">
        <f aca="false">DI186*BS186/3</f>
        <v>15</v>
      </c>
      <c r="DK186" s="86"/>
      <c r="DL186" s="92" t="n">
        <f aca="false">SUM(DK186*BV186*5*6)</f>
        <v>0</v>
      </c>
      <c r="DM186" s="86"/>
      <c r="DN186" s="92" t="n">
        <f aca="false">SUM(DM186*BV186*4*6)</f>
        <v>0</v>
      </c>
      <c r="DO186" s="86"/>
      <c r="DP186" s="110" t="n">
        <f aca="false">SUM(DO186*50)</f>
        <v>0</v>
      </c>
      <c r="DQ186" s="81" t="n">
        <f aca="false">SUM(BZ186,CB186,CD186,CF186,CH186,CI186,CJ186,CL186,CN186,CP186,CR186,CT186,CV186,CX186,CZ186,DB186,DD186,DF186,DH186,DJ186,DL186,DN186,DP186)</f>
        <v>69.4</v>
      </c>
      <c r="DR186" s="81" t="n">
        <f aca="false">SUM(BZ186,CB186,CD186,CF186,CH186,CI186,DB186,DD186,DF186,DH186,DJ186,DL186,DN186)</f>
        <v>49</v>
      </c>
      <c r="DS186" s="61"/>
      <c r="DT186" s="2"/>
      <c r="DU186" s="2"/>
      <c r="DV186" s="93"/>
      <c r="DW186" s="94"/>
      <c r="DX186" s="95"/>
      <c r="DY186" s="96"/>
      <c r="DZ186" s="96"/>
      <c r="EA186" s="95"/>
      <c r="EB186" s="81"/>
      <c r="EC186" s="81"/>
      <c r="ED186" s="95"/>
      <c r="EE186" s="95"/>
      <c r="EF186" s="95"/>
      <c r="EG186" s="95"/>
      <c r="EH186" s="2" t="n">
        <f aca="false">SUM(L186+BW186)</f>
        <v>18</v>
      </c>
      <c r="EI186" s="2" t="n">
        <f aca="false">SUM(M186+BX186)</f>
        <v>18</v>
      </c>
      <c r="EJ186" s="2" t="n">
        <f aca="false">SUM(N186+BY186)</f>
        <v>2</v>
      </c>
      <c r="EK186" s="67" t="n">
        <f aca="false">O186+BZ186</f>
        <v>2</v>
      </c>
      <c r="EL186" s="2" t="n">
        <f aca="false">SUM(P186+CA186)</f>
        <v>4</v>
      </c>
      <c r="EM186" s="2" t="n">
        <f aca="false">SUM(Q186+CB186)</f>
        <v>8</v>
      </c>
      <c r="EN186" s="2" t="n">
        <f aca="false">SUM(R186+CC186)</f>
        <v>12</v>
      </c>
      <c r="EO186" s="2" t="n">
        <f aca="false">SUM(S186+CD186)</f>
        <v>24</v>
      </c>
      <c r="EP186" s="2" t="n">
        <f aca="false">SUM(T186+CE186)</f>
        <v>0</v>
      </c>
      <c r="EQ186" s="2" t="n">
        <f aca="false">SUM(U186+CF186)</f>
        <v>0</v>
      </c>
      <c r="ER186" s="2" t="n">
        <f aca="false">SUM(V186+CG186)</f>
        <v>0</v>
      </c>
      <c r="ES186" s="2" t="n">
        <f aca="false">SUM(W186+CH186)</f>
        <v>0</v>
      </c>
      <c r="ET186" s="2" t="n">
        <f aca="false">SUM(X186+CI186)</f>
        <v>0</v>
      </c>
      <c r="EU186" s="67" t="n">
        <f aca="false">SUM(Y186+CJ186)</f>
        <v>5.4</v>
      </c>
      <c r="EV186" s="2" t="n">
        <f aca="false">SUM(Z186+CK186)</f>
        <v>0</v>
      </c>
      <c r="EW186" s="2" t="n">
        <f aca="false">SUM(AA186+CL186)</f>
        <v>0</v>
      </c>
      <c r="EX186" s="2" t="n">
        <f aca="false">SUM(AB186+CM186)</f>
        <v>0</v>
      </c>
      <c r="EY186" s="2" t="n">
        <f aca="false">SUM(AC186+CN186)</f>
        <v>0</v>
      </c>
      <c r="EZ186" s="2" t="n">
        <f aca="false">SUM(AD186+CO186)</f>
        <v>0</v>
      </c>
      <c r="FA186" s="2" t="n">
        <f aca="false">SUM(AE186+CP186)</f>
        <v>0</v>
      </c>
      <c r="FB186" s="2" t="n">
        <f aca="false">SUM(AF186+CQ186)</f>
        <v>0</v>
      </c>
      <c r="FC186" s="2" t="n">
        <f aca="false">SUM(AG186+CR186)</f>
        <v>0</v>
      </c>
      <c r="FD186" s="2" t="n">
        <f aca="false">SUM(AH186+CS186)</f>
        <v>1</v>
      </c>
      <c r="FE186" s="67" t="n">
        <f aca="false">SUM(AI186+CT186)</f>
        <v>15</v>
      </c>
      <c r="FF186" s="2" t="n">
        <f aca="false">SUM(AJ186+CU186)</f>
        <v>0</v>
      </c>
      <c r="FG186" s="2" t="n">
        <f aca="false">SUM(AK186+CV186)</f>
        <v>0</v>
      </c>
      <c r="FH186" s="2" t="n">
        <f aca="false">SUM(AL186+CW186)</f>
        <v>0</v>
      </c>
      <c r="FI186" s="2" t="n">
        <f aca="false">SUM(AM186+CX186)</f>
        <v>0</v>
      </c>
      <c r="FJ186" s="2" t="n">
        <f aca="false">SUM(AN186+CY186)</f>
        <v>0</v>
      </c>
      <c r="FK186" s="2" t="n">
        <f aca="false">SUM(AO186+CZ186)</f>
        <v>0</v>
      </c>
      <c r="FL186" s="2" t="n">
        <f aca="false">SUM(AP186+DA186)</f>
        <v>0</v>
      </c>
      <c r="FM186" s="2" t="n">
        <f aca="false">SUM(AQ186+DB186)</f>
        <v>0</v>
      </c>
      <c r="FN186" s="2"/>
      <c r="FO186" s="97" t="n">
        <f aca="false">SUM(AS186+DD186)</f>
        <v>0</v>
      </c>
      <c r="FP186" s="2" t="n">
        <f aca="false">SUM(AR186+DC186)</f>
        <v>0</v>
      </c>
      <c r="FQ186" s="97" t="n">
        <f aca="false">SUM(AU186+DF186)</f>
        <v>0</v>
      </c>
      <c r="FR186" s="2" t="n">
        <f aca="false">SUM(AV186+DG186)</f>
        <v>0</v>
      </c>
      <c r="FS186" s="2" t="n">
        <f aca="false">SUM(AW186+DH186)</f>
        <v>0</v>
      </c>
      <c r="FT186" s="2" t="n">
        <f aca="false">SUM(AX186+DI186)</f>
        <v>1</v>
      </c>
      <c r="FU186" s="67" t="n">
        <f aca="false">SUM(AY186+DJ186)</f>
        <v>15</v>
      </c>
      <c r="FV186" s="2" t="n">
        <f aca="false">SUM(AZ186+DK186)</f>
        <v>0</v>
      </c>
      <c r="FW186" s="2" t="n">
        <f aca="false">SUM(BA186+DL186)</f>
        <v>0</v>
      </c>
      <c r="FX186" s="2" t="n">
        <f aca="false">SUM(BB186+DM186)</f>
        <v>0</v>
      </c>
      <c r="FY186" s="2" t="n">
        <f aca="false">SUM(BC186+DN186)</f>
        <v>0</v>
      </c>
      <c r="FZ186" s="2" t="n">
        <f aca="false">SUM(BD186+DO186)</f>
        <v>0</v>
      </c>
      <c r="GA186" s="2" t="n">
        <f aca="false">SUM(BE186+DP186)</f>
        <v>0</v>
      </c>
      <c r="GB186" s="98" t="n">
        <f aca="false">SUM(EK186,EM186,EO186,ES186,ET186,EU186,EY186,FA186,FC186,FE186,FG186,FI186,FM186,FO186,FQ186,FS186,FU186,FW186,FY186,GA186)</f>
        <v>69.4</v>
      </c>
      <c r="GC186" s="99" t="n">
        <f aca="false">SUM(EK186,EM186,EO186,ES186,ET186,FM186,FO186,FQ186,FS186,FU186,FW186,FY186)</f>
        <v>49</v>
      </c>
      <c r="GD186" s="57" t="n">
        <f aca="false">SUM(EK186,EM186,EO186,ES186,ET186,FM186,FO186,FQ186,FS186,FU186,FW186,FY186)</f>
        <v>49</v>
      </c>
      <c r="GE186" s="57" t="n">
        <f aca="false">SUM(EK186,EM186,EO186,EQ186,ES186,ET186,EU186,EW186,EY186,FA186,FC186,FE186,FG186,FI186,FK186,FM186,FO186,FQ186,FS186,FU186,FW186,FY186,GA186)</f>
        <v>69.4</v>
      </c>
      <c r="GF186" s="2"/>
      <c r="GG186" s="65"/>
      <c r="GH186" s="66"/>
      <c r="GI186" s="67"/>
      <c r="GJ186" s="67"/>
      <c r="GK186" s="100"/>
      <c r="GL186" s="101"/>
      <c r="GM186" s="177"/>
      <c r="GN186" s="2"/>
      <c r="GO186" s="69"/>
    </row>
    <row r="187" customFormat="false" ht="24.75" hidden="true" customHeight="true" outlineLevel="0" collapsed="false">
      <c r="A187" s="2"/>
      <c r="B187" s="81"/>
      <c r="C187" s="143"/>
      <c r="D187" s="83"/>
      <c r="E187" s="83"/>
      <c r="F187" s="83"/>
      <c r="G187" s="84"/>
      <c r="H187" s="84"/>
      <c r="I187" s="84"/>
      <c r="J187" s="84"/>
      <c r="K187" s="84"/>
      <c r="L187" s="87"/>
      <c r="M187" s="86"/>
      <c r="N187" s="86"/>
      <c r="O187" s="87"/>
      <c r="P187" s="86"/>
      <c r="Q187" s="87"/>
      <c r="R187" s="86"/>
      <c r="S187" s="87"/>
      <c r="T187" s="86"/>
      <c r="U187" s="87"/>
      <c r="V187" s="86"/>
      <c r="W187" s="87"/>
      <c r="X187" s="89"/>
      <c r="Y187" s="91"/>
      <c r="Z187" s="86"/>
      <c r="AA187" s="87"/>
      <c r="AB187" s="86"/>
      <c r="AC187" s="89"/>
      <c r="AD187" s="86"/>
      <c r="AE187" s="90"/>
      <c r="AF187" s="86"/>
      <c r="AG187" s="87"/>
      <c r="AH187" s="86"/>
      <c r="AI187" s="89"/>
      <c r="AJ187" s="86"/>
      <c r="AK187" s="89"/>
      <c r="AL187" s="86"/>
      <c r="AM187" s="87"/>
      <c r="AN187" s="86"/>
      <c r="AO187" s="87"/>
      <c r="AP187" s="86"/>
      <c r="AQ187" s="89"/>
      <c r="AR187" s="86"/>
      <c r="AS187" s="86"/>
      <c r="AT187" s="86"/>
      <c r="AU187" s="89"/>
      <c r="AV187" s="86"/>
      <c r="AW187" s="89"/>
      <c r="AX187" s="86"/>
      <c r="AY187" s="81"/>
      <c r="AZ187" s="86"/>
      <c r="BA187" s="89"/>
      <c r="BB187" s="86"/>
      <c r="BC187" s="89"/>
      <c r="BD187" s="86"/>
      <c r="BE187" s="81"/>
      <c r="BF187" s="92"/>
      <c r="BG187" s="92" t="n">
        <f aca="false">BC187+BA187+AY187+AW187+AS187+AQ187+X187+W187+U187+S187+Q187+O187+AU187</f>
        <v>0</v>
      </c>
      <c r="BH187" s="57" t="n">
        <f aca="false">SUM(O187,Q187,S187,W187,X187,Y187,AE187,AG187,AI187,AK187,AM187,AS187,AU187,AY187,BA187,BC187,BE187)</f>
        <v>0</v>
      </c>
      <c r="BI187" s="153" t="n">
        <f aca="false">SUM(O187,Q187,S187,W187,X187,AS187,AU187,AY187,BA187,BC187)</f>
        <v>0</v>
      </c>
      <c r="BJ187" s="95"/>
      <c r="BK187" s="93"/>
      <c r="BL187" s="94"/>
      <c r="DQ187" s="81" t="n">
        <f aca="false">SUM(BZ187,CB187,CD187,CF187,CH187,CI187,CJ187,CL187,CN187,CP187,CR187,CT187,CV187,CX187,CZ187,DB187,DD187,DF187,DH187,DJ187,DL187,DN187,DP187)</f>
        <v>0</v>
      </c>
      <c r="DR187" s="81" t="n">
        <f aca="false">SUM(BZ187,CB187,CD187,CF187,CH187,CI187,DB187,DD187,DF187,DH187,DJ187,DL187,DN187)</f>
        <v>0</v>
      </c>
      <c r="DS187" s="61"/>
      <c r="DT187" s="2"/>
      <c r="DU187" s="2"/>
      <c r="DV187" s="93"/>
      <c r="DW187" s="94"/>
      <c r="DX187" s="95"/>
      <c r="DY187" s="96"/>
      <c r="DZ187" s="96"/>
      <c r="EA187" s="95"/>
      <c r="EB187" s="81"/>
      <c r="EC187" s="81"/>
      <c r="ED187" s="95"/>
      <c r="EE187" s="95"/>
      <c r="EF187" s="95"/>
      <c r="EG187" s="95"/>
      <c r="EH187" s="2" t="n">
        <f aca="false">SUM(L187+BW298)</f>
        <v>14</v>
      </c>
      <c r="EI187" s="2" t="n">
        <f aca="false">SUM(M187+BX298)</f>
        <v>14</v>
      </c>
      <c r="EJ187" s="2" t="n">
        <f aca="false">SUM(N187+BY298)</f>
        <v>2</v>
      </c>
      <c r="EK187" s="67" t="n">
        <f aca="false">O187+BZ187</f>
        <v>0</v>
      </c>
      <c r="EL187" s="2" t="n">
        <f aca="false">SUM(P187+CA187)</f>
        <v>0</v>
      </c>
      <c r="EM187" s="2" t="n">
        <f aca="false">SUM(Q187+CB187)</f>
        <v>0</v>
      </c>
      <c r="EN187" s="2" t="n">
        <f aca="false">SUM(R187+CC187)</f>
        <v>0</v>
      </c>
      <c r="EO187" s="2" t="n">
        <f aca="false">SUM(S187+CD187)</f>
        <v>0</v>
      </c>
      <c r="EP187" s="2" t="n">
        <f aca="false">SUM(T187+CE187)</f>
        <v>0</v>
      </c>
      <c r="EQ187" s="2" t="n">
        <f aca="false">SUM(U187+CF187)</f>
        <v>0</v>
      </c>
      <c r="ER187" s="2" t="n">
        <f aca="false">SUM(V187+CG187)</f>
        <v>0</v>
      </c>
      <c r="ES187" s="2" t="n">
        <f aca="false">SUM(W187+CH187)</f>
        <v>0</v>
      </c>
      <c r="ET187" s="2" t="n">
        <f aca="false">SUM(X187+CI187)</f>
        <v>0</v>
      </c>
      <c r="EU187" s="67" t="n">
        <f aca="false">SUM(Y187+CJ187)</f>
        <v>0</v>
      </c>
      <c r="EV187" s="2" t="n">
        <f aca="false">SUM(Z187+CK187)</f>
        <v>0</v>
      </c>
      <c r="EW187" s="2" t="n">
        <f aca="false">SUM(AA187+CL187)</f>
        <v>0</v>
      </c>
      <c r="EX187" s="2" t="n">
        <f aca="false">SUM(AB187+CM187)</f>
        <v>0</v>
      </c>
      <c r="EY187" s="2" t="n">
        <f aca="false">SUM(AC187+CN187)</f>
        <v>0</v>
      </c>
      <c r="EZ187" s="2" t="n">
        <f aca="false">SUM(AD187+CO187)</f>
        <v>0</v>
      </c>
      <c r="FA187" s="2" t="n">
        <f aca="false">SUM(AE187+CP187)</f>
        <v>0</v>
      </c>
      <c r="FB187" s="2" t="n">
        <f aca="false">SUM(AF187+CQ187)</f>
        <v>0</v>
      </c>
      <c r="FC187" s="2" t="n">
        <f aca="false">SUM(AG187+CR187)</f>
        <v>0</v>
      </c>
      <c r="FD187" s="2" t="n">
        <f aca="false">SUM(AH187+CS187)</f>
        <v>0</v>
      </c>
      <c r="FE187" s="67" t="n">
        <f aca="false">SUM(AI187+CT187)</f>
        <v>0</v>
      </c>
      <c r="FF187" s="2" t="n">
        <f aca="false">SUM(AJ187+CU187)</f>
        <v>0</v>
      </c>
      <c r="FG187" s="2" t="n">
        <f aca="false">SUM(AK187+CV187)</f>
        <v>0</v>
      </c>
      <c r="FH187" s="2" t="n">
        <f aca="false">SUM(AL187+CW187)</f>
        <v>0</v>
      </c>
      <c r="FI187" s="2" t="n">
        <f aca="false">SUM(AM187+CX187)</f>
        <v>0</v>
      </c>
      <c r="FJ187" s="2" t="n">
        <f aca="false">SUM(AN187+CY187)</f>
        <v>0</v>
      </c>
      <c r="FK187" s="2" t="n">
        <f aca="false">SUM(AO187+CZ187)</f>
        <v>0</v>
      </c>
      <c r="FL187" s="2" t="n">
        <f aca="false">SUM(AP187+DA187)</f>
        <v>0</v>
      </c>
      <c r="FM187" s="2" t="n">
        <f aca="false">SUM(AQ187+DB187)</f>
        <v>0</v>
      </c>
      <c r="FN187" s="2"/>
      <c r="FO187" s="97" t="n">
        <f aca="false">SUM(AS187+DD187)</f>
        <v>0</v>
      </c>
      <c r="FP187" s="2" t="n">
        <f aca="false">SUM(AR187+DC187)</f>
        <v>0</v>
      </c>
      <c r="FQ187" s="97" t="n">
        <f aca="false">SUM(AU187+DF187)</f>
        <v>0</v>
      </c>
      <c r="FR187" s="2" t="n">
        <f aca="false">SUM(AV187+DG187)</f>
        <v>0</v>
      </c>
      <c r="FS187" s="2" t="n">
        <f aca="false">SUM(AW187+DH187)</f>
        <v>0</v>
      </c>
      <c r="FT187" s="2" t="n">
        <f aca="false">SUM(AX187+DI187)</f>
        <v>0</v>
      </c>
      <c r="FU187" s="67" t="n">
        <f aca="false">SUM(AY187+DJ187)</f>
        <v>0</v>
      </c>
      <c r="FV187" s="2" t="n">
        <f aca="false">SUM(AZ187+DK187)</f>
        <v>0</v>
      </c>
      <c r="FW187" s="2" t="n">
        <f aca="false">SUM(BA187+DL187)</f>
        <v>0</v>
      </c>
      <c r="FX187" s="2" t="n">
        <f aca="false">SUM(BB187+DM187)</f>
        <v>0</v>
      </c>
      <c r="FY187" s="2" t="n">
        <f aca="false">SUM(BC187+DN187)</f>
        <v>0</v>
      </c>
      <c r="FZ187" s="2" t="n">
        <f aca="false">SUM(BD187+DO187)</f>
        <v>0</v>
      </c>
      <c r="GA187" s="2" t="n">
        <f aca="false">SUM(BE187+DP187)</f>
        <v>0</v>
      </c>
      <c r="GB187" s="98" t="n">
        <f aca="false">SUM(EK187,EM187,EO187,ES187,ET187,EU187,EY187,FA187,FC187,FE187,FG187,FI187,FM187,FO187,FQ187,FS187,FU187,FW187,FY187,GA187)</f>
        <v>0</v>
      </c>
      <c r="GC187" s="99" t="n">
        <f aca="false">SUM(EK187,EM187,EO187,ES187,ET187,FM187,FO187,FQ187,FS187,FU187,FW187,FY187)</f>
        <v>0</v>
      </c>
      <c r="GD187" s="57" t="n">
        <f aca="false">SUM(EK187,EM187,EO187,ES187,ET187,FM187,FO187,FQ187,FS187,FU187,FW187,FY187)</f>
        <v>0</v>
      </c>
      <c r="GE187" s="57" t="n">
        <f aca="false">SUM(EK187,EM187,EO187,EQ187,ES187,ET187,EU187,EW187,EY187,FA187,FC187,FE187,FG187,FI187,FK187,FM187,FO187,FQ187,FS187,FU187,FW187,FY187,GA187)</f>
        <v>0</v>
      </c>
      <c r="GF187" s="2"/>
      <c r="GG187" s="65"/>
      <c r="GH187" s="66"/>
      <c r="GI187" s="67"/>
      <c r="GJ187" s="67"/>
      <c r="GK187" s="100"/>
      <c r="GL187" s="101"/>
      <c r="GM187" s="177"/>
      <c r="GN187" s="2"/>
      <c r="GO187" s="69"/>
    </row>
    <row r="188" customFormat="false" ht="24.75" hidden="true" customHeight="true" outlineLevel="0" collapsed="false">
      <c r="A188" s="2"/>
      <c r="B188" s="81"/>
      <c r="C188" s="143"/>
      <c r="D188" s="83"/>
      <c r="E188" s="83"/>
      <c r="F188" s="83"/>
      <c r="G188" s="84"/>
      <c r="H188" s="84"/>
      <c r="I188" s="84"/>
      <c r="J188" s="84"/>
      <c r="K188" s="84"/>
      <c r="L188" s="87"/>
      <c r="M188" s="86"/>
      <c r="N188" s="86"/>
      <c r="O188" s="87"/>
      <c r="P188" s="86"/>
      <c r="Q188" s="87"/>
      <c r="R188" s="86"/>
      <c r="S188" s="87"/>
      <c r="T188" s="86"/>
      <c r="U188" s="87"/>
      <c r="V188" s="86"/>
      <c r="W188" s="87"/>
      <c r="X188" s="89"/>
      <c r="Y188" s="91"/>
      <c r="Z188" s="86"/>
      <c r="AA188" s="87"/>
      <c r="AB188" s="86"/>
      <c r="AC188" s="89"/>
      <c r="AD188" s="86"/>
      <c r="AE188" s="90"/>
      <c r="AF188" s="86"/>
      <c r="AG188" s="87"/>
      <c r="AH188" s="86"/>
      <c r="AI188" s="89"/>
      <c r="AJ188" s="86"/>
      <c r="AK188" s="89"/>
      <c r="AL188" s="86"/>
      <c r="AM188" s="87"/>
      <c r="AN188" s="86"/>
      <c r="AO188" s="87"/>
      <c r="AP188" s="86"/>
      <c r="AQ188" s="89"/>
      <c r="AR188" s="86"/>
      <c r="AS188" s="86"/>
      <c r="AT188" s="86"/>
      <c r="AU188" s="89"/>
      <c r="AV188" s="86"/>
      <c r="AW188" s="89"/>
      <c r="AX188" s="86"/>
      <c r="AY188" s="81"/>
      <c r="AZ188" s="86"/>
      <c r="BA188" s="89"/>
      <c r="BB188" s="86"/>
      <c r="BC188" s="89"/>
      <c r="BD188" s="86"/>
      <c r="BE188" s="81"/>
      <c r="BF188" s="92"/>
      <c r="BG188" s="92" t="n">
        <f aca="false">BC188+BA188+AY188+AW188+AS188+AQ188+X188+W188+U188+S188+Q188+O188+AU188</f>
        <v>0</v>
      </c>
      <c r="BH188" s="57" t="n">
        <f aca="false">SUM(O188,Q188,S188,W188,X188,Y188,AE188,AG188,AI188,AK188,AM188,AS188,AU188,AY188,BA188,BC188,BE188)</f>
        <v>0</v>
      </c>
      <c r="BI188" s="153" t="n">
        <f aca="false">SUM(O188,Q188,S188,W188,X188,AS188,AU188,AY188,BA188,BC188)</f>
        <v>0</v>
      </c>
      <c r="BJ188" s="95"/>
      <c r="BK188" s="93"/>
      <c r="BL188" s="94"/>
      <c r="BM188" s="81"/>
      <c r="BN188" s="83"/>
      <c r="BO188" s="83"/>
      <c r="BP188" s="83"/>
      <c r="BQ188" s="83"/>
      <c r="BR188" s="84"/>
      <c r="BS188" s="84"/>
      <c r="BT188" s="84"/>
      <c r="BU188" s="84"/>
      <c r="BV188" s="84"/>
      <c r="BW188" s="87"/>
      <c r="BX188" s="86"/>
      <c r="BY188" s="86"/>
      <c r="BZ188" s="87"/>
      <c r="CA188" s="86"/>
      <c r="CB188" s="87"/>
      <c r="CC188" s="86"/>
      <c r="CD188" s="87"/>
      <c r="CE188" s="86"/>
      <c r="CF188" s="87"/>
      <c r="CG188" s="86"/>
      <c r="CH188" s="87"/>
      <c r="CI188" s="89"/>
      <c r="CJ188" s="89"/>
      <c r="CK188" s="86"/>
      <c r="CL188" s="87"/>
      <c r="CM188" s="86"/>
      <c r="CN188" s="89"/>
      <c r="CO188" s="86"/>
      <c r="CP188" s="90"/>
      <c r="CQ188" s="86"/>
      <c r="CR188" s="87"/>
      <c r="CS188" s="86"/>
      <c r="CT188" s="89"/>
      <c r="CU188" s="86"/>
      <c r="CV188" s="89"/>
      <c r="CW188" s="86"/>
      <c r="CX188" s="87"/>
      <c r="CY188" s="86"/>
      <c r="CZ188" s="87"/>
      <c r="DA188" s="86"/>
      <c r="DB188" s="89"/>
      <c r="DC188" s="86"/>
      <c r="DD188" s="86"/>
      <c r="DE188" s="86"/>
      <c r="DF188" s="89"/>
      <c r="DG188" s="86"/>
      <c r="DH188" s="89"/>
      <c r="DI188" s="86"/>
      <c r="DJ188" s="89"/>
      <c r="DK188" s="86"/>
      <c r="DL188" s="89"/>
      <c r="DM188" s="86"/>
      <c r="DN188" s="89"/>
      <c r="DO188" s="86"/>
      <c r="DP188" s="81"/>
      <c r="DQ188" s="81" t="n">
        <f aca="false">SUM(BZ188,CB188,CD188,CF188,CH188,CI188,CJ188,CL188,CN188,CP188,CR188,CT188,CV188,CX188,CZ188,DB188,DD188,DF188,DH188,DJ188,DL188,DN188,DP188)</f>
        <v>0</v>
      </c>
      <c r="DR188" s="81" t="n">
        <f aca="false">SUM(BZ188,CB188,CD188,CF188,CH188,CI188,DB188,DD188,DF188,DH188,DJ188,DL188,DN188)</f>
        <v>0</v>
      </c>
      <c r="DS188" s="61"/>
      <c r="DT188" s="2"/>
      <c r="DU188" s="2"/>
      <c r="DV188" s="93"/>
      <c r="DW188" s="94"/>
      <c r="DX188" s="95"/>
      <c r="DY188" s="96"/>
      <c r="DZ188" s="96"/>
      <c r="EA188" s="95"/>
      <c r="EB188" s="81"/>
      <c r="EC188" s="81"/>
      <c r="ED188" s="95"/>
      <c r="EE188" s="95"/>
      <c r="EF188" s="95"/>
      <c r="EG188" s="95"/>
      <c r="EH188" s="2"/>
      <c r="EI188" s="2"/>
      <c r="EJ188" s="2"/>
      <c r="EK188" s="67" t="n">
        <f aca="false">O188+BZ188</f>
        <v>0</v>
      </c>
      <c r="EL188" s="2" t="n">
        <f aca="false">SUM(P188+CA188)</f>
        <v>0</v>
      </c>
      <c r="EM188" s="2" t="n">
        <f aca="false">SUM(Q188+CB188)</f>
        <v>0</v>
      </c>
      <c r="EN188" s="2" t="n">
        <f aca="false">SUM(R188+CC188)</f>
        <v>0</v>
      </c>
      <c r="EO188" s="2" t="n">
        <f aca="false">SUM(S188+CD188)</f>
        <v>0</v>
      </c>
      <c r="EP188" s="2" t="n">
        <f aca="false">SUM(T188+CE188)</f>
        <v>0</v>
      </c>
      <c r="EQ188" s="2" t="n">
        <f aca="false">SUM(U188+CF188)</f>
        <v>0</v>
      </c>
      <c r="ER188" s="2" t="n">
        <f aca="false">SUM(V188+CG188)</f>
        <v>0</v>
      </c>
      <c r="ES188" s="2" t="n">
        <f aca="false">SUM(W188+CH188)</f>
        <v>0</v>
      </c>
      <c r="ET188" s="2" t="n">
        <f aca="false">SUM(X188+CI188)</f>
        <v>0</v>
      </c>
      <c r="EU188" s="67" t="n">
        <f aca="false">SUM(Y188+CJ188)</f>
        <v>0</v>
      </c>
      <c r="EV188" s="2" t="n">
        <f aca="false">SUM(Z188+CK188)</f>
        <v>0</v>
      </c>
      <c r="EW188" s="2" t="n">
        <f aca="false">SUM(AA188+CL188)</f>
        <v>0</v>
      </c>
      <c r="EX188" s="2" t="n">
        <f aca="false">SUM(AB188+CM188)</f>
        <v>0</v>
      </c>
      <c r="EY188" s="2" t="n">
        <f aca="false">SUM(AC188+CN188)</f>
        <v>0</v>
      </c>
      <c r="EZ188" s="2" t="n">
        <f aca="false">SUM(AD188+CO188)</f>
        <v>0</v>
      </c>
      <c r="FA188" s="2" t="n">
        <f aca="false">SUM(AE188+CP188)</f>
        <v>0</v>
      </c>
      <c r="FB188" s="2" t="n">
        <f aca="false">SUM(AF188+CQ188)</f>
        <v>0</v>
      </c>
      <c r="FC188" s="2" t="n">
        <f aca="false">SUM(AG188+CR188)</f>
        <v>0</v>
      </c>
      <c r="FD188" s="2" t="n">
        <f aca="false">SUM(AH188+CS188)</f>
        <v>0</v>
      </c>
      <c r="FE188" s="67" t="n">
        <f aca="false">SUM(AI188+CT188)</f>
        <v>0</v>
      </c>
      <c r="FF188" s="2" t="n">
        <f aca="false">SUM(AJ188+CU188)</f>
        <v>0</v>
      </c>
      <c r="FG188" s="2" t="n">
        <f aca="false">SUM(AK188+CV188)</f>
        <v>0</v>
      </c>
      <c r="FH188" s="2" t="n">
        <f aca="false">SUM(AL188+CW188)</f>
        <v>0</v>
      </c>
      <c r="FI188" s="2" t="n">
        <f aca="false">SUM(AM188+CX188)</f>
        <v>0</v>
      </c>
      <c r="FJ188" s="2" t="n">
        <f aca="false">SUM(AN188+CY188)</f>
        <v>0</v>
      </c>
      <c r="FK188" s="2" t="n">
        <f aca="false">SUM(AO188+CZ188)</f>
        <v>0</v>
      </c>
      <c r="FL188" s="2" t="n">
        <f aca="false">SUM(AP188+DA188)</f>
        <v>0</v>
      </c>
      <c r="FM188" s="2" t="n">
        <f aca="false">SUM(AQ188+DB188)</f>
        <v>0</v>
      </c>
      <c r="FN188" s="2"/>
      <c r="FO188" s="97" t="n">
        <f aca="false">SUM(AS188+DD188)</f>
        <v>0</v>
      </c>
      <c r="FP188" s="2" t="n">
        <f aca="false">SUM(AR188+DC188)</f>
        <v>0</v>
      </c>
      <c r="FQ188" s="97" t="n">
        <f aca="false">SUM(AU188+DF188)</f>
        <v>0</v>
      </c>
      <c r="FR188" s="2" t="n">
        <f aca="false">SUM(AV188+DG188)</f>
        <v>0</v>
      </c>
      <c r="FS188" s="2" t="n">
        <f aca="false">SUM(AW188+DH188)</f>
        <v>0</v>
      </c>
      <c r="FT188" s="2" t="n">
        <f aca="false">SUM(AX188+DI188)</f>
        <v>0</v>
      </c>
      <c r="FU188" s="67" t="n">
        <f aca="false">SUM(AY188+DJ188)</f>
        <v>0</v>
      </c>
      <c r="FV188" s="2" t="n">
        <f aca="false">SUM(AZ188+DK188)</f>
        <v>0</v>
      </c>
      <c r="FW188" s="2" t="n">
        <f aca="false">SUM(BA188+DL188)</f>
        <v>0</v>
      </c>
      <c r="FX188" s="2" t="n">
        <f aca="false">SUM(BB188+DM188)</f>
        <v>0</v>
      </c>
      <c r="FY188" s="2" t="n">
        <f aca="false">SUM(BC188+DN188)</f>
        <v>0</v>
      </c>
      <c r="FZ188" s="2" t="n">
        <f aca="false">SUM(BD188+DO188)</f>
        <v>0</v>
      </c>
      <c r="GA188" s="2" t="n">
        <f aca="false">SUM(BE188+DP188)</f>
        <v>0</v>
      </c>
      <c r="GB188" s="98" t="n">
        <f aca="false">SUM(EK188,EM188,EO188,ES188,ET188,EU188,EY188,FA188,FC188,FE188,FG188,FI188,FM188,FO188,FQ188,FS188,FU188,FW188,FY188,GA188)</f>
        <v>0</v>
      </c>
      <c r="GC188" s="99" t="n">
        <f aca="false">SUM(EK188,EM188,EO188,ES188,ET188,FM188,FO188,FQ188,FS188,FU188,FW188,FY188)</f>
        <v>0</v>
      </c>
      <c r="GD188" s="57" t="n">
        <f aca="false">SUM(EK188,EM188,EO188,ES188,ET188,FM188,FO188,FQ188,FS188,FU188,FW188,FY188)</f>
        <v>0</v>
      </c>
      <c r="GE188" s="57" t="n">
        <f aca="false">SUM(EK188,EM188,EO188,EQ188,ES188,ET188,EU188,EW188,EY188,FA188,FC188,FE188,FG188,FI188,FK188,FM188,FO188,FQ188,FS188,FU188,FW188,FY188,GA188)</f>
        <v>0</v>
      </c>
      <c r="GF188" s="2"/>
      <c r="GG188" s="65"/>
      <c r="GH188" s="66"/>
      <c r="GI188" s="67"/>
      <c r="GJ188" s="67"/>
      <c r="GK188" s="100"/>
      <c r="GL188" s="101"/>
      <c r="GM188" s="177"/>
      <c r="GN188" s="2"/>
      <c r="GO188" s="69"/>
    </row>
    <row r="189" customFormat="false" ht="24.75" hidden="true" customHeight="true" outlineLevel="0" collapsed="false">
      <c r="A189" s="2"/>
      <c r="B189" s="81"/>
      <c r="C189" s="143"/>
      <c r="D189" s="83"/>
      <c r="E189" s="83"/>
      <c r="F189" s="83"/>
      <c r="G189" s="84"/>
      <c r="H189" s="84"/>
      <c r="I189" s="84"/>
      <c r="J189" s="84"/>
      <c r="K189" s="84"/>
      <c r="L189" s="87"/>
      <c r="M189" s="86"/>
      <c r="N189" s="86"/>
      <c r="O189" s="87"/>
      <c r="P189" s="86"/>
      <c r="Q189" s="87"/>
      <c r="R189" s="86"/>
      <c r="S189" s="87"/>
      <c r="T189" s="86"/>
      <c r="U189" s="87"/>
      <c r="V189" s="86"/>
      <c r="W189" s="87"/>
      <c r="X189" s="89"/>
      <c r="Y189" s="91"/>
      <c r="Z189" s="86"/>
      <c r="AA189" s="87"/>
      <c r="AB189" s="86"/>
      <c r="AC189" s="89"/>
      <c r="AD189" s="86"/>
      <c r="AE189" s="90"/>
      <c r="AF189" s="86"/>
      <c r="AG189" s="87"/>
      <c r="AH189" s="86"/>
      <c r="AI189" s="89"/>
      <c r="AJ189" s="86"/>
      <c r="AK189" s="89"/>
      <c r="AL189" s="86"/>
      <c r="AM189" s="87"/>
      <c r="AN189" s="86"/>
      <c r="AO189" s="87"/>
      <c r="AP189" s="86"/>
      <c r="AQ189" s="89"/>
      <c r="AR189" s="86"/>
      <c r="AS189" s="86"/>
      <c r="AT189" s="86"/>
      <c r="AU189" s="89"/>
      <c r="AV189" s="86"/>
      <c r="AW189" s="89"/>
      <c r="AX189" s="86"/>
      <c r="AY189" s="81"/>
      <c r="AZ189" s="86"/>
      <c r="BA189" s="89"/>
      <c r="BB189" s="86"/>
      <c r="BC189" s="89"/>
      <c r="BD189" s="86"/>
      <c r="BE189" s="81"/>
      <c r="BF189" s="92"/>
      <c r="BG189" s="92" t="n">
        <f aca="false">BC189+BA189+AY189+AW189+AS189+AQ189+X189+W189+U189+S189+Q189+O189+AU189</f>
        <v>0</v>
      </c>
      <c r="BH189" s="57" t="n">
        <f aca="false">SUM(O189,Q189,S189,W189,X189,Y189,AE189,AG189,AI189,AK189,AM189,AS189,AU189,AY189,BA189,BC189,BE189)</f>
        <v>0</v>
      </c>
      <c r="BI189" s="153" t="n">
        <f aca="false">SUM(O189,Q189,S189,W189,X189,AS189,AU189,AY189,BA189,BC189)</f>
        <v>0</v>
      </c>
      <c r="BJ189" s="95"/>
      <c r="BK189" s="93"/>
      <c r="BL189" s="94"/>
      <c r="BM189" s="81"/>
      <c r="BN189" s="83"/>
      <c r="BO189" s="83"/>
      <c r="BP189" s="83"/>
      <c r="BQ189" s="83"/>
      <c r="BR189" s="84"/>
      <c r="BS189" s="84"/>
      <c r="BT189" s="84"/>
      <c r="BU189" s="84"/>
      <c r="BV189" s="84"/>
      <c r="BW189" s="87"/>
      <c r="BX189" s="86"/>
      <c r="BY189" s="86"/>
      <c r="BZ189" s="87"/>
      <c r="CA189" s="86"/>
      <c r="CB189" s="87"/>
      <c r="CC189" s="86"/>
      <c r="CD189" s="87"/>
      <c r="CE189" s="86"/>
      <c r="CF189" s="87"/>
      <c r="CG189" s="86"/>
      <c r="CH189" s="87"/>
      <c r="CI189" s="89"/>
      <c r="CJ189" s="89"/>
      <c r="CK189" s="86"/>
      <c r="CL189" s="87"/>
      <c r="CM189" s="86"/>
      <c r="CN189" s="89"/>
      <c r="CO189" s="86"/>
      <c r="CP189" s="90"/>
      <c r="CQ189" s="86"/>
      <c r="CR189" s="87"/>
      <c r="CS189" s="86"/>
      <c r="CT189" s="89"/>
      <c r="CU189" s="86"/>
      <c r="CV189" s="89"/>
      <c r="CW189" s="86"/>
      <c r="CX189" s="87"/>
      <c r="CY189" s="86"/>
      <c r="CZ189" s="87"/>
      <c r="DA189" s="86"/>
      <c r="DB189" s="89"/>
      <c r="DC189" s="86"/>
      <c r="DD189" s="86"/>
      <c r="DE189" s="86"/>
      <c r="DF189" s="89"/>
      <c r="DG189" s="86"/>
      <c r="DH189" s="89"/>
      <c r="DI189" s="86"/>
      <c r="DJ189" s="89"/>
      <c r="DK189" s="86"/>
      <c r="DL189" s="89"/>
      <c r="DM189" s="86"/>
      <c r="DN189" s="89"/>
      <c r="DO189" s="86"/>
      <c r="DP189" s="81"/>
      <c r="DQ189" s="81" t="n">
        <f aca="false">SUM(BZ189,CB189,CD189,CF189,CH189,CI189,CJ189,CL189,CN189,CP189,CR189,CT189,CV189,CX189,CZ189,DB189,DD189,DF189,DH189,DJ189,DL189,DN189,DP189)</f>
        <v>0</v>
      </c>
      <c r="DR189" s="81" t="n">
        <f aca="false">SUM(BZ189,CB189,CD189,CF189,CH189,CI189,DB189,DD189,DF189,DH189,DJ189,DL189,DN189)</f>
        <v>0</v>
      </c>
      <c r="DS189" s="61"/>
      <c r="DT189" s="2"/>
      <c r="DU189" s="2"/>
      <c r="DV189" s="93"/>
      <c r="DW189" s="94"/>
      <c r="DX189" s="95"/>
      <c r="DY189" s="96"/>
      <c r="DZ189" s="96"/>
      <c r="EA189" s="95"/>
      <c r="EB189" s="81"/>
      <c r="EC189" s="81"/>
      <c r="ED189" s="95"/>
      <c r="EE189" s="95"/>
      <c r="EF189" s="95"/>
      <c r="EG189" s="95"/>
      <c r="EH189" s="2"/>
      <c r="EI189" s="2"/>
      <c r="EJ189" s="2"/>
      <c r="EK189" s="67" t="n">
        <f aca="false">O189+BZ189</f>
        <v>0</v>
      </c>
      <c r="EL189" s="2" t="n">
        <f aca="false">SUM(P189+CA189)</f>
        <v>0</v>
      </c>
      <c r="EM189" s="2" t="n">
        <f aca="false">SUM(Q189+CB189)</f>
        <v>0</v>
      </c>
      <c r="EN189" s="2" t="n">
        <f aca="false">SUM(R189+CC189)</f>
        <v>0</v>
      </c>
      <c r="EO189" s="2" t="n">
        <f aca="false">SUM(S189+CD189)</f>
        <v>0</v>
      </c>
      <c r="EP189" s="2" t="n">
        <f aca="false">SUM(T189+CE189)</f>
        <v>0</v>
      </c>
      <c r="EQ189" s="2" t="n">
        <f aca="false">SUM(U189+CF189)</f>
        <v>0</v>
      </c>
      <c r="ER189" s="2" t="n">
        <f aca="false">SUM(V189+CG189)</f>
        <v>0</v>
      </c>
      <c r="ES189" s="2" t="n">
        <f aca="false">SUM(W189+CH189)</f>
        <v>0</v>
      </c>
      <c r="ET189" s="2" t="n">
        <f aca="false">SUM(X189+CI189)</f>
        <v>0</v>
      </c>
      <c r="EU189" s="67" t="n">
        <f aca="false">SUM(Y189+CJ189)</f>
        <v>0</v>
      </c>
      <c r="EV189" s="2" t="n">
        <f aca="false">SUM(Z189+CK189)</f>
        <v>0</v>
      </c>
      <c r="EW189" s="2" t="n">
        <f aca="false">SUM(AA189+CL189)</f>
        <v>0</v>
      </c>
      <c r="EX189" s="2" t="n">
        <f aca="false">SUM(AB189+CM189)</f>
        <v>0</v>
      </c>
      <c r="EY189" s="2" t="n">
        <f aca="false">SUM(AC189+CN189)</f>
        <v>0</v>
      </c>
      <c r="EZ189" s="2" t="n">
        <f aca="false">SUM(AD189+CO189)</f>
        <v>0</v>
      </c>
      <c r="FA189" s="2" t="n">
        <f aca="false">SUM(AE189+CP189)</f>
        <v>0</v>
      </c>
      <c r="FB189" s="2" t="n">
        <f aca="false">SUM(AF189+CQ189)</f>
        <v>0</v>
      </c>
      <c r="FC189" s="2" t="n">
        <f aca="false">SUM(AG189+CR189)</f>
        <v>0</v>
      </c>
      <c r="FD189" s="2" t="n">
        <f aca="false">SUM(AH189+CS189)</f>
        <v>0</v>
      </c>
      <c r="FE189" s="67" t="n">
        <f aca="false">SUM(AI189+CT189)</f>
        <v>0</v>
      </c>
      <c r="FF189" s="2" t="n">
        <f aca="false">SUM(AJ189+CU189)</f>
        <v>0</v>
      </c>
      <c r="FG189" s="2" t="n">
        <f aca="false">SUM(AK189+CV189)</f>
        <v>0</v>
      </c>
      <c r="FH189" s="2" t="n">
        <f aca="false">SUM(AL189+CW189)</f>
        <v>0</v>
      </c>
      <c r="FI189" s="2" t="n">
        <f aca="false">SUM(AM189+CX189)</f>
        <v>0</v>
      </c>
      <c r="FJ189" s="2" t="n">
        <f aca="false">SUM(AN189+CY189)</f>
        <v>0</v>
      </c>
      <c r="FK189" s="2" t="n">
        <f aca="false">SUM(AO189+CZ189)</f>
        <v>0</v>
      </c>
      <c r="FL189" s="2" t="n">
        <f aca="false">SUM(AP189+DA189)</f>
        <v>0</v>
      </c>
      <c r="FM189" s="2" t="n">
        <f aca="false">SUM(AQ189+DB189)</f>
        <v>0</v>
      </c>
      <c r="FN189" s="2"/>
      <c r="FO189" s="97" t="n">
        <f aca="false">SUM(AS189+DD189)</f>
        <v>0</v>
      </c>
      <c r="FP189" s="2" t="n">
        <f aca="false">SUM(AR189+DC189)</f>
        <v>0</v>
      </c>
      <c r="FQ189" s="97" t="n">
        <f aca="false">SUM(AU189+DF189)</f>
        <v>0</v>
      </c>
      <c r="FR189" s="2" t="n">
        <f aca="false">SUM(AV189+DG189)</f>
        <v>0</v>
      </c>
      <c r="FS189" s="2" t="n">
        <f aca="false">SUM(AW189+DH189)</f>
        <v>0</v>
      </c>
      <c r="FT189" s="2" t="n">
        <f aca="false">SUM(AX189+DI189)</f>
        <v>0</v>
      </c>
      <c r="FU189" s="67" t="n">
        <f aca="false">SUM(AY189+DJ189)</f>
        <v>0</v>
      </c>
      <c r="FV189" s="2" t="n">
        <f aca="false">SUM(AZ189+DK189)</f>
        <v>0</v>
      </c>
      <c r="FW189" s="2" t="n">
        <f aca="false">SUM(BA189+DL189)</f>
        <v>0</v>
      </c>
      <c r="FX189" s="2" t="n">
        <f aca="false">SUM(BB189+DM189)</f>
        <v>0</v>
      </c>
      <c r="FY189" s="2" t="n">
        <f aca="false">SUM(BC189+DN189)</f>
        <v>0</v>
      </c>
      <c r="FZ189" s="2" t="n">
        <f aca="false">SUM(BD189+DO189)</f>
        <v>0</v>
      </c>
      <c r="GA189" s="2" t="n">
        <f aca="false">SUM(BE189+DP189)</f>
        <v>0</v>
      </c>
      <c r="GB189" s="98"/>
      <c r="GC189" s="99" t="n">
        <f aca="false">SUM(EK189,EM189,EO189,ES189,ET189,FM189,FO189,FQ189,FS189,FU189,FW189,FY189)</f>
        <v>0</v>
      </c>
      <c r="GD189" s="57" t="n">
        <f aca="false">SUM(EK189,EM189,EO189,ES189,ET189,FM189,FO189,FQ189,FS189,FU189,FW189,FY189)</f>
        <v>0</v>
      </c>
      <c r="GE189" s="57" t="n">
        <f aca="false">SUM(EK189,EM189,EO189,EQ189,ES189,ET189,EU189,EW189,EY189,FA189,FC189,FE189,FG189,FI189,FK189,FM189,FO189,FQ189,FS189,FU189,FW189,FY189,GA189)</f>
        <v>0</v>
      </c>
      <c r="GF189" s="2"/>
      <c r="GG189" s="65"/>
      <c r="GH189" s="66"/>
      <c r="GI189" s="67"/>
      <c r="GJ189" s="67"/>
      <c r="GK189" s="100"/>
      <c r="GL189" s="101"/>
      <c r="GM189" s="177"/>
      <c r="GN189" s="2"/>
      <c r="GO189" s="69"/>
    </row>
    <row r="190" customFormat="false" ht="24.75" hidden="true" customHeight="true" outlineLevel="0" collapsed="false">
      <c r="A190" s="2"/>
      <c r="B190" s="81"/>
      <c r="C190" s="143"/>
      <c r="D190" s="83"/>
      <c r="E190" s="83"/>
      <c r="F190" s="83"/>
      <c r="G190" s="84"/>
      <c r="H190" s="84"/>
      <c r="I190" s="84"/>
      <c r="J190" s="84"/>
      <c r="K190" s="84"/>
      <c r="L190" s="87"/>
      <c r="M190" s="86"/>
      <c r="N190" s="86"/>
      <c r="O190" s="87"/>
      <c r="P190" s="86"/>
      <c r="Q190" s="87"/>
      <c r="R190" s="86"/>
      <c r="S190" s="87"/>
      <c r="T190" s="86"/>
      <c r="U190" s="87"/>
      <c r="V190" s="86"/>
      <c r="W190" s="87"/>
      <c r="X190" s="89"/>
      <c r="Y190" s="91"/>
      <c r="Z190" s="86"/>
      <c r="AA190" s="87"/>
      <c r="AB190" s="86"/>
      <c r="AC190" s="89"/>
      <c r="AD190" s="86"/>
      <c r="AE190" s="90"/>
      <c r="AF190" s="86"/>
      <c r="AG190" s="87"/>
      <c r="AH190" s="86"/>
      <c r="AI190" s="89"/>
      <c r="AJ190" s="86"/>
      <c r="AK190" s="89"/>
      <c r="AL190" s="86"/>
      <c r="AM190" s="87"/>
      <c r="AN190" s="86"/>
      <c r="AO190" s="87"/>
      <c r="AP190" s="86"/>
      <c r="AQ190" s="89"/>
      <c r="AR190" s="86"/>
      <c r="AS190" s="86"/>
      <c r="AT190" s="86"/>
      <c r="AU190" s="89"/>
      <c r="AV190" s="86"/>
      <c r="AW190" s="89"/>
      <c r="AX190" s="86"/>
      <c r="AY190" s="81"/>
      <c r="AZ190" s="86"/>
      <c r="BA190" s="89"/>
      <c r="BB190" s="86"/>
      <c r="BC190" s="89"/>
      <c r="BD190" s="86"/>
      <c r="BE190" s="81"/>
      <c r="BF190" s="92"/>
      <c r="BG190" s="92" t="n">
        <f aca="false">BC190+BA190+AY190+AW190+AS190+AQ190+X190+W190+U190+S190+Q190+O190+AU190</f>
        <v>0</v>
      </c>
      <c r="BH190" s="57" t="n">
        <f aca="false">SUM(O190,Q190,S190,W190,X190,Y190,AE190,AG190,AI190,AK190,AM190,AS190,AU190,AY190,BA190,BC190,BE190)</f>
        <v>0</v>
      </c>
      <c r="BI190" s="153" t="n">
        <f aca="false">SUM(O190,Q190,S190,W190,X190,AS190,AU190,AY190,BA190,BC190)</f>
        <v>0</v>
      </c>
      <c r="BJ190" s="95"/>
      <c r="BK190" s="93"/>
      <c r="BL190" s="94"/>
      <c r="BM190" s="81"/>
      <c r="BN190" s="83"/>
      <c r="BO190" s="83"/>
      <c r="BP190" s="83"/>
      <c r="BQ190" s="83"/>
      <c r="BR190" s="84"/>
      <c r="BS190" s="84"/>
      <c r="BT190" s="84"/>
      <c r="BU190" s="84"/>
      <c r="BV190" s="84"/>
      <c r="BW190" s="87"/>
      <c r="BX190" s="86"/>
      <c r="BY190" s="86"/>
      <c r="BZ190" s="87"/>
      <c r="CA190" s="86"/>
      <c r="CB190" s="87"/>
      <c r="CC190" s="86"/>
      <c r="CD190" s="87"/>
      <c r="CE190" s="86"/>
      <c r="CF190" s="87"/>
      <c r="CG190" s="86"/>
      <c r="CH190" s="87"/>
      <c r="CI190" s="89"/>
      <c r="CJ190" s="89"/>
      <c r="CK190" s="86"/>
      <c r="CL190" s="87"/>
      <c r="CM190" s="86"/>
      <c r="CN190" s="89"/>
      <c r="CO190" s="86"/>
      <c r="CP190" s="90"/>
      <c r="CQ190" s="86"/>
      <c r="CR190" s="87"/>
      <c r="CS190" s="86"/>
      <c r="CT190" s="89"/>
      <c r="CU190" s="86"/>
      <c r="CV190" s="89"/>
      <c r="CW190" s="86"/>
      <c r="CX190" s="87"/>
      <c r="CY190" s="86"/>
      <c r="CZ190" s="87"/>
      <c r="DA190" s="86"/>
      <c r="DB190" s="89"/>
      <c r="DC190" s="86"/>
      <c r="DD190" s="86"/>
      <c r="DE190" s="86"/>
      <c r="DF190" s="89"/>
      <c r="DG190" s="86"/>
      <c r="DH190" s="89"/>
      <c r="DI190" s="86"/>
      <c r="DJ190" s="89"/>
      <c r="DK190" s="86"/>
      <c r="DL190" s="89"/>
      <c r="DM190" s="86"/>
      <c r="DN190" s="89"/>
      <c r="DO190" s="86"/>
      <c r="DP190" s="81"/>
      <c r="DQ190" s="81" t="n">
        <f aca="false">SUM(BZ190,CB190,CD190,CF190,CH190,CI190,CJ190,CL190,CN190,CP190,CR190,CT190,CV190,CX190,CZ190,DB190,DD190,DF190,DH190,DJ190,DL190,DN190,DP190)</f>
        <v>0</v>
      </c>
      <c r="DR190" s="81" t="n">
        <f aca="false">SUM(BZ190,CB190,CD190,CF190,CH190,CI190,DB190,DD190,DF190,DH190,DJ190,DL190,DN190)</f>
        <v>0</v>
      </c>
      <c r="DS190" s="61"/>
      <c r="DT190" s="2"/>
      <c r="DU190" s="2"/>
      <c r="DV190" s="93"/>
      <c r="DW190" s="94"/>
      <c r="DX190" s="95"/>
      <c r="DY190" s="96"/>
      <c r="DZ190" s="96"/>
      <c r="EA190" s="95"/>
      <c r="EB190" s="81"/>
      <c r="EC190" s="81"/>
      <c r="ED190" s="95"/>
      <c r="EE190" s="95"/>
      <c r="EF190" s="95"/>
      <c r="EG190" s="95"/>
      <c r="EH190" s="2"/>
      <c r="EI190" s="2"/>
      <c r="EJ190" s="2"/>
      <c r="EK190" s="67" t="n">
        <f aca="false">O190+BZ190</f>
        <v>0</v>
      </c>
      <c r="EL190" s="2" t="n">
        <f aca="false">SUM(P190+CA190)</f>
        <v>0</v>
      </c>
      <c r="EM190" s="2" t="n">
        <f aca="false">SUM(Q190+CB190)</f>
        <v>0</v>
      </c>
      <c r="EN190" s="2" t="n">
        <f aca="false">SUM(R190+CC190)</f>
        <v>0</v>
      </c>
      <c r="EO190" s="2" t="n">
        <f aca="false">SUM(S190+CD190)</f>
        <v>0</v>
      </c>
      <c r="EP190" s="2" t="n">
        <f aca="false">SUM(T190+CE190)</f>
        <v>0</v>
      </c>
      <c r="EQ190" s="2" t="n">
        <f aca="false">SUM(U190+CF190)</f>
        <v>0</v>
      </c>
      <c r="ER190" s="2" t="n">
        <f aca="false">SUM(V190+CG190)</f>
        <v>0</v>
      </c>
      <c r="ES190" s="2" t="n">
        <f aca="false">SUM(W190+CH190)</f>
        <v>0</v>
      </c>
      <c r="ET190" s="2" t="n">
        <f aca="false">SUM(X190+CI190)</f>
        <v>0</v>
      </c>
      <c r="EU190" s="67" t="n">
        <f aca="false">SUM(Y190+CJ190)</f>
        <v>0</v>
      </c>
      <c r="EV190" s="2" t="n">
        <f aca="false">SUM(Z190+CK190)</f>
        <v>0</v>
      </c>
      <c r="EW190" s="2" t="n">
        <f aca="false">SUM(AA190+CL190)</f>
        <v>0</v>
      </c>
      <c r="EX190" s="2" t="n">
        <f aca="false">SUM(AB190+CM190)</f>
        <v>0</v>
      </c>
      <c r="EY190" s="2" t="n">
        <f aca="false">SUM(AC190+CN190)</f>
        <v>0</v>
      </c>
      <c r="EZ190" s="2" t="n">
        <f aca="false">SUM(AD190+CO190)</f>
        <v>0</v>
      </c>
      <c r="FA190" s="2" t="n">
        <f aca="false">SUM(AE190+CP190)</f>
        <v>0</v>
      </c>
      <c r="FB190" s="2" t="n">
        <f aca="false">SUM(AF190+CQ190)</f>
        <v>0</v>
      </c>
      <c r="FC190" s="2" t="n">
        <f aca="false">SUM(AG190+CR190)</f>
        <v>0</v>
      </c>
      <c r="FD190" s="2" t="n">
        <f aca="false">SUM(AH190+CS190)</f>
        <v>0</v>
      </c>
      <c r="FE190" s="67" t="n">
        <f aca="false">SUM(AI190+CT190)</f>
        <v>0</v>
      </c>
      <c r="FF190" s="2" t="n">
        <f aca="false">SUM(AJ190+CU190)</f>
        <v>0</v>
      </c>
      <c r="FG190" s="2" t="n">
        <f aca="false">SUM(AK190+CV190)</f>
        <v>0</v>
      </c>
      <c r="FH190" s="2" t="n">
        <f aca="false">SUM(AL190+CW190)</f>
        <v>0</v>
      </c>
      <c r="FI190" s="2" t="n">
        <f aca="false">SUM(AM190+CX190)</f>
        <v>0</v>
      </c>
      <c r="FJ190" s="2" t="n">
        <f aca="false">SUM(AN190+CY190)</f>
        <v>0</v>
      </c>
      <c r="FK190" s="2" t="n">
        <f aca="false">SUM(AO190+CZ190)</f>
        <v>0</v>
      </c>
      <c r="FL190" s="2" t="n">
        <f aca="false">SUM(AP190+DA190)</f>
        <v>0</v>
      </c>
      <c r="FM190" s="2" t="n">
        <f aca="false">SUM(AQ190+DB190)</f>
        <v>0</v>
      </c>
      <c r="FN190" s="2"/>
      <c r="FO190" s="97" t="n">
        <f aca="false">SUM(AS190+DD190)</f>
        <v>0</v>
      </c>
      <c r="FP190" s="2" t="n">
        <f aca="false">SUM(AR190+DC190)</f>
        <v>0</v>
      </c>
      <c r="FQ190" s="97" t="n">
        <f aca="false">SUM(AU190+DF190)</f>
        <v>0</v>
      </c>
      <c r="FR190" s="2" t="n">
        <f aca="false">SUM(AV190+DG190)</f>
        <v>0</v>
      </c>
      <c r="FS190" s="2" t="n">
        <f aca="false">SUM(AW190+DH190)</f>
        <v>0</v>
      </c>
      <c r="FT190" s="2" t="n">
        <f aca="false">SUM(AX190+DI190)</f>
        <v>0</v>
      </c>
      <c r="FU190" s="67" t="n">
        <f aca="false">SUM(AY190+DJ190)</f>
        <v>0</v>
      </c>
      <c r="FV190" s="2" t="n">
        <f aca="false">SUM(AZ190+DK190)</f>
        <v>0</v>
      </c>
      <c r="FW190" s="2" t="n">
        <f aca="false">SUM(BA190+DL190)</f>
        <v>0</v>
      </c>
      <c r="FX190" s="2" t="n">
        <f aca="false">SUM(BB190+DM190)</f>
        <v>0</v>
      </c>
      <c r="FY190" s="2" t="n">
        <f aca="false">SUM(BC190+DN190)</f>
        <v>0</v>
      </c>
      <c r="FZ190" s="2" t="n">
        <f aca="false">SUM(BD190+DO190)</f>
        <v>0</v>
      </c>
      <c r="GA190" s="2" t="n">
        <f aca="false">SUM(BE190+DP190)</f>
        <v>0</v>
      </c>
      <c r="GB190" s="98"/>
      <c r="GC190" s="99" t="n">
        <f aca="false">SUM(EK190,EM190,EO190,ES190,ET190,FM190,FO190,FQ190,FS190,FU190,FW190,FY190)</f>
        <v>0</v>
      </c>
      <c r="GD190" s="57" t="n">
        <f aca="false">SUM(EK190,EM190,EO190,ES190,ET190,FM190,FO190,FQ190,FS190,FU190,FW190,FY190)</f>
        <v>0</v>
      </c>
      <c r="GE190" s="57" t="n">
        <f aca="false">SUM(EK190,EM190,EO190,EQ190,ES190,ET190,EU190,EW190,EY190,FA190,FC190,FE190,FG190,FI190,FK190,FM190,FO190,FQ190,FS190,FU190,FW190,FY190,GA190)</f>
        <v>0</v>
      </c>
      <c r="GF190" s="2"/>
      <c r="GG190" s="65"/>
      <c r="GH190" s="66"/>
      <c r="GI190" s="67"/>
      <c r="GJ190" s="67"/>
      <c r="GK190" s="100"/>
      <c r="GL190" s="101"/>
      <c r="GM190" s="177"/>
      <c r="GN190" s="2"/>
      <c r="GO190" s="69"/>
    </row>
    <row r="191" customFormat="false" ht="53.25" hidden="true" customHeight="true" outlineLevel="0" collapsed="false">
      <c r="A191" s="94"/>
      <c r="B191" s="119" t="s">
        <v>220</v>
      </c>
      <c r="C191" s="166" t="s">
        <v>67</v>
      </c>
      <c r="D191" s="96" t="s">
        <v>102</v>
      </c>
      <c r="E191" s="101" t="s">
        <v>99</v>
      </c>
      <c r="F191" s="101" t="s">
        <v>109</v>
      </c>
      <c r="G191" s="96" t="n">
        <v>11</v>
      </c>
      <c r="H191" s="101" t="n">
        <v>46</v>
      </c>
      <c r="I191" s="101" t="n">
        <v>1</v>
      </c>
      <c r="J191" s="101" t="n">
        <v>2</v>
      </c>
      <c r="K191" s="101" t="n">
        <f aca="false">SUM(J191)*2</f>
        <v>4</v>
      </c>
      <c r="L191" s="112" t="n">
        <v>18</v>
      </c>
      <c r="M191" s="108" t="n">
        <f aca="false">SUM(N191+P191+R191+T191+V191)</f>
        <v>18</v>
      </c>
      <c r="N191" s="86" t="n">
        <v>2</v>
      </c>
      <c r="O191" s="109" t="n">
        <f aca="false">SUM(N191)*I191</f>
        <v>2</v>
      </c>
      <c r="P191" s="86"/>
      <c r="Q191" s="109" t="n">
        <f aca="false">J191*P191</f>
        <v>0</v>
      </c>
      <c r="R191" s="86" t="n">
        <v>16</v>
      </c>
      <c r="S191" s="109" t="n">
        <f aca="false">SUM(R191)*J191</f>
        <v>32</v>
      </c>
      <c r="T191" s="86"/>
      <c r="U191" s="109" t="n">
        <f aca="false">SUM(T191)*K191</f>
        <v>0</v>
      </c>
      <c r="V191" s="86"/>
      <c r="W191" s="109" t="n">
        <f aca="false">SUM(V191)*J191*5</f>
        <v>0</v>
      </c>
      <c r="X191" s="92" t="n">
        <f aca="false">SUM(J191*AX191*2+K191*AZ191*2)</f>
        <v>0</v>
      </c>
      <c r="Y191" s="92" t="n">
        <f aca="false">SUM(L191*15/100*J191)</f>
        <v>5.4</v>
      </c>
      <c r="Z191" s="86"/>
      <c r="AA191" s="109"/>
      <c r="AB191" s="86"/>
      <c r="AC191" s="92" t="n">
        <f aca="false">SUM(AB191)*3*H191/5</f>
        <v>0</v>
      </c>
      <c r="AD191" s="86"/>
      <c r="AE191" s="90" t="n">
        <f aca="false">SUM(AD191*H191*(30+4))</f>
        <v>0</v>
      </c>
      <c r="AF191" s="86"/>
      <c r="AG191" s="109" t="n">
        <f aca="false">SUM(AF191*H191*3)</f>
        <v>0</v>
      </c>
      <c r="AH191" s="86"/>
      <c r="AI191" s="92" t="n">
        <f aca="false">SUM(AH191*H191/3)</f>
        <v>0</v>
      </c>
      <c r="AJ191" s="86"/>
      <c r="AK191" s="92" t="n">
        <f aca="false">SUM(AJ191*H191*2/3)</f>
        <v>0</v>
      </c>
      <c r="AL191" s="86" t="n">
        <v>1</v>
      </c>
      <c r="AM191" s="109" t="n">
        <f aca="false">SUM(AL191*H191*2)</f>
        <v>92</v>
      </c>
      <c r="AN191" s="86"/>
      <c r="AO191" s="109" t="n">
        <f aca="false">SUM(AN191*J191)</f>
        <v>0</v>
      </c>
      <c r="AP191" s="86"/>
      <c r="AQ191" s="92" t="n">
        <f aca="false">SUM(AP191*H191*2)</f>
        <v>0</v>
      </c>
      <c r="AR191" s="86" t="n">
        <v>1</v>
      </c>
      <c r="AS191" s="92" t="n">
        <f aca="false">AR191*J191*6</f>
        <v>12</v>
      </c>
      <c r="AT191" s="86"/>
      <c r="AU191" s="92" t="n">
        <f aca="false">AT191*H191/3</f>
        <v>0</v>
      </c>
      <c r="AV191" s="86"/>
      <c r="AW191" s="109" t="n">
        <f aca="false">SUM(J191*AV191*6)</f>
        <v>0</v>
      </c>
      <c r="AX191" s="86"/>
      <c r="AY191" s="92" t="n">
        <f aca="false">SUM(AX191*H191/3)</f>
        <v>0</v>
      </c>
      <c r="AZ191" s="86"/>
      <c r="BA191" s="92" t="n">
        <f aca="false">SUM(AZ191*K191*3*6)</f>
        <v>0</v>
      </c>
      <c r="BB191" s="86"/>
      <c r="BC191" s="92" t="n">
        <f aca="false">SUM(BB191*K191*4*6)</f>
        <v>0</v>
      </c>
      <c r="BD191" s="86"/>
      <c r="BE191" s="110" t="n">
        <f aca="false">SUM(BD191*50)</f>
        <v>0</v>
      </c>
      <c r="BF191" s="92" t="n">
        <f aca="false">O191+Q191+S191+U191+W191+X191+Y191+AA191+AC191+AE191+AG191+AI191+AK191+AM191+AO191+AQ191+AS191+AU191+AW191+AY191+BA191+BC191+BE191</f>
        <v>143.4</v>
      </c>
      <c r="BG191" s="92" t="n">
        <f aca="false">BC191+BA191+AY191+AW191+AS191+AQ191+X191+W191+U191+S191+Q191+O191+AU191</f>
        <v>46</v>
      </c>
      <c r="BH191" s="57" t="n">
        <f aca="false">SUM(O191,Q191,S191,W191,X191,Y191,AE191,AG191,AI191,AK191,AM191,AS191,AU191,AY191,BA191,BC191,BE191)</f>
        <v>143.4</v>
      </c>
      <c r="BI191" s="153" t="n">
        <f aca="false">SUM(O191,Q191,S191,W191,X191,AS191,AU191,AY191,BA191,BC191)</f>
        <v>46</v>
      </c>
      <c r="BJ191" s="2"/>
      <c r="BK191" s="93"/>
      <c r="BL191" s="94"/>
      <c r="BM191" s="100" t="s">
        <v>60</v>
      </c>
      <c r="BN191" s="101" t="s">
        <v>67</v>
      </c>
      <c r="BO191" s="101" t="s">
        <v>102</v>
      </c>
      <c r="BP191" s="101" t="s">
        <v>99</v>
      </c>
      <c r="BQ191" s="101" t="s">
        <v>221</v>
      </c>
      <c r="BR191" s="101" t="s">
        <v>222</v>
      </c>
      <c r="BS191" s="101" t="n">
        <v>181</v>
      </c>
      <c r="BT191" s="101" t="n">
        <v>1</v>
      </c>
      <c r="BU191" s="101" t="n">
        <v>7</v>
      </c>
      <c r="BV191" s="101" t="n">
        <v>14</v>
      </c>
      <c r="BW191" s="112" t="n">
        <v>2</v>
      </c>
      <c r="BX191" s="108" t="n">
        <v>2</v>
      </c>
      <c r="BY191" s="86" t="n">
        <v>2</v>
      </c>
      <c r="BZ191" s="109" t="n">
        <v>2</v>
      </c>
      <c r="CA191" s="86"/>
      <c r="CB191" s="109" t="n">
        <v>0</v>
      </c>
      <c r="CC191" s="86"/>
      <c r="CD191" s="109" t="n">
        <v>0</v>
      </c>
      <c r="CE191" s="86"/>
      <c r="CF191" s="109" t="n">
        <v>0</v>
      </c>
      <c r="CG191" s="86"/>
      <c r="CH191" s="109" t="n">
        <v>0</v>
      </c>
      <c r="CI191" s="92" t="n">
        <v>0</v>
      </c>
      <c r="CJ191" s="92" t="n">
        <v>2.1</v>
      </c>
      <c r="CK191" s="86"/>
      <c r="CL191" s="109"/>
      <c r="CM191" s="86"/>
      <c r="CN191" s="92" t="n">
        <v>0</v>
      </c>
      <c r="CO191" s="86"/>
      <c r="CP191" s="90" t="n">
        <v>0</v>
      </c>
      <c r="CQ191" s="86"/>
      <c r="CR191" s="109" t="n">
        <v>0</v>
      </c>
      <c r="CS191" s="86"/>
      <c r="CT191" s="92" t="n">
        <v>0</v>
      </c>
      <c r="CU191" s="86"/>
      <c r="CV191" s="92" t="n">
        <v>0</v>
      </c>
      <c r="CW191" s="86"/>
      <c r="CX191" s="109" t="n">
        <v>0</v>
      </c>
      <c r="CY191" s="86"/>
      <c r="CZ191" s="109" t="n">
        <v>0</v>
      </c>
      <c r="DA191" s="86"/>
      <c r="DB191" s="92" t="n">
        <v>0</v>
      </c>
      <c r="DC191" s="86"/>
      <c r="DD191" s="92" t="n">
        <v>0</v>
      </c>
      <c r="DE191" s="86"/>
      <c r="DF191" s="92" t="n">
        <v>0</v>
      </c>
      <c r="DG191" s="86"/>
      <c r="DH191" s="109" t="n">
        <v>0</v>
      </c>
      <c r="DI191" s="86"/>
      <c r="DJ191" s="92" t="n">
        <v>0</v>
      </c>
      <c r="DK191" s="86"/>
      <c r="DL191" s="92" t="n">
        <v>0</v>
      </c>
      <c r="DM191" s="86"/>
      <c r="DN191" s="92" t="n">
        <v>0</v>
      </c>
      <c r="DO191" s="86"/>
      <c r="DP191" s="110" t="n">
        <v>0</v>
      </c>
      <c r="DQ191" s="81" t="n">
        <f aca="false">SUM(BZ191,CB191,CD191,CF191,CH191,CI191,CJ191,CL191,CN191,CP191,CR191,CT191,CV191,CX191,CZ191,DB191,DD191,DF191,DH191,DJ191,DL191,DN191,DP191)</f>
        <v>4.1</v>
      </c>
      <c r="DR191" s="81" t="n">
        <f aca="false">SUM(BZ191,CB191,CD191,CF191,CH191,CI191,DB191,DD191,DF191,DH191,DJ191,DL191,DN191)</f>
        <v>2</v>
      </c>
      <c r="DS191" s="61"/>
      <c r="DT191" s="2"/>
      <c r="DU191" s="2"/>
      <c r="DV191" s="93"/>
      <c r="DW191" s="94"/>
      <c r="DX191" s="95"/>
      <c r="DY191" s="96"/>
      <c r="DZ191" s="96"/>
      <c r="EA191" s="2"/>
      <c r="EB191" s="2"/>
      <c r="EC191" s="2"/>
      <c r="ED191" s="2"/>
      <c r="EE191" s="2"/>
      <c r="EF191" s="2"/>
      <c r="EG191" s="2"/>
      <c r="EH191" s="2" t="n">
        <f aca="false">SUM(L191+BW191)</f>
        <v>20</v>
      </c>
      <c r="EI191" s="2" t="n">
        <f aca="false">SUM(M191+BX191)</f>
        <v>20</v>
      </c>
      <c r="EJ191" s="2" t="n">
        <f aca="false">SUM(N191+BY191)</f>
        <v>4</v>
      </c>
      <c r="EK191" s="67" t="n">
        <f aca="false">O191+BZ191</f>
        <v>4</v>
      </c>
      <c r="EL191" s="2" t="n">
        <f aca="false">SUM(P191+CA191)</f>
        <v>0</v>
      </c>
      <c r="EM191" s="2" t="n">
        <f aca="false">SUM(Q191+CB191)</f>
        <v>0</v>
      </c>
      <c r="EN191" s="2" t="n">
        <f aca="false">SUM(R191+CC191)</f>
        <v>16</v>
      </c>
      <c r="EO191" s="2" t="n">
        <f aca="false">SUM(S191+CD191)</f>
        <v>32</v>
      </c>
      <c r="EP191" s="2" t="n">
        <f aca="false">SUM(T191+CE191)</f>
        <v>0</v>
      </c>
      <c r="EQ191" s="2" t="n">
        <f aca="false">SUM(U191+CF191)</f>
        <v>0</v>
      </c>
      <c r="ER191" s="2" t="n">
        <f aca="false">SUM(V191+CG191)</f>
        <v>0</v>
      </c>
      <c r="ES191" s="2" t="n">
        <f aca="false">SUM(W191+CH191)</f>
        <v>0</v>
      </c>
      <c r="ET191" s="2" t="n">
        <f aca="false">SUM(X191+CI191)</f>
        <v>0</v>
      </c>
      <c r="EU191" s="67" t="n">
        <f aca="false">SUM(Y191+CJ191)</f>
        <v>7.5</v>
      </c>
      <c r="EV191" s="2" t="n">
        <f aca="false">SUM(Z191+CK191)</f>
        <v>0</v>
      </c>
      <c r="EW191" s="2" t="n">
        <f aca="false">SUM(AA191+CL191)</f>
        <v>0</v>
      </c>
      <c r="EX191" s="2" t="n">
        <f aca="false">SUM(AB191+CM191)</f>
        <v>0</v>
      </c>
      <c r="EY191" s="2" t="n">
        <f aca="false">SUM(AC191+CN191)</f>
        <v>0</v>
      </c>
      <c r="EZ191" s="2" t="n">
        <f aca="false">SUM(AD191+CO191)</f>
        <v>0</v>
      </c>
      <c r="FA191" s="2" t="n">
        <f aca="false">SUM(AE191+CP191)</f>
        <v>0</v>
      </c>
      <c r="FB191" s="2" t="n">
        <f aca="false">SUM(AF191+CQ191)</f>
        <v>0</v>
      </c>
      <c r="FC191" s="2" t="n">
        <f aca="false">SUM(AG191+CR191)</f>
        <v>0</v>
      </c>
      <c r="FD191" s="2" t="n">
        <f aca="false">SUM(AH191+CS191)</f>
        <v>0</v>
      </c>
      <c r="FE191" s="67" t="n">
        <f aca="false">SUM(AI191+CT191)</f>
        <v>0</v>
      </c>
      <c r="FF191" s="2" t="n">
        <f aca="false">SUM(AJ191+CU191)</f>
        <v>0</v>
      </c>
      <c r="FG191" s="2" t="n">
        <f aca="false">SUM(AK191+CV191)</f>
        <v>0</v>
      </c>
      <c r="FH191" s="2" t="n">
        <f aca="false">SUM(AL191+CW191)</f>
        <v>1</v>
      </c>
      <c r="FI191" s="2" t="n">
        <f aca="false">SUM(AM191+CX191)</f>
        <v>92</v>
      </c>
      <c r="FJ191" s="2" t="n">
        <f aca="false">SUM(AN191+CY191)</f>
        <v>0</v>
      </c>
      <c r="FK191" s="2" t="n">
        <f aca="false">SUM(AO191+CZ191)</f>
        <v>0</v>
      </c>
      <c r="FL191" s="2" t="n">
        <f aca="false">SUM(AP191+DA191)</f>
        <v>0</v>
      </c>
      <c r="FM191" s="2" t="n">
        <f aca="false">SUM(AQ191+DB191)</f>
        <v>0</v>
      </c>
      <c r="FN191" s="2"/>
      <c r="FO191" s="97" t="n">
        <f aca="false">SUM(AS191+DD191)</f>
        <v>12</v>
      </c>
      <c r="FP191" s="2" t="n">
        <f aca="false">SUM(AR191+DC191)</f>
        <v>1</v>
      </c>
      <c r="FQ191" s="97" t="n">
        <f aca="false">SUM(AU191+DF191)</f>
        <v>0</v>
      </c>
      <c r="FR191" s="2" t="n">
        <f aca="false">SUM(AV191+DG191)</f>
        <v>0</v>
      </c>
      <c r="FS191" s="2" t="n">
        <f aca="false">SUM(AW191+DH191)</f>
        <v>0</v>
      </c>
      <c r="FT191" s="2" t="n">
        <f aca="false">SUM(AX191+DI191)</f>
        <v>0</v>
      </c>
      <c r="FU191" s="67" t="n">
        <f aca="false">SUM(AY191+DJ191)</f>
        <v>0</v>
      </c>
      <c r="FV191" s="2" t="n">
        <f aca="false">SUM(AZ191+DK191)</f>
        <v>0</v>
      </c>
      <c r="FW191" s="2" t="n">
        <f aca="false">SUM(BA191+DL191)</f>
        <v>0</v>
      </c>
      <c r="FX191" s="2" t="n">
        <f aca="false">SUM(BB191+DM191)</f>
        <v>0</v>
      </c>
      <c r="FY191" s="2" t="n">
        <f aca="false">SUM(BC191+DN191)</f>
        <v>0</v>
      </c>
      <c r="FZ191" s="2" t="n">
        <f aca="false">SUM(BD191+DO191)</f>
        <v>0</v>
      </c>
      <c r="GA191" s="2" t="n">
        <f aca="false">SUM(BE191+DP191)</f>
        <v>0</v>
      </c>
      <c r="GB191" s="98" t="n">
        <f aca="false">SUM(EK191,EM191,EO191,ES191,ET191,EU191,EY191,FA191,FC191,FE191,FG191,FI191,FM191,FO191,FQ191,FS191,FU191,FW191,FY191,GA191)</f>
        <v>147.5</v>
      </c>
      <c r="GC191" s="99" t="n">
        <f aca="false">SUM(EK191,EM191,EO191,ES191,ET191,FM191,FO191,FQ191,FS191,FU191,FW191,FY191)</f>
        <v>48</v>
      </c>
      <c r="GD191" s="57" t="n">
        <f aca="false">SUM(EK191,EM191,EO191,ES191,ET191,FM191,FO191,FQ191,FS191,FU191,FW191,FY191)</f>
        <v>48</v>
      </c>
      <c r="GE191" s="57" t="n">
        <f aca="false">SUM(EK191,EM191,EO191,EQ191,ES191,ET191,EU191,EW191,EY191,FA191,FC191,FE191,FG191,FI191,FK191,FM191,FO191,FQ191,FS191,FU191,FW191,FY191,GA191)</f>
        <v>147.5</v>
      </c>
      <c r="GF191" s="2"/>
      <c r="GG191" s="65" t="n">
        <f aca="false">SUM(880-GB191)</f>
        <v>732.5</v>
      </c>
      <c r="GH191" s="66"/>
      <c r="GI191" s="67" t="n">
        <f aca="false">SUM(DQ191+BF191)</f>
        <v>147.5</v>
      </c>
      <c r="GJ191" s="67" t="e">
        <f aca="false">SUM(DR191+#REF!)</f>
        <v>#REF!</v>
      </c>
      <c r="GK191" s="100"/>
      <c r="GL191" s="101"/>
      <c r="GM191" s="177"/>
      <c r="GN191" s="2"/>
      <c r="GO191" s="69"/>
    </row>
    <row r="192" customFormat="false" ht="66" hidden="true" customHeight="true" outlineLevel="0" collapsed="false">
      <c r="A192" s="94"/>
      <c r="B192" s="119" t="s">
        <v>223</v>
      </c>
      <c r="C192" s="167" t="s">
        <v>67</v>
      </c>
      <c r="D192" s="107" t="s">
        <v>98</v>
      </c>
      <c r="E192" s="107" t="s">
        <v>99</v>
      </c>
      <c r="F192" s="107" t="s">
        <v>112</v>
      </c>
      <c r="G192" s="107" t="n">
        <v>5</v>
      </c>
      <c r="H192" s="101" t="n">
        <v>150</v>
      </c>
      <c r="I192" s="101" t="n">
        <v>1</v>
      </c>
      <c r="J192" s="101" t="n">
        <v>4</v>
      </c>
      <c r="K192" s="101" t="n">
        <f aca="false">J192*2</f>
        <v>8</v>
      </c>
      <c r="L192" s="101" t="n">
        <v>10</v>
      </c>
      <c r="M192" s="108" t="n">
        <f aca="false">SUM(N192+P192+R192+T192+V192)</f>
        <v>10</v>
      </c>
      <c r="N192" s="86"/>
      <c r="O192" s="109" t="n">
        <f aca="false">SUM(N192)*I192</f>
        <v>0</v>
      </c>
      <c r="P192" s="86"/>
      <c r="Q192" s="109" t="n">
        <f aca="false">J192*P192</f>
        <v>0</v>
      </c>
      <c r="R192" s="86" t="n">
        <v>10</v>
      </c>
      <c r="S192" s="109" t="n">
        <f aca="false">SUM(R192)*J192</f>
        <v>40</v>
      </c>
      <c r="T192" s="86"/>
      <c r="U192" s="109" t="n">
        <f aca="false">SUM(T192)*K192</f>
        <v>0</v>
      </c>
      <c r="V192" s="86"/>
      <c r="W192" s="109" t="n">
        <f aca="false">SUM(V192)*J192*5</f>
        <v>0</v>
      </c>
      <c r="X192" s="92" t="n">
        <f aca="false">SUM(J192*AX192*2+K192*AZ192*2)</f>
        <v>0</v>
      </c>
      <c r="Y192" s="113" t="n">
        <f aca="false">SUM(L192*15/100*J192)</f>
        <v>6</v>
      </c>
      <c r="Z192" s="86"/>
      <c r="AA192" s="109"/>
      <c r="AB192" s="86"/>
      <c r="AC192" s="92" t="n">
        <f aca="false">SUM(AB192)*3*H192/5</f>
        <v>0</v>
      </c>
      <c r="AD192" s="86"/>
      <c r="AE192" s="90" t="n">
        <f aca="false">SUM(AD192*H192*(30+4))</f>
        <v>0</v>
      </c>
      <c r="AF192" s="86"/>
      <c r="AG192" s="109" t="n">
        <f aca="false">SUM(AF192*H192*3)</f>
        <v>0</v>
      </c>
      <c r="AH192" s="86"/>
      <c r="AI192" s="92" t="n">
        <f aca="false">SUM(AH192*H192/3)</f>
        <v>0</v>
      </c>
      <c r="AJ192" s="86"/>
      <c r="AK192" s="92" t="n">
        <f aca="false">SUM(AJ192*H192*2/3)</f>
        <v>0</v>
      </c>
      <c r="AL192" s="168"/>
      <c r="AM192" s="109" t="n">
        <f aca="false">SUM(AL192*H192)*2</f>
        <v>0</v>
      </c>
      <c r="AN192" s="86"/>
      <c r="AO192" s="109" t="n">
        <f aca="false">SUM(AN192*J192)</f>
        <v>0</v>
      </c>
      <c r="AP192" s="86"/>
      <c r="AQ192" s="92" t="n">
        <f aca="false">SUM(AP192*H192*2)</f>
        <v>0</v>
      </c>
      <c r="AR192" s="86" t="n">
        <v>1</v>
      </c>
      <c r="AS192" s="92" t="n">
        <f aca="false">AR192*J192*6</f>
        <v>24</v>
      </c>
      <c r="AT192" s="86"/>
      <c r="AU192" s="92" t="n">
        <f aca="false">AT192*H192/3</f>
        <v>0</v>
      </c>
      <c r="AV192" s="86"/>
      <c r="AW192" s="109" t="n">
        <f aca="false">SUM(J192*AV192*6)</f>
        <v>0</v>
      </c>
      <c r="AX192" s="86"/>
      <c r="AY192" s="92" t="n">
        <f aca="false">SUM(AX192*H192/3)</f>
        <v>0</v>
      </c>
      <c r="AZ192" s="86"/>
      <c r="BA192" s="92" t="n">
        <f aca="false">SUM(AZ192*K192*5*6)</f>
        <v>0</v>
      </c>
      <c r="BB192" s="86"/>
      <c r="BC192" s="92" t="n">
        <f aca="false">SUM(BB192*K192*4*6)</f>
        <v>0</v>
      </c>
      <c r="BD192" s="86"/>
      <c r="BE192" s="110" t="n">
        <f aca="false">SUM(BD192*50)</f>
        <v>0</v>
      </c>
      <c r="BF192" s="92" t="n">
        <f aca="false">O192+Q192+S192+U192+W192+X192+Y192+AA192+AC192+AE192+AG192+AI192+AK192+AM192+AO192+AQ192+AS192+AU192+AW192+AY192+BA192+BC192+BE192</f>
        <v>70</v>
      </c>
      <c r="BG192" s="92" t="n">
        <f aca="false">BC192+BA192+AY192+AW192+AS192+AQ192+X192+W192+U192+S192+Q192+O192+AU192</f>
        <v>64</v>
      </c>
      <c r="BH192" s="57" t="n">
        <f aca="false">SUM(O192,Q192,S192,W192,X192,Y192,AE192,AG192,AI192,AK192,AM192,AS192,AU192,AY192,BA192,BC192,BE192)</f>
        <v>70</v>
      </c>
      <c r="BI192" s="153" t="n">
        <f aca="false">SUM(O192,Q192,S192,W192,X192,AS192,AU192,AY192,BA192,BC192)</f>
        <v>64</v>
      </c>
      <c r="BJ192" s="2"/>
      <c r="BK192" s="93"/>
      <c r="BL192" s="94"/>
      <c r="BM192" s="100" t="s">
        <v>101</v>
      </c>
      <c r="BN192" s="101" t="s">
        <v>67</v>
      </c>
      <c r="BO192" s="96" t="s">
        <v>102</v>
      </c>
      <c r="BP192" s="101" t="s">
        <v>99</v>
      </c>
      <c r="BQ192" s="101" t="s">
        <v>224</v>
      </c>
      <c r="BR192" s="96" t="s">
        <v>225</v>
      </c>
      <c r="BS192" s="101" t="n">
        <v>207</v>
      </c>
      <c r="BT192" s="101" t="n">
        <v>1</v>
      </c>
      <c r="BU192" s="101" t="n">
        <v>7</v>
      </c>
      <c r="BV192" s="101" t="n">
        <v>14</v>
      </c>
      <c r="BW192" s="112" t="n">
        <v>4</v>
      </c>
      <c r="BX192" s="108" t="n">
        <v>4</v>
      </c>
      <c r="BY192" s="86" t="n">
        <v>4</v>
      </c>
      <c r="BZ192" s="109" t="n">
        <v>4</v>
      </c>
      <c r="CA192" s="86"/>
      <c r="CB192" s="109" t="n">
        <v>0</v>
      </c>
      <c r="CC192" s="86"/>
      <c r="CD192" s="109" t="n">
        <v>0</v>
      </c>
      <c r="CE192" s="86"/>
      <c r="CF192" s="109" t="n">
        <v>0</v>
      </c>
      <c r="CG192" s="86"/>
      <c r="CH192" s="109" t="n">
        <v>0</v>
      </c>
      <c r="CI192" s="92" t="n">
        <v>0</v>
      </c>
      <c r="CJ192" s="92" t="n">
        <v>4.2</v>
      </c>
      <c r="CK192" s="86"/>
      <c r="CL192" s="109"/>
      <c r="CM192" s="86"/>
      <c r="CN192" s="92" t="n">
        <v>0</v>
      </c>
      <c r="CO192" s="86"/>
      <c r="CP192" s="90" t="n">
        <v>0</v>
      </c>
      <c r="CQ192" s="86"/>
      <c r="CR192" s="109" t="n">
        <v>0</v>
      </c>
      <c r="CS192" s="86"/>
      <c r="CT192" s="92" t="n">
        <v>0</v>
      </c>
      <c r="CU192" s="86"/>
      <c r="CV192" s="92" t="n">
        <v>0</v>
      </c>
      <c r="CW192" s="86"/>
      <c r="CX192" s="109" t="n">
        <v>0</v>
      </c>
      <c r="CY192" s="86"/>
      <c r="CZ192" s="109" t="n">
        <v>0</v>
      </c>
      <c r="DA192" s="86"/>
      <c r="DB192" s="92" t="n">
        <v>0</v>
      </c>
      <c r="DC192" s="86"/>
      <c r="DD192" s="92" t="n">
        <v>0</v>
      </c>
      <c r="DE192" s="86"/>
      <c r="DF192" s="92" t="n">
        <v>0</v>
      </c>
      <c r="DG192" s="86"/>
      <c r="DH192" s="109" t="n">
        <v>0</v>
      </c>
      <c r="DI192" s="86"/>
      <c r="DJ192" s="92" t="n">
        <v>0</v>
      </c>
      <c r="DK192" s="86"/>
      <c r="DL192" s="92" t="n">
        <v>0</v>
      </c>
      <c r="DM192" s="86"/>
      <c r="DN192" s="92" t="n">
        <v>0</v>
      </c>
      <c r="DO192" s="86"/>
      <c r="DP192" s="110" t="n">
        <v>0</v>
      </c>
      <c r="DQ192" s="81" t="n">
        <f aca="false">SUM(BZ192,CB192,CD192,CF192,CH192,CI192,CJ192,CL192,CN192,CP192,CR192,CT192,CV192,CX192,CZ192,DB192,DD192,DF192,DH192,DJ192,DL192,DN192,DP192)</f>
        <v>8.2</v>
      </c>
      <c r="DR192" s="81" t="n">
        <f aca="false">SUM(BZ192,CB192,CD192,CF192,CH192,CI192,DB192,DD192,DF192,DH192,DJ192,DL192,DN192)</f>
        <v>4</v>
      </c>
      <c r="DS192" s="61"/>
      <c r="DT192" s="2"/>
      <c r="DU192" s="2"/>
      <c r="DV192" s="93"/>
      <c r="DW192" s="94"/>
      <c r="DX192" s="95"/>
      <c r="DY192" s="96"/>
      <c r="DZ192" s="96"/>
      <c r="EA192" s="2"/>
      <c r="EB192" s="2"/>
      <c r="EC192" s="2"/>
      <c r="ED192" s="2"/>
      <c r="EE192" s="2"/>
      <c r="EF192" s="2"/>
      <c r="EG192" s="2"/>
      <c r="EH192" s="2" t="n">
        <f aca="false">SUM(L192+BW192)</f>
        <v>14</v>
      </c>
      <c r="EI192" s="2" t="n">
        <f aca="false">SUM(M192+BX192)</f>
        <v>14</v>
      </c>
      <c r="EJ192" s="2" t="n">
        <f aca="false">SUM(N192+BY192)</f>
        <v>4</v>
      </c>
      <c r="EK192" s="67" t="n">
        <f aca="false">O192+BZ192</f>
        <v>4</v>
      </c>
      <c r="EL192" s="2" t="n">
        <f aca="false">SUM(P192+CA192)</f>
        <v>0</v>
      </c>
      <c r="EM192" s="2" t="n">
        <f aca="false">SUM(Q192+CB192)</f>
        <v>0</v>
      </c>
      <c r="EN192" s="2" t="n">
        <f aca="false">SUM(R192+CC192)</f>
        <v>10</v>
      </c>
      <c r="EO192" s="2" t="n">
        <f aca="false">SUM(S192+CD192)</f>
        <v>40</v>
      </c>
      <c r="EP192" s="2" t="n">
        <f aca="false">SUM(T192+CE192)</f>
        <v>0</v>
      </c>
      <c r="EQ192" s="2" t="n">
        <f aca="false">SUM(U192+CF192)</f>
        <v>0</v>
      </c>
      <c r="ER192" s="2" t="n">
        <f aca="false">SUM(V192+CG192)</f>
        <v>0</v>
      </c>
      <c r="ES192" s="2" t="n">
        <f aca="false">SUM(W192+CH192)</f>
        <v>0</v>
      </c>
      <c r="ET192" s="2" t="n">
        <f aca="false">SUM(X192+CI192)</f>
        <v>0</v>
      </c>
      <c r="EU192" s="67" t="n">
        <f aca="false">SUM(Y192+CJ192)</f>
        <v>10.2</v>
      </c>
      <c r="EV192" s="2" t="n">
        <f aca="false">SUM(Z192+CK192)</f>
        <v>0</v>
      </c>
      <c r="EW192" s="2" t="n">
        <f aca="false">SUM(AA192+CL192)</f>
        <v>0</v>
      </c>
      <c r="EX192" s="2" t="n">
        <f aca="false">SUM(AB192+CM192)</f>
        <v>0</v>
      </c>
      <c r="EY192" s="2" t="n">
        <f aca="false">SUM(AC192+CN192)</f>
        <v>0</v>
      </c>
      <c r="EZ192" s="2" t="n">
        <f aca="false">SUM(AD192+CO192)</f>
        <v>0</v>
      </c>
      <c r="FA192" s="2" t="n">
        <f aca="false">SUM(AE192+CP192)</f>
        <v>0</v>
      </c>
      <c r="FB192" s="2" t="n">
        <f aca="false">SUM(AF192+CQ192)</f>
        <v>0</v>
      </c>
      <c r="FC192" s="2" t="n">
        <f aca="false">SUM(AG192+CR192)</f>
        <v>0</v>
      </c>
      <c r="FD192" s="2" t="n">
        <f aca="false">SUM(AH192+CS192)</f>
        <v>0</v>
      </c>
      <c r="FE192" s="67" t="n">
        <f aca="false">SUM(AI192+CT192)</f>
        <v>0</v>
      </c>
      <c r="FF192" s="2" t="n">
        <f aca="false">SUM(AJ192+CU192)</f>
        <v>0</v>
      </c>
      <c r="FG192" s="2" t="n">
        <f aca="false">SUM(AK192+CV192)</f>
        <v>0</v>
      </c>
      <c r="FH192" s="2" t="n">
        <f aca="false">SUM(AL192+CW192)</f>
        <v>0</v>
      </c>
      <c r="FI192" s="2" t="n">
        <f aca="false">SUM(AM192+CX192)</f>
        <v>0</v>
      </c>
      <c r="FJ192" s="2" t="n">
        <f aca="false">SUM(AN192+CY192)</f>
        <v>0</v>
      </c>
      <c r="FK192" s="2" t="n">
        <f aca="false">SUM(AO192+CZ192)</f>
        <v>0</v>
      </c>
      <c r="FL192" s="2" t="n">
        <f aca="false">SUM(AP192+DA192)</f>
        <v>0</v>
      </c>
      <c r="FM192" s="2" t="n">
        <f aca="false">SUM(AQ192+DB192)</f>
        <v>0</v>
      </c>
      <c r="FN192" s="2"/>
      <c r="FO192" s="97" t="n">
        <f aca="false">SUM(AS192+DD192)</f>
        <v>24</v>
      </c>
      <c r="FP192" s="2" t="n">
        <f aca="false">SUM(AR192+DC192)</f>
        <v>1</v>
      </c>
      <c r="FQ192" s="97" t="n">
        <f aca="false">SUM(AU192+DF192)</f>
        <v>0</v>
      </c>
      <c r="FR192" s="2" t="n">
        <f aca="false">SUM(AV192+DG192)</f>
        <v>0</v>
      </c>
      <c r="FS192" s="2" t="n">
        <f aca="false">SUM(AW192+DH192)</f>
        <v>0</v>
      </c>
      <c r="FT192" s="2" t="n">
        <f aca="false">SUM(AX192+DI192)</f>
        <v>0</v>
      </c>
      <c r="FU192" s="67" t="n">
        <f aca="false">SUM(AY192+DJ192)</f>
        <v>0</v>
      </c>
      <c r="FV192" s="2" t="n">
        <f aca="false">SUM(AZ192+DK192)</f>
        <v>0</v>
      </c>
      <c r="FW192" s="2" t="n">
        <f aca="false">SUM(BA192+DL192)</f>
        <v>0</v>
      </c>
      <c r="FX192" s="2" t="n">
        <f aca="false">SUM(BB192+DM192)</f>
        <v>0</v>
      </c>
      <c r="FY192" s="2" t="n">
        <f aca="false">SUM(BC192+DN192)</f>
        <v>0</v>
      </c>
      <c r="FZ192" s="2" t="n">
        <f aca="false">SUM(BD192+DO192)</f>
        <v>0</v>
      </c>
      <c r="GA192" s="2" t="n">
        <f aca="false">SUM(BE192+DP192)</f>
        <v>0</v>
      </c>
      <c r="GB192" s="98" t="n">
        <f aca="false">SUM(EK192,EM192,EO192,ES192,ET192,EU192,EY192,FA192,FC192,FE192,FG192,FI192,FM192,FO192,FQ192,FS192,FU192,FW192,FY192,GA192)</f>
        <v>78.2</v>
      </c>
      <c r="GC192" s="99" t="n">
        <f aca="false">SUM(EK192,EM192,EO192,ES192,ET192,FM192,FO192,FQ192,FS192,FU192,FW192,FY192)</f>
        <v>68</v>
      </c>
      <c r="GD192" s="57" t="n">
        <f aca="false">SUM(EK192,EM192,EO192,ES192,ET192,FM192,FO192,FQ192,FS192,FU192,FW192,FY192)</f>
        <v>68</v>
      </c>
      <c r="GE192" s="57" t="n">
        <f aca="false">SUM(EK192,EM192,EO192,EQ192,ES192,ET192,EU192,EW192,EY192,FA192,FC192,FE192,FG192,FI192,FK192,FM192,FO192,FQ192,FS192,FU192,FW192,FY192,GA192)</f>
        <v>78.2</v>
      </c>
      <c r="GF192" s="2"/>
      <c r="GG192" s="65" t="n">
        <f aca="false">SUM(880-GB192)</f>
        <v>801.8</v>
      </c>
      <c r="GH192" s="66"/>
      <c r="GI192" s="67" t="n">
        <f aca="false">SUM(DQ192+BF192)</f>
        <v>78.2</v>
      </c>
      <c r="GJ192" s="67" t="e">
        <f aca="false">SUM(DR192+#REF!)</f>
        <v>#REF!</v>
      </c>
      <c r="GK192" s="100"/>
      <c r="GL192" s="101"/>
      <c r="GM192" s="177"/>
      <c r="GN192" s="2"/>
      <c r="GO192" s="69"/>
    </row>
    <row r="193" customFormat="false" ht="27.75" hidden="true" customHeight="true" outlineLevel="0" collapsed="false">
      <c r="A193" s="94"/>
      <c r="B193" s="216" t="s">
        <v>226</v>
      </c>
      <c r="C193" s="166" t="s">
        <v>114</v>
      </c>
      <c r="D193" s="96" t="s">
        <v>102</v>
      </c>
      <c r="E193" s="101" t="s">
        <v>99</v>
      </c>
      <c r="F193" s="101" t="s">
        <v>118</v>
      </c>
      <c r="G193" s="101" t="n">
        <v>11</v>
      </c>
      <c r="H193" s="101" t="n">
        <v>15</v>
      </c>
      <c r="I193" s="101" t="n">
        <v>1</v>
      </c>
      <c r="J193" s="101" t="n">
        <v>1</v>
      </c>
      <c r="K193" s="101" t="n">
        <f aca="false">SUM(J193)*2</f>
        <v>2</v>
      </c>
      <c r="L193" s="112" t="n">
        <v>24</v>
      </c>
      <c r="M193" s="108" t="n">
        <f aca="false">SUM(N193+P193+R193+T193+V193)</f>
        <v>24</v>
      </c>
      <c r="N193" s="86" t="n">
        <v>2</v>
      </c>
      <c r="O193" s="109" t="n">
        <f aca="false">SUM(N193)*I193</f>
        <v>2</v>
      </c>
      <c r="P193" s="86" t="n">
        <v>16</v>
      </c>
      <c r="Q193" s="109" t="n">
        <f aca="false">J193*P193</f>
        <v>16</v>
      </c>
      <c r="R193" s="86" t="n">
        <v>6</v>
      </c>
      <c r="S193" s="109" t="n">
        <f aca="false">SUM(R193)*J193</f>
        <v>6</v>
      </c>
      <c r="T193" s="86"/>
      <c r="U193" s="109" t="n">
        <f aca="false">SUM(T193)*K193</f>
        <v>0</v>
      </c>
      <c r="V193" s="86"/>
      <c r="W193" s="109" t="n">
        <f aca="false">SUM(V193)*J193*5</f>
        <v>0</v>
      </c>
      <c r="X193" s="92" t="n">
        <f aca="false">SUM(J193*AZ193*2+K193*BB193*2)</f>
        <v>0</v>
      </c>
      <c r="Y193" s="92" t="n">
        <f aca="false">SUM(L193*15/100*J193)</f>
        <v>3.6</v>
      </c>
      <c r="Z193" s="86"/>
      <c r="AA193" s="109"/>
      <c r="AB193" s="86"/>
      <c r="AC193" s="92" t="n">
        <f aca="false">SUM(AB193)*3*H193/5</f>
        <v>0</v>
      </c>
      <c r="AD193" s="86"/>
      <c r="AE193" s="90" t="n">
        <f aca="false">SUM(AD193*H193*(30+4))</f>
        <v>0</v>
      </c>
      <c r="AF193" s="86"/>
      <c r="AG193" s="109" t="n">
        <f aca="false">SUM(AF193*H193*3)</f>
        <v>0</v>
      </c>
      <c r="AH193" s="86"/>
      <c r="AI193" s="92" t="n">
        <f aca="false">SUM(AH193*H193/3)</f>
        <v>0</v>
      </c>
      <c r="AJ193" s="86"/>
      <c r="AK193" s="92" t="n">
        <f aca="false">SUM(AJ193*H193*2/3)</f>
        <v>0</v>
      </c>
      <c r="AL193" s="86"/>
      <c r="AM193" s="109" t="n">
        <f aca="false">SUM(AL193*H193)*2</f>
        <v>0</v>
      </c>
      <c r="AN193" s="86"/>
      <c r="AO193" s="109" t="n">
        <f aca="false">SUM(AN193*J193*2)</f>
        <v>0</v>
      </c>
      <c r="AP193" s="86"/>
      <c r="AQ193" s="92" t="n">
        <f aca="false">SUM(AP193*H193*2)</f>
        <v>0</v>
      </c>
      <c r="AR193" s="86" t="n">
        <v>1</v>
      </c>
      <c r="AS193" s="92" t="n">
        <f aca="false">AR193*H193/3</f>
        <v>5</v>
      </c>
      <c r="AT193" s="86"/>
      <c r="AU193" s="92"/>
      <c r="AV193" s="86"/>
      <c r="AW193" s="92" t="n">
        <f aca="false">AV193*H193/3</f>
        <v>0</v>
      </c>
      <c r="AX193" s="86"/>
      <c r="AY193" s="109" t="n">
        <f aca="false">SUM(J193*AX193*6)</f>
        <v>0</v>
      </c>
      <c r="AZ193" s="86"/>
      <c r="BA193" s="92" t="n">
        <f aca="false">SUM(J193*AZ193*8)</f>
        <v>0</v>
      </c>
      <c r="BB193" s="86"/>
      <c r="BC193" s="92" t="n">
        <f aca="false">SUM(BB193*K193*5*6)</f>
        <v>0</v>
      </c>
      <c r="BD193" s="86"/>
      <c r="BE193" s="92" t="n">
        <f aca="false">SUM(BD193*K193*4*6)</f>
        <v>0</v>
      </c>
      <c r="BF193" s="92" t="n">
        <f aca="false">O193+Q193+S193+U193+W193+X193+Y193+AA193+AC193+AE193+AG193+AI193+AK193+AM193+AO193+AQ193+AS193+AU193+AW193+AY193+BA193+BC193+BE193</f>
        <v>32.6</v>
      </c>
      <c r="BG193" s="92" t="n">
        <f aca="false">BC193+BA193+AY193+AW193+AS193+AQ193+X193+W193+U193+S193+Q193+O193+AU193</f>
        <v>29</v>
      </c>
      <c r="BH193" s="57" t="n">
        <f aca="false">SUM(O193,Q193,S193,W193,X193,Y193,AE193,AG193,AI193,AK193,AM193,AS193,AU193,AY193,BA193,BC193,BE193)</f>
        <v>32.6</v>
      </c>
      <c r="BI193" s="153" t="n">
        <f aca="false">SUM(O193,Q193,S193,W193,X193,AS193,AU193,AY193,BA193,BC193)</f>
        <v>29</v>
      </c>
      <c r="BJ193" s="2"/>
      <c r="BK193" s="93"/>
      <c r="BL193" s="94"/>
      <c r="BM193" s="100" t="s">
        <v>101</v>
      </c>
      <c r="BN193" s="101" t="s">
        <v>227</v>
      </c>
      <c r="BO193" s="101" t="s">
        <v>228</v>
      </c>
      <c r="BP193" s="101" t="s">
        <v>99</v>
      </c>
      <c r="BQ193" s="101" t="s">
        <v>229</v>
      </c>
      <c r="BR193" s="96" t="s">
        <v>222</v>
      </c>
      <c r="BS193" s="101" t="n">
        <v>24</v>
      </c>
      <c r="BT193" s="101" t="n">
        <v>1</v>
      </c>
      <c r="BU193" s="101" t="n">
        <v>1</v>
      </c>
      <c r="BV193" s="101" t="n">
        <v>2</v>
      </c>
      <c r="BW193" s="112" t="n">
        <v>6</v>
      </c>
      <c r="BX193" s="108" t="n">
        <v>6</v>
      </c>
      <c r="BY193" s="86" t="n">
        <v>6</v>
      </c>
      <c r="BZ193" s="109" t="n">
        <v>6</v>
      </c>
      <c r="CA193" s="86"/>
      <c r="CB193" s="109" t="n">
        <v>0</v>
      </c>
      <c r="CC193" s="86"/>
      <c r="CD193" s="109" t="n">
        <v>0</v>
      </c>
      <c r="CE193" s="86"/>
      <c r="CF193" s="109" t="n">
        <v>0</v>
      </c>
      <c r="CG193" s="86"/>
      <c r="CH193" s="109" t="n">
        <v>0</v>
      </c>
      <c r="CI193" s="92" t="n">
        <v>0</v>
      </c>
      <c r="CJ193" s="92" t="n">
        <v>0.9</v>
      </c>
      <c r="CK193" s="86"/>
      <c r="CL193" s="109"/>
      <c r="CM193" s="86"/>
      <c r="CN193" s="92" t="n">
        <v>0</v>
      </c>
      <c r="CO193" s="86"/>
      <c r="CP193" s="90" t="n">
        <v>0</v>
      </c>
      <c r="CQ193" s="86"/>
      <c r="CR193" s="109" t="n">
        <v>0</v>
      </c>
      <c r="CS193" s="86"/>
      <c r="CT193" s="92" t="n">
        <v>0</v>
      </c>
      <c r="CU193" s="86"/>
      <c r="CV193" s="92" t="n">
        <v>0</v>
      </c>
      <c r="CW193" s="86"/>
      <c r="CX193" s="109" t="n">
        <v>0</v>
      </c>
      <c r="CY193" s="86"/>
      <c r="CZ193" s="109" t="n">
        <v>0</v>
      </c>
      <c r="DA193" s="86"/>
      <c r="DB193" s="92" t="n">
        <v>0</v>
      </c>
      <c r="DC193" s="86"/>
      <c r="DD193" s="92" t="n">
        <v>0</v>
      </c>
      <c r="DE193" s="86"/>
      <c r="DF193" s="92" t="n">
        <v>0</v>
      </c>
      <c r="DG193" s="86"/>
      <c r="DH193" s="109" t="n">
        <v>0</v>
      </c>
      <c r="DI193" s="86"/>
      <c r="DJ193" s="92" t="n">
        <v>0</v>
      </c>
      <c r="DK193" s="86"/>
      <c r="DL193" s="92" t="n">
        <v>0</v>
      </c>
      <c r="DM193" s="86"/>
      <c r="DN193" s="92" t="n">
        <v>0</v>
      </c>
      <c r="DO193" s="86"/>
      <c r="DP193" s="110" t="n">
        <v>0</v>
      </c>
      <c r="DQ193" s="81" t="n">
        <f aca="false">SUM(BZ193,CB193,CD193,CF193,CH193,CI193,CJ193,CL193,CN193,CP193,CR193,CT193,CV193,CX193,CZ193,DB193,DD193,DF193,DH193,DJ193,DL193,DN193,DP193)</f>
        <v>6.9</v>
      </c>
      <c r="DR193" s="81" t="n">
        <f aca="false">SUM(BZ193,CB193,CD193,CF193,CH193,CI193,DB193,DD193,DF193,DH193,DJ193,DL193,DN193)</f>
        <v>6</v>
      </c>
      <c r="DS193" s="61"/>
      <c r="DT193" s="2"/>
      <c r="DU193" s="2"/>
      <c r="DV193" s="93"/>
      <c r="DW193" s="94"/>
      <c r="DX193" s="95"/>
      <c r="DY193" s="96"/>
      <c r="DZ193" s="96"/>
      <c r="EA193" s="2"/>
      <c r="EB193" s="2"/>
      <c r="EC193" s="2"/>
      <c r="ED193" s="2"/>
      <c r="EE193" s="2"/>
      <c r="EF193" s="2"/>
      <c r="EG193" s="2"/>
      <c r="EH193" s="2" t="n">
        <f aca="false">SUM(L193+BW193)</f>
        <v>30</v>
      </c>
      <c r="EI193" s="2" t="n">
        <f aca="false">SUM(M193+BX193)</f>
        <v>30</v>
      </c>
      <c r="EJ193" s="2" t="n">
        <f aca="false">SUM(N193+BY193)</f>
        <v>8</v>
      </c>
      <c r="EK193" s="67" t="n">
        <f aca="false">O193+BZ193</f>
        <v>8</v>
      </c>
      <c r="EL193" s="2" t="n">
        <f aca="false">SUM(P193+CA193)</f>
        <v>16</v>
      </c>
      <c r="EM193" s="2" t="n">
        <f aca="false">SUM(Q193+CB193)</f>
        <v>16</v>
      </c>
      <c r="EN193" s="2" t="n">
        <f aca="false">SUM(R193+CC193)</f>
        <v>6</v>
      </c>
      <c r="EO193" s="2" t="n">
        <f aca="false">SUM(S193+CD193)</f>
        <v>6</v>
      </c>
      <c r="EP193" s="2" t="n">
        <f aca="false">SUM(T193+CE193)</f>
        <v>0</v>
      </c>
      <c r="EQ193" s="2" t="n">
        <f aca="false">SUM(U193+CF193)</f>
        <v>0</v>
      </c>
      <c r="ER193" s="2" t="n">
        <f aca="false">SUM(V193+CG193)</f>
        <v>0</v>
      </c>
      <c r="ES193" s="2" t="n">
        <f aca="false">SUM(W193+CH193)</f>
        <v>0</v>
      </c>
      <c r="ET193" s="2" t="n">
        <f aca="false">SUM(X193+CI193)</f>
        <v>0</v>
      </c>
      <c r="EU193" s="67" t="n">
        <f aca="false">SUM(Y193+CJ193)</f>
        <v>4.5</v>
      </c>
      <c r="EV193" s="2" t="n">
        <f aca="false">SUM(Z193+CK193)</f>
        <v>0</v>
      </c>
      <c r="EW193" s="2" t="n">
        <f aca="false">SUM(AA193+CL193)</f>
        <v>0</v>
      </c>
      <c r="EX193" s="2" t="n">
        <f aca="false">SUM(AB193+CM193)</f>
        <v>0</v>
      </c>
      <c r="EY193" s="2" t="n">
        <f aca="false">SUM(AC193+CN193)</f>
        <v>0</v>
      </c>
      <c r="EZ193" s="2" t="n">
        <f aca="false">SUM(AD193+CO193)</f>
        <v>0</v>
      </c>
      <c r="FA193" s="2" t="n">
        <f aca="false">SUM(AE193+CP193)</f>
        <v>0</v>
      </c>
      <c r="FB193" s="2" t="n">
        <f aca="false">SUM(AF193+CQ193)</f>
        <v>0</v>
      </c>
      <c r="FC193" s="2" t="n">
        <f aca="false">SUM(AG193+CR193)</f>
        <v>0</v>
      </c>
      <c r="FD193" s="2" t="n">
        <f aca="false">SUM(AH193+CS193)</f>
        <v>0</v>
      </c>
      <c r="FE193" s="67" t="n">
        <f aca="false">SUM(AI193+CT193)</f>
        <v>0</v>
      </c>
      <c r="FF193" s="2" t="n">
        <f aca="false">SUM(AJ193+CU193)</f>
        <v>0</v>
      </c>
      <c r="FG193" s="2" t="n">
        <f aca="false">SUM(AK193+CV193)</f>
        <v>0</v>
      </c>
      <c r="FH193" s="2" t="n">
        <f aca="false">SUM(AL193+CW193)</f>
        <v>0</v>
      </c>
      <c r="FI193" s="2" t="n">
        <f aca="false">SUM(AM193+CX193)</f>
        <v>0</v>
      </c>
      <c r="FJ193" s="2" t="n">
        <f aca="false">SUM(AN193+CY193)</f>
        <v>0</v>
      </c>
      <c r="FK193" s="2" t="n">
        <f aca="false">SUM(AO193+CZ193)</f>
        <v>0</v>
      </c>
      <c r="FL193" s="2" t="n">
        <f aca="false">SUM(AP193+DA193)</f>
        <v>0</v>
      </c>
      <c r="FM193" s="2" t="n">
        <f aca="false">SUM(AQ193+DB193)</f>
        <v>0</v>
      </c>
      <c r="FN193" s="2"/>
      <c r="FO193" s="97" t="n">
        <f aca="false">SUM(AS193+DD193)</f>
        <v>5</v>
      </c>
      <c r="FP193" s="2" t="n">
        <f aca="false">SUM(AR193+DC193)</f>
        <v>1</v>
      </c>
      <c r="FQ193" s="97" t="n">
        <f aca="false">SUM(AU193+DF193)</f>
        <v>0</v>
      </c>
      <c r="FR193" s="2" t="n">
        <f aca="false">SUM(AV193+DG193)</f>
        <v>0</v>
      </c>
      <c r="FS193" s="2" t="n">
        <f aca="false">SUM(AW193+DH193)</f>
        <v>0</v>
      </c>
      <c r="FT193" s="2" t="n">
        <f aca="false">SUM(AX193+DI193)</f>
        <v>0</v>
      </c>
      <c r="FU193" s="67" t="n">
        <f aca="false">SUM(AY193+DJ193)</f>
        <v>0</v>
      </c>
      <c r="FV193" s="2" t="n">
        <f aca="false">SUM(AZ193+DK193)</f>
        <v>0</v>
      </c>
      <c r="FW193" s="2" t="n">
        <f aca="false">SUM(BA193+DL193)</f>
        <v>0</v>
      </c>
      <c r="FX193" s="2" t="n">
        <f aca="false">SUM(BB193+DM193)</f>
        <v>0</v>
      </c>
      <c r="FY193" s="2" t="n">
        <f aca="false">SUM(BC193+DN193)</f>
        <v>0</v>
      </c>
      <c r="FZ193" s="2" t="n">
        <f aca="false">SUM(BD193+DO193)</f>
        <v>0</v>
      </c>
      <c r="GA193" s="2" t="n">
        <f aca="false">SUM(BE193+DP193)</f>
        <v>0</v>
      </c>
      <c r="GB193" s="98" t="n">
        <f aca="false">SUM(EK193,EM193,EO193,ES193,ET193,EU193,EY193,FA193,FC193,FE193,FG193,FI193,FM193,FO193,FQ193,FS193,FU193,FW193,FY193,GA193)</f>
        <v>39.5</v>
      </c>
      <c r="GC193" s="99" t="n">
        <f aca="false">SUM(EK193,EM193,EO193,ES193,ET193,FM193,FO193,FQ193,FS193,FU193,FW193,FY193)</f>
        <v>35</v>
      </c>
      <c r="GD193" s="57" t="n">
        <f aca="false">SUM(EK193,EM193,EO193,ES193,ET193,FM193,FO193,FQ193,FS193,FU193,FW193,FY193)</f>
        <v>35</v>
      </c>
      <c r="GE193" s="57" t="n">
        <f aca="false">SUM(EK193,EM193,EO193,EQ193,ES193,ET193,EU193,EW193,EY193,FA193,FC193,FE193,FG193,FI193,FK193,FM193,FO193,FQ193,FS193,FU193,FW193,FY193,GA193)</f>
        <v>39.5</v>
      </c>
      <c r="GF193" s="2"/>
      <c r="GG193" s="65" t="n">
        <f aca="false">SUM(880-GB193)</f>
        <v>840.5</v>
      </c>
      <c r="GH193" s="66"/>
      <c r="GI193" s="67" t="n">
        <f aca="false">SUM(DQ193+BF193)</f>
        <v>39.5</v>
      </c>
      <c r="GJ193" s="67" t="e">
        <f aca="false">SUM(DR193+#REF!)</f>
        <v>#REF!</v>
      </c>
      <c r="GK193" s="100"/>
      <c r="GL193" s="101"/>
      <c r="GM193" s="177"/>
      <c r="GN193" s="2"/>
      <c r="GO193" s="69"/>
    </row>
    <row r="194" customFormat="false" ht="40.5" hidden="true" customHeight="true" outlineLevel="0" collapsed="false">
      <c r="A194" s="94"/>
      <c r="B194" s="119" t="s">
        <v>106</v>
      </c>
      <c r="C194" s="166" t="s">
        <v>97</v>
      </c>
      <c r="D194" s="96" t="s">
        <v>98</v>
      </c>
      <c r="E194" s="101" t="s">
        <v>99</v>
      </c>
      <c r="F194" s="101" t="s">
        <v>230</v>
      </c>
      <c r="G194" s="101" t="n">
        <v>5</v>
      </c>
      <c r="H194" s="101" t="n">
        <v>31</v>
      </c>
      <c r="I194" s="101" t="n">
        <v>1</v>
      </c>
      <c r="J194" s="101" t="n">
        <v>2</v>
      </c>
      <c r="K194" s="101" t="n">
        <v>4</v>
      </c>
      <c r="L194" s="112" t="n">
        <v>10</v>
      </c>
      <c r="M194" s="108" t="n">
        <v>10</v>
      </c>
      <c r="N194" s="86" t="n">
        <v>2</v>
      </c>
      <c r="O194" s="109" t="n">
        <v>2</v>
      </c>
      <c r="P194" s="86" t="n">
        <v>8</v>
      </c>
      <c r="Q194" s="109" t="n">
        <v>16</v>
      </c>
      <c r="R194" s="86"/>
      <c r="S194" s="109" t="n">
        <v>0</v>
      </c>
      <c r="T194" s="86"/>
      <c r="U194" s="109" t="n">
        <v>0</v>
      </c>
      <c r="V194" s="86"/>
      <c r="W194" s="109" t="n">
        <v>0</v>
      </c>
      <c r="X194" s="92" t="n">
        <v>0</v>
      </c>
      <c r="Y194" s="92" t="n">
        <v>3</v>
      </c>
      <c r="Z194" s="86"/>
      <c r="AA194" s="109"/>
      <c r="AB194" s="86"/>
      <c r="AC194" s="92" t="n">
        <v>0</v>
      </c>
      <c r="AD194" s="86"/>
      <c r="AE194" s="90" t="n">
        <v>0</v>
      </c>
      <c r="AF194" s="86"/>
      <c r="AG194" s="109" t="n">
        <v>0</v>
      </c>
      <c r="AH194" s="86"/>
      <c r="AI194" s="92" t="n">
        <v>0</v>
      </c>
      <c r="AJ194" s="86"/>
      <c r="AK194" s="92" t="n">
        <v>0</v>
      </c>
      <c r="AL194" s="86"/>
      <c r="AM194" s="109" t="n">
        <v>0</v>
      </c>
      <c r="AN194" s="86"/>
      <c r="AO194" s="109" t="n">
        <v>0</v>
      </c>
      <c r="AP194" s="86"/>
      <c r="AQ194" s="92" t="n">
        <v>0</v>
      </c>
      <c r="AR194" s="86" t="n">
        <v>1</v>
      </c>
      <c r="AS194" s="92" t="n">
        <v>12</v>
      </c>
      <c r="AT194" s="86"/>
      <c r="AU194" s="92" t="n">
        <v>0</v>
      </c>
      <c r="AV194" s="86"/>
      <c r="AW194" s="109" t="n">
        <v>0</v>
      </c>
      <c r="AX194" s="86"/>
      <c r="AY194" s="92" t="n">
        <v>0</v>
      </c>
      <c r="AZ194" s="86"/>
      <c r="BA194" s="92" t="n">
        <v>0</v>
      </c>
      <c r="BB194" s="86"/>
      <c r="BC194" s="92" t="n">
        <v>0</v>
      </c>
      <c r="BD194" s="86"/>
      <c r="BE194" s="110" t="n">
        <v>0</v>
      </c>
      <c r="BF194" s="92" t="n">
        <f aca="false">O194+Q194+S194+U194+W194+X194+Y194+AA194+AC194+AE194+AG194+AI194+AK194+AM194+AO194+AQ194+AS194+AU194+AW194+AY194+BA194+BC194+BE194</f>
        <v>33</v>
      </c>
      <c r="BG194" s="92" t="n">
        <f aca="false">BC194+BA194+AY194+AW194+AS194+AQ194+X194+W194+U194+S194+Q194+O194+AU194</f>
        <v>30</v>
      </c>
      <c r="BH194" s="57" t="n">
        <f aca="false">SUM(O194,Q194,S194,W194,X194,Y194,AE194,AG194,AI194,AK194,AM194,AS194,AU194,AY194,BA194,BC194,BE194)</f>
        <v>33</v>
      </c>
      <c r="BI194" s="153" t="n">
        <f aca="false">SUM(O194,Q194,S194,W194,X194,AS194,AU194,AY194,BA194,BC194)</f>
        <v>30</v>
      </c>
      <c r="BJ194" s="2"/>
      <c r="BK194" s="93"/>
      <c r="BL194" s="94"/>
      <c r="BM194" s="100" t="s">
        <v>101</v>
      </c>
      <c r="BN194" s="101" t="s">
        <v>97</v>
      </c>
      <c r="BO194" s="96" t="s">
        <v>98</v>
      </c>
      <c r="BP194" s="101" t="s">
        <v>99</v>
      </c>
      <c r="BQ194" s="101" t="s">
        <v>231</v>
      </c>
      <c r="BR194" s="101" t="s">
        <v>222</v>
      </c>
      <c r="BS194" s="101" t="n">
        <v>88</v>
      </c>
      <c r="BT194" s="101" t="n">
        <v>1</v>
      </c>
      <c r="BU194" s="101" t="n">
        <v>3</v>
      </c>
      <c r="BV194" s="101" t="n">
        <v>6</v>
      </c>
      <c r="BW194" s="112" t="n">
        <v>2</v>
      </c>
      <c r="BX194" s="108" t="n">
        <v>2</v>
      </c>
      <c r="BY194" s="86" t="n">
        <v>2</v>
      </c>
      <c r="BZ194" s="109" t="n">
        <v>2</v>
      </c>
      <c r="CA194" s="86"/>
      <c r="CB194" s="109" t="n">
        <v>0</v>
      </c>
      <c r="CC194" s="86"/>
      <c r="CD194" s="109" t="n">
        <v>0</v>
      </c>
      <c r="CE194" s="86"/>
      <c r="CF194" s="109" t="n">
        <v>0</v>
      </c>
      <c r="CG194" s="86"/>
      <c r="CH194" s="109" t="n">
        <v>0</v>
      </c>
      <c r="CI194" s="92" t="n">
        <v>0</v>
      </c>
      <c r="CJ194" s="92" t="n">
        <v>0.9</v>
      </c>
      <c r="CK194" s="86"/>
      <c r="CL194" s="109"/>
      <c r="CM194" s="86"/>
      <c r="CN194" s="92" t="n">
        <v>0</v>
      </c>
      <c r="CO194" s="86"/>
      <c r="CP194" s="90" t="n">
        <v>0</v>
      </c>
      <c r="CQ194" s="86"/>
      <c r="CR194" s="109" t="n">
        <v>0</v>
      </c>
      <c r="CS194" s="86"/>
      <c r="CT194" s="92" t="n">
        <v>0</v>
      </c>
      <c r="CU194" s="86"/>
      <c r="CV194" s="92" t="n">
        <v>0</v>
      </c>
      <c r="CW194" s="86"/>
      <c r="CX194" s="109" t="n">
        <v>0</v>
      </c>
      <c r="CY194" s="86"/>
      <c r="CZ194" s="109" t="n">
        <v>0</v>
      </c>
      <c r="DA194" s="86"/>
      <c r="DB194" s="92" t="n">
        <v>0</v>
      </c>
      <c r="DC194" s="86"/>
      <c r="DD194" s="92" t="n">
        <v>0</v>
      </c>
      <c r="DE194" s="86"/>
      <c r="DF194" s="92" t="n">
        <v>0</v>
      </c>
      <c r="DG194" s="86"/>
      <c r="DH194" s="109" t="n">
        <v>0</v>
      </c>
      <c r="DI194" s="86"/>
      <c r="DJ194" s="92" t="n">
        <v>0</v>
      </c>
      <c r="DK194" s="86"/>
      <c r="DL194" s="92" t="n">
        <v>0</v>
      </c>
      <c r="DM194" s="86"/>
      <c r="DN194" s="92" t="n">
        <v>0</v>
      </c>
      <c r="DO194" s="86"/>
      <c r="DP194" s="110" t="n">
        <v>0</v>
      </c>
      <c r="DQ194" s="81" t="n">
        <f aca="false">SUM(BZ194,CB194,CD194,CF194,CH194,CI194,CJ194,CL194,CN194,CP194,CR194,CT194,CV194,CX194,CZ194,DB194,DD194,DF194,DH194,DJ194,DL194,DN194,DP194)</f>
        <v>2.9</v>
      </c>
      <c r="DR194" s="81" t="n">
        <f aca="false">SUM(BZ194,CB194,CD194,CF194,CH194,CI194,DB194,DD194,DF194,DH194,DJ194,DL194,DN194)</f>
        <v>2</v>
      </c>
      <c r="DS194" s="61"/>
      <c r="DT194" s="2"/>
      <c r="DU194" s="2"/>
      <c r="DV194" s="93"/>
      <c r="DW194" s="94"/>
      <c r="DX194" s="95"/>
      <c r="DY194" s="96"/>
      <c r="DZ194" s="96"/>
      <c r="EA194" s="2"/>
      <c r="EB194" s="2"/>
      <c r="EC194" s="2"/>
      <c r="ED194" s="2"/>
      <c r="EE194" s="2"/>
      <c r="EF194" s="2"/>
      <c r="EG194" s="2"/>
      <c r="EH194" s="2" t="n">
        <f aca="false">SUM(L194+BW194)</f>
        <v>12</v>
      </c>
      <c r="EI194" s="2" t="n">
        <f aca="false">SUM(M194+BX194)</f>
        <v>12</v>
      </c>
      <c r="EJ194" s="2" t="n">
        <f aca="false">SUM(N194+BY194)</f>
        <v>4</v>
      </c>
      <c r="EK194" s="67" t="n">
        <f aca="false">O194+BZ194</f>
        <v>4</v>
      </c>
      <c r="EL194" s="2" t="n">
        <f aca="false">SUM(P194+CA194)</f>
        <v>8</v>
      </c>
      <c r="EM194" s="2" t="n">
        <f aca="false">SUM(Q194+CB194)</f>
        <v>16</v>
      </c>
      <c r="EN194" s="2" t="n">
        <f aca="false">SUM(R194+CC194)</f>
        <v>0</v>
      </c>
      <c r="EO194" s="2" t="n">
        <f aca="false">SUM(S194+CD194)</f>
        <v>0</v>
      </c>
      <c r="EP194" s="2" t="n">
        <f aca="false">SUM(T194+CE194)</f>
        <v>0</v>
      </c>
      <c r="EQ194" s="2" t="n">
        <f aca="false">SUM(U194+CF194)</f>
        <v>0</v>
      </c>
      <c r="ER194" s="2" t="n">
        <f aca="false">SUM(V194+CG194)</f>
        <v>0</v>
      </c>
      <c r="ES194" s="2" t="n">
        <f aca="false">SUM(W194+CH194)</f>
        <v>0</v>
      </c>
      <c r="ET194" s="2" t="n">
        <f aca="false">SUM(X194+CI194)</f>
        <v>0</v>
      </c>
      <c r="EU194" s="67" t="n">
        <f aca="false">SUM(Y194+CJ194)</f>
        <v>3.9</v>
      </c>
      <c r="EV194" s="2" t="n">
        <f aca="false">SUM(Z194+CK194)</f>
        <v>0</v>
      </c>
      <c r="EW194" s="2" t="n">
        <f aca="false">SUM(AA194+CL194)</f>
        <v>0</v>
      </c>
      <c r="EX194" s="2" t="n">
        <f aca="false">SUM(AB194+CM194)</f>
        <v>0</v>
      </c>
      <c r="EY194" s="2" t="n">
        <f aca="false">SUM(AC194+CN194)</f>
        <v>0</v>
      </c>
      <c r="EZ194" s="2" t="n">
        <f aca="false">SUM(AD194+CO194)</f>
        <v>0</v>
      </c>
      <c r="FA194" s="2" t="n">
        <f aca="false">SUM(AE194+CP194)</f>
        <v>0</v>
      </c>
      <c r="FB194" s="2" t="n">
        <f aca="false">SUM(AF194+CQ194)</f>
        <v>0</v>
      </c>
      <c r="FC194" s="2" t="n">
        <f aca="false">SUM(AG194+CR194)</f>
        <v>0</v>
      </c>
      <c r="FD194" s="2" t="n">
        <f aca="false">SUM(AH194+CS194)</f>
        <v>0</v>
      </c>
      <c r="FE194" s="67" t="n">
        <f aca="false">SUM(AI194+CT194)</f>
        <v>0</v>
      </c>
      <c r="FF194" s="2" t="n">
        <f aca="false">SUM(AJ194+CU194)</f>
        <v>0</v>
      </c>
      <c r="FG194" s="2" t="n">
        <f aca="false">SUM(AK194+CV194)</f>
        <v>0</v>
      </c>
      <c r="FH194" s="2" t="n">
        <f aca="false">SUM(AL194+CW194)</f>
        <v>0</v>
      </c>
      <c r="FI194" s="2" t="n">
        <f aca="false">SUM(AM194+CX194)</f>
        <v>0</v>
      </c>
      <c r="FJ194" s="2" t="n">
        <f aca="false">SUM(AN194+CY194)</f>
        <v>0</v>
      </c>
      <c r="FK194" s="2" t="n">
        <f aca="false">SUM(AO194+CZ194)</f>
        <v>0</v>
      </c>
      <c r="FL194" s="2" t="n">
        <f aca="false">SUM(AP194+DA194)</f>
        <v>0</v>
      </c>
      <c r="FM194" s="2" t="n">
        <f aca="false">SUM(AQ194+DB194)</f>
        <v>0</v>
      </c>
      <c r="FN194" s="2"/>
      <c r="FO194" s="97" t="n">
        <f aca="false">SUM(AS194+DD194)</f>
        <v>12</v>
      </c>
      <c r="FP194" s="2" t="n">
        <f aca="false">SUM(AR194+DC194)</f>
        <v>1</v>
      </c>
      <c r="FQ194" s="97" t="n">
        <f aca="false">SUM(AU194+DF194)</f>
        <v>0</v>
      </c>
      <c r="FR194" s="2" t="n">
        <f aca="false">SUM(AV194+DG194)</f>
        <v>0</v>
      </c>
      <c r="FS194" s="2" t="n">
        <f aca="false">SUM(AW194+DH194)</f>
        <v>0</v>
      </c>
      <c r="FT194" s="2" t="n">
        <f aca="false">SUM(AX194+DI194)</f>
        <v>0</v>
      </c>
      <c r="FU194" s="67" t="n">
        <f aca="false">SUM(AY194+DJ194)</f>
        <v>0</v>
      </c>
      <c r="FV194" s="2" t="n">
        <f aca="false">SUM(AZ194+DK194)</f>
        <v>0</v>
      </c>
      <c r="FW194" s="2" t="n">
        <f aca="false">SUM(BA194+DL194)</f>
        <v>0</v>
      </c>
      <c r="FX194" s="2" t="n">
        <f aca="false">SUM(BB194+DM194)</f>
        <v>0</v>
      </c>
      <c r="FY194" s="2" t="n">
        <f aca="false">SUM(BC194+DN194)</f>
        <v>0</v>
      </c>
      <c r="FZ194" s="2" t="n">
        <f aca="false">SUM(BD194+DO194)</f>
        <v>0</v>
      </c>
      <c r="GA194" s="2" t="n">
        <f aca="false">SUM(BE194+DP194)</f>
        <v>0</v>
      </c>
      <c r="GB194" s="98" t="n">
        <f aca="false">SUM(EK194,EM194,EO194,ES194,ET194,EU194,EY194,FA194,FC194,FE194,FG194,FI194,FM194,FO194,FQ194,FS194,FU194,FW194,FY194,GA194)</f>
        <v>35.9</v>
      </c>
      <c r="GC194" s="99" t="n">
        <f aca="false">SUM(EK194,EM194,EO194,ES194,ET194,FM194,FO194,FQ194,FS194,FU194,FW194,FY194)</f>
        <v>32</v>
      </c>
      <c r="GD194" s="57" t="n">
        <f aca="false">SUM(EK194,EM194,EO194,ES194,ET194,FM194,FO194,FQ194,FS194,FU194,FW194,FY194)</f>
        <v>32</v>
      </c>
      <c r="GE194" s="57" t="n">
        <f aca="false">SUM(EK194,EM194,EO194,EQ194,ES194,ET194,EU194,EW194,EY194,FA194,FC194,FE194,FG194,FI194,FK194,FM194,FO194,FQ194,FS194,FU194,FW194,FY194,GA194)</f>
        <v>35.9</v>
      </c>
      <c r="GF194" s="2"/>
      <c r="GG194" s="65" t="n">
        <f aca="false">SUM(880-GB194)</f>
        <v>844.1</v>
      </c>
      <c r="GH194" s="66"/>
      <c r="GI194" s="67" t="n">
        <f aca="false">SUM(DQ194+BF194)</f>
        <v>35.9</v>
      </c>
      <c r="GJ194" s="67" t="e">
        <f aca="false">SUM(DR194+#REF!)</f>
        <v>#REF!</v>
      </c>
      <c r="GK194" s="100"/>
      <c r="GL194" s="101"/>
      <c r="GM194" s="177"/>
      <c r="GN194" s="2"/>
      <c r="GO194" s="69"/>
    </row>
    <row r="195" customFormat="false" ht="40.5" hidden="true" customHeight="true" outlineLevel="0" collapsed="false">
      <c r="A195" s="94"/>
      <c r="B195" s="119" t="s">
        <v>106</v>
      </c>
      <c r="C195" s="166" t="s">
        <v>114</v>
      </c>
      <c r="D195" s="96" t="s">
        <v>102</v>
      </c>
      <c r="E195" s="101" t="s">
        <v>99</v>
      </c>
      <c r="F195" s="101" t="s">
        <v>120</v>
      </c>
      <c r="G195" s="96" t="n">
        <v>7</v>
      </c>
      <c r="H195" s="101" t="n">
        <v>37</v>
      </c>
      <c r="I195" s="101" t="n">
        <v>1</v>
      </c>
      <c r="J195" s="101" t="n">
        <v>2</v>
      </c>
      <c r="K195" s="101" t="n">
        <v>4</v>
      </c>
      <c r="L195" s="157" t="n">
        <v>18</v>
      </c>
      <c r="M195" s="108" t="n">
        <v>18</v>
      </c>
      <c r="N195" s="86"/>
      <c r="O195" s="109" t="n">
        <v>0</v>
      </c>
      <c r="P195" s="86"/>
      <c r="Q195" s="109" t="n">
        <v>0</v>
      </c>
      <c r="R195" s="86" t="n">
        <v>18</v>
      </c>
      <c r="S195" s="109" t="n">
        <v>36</v>
      </c>
      <c r="T195" s="86"/>
      <c r="U195" s="109" t="n">
        <v>0</v>
      </c>
      <c r="V195" s="86"/>
      <c r="W195" s="109" t="n">
        <v>0</v>
      </c>
      <c r="X195" s="92" t="n">
        <v>0</v>
      </c>
      <c r="Y195" s="92" t="n">
        <v>5.4</v>
      </c>
      <c r="Z195" s="86"/>
      <c r="AA195" s="109"/>
      <c r="AB195" s="86"/>
      <c r="AC195" s="92" t="n">
        <v>0</v>
      </c>
      <c r="AD195" s="86"/>
      <c r="AE195" s="90" t="n">
        <v>0</v>
      </c>
      <c r="AF195" s="86"/>
      <c r="AG195" s="109" t="n">
        <v>0</v>
      </c>
      <c r="AH195" s="86"/>
      <c r="AI195" s="92" t="n">
        <v>0</v>
      </c>
      <c r="AJ195" s="86"/>
      <c r="AK195" s="92" t="n">
        <v>0</v>
      </c>
      <c r="AL195" s="86"/>
      <c r="AM195" s="109" t="n">
        <v>0</v>
      </c>
      <c r="AN195" s="86"/>
      <c r="AO195" s="109" t="n">
        <v>0</v>
      </c>
      <c r="AP195" s="86"/>
      <c r="AQ195" s="92" t="n">
        <v>0</v>
      </c>
      <c r="AR195" s="86" t="n">
        <v>1</v>
      </c>
      <c r="AS195" s="92" t="n">
        <v>12</v>
      </c>
      <c r="AT195" s="86"/>
      <c r="AU195" s="92" t="n">
        <v>0</v>
      </c>
      <c r="AV195" s="86"/>
      <c r="AW195" s="109" t="n">
        <v>0</v>
      </c>
      <c r="AX195" s="86"/>
      <c r="AY195" s="92" t="n">
        <v>0</v>
      </c>
      <c r="AZ195" s="86"/>
      <c r="BA195" s="92" t="n">
        <v>0</v>
      </c>
      <c r="BB195" s="86"/>
      <c r="BC195" s="92" t="n">
        <v>0</v>
      </c>
      <c r="BD195" s="86"/>
      <c r="BE195" s="110" t="n">
        <v>0</v>
      </c>
      <c r="BF195" s="92" t="n">
        <f aca="false">O195+Q195+S195+U195+W195+X195+Y195+AA195+AC195+AE195+AG195+AI195+AK195+AM195+AO195+AQ195+AS195+AU195+AW195+AY195+BA195+BC195+BE195</f>
        <v>53.4</v>
      </c>
      <c r="BG195" s="92" t="n">
        <f aca="false">BC195+BA195+AY195+AW195+AS195+AQ195+X195+W195+U195+S195+Q195+O195+AU195</f>
        <v>48</v>
      </c>
      <c r="BH195" s="57" t="n">
        <f aca="false">SUM(O195,Q195,S195,W195,X195,Y195,AE195,AG195,AI195,AK195,AM195,AS195,AU195,AY195,BA195,BC195,BE195)</f>
        <v>53.4</v>
      </c>
      <c r="BI195" s="153" t="n">
        <f aca="false">SUM(O195,Q195,S195,W195,X195,AS195,AU195,AY195,BA195,BC195)</f>
        <v>48</v>
      </c>
      <c r="BJ195" s="2"/>
      <c r="BK195" s="93"/>
      <c r="BL195" s="94"/>
      <c r="BM195" s="216" t="s">
        <v>232</v>
      </c>
      <c r="BN195" s="101" t="s">
        <v>61</v>
      </c>
      <c r="BO195" s="96" t="s">
        <v>102</v>
      </c>
      <c r="BP195" s="101" t="s">
        <v>99</v>
      </c>
      <c r="BQ195" s="101" t="s">
        <v>233</v>
      </c>
      <c r="BR195" s="101" t="s">
        <v>234</v>
      </c>
      <c r="BS195" s="101" t="n">
        <v>40</v>
      </c>
      <c r="BT195" s="101" t="n">
        <v>1</v>
      </c>
      <c r="BU195" s="101" t="n">
        <v>2</v>
      </c>
      <c r="BV195" s="101" t="n">
        <v>4</v>
      </c>
      <c r="BW195" s="100" t="n">
        <v>2</v>
      </c>
      <c r="BX195" s="108" t="n">
        <v>2</v>
      </c>
      <c r="BY195" s="86" t="n">
        <v>2</v>
      </c>
      <c r="BZ195" s="109" t="n">
        <v>2</v>
      </c>
      <c r="CA195" s="86"/>
      <c r="CB195" s="109" t="n">
        <v>0</v>
      </c>
      <c r="CC195" s="86"/>
      <c r="CD195" s="109" t="n">
        <v>0</v>
      </c>
      <c r="CE195" s="86"/>
      <c r="CF195" s="109" t="n">
        <v>0</v>
      </c>
      <c r="CG195" s="86"/>
      <c r="CH195" s="109" t="n">
        <v>0</v>
      </c>
      <c r="CI195" s="92" t="n">
        <v>0</v>
      </c>
      <c r="CJ195" s="92" t="n">
        <v>0.6</v>
      </c>
      <c r="CK195" s="86"/>
      <c r="CL195" s="109"/>
      <c r="CM195" s="86"/>
      <c r="CN195" s="92" t="n">
        <v>0</v>
      </c>
      <c r="CO195" s="86"/>
      <c r="CP195" s="90" t="n">
        <v>0</v>
      </c>
      <c r="CQ195" s="86"/>
      <c r="CR195" s="109" t="n">
        <v>0</v>
      </c>
      <c r="CS195" s="86"/>
      <c r="CT195" s="92" t="n">
        <v>0</v>
      </c>
      <c r="CU195" s="86"/>
      <c r="CV195" s="92" t="n">
        <v>0</v>
      </c>
      <c r="CW195" s="86"/>
      <c r="CX195" s="109" t="n">
        <v>0</v>
      </c>
      <c r="CY195" s="86"/>
      <c r="CZ195" s="109" t="n">
        <v>0</v>
      </c>
      <c r="DA195" s="86"/>
      <c r="DB195" s="92" t="n">
        <v>0</v>
      </c>
      <c r="DC195" s="86"/>
      <c r="DD195" s="92" t="n">
        <v>0</v>
      </c>
      <c r="DE195" s="86"/>
      <c r="DF195" s="92" t="n">
        <v>0</v>
      </c>
      <c r="DG195" s="86"/>
      <c r="DH195" s="109" t="n">
        <v>0</v>
      </c>
      <c r="DI195" s="86"/>
      <c r="DJ195" s="92" t="n">
        <v>0</v>
      </c>
      <c r="DK195" s="86"/>
      <c r="DL195" s="92" t="n">
        <v>0</v>
      </c>
      <c r="DM195" s="86"/>
      <c r="DN195" s="92" t="n">
        <v>0</v>
      </c>
      <c r="DO195" s="86"/>
      <c r="DP195" s="110" t="n">
        <v>0</v>
      </c>
      <c r="DQ195" s="81" t="n">
        <f aca="false">SUM(BZ195,CB195,CD195,CF195,CH195,CI195,CJ195,CL195,CN195,CP195,CR195,CT195,CV195,CX195,CZ195,DB195,DD195,DF195,DH195,DJ195,DL195,DN195,DP195)</f>
        <v>2.6</v>
      </c>
      <c r="DR195" s="81" t="n">
        <f aca="false">SUM(BZ195,CB195,CD195,CF195,CH195,CI195,DB195,DD195,DF195,DH195,DJ195,DL195,DN195)</f>
        <v>2</v>
      </c>
      <c r="DS195" s="61"/>
      <c r="DT195" s="2"/>
      <c r="DU195" s="2"/>
      <c r="DV195" s="93"/>
      <c r="DW195" s="94"/>
      <c r="DX195" s="95"/>
      <c r="DY195" s="96"/>
      <c r="DZ195" s="96"/>
      <c r="EA195" s="2"/>
      <c r="EB195" s="2"/>
      <c r="EC195" s="2"/>
      <c r="ED195" s="2"/>
      <c r="EE195" s="2"/>
      <c r="EF195" s="2"/>
      <c r="EG195" s="2"/>
      <c r="EH195" s="2" t="n">
        <f aca="false">SUM(L195+BW195)</f>
        <v>20</v>
      </c>
      <c r="EI195" s="2" t="n">
        <f aca="false">SUM(M195+BX195)</f>
        <v>20</v>
      </c>
      <c r="EJ195" s="2" t="n">
        <f aca="false">SUM(N195+BY195)</f>
        <v>2</v>
      </c>
      <c r="EK195" s="67" t="n">
        <f aca="false">O195+BZ195</f>
        <v>2</v>
      </c>
      <c r="EL195" s="2" t="n">
        <f aca="false">SUM(P195+CA195)</f>
        <v>0</v>
      </c>
      <c r="EM195" s="2" t="n">
        <f aca="false">SUM(Q195+CB195)</f>
        <v>0</v>
      </c>
      <c r="EN195" s="2" t="n">
        <f aca="false">SUM(R195+CC195)</f>
        <v>18</v>
      </c>
      <c r="EO195" s="2" t="n">
        <f aca="false">SUM(S195+CD195)</f>
        <v>36</v>
      </c>
      <c r="EP195" s="2" t="n">
        <f aca="false">SUM(T195+CE195)</f>
        <v>0</v>
      </c>
      <c r="EQ195" s="2" t="n">
        <f aca="false">SUM(U195+CF195)</f>
        <v>0</v>
      </c>
      <c r="ER195" s="2" t="n">
        <f aca="false">SUM(V195+CG195)</f>
        <v>0</v>
      </c>
      <c r="ES195" s="2" t="n">
        <f aca="false">SUM(W195+CH195)</f>
        <v>0</v>
      </c>
      <c r="ET195" s="2" t="n">
        <f aca="false">SUM(X195+CI195)</f>
        <v>0</v>
      </c>
      <c r="EU195" s="67" t="n">
        <f aca="false">SUM(Y195+CJ195)</f>
        <v>6</v>
      </c>
      <c r="EV195" s="2" t="n">
        <f aca="false">SUM(Z195+CK195)</f>
        <v>0</v>
      </c>
      <c r="EW195" s="2" t="n">
        <f aca="false">SUM(AA195+CL195)</f>
        <v>0</v>
      </c>
      <c r="EX195" s="2" t="n">
        <f aca="false">SUM(AB195+CM195)</f>
        <v>0</v>
      </c>
      <c r="EY195" s="2" t="n">
        <f aca="false">SUM(AC195+CN195)</f>
        <v>0</v>
      </c>
      <c r="EZ195" s="2" t="n">
        <f aca="false">SUM(AD195+CO195)</f>
        <v>0</v>
      </c>
      <c r="FA195" s="2" t="n">
        <f aca="false">SUM(AE195+CP195)</f>
        <v>0</v>
      </c>
      <c r="FB195" s="2" t="n">
        <f aca="false">SUM(AF195+CQ195)</f>
        <v>0</v>
      </c>
      <c r="FC195" s="2" t="n">
        <f aca="false">SUM(AG195+CR195)</f>
        <v>0</v>
      </c>
      <c r="FD195" s="2" t="n">
        <f aca="false">SUM(AH195+CS195)</f>
        <v>0</v>
      </c>
      <c r="FE195" s="67" t="n">
        <f aca="false">SUM(AI195+CT195)</f>
        <v>0</v>
      </c>
      <c r="FF195" s="2" t="n">
        <f aca="false">SUM(AJ195+CU195)</f>
        <v>0</v>
      </c>
      <c r="FG195" s="2" t="n">
        <f aca="false">SUM(AK195+CV195)</f>
        <v>0</v>
      </c>
      <c r="FH195" s="2" t="n">
        <f aca="false">SUM(AL195+CW195)</f>
        <v>0</v>
      </c>
      <c r="FI195" s="2" t="n">
        <f aca="false">SUM(AM195+CX195)</f>
        <v>0</v>
      </c>
      <c r="FJ195" s="2" t="n">
        <f aca="false">SUM(AN195+CY195)</f>
        <v>0</v>
      </c>
      <c r="FK195" s="2" t="n">
        <f aca="false">SUM(AO195+CZ195)</f>
        <v>0</v>
      </c>
      <c r="FL195" s="2" t="n">
        <f aca="false">SUM(AP195+DA195)</f>
        <v>0</v>
      </c>
      <c r="FM195" s="2" t="n">
        <f aca="false">SUM(AQ195+DB195)</f>
        <v>0</v>
      </c>
      <c r="FN195" s="2"/>
      <c r="FO195" s="97" t="n">
        <f aca="false">SUM(AS195+DD195)</f>
        <v>12</v>
      </c>
      <c r="FP195" s="2" t="n">
        <f aca="false">SUM(AR195+DC195)</f>
        <v>1</v>
      </c>
      <c r="FQ195" s="97" t="n">
        <f aca="false">SUM(AU195+DF195)</f>
        <v>0</v>
      </c>
      <c r="FR195" s="2" t="n">
        <f aca="false">SUM(AV195+DG195)</f>
        <v>0</v>
      </c>
      <c r="FS195" s="2" t="n">
        <f aca="false">SUM(AW195+DH195)</f>
        <v>0</v>
      </c>
      <c r="FT195" s="2" t="n">
        <f aca="false">SUM(AX195+DI195)</f>
        <v>0</v>
      </c>
      <c r="FU195" s="67" t="n">
        <f aca="false">SUM(AY195+DJ195)</f>
        <v>0</v>
      </c>
      <c r="FV195" s="2" t="n">
        <f aca="false">SUM(AZ195+DK195)</f>
        <v>0</v>
      </c>
      <c r="FW195" s="2" t="n">
        <f aca="false">SUM(BA195+DL195)</f>
        <v>0</v>
      </c>
      <c r="FX195" s="2" t="n">
        <f aca="false">SUM(BB195+DM195)</f>
        <v>0</v>
      </c>
      <c r="FY195" s="2" t="n">
        <f aca="false">SUM(BC195+DN195)</f>
        <v>0</v>
      </c>
      <c r="FZ195" s="2" t="n">
        <f aca="false">SUM(BD195+DO195)</f>
        <v>0</v>
      </c>
      <c r="GA195" s="2" t="n">
        <f aca="false">SUM(BE195+DP195)</f>
        <v>0</v>
      </c>
      <c r="GB195" s="98" t="n">
        <f aca="false">SUM(EK195,EM195,EO195,ES195,ET195,EU195,EY195,FA195,FC195,FE195,FG195,FI195,FM195,FO195,FQ195,FS195,FU195,FW195,FY195,GA195)</f>
        <v>56</v>
      </c>
      <c r="GC195" s="99" t="n">
        <f aca="false">SUM(EK195,EM195,EO195,ES195,ET195,FM195,FO195,FQ195,FS195,FU195,FW195,FY195)</f>
        <v>50</v>
      </c>
      <c r="GD195" s="57" t="n">
        <f aca="false">SUM(EK195,EM195,EO195,ES195,ET195,FM195,FO195,FQ195,FS195,FU195,FW195,FY195)</f>
        <v>50</v>
      </c>
      <c r="GE195" s="57" t="n">
        <f aca="false">SUM(EK195,EM195,EO195,EQ195,ES195,ET195,EU195,EW195,EY195,FA195,FC195,FE195,FG195,FI195,FK195,FM195,FO195,FQ195,FS195,FU195,FW195,FY195,GA195)</f>
        <v>56</v>
      </c>
      <c r="GF195" s="2"/>
      <c r="GG195" s="65" t="n">
        <f aca="false">SUM(880-GB195)</f>
        <v>824</v>
      </c>
      <c r="GH195" s="66"/>
      <c r="GI195" s="67" t="n">
        <f aca="false">SUM(DQ195+BF195)</f>
        <v>56</v>
      </c>
      <c r="GJ195" s="67" t="e">
        <f aca="false">SUM(DR195+#REF!)</f>
        <v>#REF!</v>
      </c>
      <c r="GK195" s="100"/>
      <c r="GL195" s="101"/>
      <c r="GM195" s="177"/>
      <c r="GN195" s="2"/>
      <c r="GO195" s="69"/>
    </row>
    <row r="196" customFormat="false" ht="19.5" hidden="true" customHeight="true" outlineLevel="0" collapsed="false">
      <c r="A196" s="94"/>
      <c r="B196" s="216" t="s">
        <v>235</v>
      </c>
      <c r="C196" s="166" t="s">
        <v>114</v>
      </c>
      <c r="D196" s="96" t="s">
        <v>102</v>
      </c>
      <c r="E196" s="101" t="s">
        <v>99</v>
      </c>
      <c r="F196" s="101" t="s">
        <v>120</v>
      </c>
      <c r="G196" s="101" t="n">
        <v>7</v>
      </c>
      <c r="H196" s="101" t="n">
        <v>37</v>
      </c>
      <c r="I196" s="101" t="n">
        <v>1</v>
      </c>
      <c r="J196" s="101" t="n">
        <v>2</v>
      </c>
      <c r="K196" s="101" t="n">
        <f aca="false">SUM(J196)*2</f>
        <v>4</v>
      </c>
      <c r="L196" s="112" t="n">
        <v>14</v>
      </c>
      <c r="M196" s="108" t="n">
        <f aca="false">SUM(N196+P196+R196+T196+V196)</f>
        <v>14</v>
      </c>
      <c r="N196" s="86" t="n">
        <v>2</v>
      </c>
      <c r="O196" s="109" t="n">
        <f aca="false">SUM(N196)*I196</f>
        <v>2</v>
      </c>
      <c r="P196" s="86" t="n">
        <v>8</v>
      </c>
      <c r="Q196" s="109" t="n">
        <f aca="false">J196*P196</f>
        <v>16</v>
      </c>
      <c r="R196" s="86" t="n">
        <v>4</v>
      </c>
      <c r="S196" s="109" t="n">
        <f aca="false">SUM(R196)*J196</f>
        <v>8</v>
      </c>
      <c r="T196" s="86"/>
      <c r="U196" s="109" t="n">
        <f aca="false">SUM(T196)*K196</f>
        <v>0</v>
      </c>
      <c r="V196" s="86"/>
      <c r="W196" s="109" t="n">
        <f aca="false">SUM(V196)*J196*5</f>
        <v>0</v>
      </c>
      <c r="X196" s="92" t="n">
        <f aca="false">2/8*J196*AZ196</f>
        <v>0</v>
      </c>
      <c r="Y196" s="92" t="n">
        <f aca="false">SUM(L196*15/100*J196)</f>
        <v>4.2</v>
      </c>
      <c r="Z196" s="86"/>
      <c r="AA196" s="109"/>
      <c r="AB196" s="86"/>
      <c r="AC196" s="92" t="n">
        <f aca="false">SUM(AB196)*3*H196/5</f>
        <v>0</v>
      </c>
      <c r="AD196" s="86"/>
      <c r="AE196" s="90" t="n">
        <f aca="false">SUM(AD196*H196*(30+4))</f>
        <v>0</v>
      </c>
      <c r="AF196" s="86"/>
      <c r="AG196" s="109" t="n">
        <f aca="false">SUM(AF196*H196*3)</f>
        <v>0</v>
      </c>
      <c r="AH196" s="86" t="n">
        <v>1</v>
      </c>
      <c r="AI196" s="92" t="n">
        <f aca="false">SUM(AH196*H196/3)</f>
        <v>12.3333333333333</v>
      </c>
      <c r="AJ196" s="86"/>
      <c r="AK196" s="92" t="n">
        <f aca="false">SUM(AJ196*H196*2/3)</f>
        <v>0</v>
      </c>
      <c r="AL196" s="86"/>
      <c r="AM196" s="87" t="n">
        <f aca="false">SUM(AL196*H196)</f>
        <v>0</v>
      </c>
      <c r="AN196" s="86"/>
      <c r="AO196" s="109" t="n">
        <f aca="false">SUM(AN196*J196*2)</f>
        <v>0</v>
      </c>
      <c r="AP196" s="86"/>
      <c r="AQ196" s="92" t="n">
        <f aca="false">SUM(AP196*H196*2)</f>
        <v>0</v>
      </c>
      <c r="AR196" s="86" t="n">
        <v>1</v>
      </c>
      <c r="AS196" s="92" t="n">
        <f aca="false">AR196*J196*6</f>
        <v>12</v>
      </c>
      <c r="AT196" s="86"/>
      <c r="AU196" s="92" t="n">
        <f aca="false">AT196*H196/3</f>
        <v>0</v>
      </c>
      <c r="AV196" s="86"/>
      <c r="AW196" s="109" t="n">
        <f aca="false">SUM(AV196*H196/3)</f>
        <v>0</v>
      </c>
      <c r="AX196" s="86"/>
      <c r="AY196" s="92" t="n">
        <f aca="false">AX196*H196/3</f>
        <v>0</v>
      </c>
      <c r="AZ196" s="86"/>
      <c r="BA196" s="92" t="n">
        <f aca="false">SUM(AZ196*K196*5*6)</f>
        <v>0</v>
      </c>
      <c r="BB196" s="86"/>
      <c r="BC196" s="92" t="n">
        <f aca="false">SUM(BB196*K196*4*6)</f>
        <v>0</v>
      </c>
      <c r="BD196" s="86"/>
      <c r="BE196" s="110" t="n">
        <f aca="false">SUM(BD196*50)</f>
        <v>0</v>
      </c>
      <c r="BF196" s="92" t="n">
        <f aca="false">O196+Q196+S196+U196+W196+X196+Y196+AA196+AC196+AE196+AG196+AI196+AK196+AM196+AO196+AQ196+AS196+AU196+AW196+AY196+BA196+BC196+BE196</f>
        <v>54.5333333333333</v>
      </c>
      <c r="BG196" s="92" t="n">
        <f aca="false">BC196+BA196+AY196+AW196+AS196+AQ196+X196+W196+U196+S196+Q196+O196+AU196</f>
        <v>38</v>
      </c>
      <c r="BH196" s="57" t="n">
        <f aca="false">SUM(O196,Q196,S196,W196,X196,Y196,AE196,AG196,AI196,AK196,AM196,AS196,AU196,AY196,BA196,BC196,BE196)</f>
        <v>54.5333333333333</v>
      </c>
      <c r="BI196" s="153" t="n">
        <f aca="false">SUM(O196,Q196,S196,W196,X196,AS196,AU196,AY196,BA196,BC196)</f>
        <v>38</v>
      </c>
      <c r="BJ196" s="2"/>
      <c r="BK196" s="93"/>
      <c r="BL196" s="94"/>
      <c r="BM196" s="178" t="s">
        <v>116</v>
      </c>
      <c r="BN196" s="107" t="s">
        <v>67</v>
      </c>
      <c r="BO196" s="107" t="s">
        <v>102</v>
      </c>
      <c r="BP196" s="107" t="s">
        <v>99</v>
      </c>
      <c r="BQ196" s="107" t="s">
        <v>110</v>
      </c>
      <c r="BR196" s="107" t="s">
        <v>234</v>
      </c>
      <c r="BS196" s="101" t="n">
        <v>125</v>
      </c>
      <c r="BT196" s="101" t="n">
        <v>1</v>
      </c>
      <c r="BU196" s="101" t="n">
        <v>5</v>
      </c>
      <c r="BV196" s="101" t="n">
        <v>10</v>
      </c>
      <c r="BW196" s="178" t="n">
        <v>2</v>
      </c>
      <c r="BX196" s="343" t="n">
        <v>2</v>
      </c>
      <c r="BY196" s="178" t="n">
        <v>2</v>
      </c>
      <c r="BZ196" s="178" t="n">
        <v>2</v>
      </c>
      <c r="CA196" s="178"/>
      <c r="CB196" s="178" t="n">
        <v>0</v>
      </c>
      <c r="CC196" s="178"/>
      <c r="CD196" s="178" t="n">
        <v>0</v>
      </c>
      <c r="CE196" s="178"/>
      <c r="CF196" s="178" t="n">
        <v>0</v>
      </c>
      <c r="CG196" s="178"/>
      <c r="CH196" s="178" t="n">
        <v>0</v>
      </c>
      <c r="CI196" s="113" t="n">
        <v>0</v>
      </c>
      <c r="CJ196" s="113" t="n">
        <v>1.5</v>
      </c>
      <c r="CK196" s="178"/>
      <c r="CL196" s="178"/>
      <c r="CM196" s="178"/>
      <c r="CN196" s="113" t="n">
        <v>0</v>
      </c>
      <c r="CO196" s="178"/>
      <c r="CP196" s="178" t="n">
        <v>0</v>
      </c>
      <c r="CQ196" s="178"/>
      <c r="CR196" s="178" t="n">
        <v>0</v>
      </c>
      <c r="CS196" s="178"/>
      <c r="CT196" s="113" t="n">
        <v>0</v>
      </c>
      <c r="CU196" s="178"/>
      <c r="CV196" s="113" t="n">
        <v>0</v>
      </c>
      <c r="CW196" s="178"/>
      <c r="CX196" s="180" t="n">
        <v>0</v>
      </c>
      <c r="CY196" s="180"/>
      <c r="CZ196" s="178" t="n">
        <v>0</v>
      </c>
      <c r="DA196" s="180"/>
      <c r="DB196" s="113" t="n">
        <v>0</v>
      </c>
      <c r="DC196" s="180"/>
      <c r="DD196" s="113" t="n">
        <v>0</v>
      </c>
      <c r="DE196" s="86"/>
      <c r="DF196" s="92" t="n">
        <v>0</v>
      </c>
      <c r="DG196" s="180"/>
      <c r="DH196" s="180" t="n">
        <v>0</v>
      </c>
      <c r="DI196" s="180"/>
      <c r="DJ196" s="113" t="n">
        <v>0</v>
      </c>
      <c r="DK196" s="180"/>
      <c r="DL196" s="113" t="n">
        <v>0</v>
      </c>
      <c r="DM196" s="180"/>
      <c r="DN196" s="113" t="n">
        <v>0</v>
      </c>
      <c r="DO196" s="180"/>
      <c r="DP196" s="178" t="n">
        <v>0</v>
      </c>
      <c r="DQ196" s="81" t="n">
        <f aca="false">SUM(BZ196,CB196,CD196,CF196,CH196,CI196,CJ196,CL196,CN196,CP196,CR196,CT196,CV196,CX196,CZ196,DB196,DD196,DF196,DH196,DJ196,DL196,DN196,DP196)</f>
        <v>3.5</v>
      </c>
      <c r="DR196" s="81" t="n">
        <f aca="false">SUM(BZ196,CB196,CD196,CF196,CH196,CI196,DB196,DD196,DF196,DH196,DJ196,DL196,DN196)</f>
        <v>2</v>
      </c>
      <c r="DS196" s="61"/>
      <c r="DT196" s="2"/>
      <c r="DU196" s="2"/>
      <c r="DV196" s="93"/>
      <c r="DW196" s="94"/>
      <c r="DX196" s="95"/>
      <c r="DY196" s="96"/>
      <c r="DZ196" s="96"/>
      <c r="EA196" s="2"/>
      <c r="EB196" s="2"/>
      <c r="EC196" s="2"/>
      <c r="ED196" s="2"/>
      <c r="EE196" s="2"/>
      <c r="EF196" s="2"/>
      <c r="EG196" s="2"/>
      <c r="EH196" s="2" t="n">
        <f aca="false">SUM(L196+BW196)</f>
        <v>16</v>
      </c>
      <c r="EI196" s="2" t="n">
        <f aca="false">SUM(M196+BX196)</f>
        <v>16</v>
      </c>
      <c r="EJ196" s="2" t="n">
        <f aca="false">SUM(N196+BY196)</f>
        <v>4</v>
      </c>
      <c r="EK196" s="67" t="n">
        <f aca="false">O196+BZ196</f>
        <v>4</v>
      </c>
      <c r="EL196" s="2" t="n">
        <f aca="false">SUM(P196+CA196)</f>
        <v>8</v>
      </c>
      <c r="EM196" s="2" t="n">
        <f aca="false">SUM(Q196+CB196)</f>
        <v>16</v>
      </c>
      <c r="EN196" s="2" t="n">
        <f aca="false">SUM(R196+CC196)</f>
        <v>4</v>
      </c>
      <c r="EO196" s="2" t="n">
        <f aca="false">SUM(S196+CD196)</f>
        <v>8</v>
      </c>
      <c r="EP196" s="2" t="n">
        <f aca="false">SUM(T196+CE196)</f>
        <v>0</v>
      </c>
      <c r="EQ196" s="2" t="n">
        <f aca="false">SUM(U196+CF196)</f>
        <v>0</v>
      </c>
      <c r="ER196" s="2" t="n">
        <f aca="false">SUM(V196+CG196)</f>
        <v>0</v>
      </c>
      <c r="ES196" s="2" t="n">
        <f aca="false">SUM(W196+CH196)</f>
        <v>0</v>
      </c>
      <c r="ET196" s="2" t="n">
        <f aca="false">SUM(X196+CI196)</f>
        <v>0</v>
      </c>
      <c r="EU196" s="67" t="n">
        <f aca="false">SUM(Y196+CJ196)</f>
        <v>5.7</v>
      </c>
      <c r="EV196" s="2" t="n">
        <f aca="false">SUM(Z196+CK196)</f>
        <v>0</v>
      </c>
      <c r="EW196" s="2" t="n">
        <f aca="false">SUM(AA196+CL196)</f>
        <v>0</v>
      </c>
      <c r="EX196" s="2" t="n">
        <f aca="false">SUM(AB196+CM196)</f>
        <v>0</v>
      </c>
      <c r="EY196" s="2" t="n">
        <f aca="false">SUM(AC196+CN196)</f>
        <v>0</v>
      </c>
      <c r="EZ196" s="2" t="n">
        <f aca="false">SUM(AD196+CO196)</f>
        <v>0</v>
      </c>
      <c r="FA196" s="2" t="n">
        <f aca="false">SUM(AE196+CP196)</f>
        <v>0</v>
      </c>
      <c r="FB196" s="2" t="n">
        <f aca="false">SUM(AF196+CQ196)</f>
        <v>0</v>
      </c>
      <c r="FC196" s="2" t="n">
        <f aca="false">SUM(AG196+CR196)</f>
        <v>0</v>
      </c>
      <c r="FD196" s="2" t="n">
        <f aca="false">SUM(AH196+CS196)</f>
        <v>1</v>
      </c>
      <c r="FE196" s="67" t="n">
        <f aca="false">SUM(AI196+CT196)</f>
        <v>12.3333333333333</v>
      </c>
      <c r="FF196" s="2" t="n">
        <f aca="false">SUM(AJ196+CU196)</f>
        <v>0</v>
      </c>
      <c r="FG196" s="2" t="n">
        <f aca="false">SUM(AK196+CV196)</f>
        <v>0</v>
      </c>
      <c r="FH196" s="2" t="n">
        <f aca="false">SUM(AL196+CW196)</f>
        <v>0</v>
      </c>
      <c r="FI196" s="2" t="n">
        <f aca="false">SUM(AM196+CX196)</f>
        <v>0</v>
      </c>
      <c r="FJ196" s="2" t="n">
        <f aca="false">SUM(AN196+CY196)</f>
        <v>0</v>
      </c>
      <c r="FK196" s="2" t="n">
        <f aca="false">SUM(AO196+CZ196)</f>
        <v>0</v>
      </c>
      <c r="FL196" s="2" t="n">
        <f aca="false">SUM(AP196+DA196)</f>
        <v>0</v>
      </c>
      <c r="FM196" s="2" t="n">
        <f aca="false">SUM(AQ196+DB196)</f>
        <v>0</v>
      </c>
      <c r="FN196" s="2"/>
      <c r="FO196" s="97" t="n">
        <f aca="false">SUM(AS196+DD196)</f>
        <v>12</v>
      </c>
      <c r="FP196" s="2" t="n">
        <f aca="false">SUM(AR196+DC196)</f>
        <v>1</v>
      </c>
      <c r="FQ196" s="97" t="n">
        <f aca="false">SUM(AU196+DF196)</f>
        <v>0</v>
      </c>
      <c r="FR196" s="2" t="n">
        <f aca="false">SUM(AV196+DG196)</f>
        <v>0</v>
      </c>
      <c r="FS196" s="2" t="n">
        <f aca="false">SUM(AW196+DH196)</f>
        <v>0</v>
      </c>
      <c r="FT196" s="2" t="n">
        <f aca="false">SUM(AX196+DI196)</f>
        <v>0</v>
      </c>
      <c r="FU196" s="67" t="n">
        <f aca="false">SUM(AY196+DJ196)</f>
        <v>0</v>
      </c>
      <c r="FV196" s="2" t="n">
        <f aca="false">SUM(AZ196+DK196)</f>
        <v>0</v>
      </c>
      <c r="FW196" s="2" t="n">
        <f aca="false">SUM(BA196+DL196)</f>
        <v>0</v>
      </c>
      <c r="FX196" s="2" t="n">
        <f aca="false">SUM(BB196+DM196)</f>
        <v>0</v>
      </c>
      <c r="FY196" s="2" t="n">
        <f aca="false">SUM(BC196+DN196)</f>
        <v>0</v>
      </c>
      <c r="FZ196" s="2" t="n">
        <f aca="false">SUM(BD196+DO196)</f>
        <v>0</v>
      </c>
      <c r="GA196" s="2" t="n">
        <f aca="false">SUM(BE196+DP196)</f>
        <v>0</v>
      </c>
      <c r="GB196" s="98" t="n">
        <f aca="false">SUM(EK196,EM196,EO196,ES196,ET196,EU196,EY196,FA196,FC196,FE196,FG196,FI196,FM196,FO196,FQ196,FS196,FU196,FW196,FY196,GA196)</f>
        <v>58.0333333333333</v>
      </c>
      <c r="GC196" s="99" t="n">
        <f aca="false">SUM(EK196,EM196,EO196,ES196,ET196,FM196,FO196,FQ196,FS196,FU196,FW196,FY196)</f>
        <v>40</v>
      </c>
      <c r="GD196" s="57" t="n">
        <f aca="false">SUM(EK196,EM196,EO196,ES196,ET196,FM196,FO196,FQ196,FS196,FU196,FW196,FY196)</f>
        <v>40</v>
      </c>
      <c r="GE196" s="57" t="n">
        <f aca="false">SUM(EK196,EM196,EO196,EQ196,ES196,ET196,EU196,EW196,EY196,FA196,FC196,FE196,FG196,FI196,FK196,FM196,FO196,FQ196,FS196,FU196,FW196,FY196,GA196)</f>
        <v>58.0333333333333</v>
      </c>
      <c r="GF196" s="2"/>
      <c r="GG196" s="65" t="n">
        <f aca="false">SUM(880-GB196)</f>
        <v>821.966666666667</v>
      </c>
      <c r="GH196" s="66"/>
      <c r="GI196" s="67" t="n">
        <f aca="false">SUM(DQ196+BF196)</f>
        <v>58.0333333333333</v>
      </c>
      <c r="GJ196" s="67" t="n">
        <f aca="false">SUM(DR196+BG191)</f>
        <v>48</v>
      </c>
      <c r="GK196" s="100"/>
      <c r="GL196" s="101"/>
      <c r="GM196" s="177"/>
      <c r="GN196" s="2"/>
      <c r="GO196" s="69"/>
    </row>
    <row r="197" customFormat="false" ht="24.95" hidden="true" customHeight="true" outlineLevel="0" collapsed="false">
      <c r="A197" s="94"/>
      <c r="B197" s="95"/>
      <c r="C197" s="152"/>
      <c r="D197" s="96"/>
      <c r="E197" s="96"/>
      <c r="F197" s="96"/>
      <c r="G197" s="96"/>
      <c r="H197" s="96"/>
      <c r="I197" s="96"/>
      <c r="J197" s="96"/>
      <c r="K197" s="96"/>
      <c r="L197" s="157"/>
      <c r="M197" s="86" t="n">
        <f aca="false">SUM(N197+P197+T197+V197+AR197*2)</f>
        <v>0</v>
      </c>
      <c r="N197" s="86"/>
      <c r="O197" s="87"/>
      <c r="P197" s="86"/>
      <c r="Q197" s="87"/>
      <c r="R197" s="86"/>
      <c r="S197" s="87"/>
      <c r="T197" s="86"/>
      <c r="U197" s="87"/>
      <c r="V197" s="86"/>
      <c r="W197" s="87"/>
      <c r="X197" s="89"/>
      <c r="Y197" s="91"/>
      <c r="Z197" s="86"/>
      <c r="AA197" s="87"/>
      <c r="AB197" s="86"/>
      <c r="AC197" s="89"/>
      <c r="AD197" s="86"/>
      <c r="AE197" s="90"/>
      <c r="AF197" s="86"/>
      <c r="AG197" s="87"/>
      <c r="AH197" s="86"/>
      <c r="AI197" s="89"/>
      <c r="AJ197" s="86"/>
      <c r="AK197" s="89"/>
      <c r="AL197" s="86"/>
      <c r="AM197" s="87"/>
      <c r="AN197" s="86"/>
      <c r="AO197" s="87"/>
      <c r="AP197" s="86"/>
      <c r="AQ197" s="89"/>
      <c r="AR197" s="86"/>
      <c r="AS197" s="86"/>
      <c r="AT197" s="86"/>
      <c r="AU197" s="89"/>
      <c r="AV197" s="86"/>
      <c r="AW197" s="89"/>
      <c r="AX197" s="86"/>
      <c r="AY197" s="81"/>
      <c r="AZ197" s="86"/>
      <c r="BA197" s="89"/>
      <c r="BB197" s="86"/>
      <c r="BC197" s="89"/>
      <c r="BD197" s="86"/>
      <c r="BE197" s="81"/>
      <c r="BF197" s="92" t="n">
        <f aca="false">O197+Q197+S197+U197+W197+X197+Y197+AA197+AC197+AE197+AG197+AI197+AK197+AM197+AO197+AQ197+AS197+AU197+AW197+AY197+BA197+BC197+BE197</f>
        <v>0</v>
      </c>
      <c r="BG197" s="92" t="n">
        <f aca="false">BC197+BA197+AY197+AW197+AS197+AQ197+X197+W197+U197+S197+Q197+O197+AU197</f>
        <v>0</v>
      </c>
      <c r="BH197" s="57" t="n">
        <f aca="false">SUM(O197,Q197,S197,W197,X197,Y197,AE197,AG197,AI197,AK197,AM197,AS197,AU197,AY197,BA197,BC197,BE197)</f>
        <v>0</v>
      </c>
      <c r="BI197" s="153" t="n">
        <f aca="false">SUM(O197,Q197,S197,W197,X197,AS197,AU197,AY197,BA197,BC197)</f>
        <v>0</v>
      </c>
      <c r="BJ197" s="2"/>
      <c r="BK197" s="93"/>
      <c r="BL197" s="94"/>
      <c r="BM197" s="100" t="s">
        <v>116</v>
      </c>
      <c r="BN197" s="101" t="s">
        <v>61</v>
      </c>
      <c r="BO197" s="96" t="s">
        <v>102</v>
      </c>
      <c r="BP197" s="101" t="s">
        <v>99</v>
      </c>
      <c r="BQ197" s="101" t="s">
        <v>233</v>
      </c>
      <c r="BR197" s="101" t="s">
        <v>234</v>
      </c>
      <c r="BS197" s="101" t="n">
        <v>40</v>
      </c>
      <c r="BT197" s="101" t="n">
        <v>1</v>
      </c>
      <c r="BU197" s="101" t="n">
        <v>2</v>
      </c>
      <c r="BV197" s="101" t="n">
        <v>4</v>
      </c>
      <c r="BW197" s="100" t="n">
        <v>2</v>
      </c>
      <c r="BX197" s="108" t="n">
        <v>2</v>
      </c>
      <c r="BY197" s="86" t="n">
        <v>2</v>
      </c>
      <c r="BZ197" s="109" t="n">
        <v>2</v>
      </c>
      <c r="CA197" s="86"/>
      <c r="CB197" s="109" t="n">
        <v>0</v>
      </c>
      <c r="CC197" s="86"/>
      <c r="CD197" s="109" t="n">
        <v>0</v>
      </c>
      <c r="CE197" s="86"/>
      <c r="CF197" s="109" t="n">
        <v>0</v>
      </c>
      <c r="CG197" s="86"/>
      <c r="CH197" s="109" t="n">
        <v>0</v>
      </c>
      <c r="CI197" s="92" t="n">
        <v>0</v>
      </c>
      <c r="CJ197" s="113" t="n">
        <v>0.6</v>
      </c>
      <c r="CK197" s="86"/>
      <c r="CL197" s="109"/>
      <c r="CM197" s="86"/>
      <c r="CN197" s="92" t="n">
        <v>0</v>
      </c>
      <c r="CO197" s="86"/>
      <c r="CP197" s="90" t="n">
        <v>0</v>
      </c>
      <c r="CQ197" s="86"/>
      <c r="CR197" s="109" t="n">
        <v>0</v>
      </c>
      <c r="CS197" s="86"/>
      <c r="CT197" s="92" t="n">
        <v>0</v>
      </c>
      <c r="CU197" s="86"/>
      <c r="CV197" s="92" t="n">
        <v>0</v>
      </c>
      <c r="CW197" s="86"/>
      <c r="CX197" s="109" t="n">
        <v>0</v>
      </c>
      <c r="CY197" s="86"/>
      <c r="CZ197" s="109" t="n">
        <v>0</v>
      </c>
      <c r="DA197" s="86"/>
      <c r="DB197" s="92" t="n">
        <v>0</v>
      </c>
      <c r="DC197" s="86"/>
      <c r="DD197" s="92" t="n">
        <v>0</v>
      </c>
      <c r="DE197" s="86"/>
      <c r="DF197" s="92" t="n">
        <v>0</v>
      </c>
      <c r="DG197" s="86"/>
      <c r="DH197" s="109" t="n">
        <v>0</v>
      </c>
      <c r="DI197" s="86"/>
      <c r="DJ197" s="92" t="n">
        <v>0</v>
      </c>
      <c r="DK197" s="86"/>
      <c r="DL197" s="92" t="n">
        <v>0</v>
      </c>
      <c r="DM197" s="86"/>
      <c r="DN197" s="92" t="n">
        <v>0</v>
      </c>
      <c r="DO197" s="86"/>
      <c r="DP197" s="110" t="n">
        <v>0</v>
      </c>
      <c r="DQ197" s="81" t="n">
        <f aca="false">SUM(BZ197,CB197,CD197,CF197,CH197,CI197,CJ197,CL197,CN197,CP197,CR197,CT197,CV197,CX197,CZ197,DB197,DD197,DF197,DH197,DJ197,DL197,DN197,DP197)</f>
        <v>2.6</v>
      </c>
      <c r="DR197" s="81" t="n">
        <f aca="false">SUM(BZ197,CB197,CD197,CF197,CH197,CI197,DB197,DD197,DF197,DH197,DJ197,DL197,DN197)</f>
        <v>2</v>
      </c>
      <c r="DS197" s="61"/>
      <c r="DT197" s="2"/>
      <c r="DU197" s="2"/>
      <c r="DV197" s="93"/>
      <c r="DW197" s="94"/>
      <c r="DX197" s="142"/>
      <c r="DY197" s="142"/>
      <c r="DZ197" s="2"/>
      <c r="EA197" s="2"/>
      <c r="EB197" s="2"/>
      <c r="EC197" s="2"/>
      <c r="ED197" s="2"/>
      <c r="EE197" s="2"/>
      <c r="EF197" s="2"/>
      <c r="EG197" s="2"/>
      <c r="EH197" s="2" t="n">
        <f aca="false">SUM(L197+BW197)</f>
        <v>2</v>
      </c>
      <c r="EI197" s="2" t="n">
        <f aca="false">SUM(M197+BX197)</f>
        <v>2</v>
      </c>
      <c r="EJ197" s="2" t="n">
        <f aca="false">SUM(N197+BY197)</f>
        <v>2</v>
      </c>
      <c r="EK197" s="67" t="n">
        <f aca="false">O197+BZ197</f>
        <v>2</v>
      </c>
      <c r="EL197" s="2" t="n">
        <f aca="false">SUM(P197+CA197)</f>
        <v>0</v>
      </c>
      <c r="EM197" s="2" t="n">
        <f aca="false">SUM(Q197+CB197)</f>
        <v>0</v>
      </c>
      <c r="EN197" s="2" t="n">
        <f aca="false">SUM(R197+CC197)</f>
        <v>0</v>
      </c>
      <c r="EO197" s="2" t="n">
        <f aca="false">SUM(S197+CD197)</f>
        <v>0</v>
      </c>
      <c r="EP197" s="2" t="n">
        <f aca="false">SUM(T197+CE197)</f>
        <v>0</v>
      </c>
      <c r="EQ197" s="2" t="n">
        <f aca="false">SUM(U197+CF197)</f>
        <v>0</v>
      </c>
      <c r="ER197" s="2" t="n">
        <f aca="false">SUM(V197+CG197)</f>
        <v>0</v>
      </c>
      <c r="ES197" s="2" t="n">
        <f aca="false">SUM(W197+CH197)</f>
        <v>0</v>
      </c>
      <c r="ET197" s="2" t="n">
        <f aca="false">SUM(X197+CI197)</f>
        <v>0</v>
      </c>
      <c r="EU197" s="67" t="n">
        <f aca="false">SUM(Y197+CJ197)</f>
        <v>0.6</v>
      </c>
      <c r="EV197" s="2" t="n">
        <f aca="false">SUM(Z197+CK197)</f>
        <v>0</v>
      </c>
      <c r="EW197" s="2" t="n">
        <f aca="false">SUM(AA197+CL197)</f>
        <v>0</v>
      </c>
      <c r="EX197" s="2" t="n">
        <f aca="false">SUM(AB197+CM197)</f>
        <v>0</v>
      </c>
      <c r="EY197" s="2" t="n">
        <f aca="false">SUM(AC197+CN197)</f>
        <v>0</v>
      </c>
      <c r="EZ197" s="2" t="n">
        <f aca="false">SUM(AD197+CO197)</f>
        <v>0</v>
      </c>
      <c r="FA197" s="2" t="n">
        <f aca="false">SUM(AE197+CP197)</f>
        <v>0</v>
      </c>
      <c r="FB197" s="2" t="n">
        <f aca="false">SUM(AF197+CQ197)</f>
        <v>0</v>
      </c>
      <c r="FC197" s="2" t="n">
        <f aca="false">SUM(AG197+CR197)</f>
        <v>0</v>
      </c>
      <c r="FD197" s="2" t="n">
        <f aca="false">SUM(AH197+CS197)</f>
        <v>0</v>
      </c>
      <c r="FE197" s="67" t="n">
        <f aca="false">SUM(AI197+CT197)</f>
        <v>0</v>
      </c>
      <c r="FF197" s="2" t="n">
        <f aca="false">SUM(AJ197+CU197)</f>
        <v>0</v>
      </c>
      <c r="FG197" s="2" t="n">
        <f aca="false">SUM(AK197+CV197)</f>
        <v>0</v>
      </c>
      <c r="FH197" s="2" t="n">
        <f aca="false">SUM(AL197+CW197)</f>
        <v>0</v>
      </c>
      <c r="FI197" s="2" t="n">
        <f aca="false">SUM(AM197+CX197)</f>
        <v>0</v>
      </c>
      <c r="FJ197" s="2" t="n">
        <f aca="false">SUM(AN197+CY197)</f>
        <v>0</v>
      </c>
      <c r="FK197" s="2" t="n">
        <f aca="false">SUM(AO197+CZ197)</f>
        <v>0</v>
      </c>
      <c r="FL197" s="2" t="n">
        <f aca="false">SUM(AP197+DA197)</f>
        <v>0</v>
      </c>
      <c r="FM197" s="2" t="n">
        <f aca="false">SUM(AQ197+DB197)</f>
        <v>0</v>
      </c>
      <c r="FN197" s="2"/>
      <c r="FO197" s="97" t="n">
        <f aca="false">SUM(AS197+DD197)</f>
        <v>0</v>
      </c>
      <c r="FP197" s="2" t="n">
        <f aca="false">SUM(AR197+DC197)</f>
        <v>0</v>
      </c>
      <c r="FQ197" s="97" t="n">
        <f aca="false">SUM(AU197+DF197)</f>
        <v>0</v>
      </c>
      <c r="FR197" s="2" t="n">
        <f aca="false">SUM(AV197+DG197)</f>
        <v>0</v>
      </c>
      <c r="FS197" s="2" t="n">
        <f aca="false">SUM(AW197+DH197)</f>
        <v>0</v>
      </c>
      <c r="FT197" s="2" t="n">
        <f aca="false">SUM(AX197+DI197)</f>
        <v>0</v>
      </c>
      <c r="FU197" s="67" t="n">
        <f aca="false">SUM(AY197+DJ197)</f>
        <v>0</v>
      </c>
      <c r="FV197" s="2" t="n">
        <f aca="false">SUM(AZ197+DK197)</f>
        <v>0</v>
      </c>
      <c r="FW197" s="2" t="n">
        <f aca="false">SUM(BA197+DL197)</f>
        <v>0</v>
      </c>
      <c r="FX197" s="2" t="n">
        <f aca="false">SUM(BB197+DM197)</f>
        <v>0</v>
      </c>
      <c r="FY197" s="2" t="n">
        <f aca="false">SUM(BC197+DN197)</f>
        <v>0</v>
      </c>
      <c r="FZ197" s="2" t="n">
        <f aca="false">SUM(BD197+DO197)</f>
        <v>0</v>
      </c>
      <c r="GA197" s="2" t="n">
        <f aca="false">SUM(BE197+DP197)</f>
        <v>0</v>
      </c>
      <c r="GB197" s="98" t="n">
        <f aca="false">SUM(EK197,EM197,EO197,ES197,ET197,EU197,EY197,FA197,FC197,FE197,FG197,FI197,FM197,FO197,FQ197,FS197,FU197,FW197,FY197,GA197)</f>
        <v>2.6</v>
      </c>
      <c r="GC197" s="99" t="n">
        <f aca="false">SUM(EK197,EM197,EO197,ES197,ET197,FM197,FO197,FQ197,FS197,FU197,FW197,FY197)</f>
        <v>2</v>
      </c>
      <c r="GD197" s="57" t="n">
        <f aca="false">SUM(EK197,EM197,EO197,ES197,ET197,FM197,FO197,FQ197,FS197,FU197,FW197,FY197)</f>
        <v>2</v>
      </c>
      <c r="GE197" s="57" t="n">
        <f aca="false">SUM(EK197,EM197,EO197,EQ197,ES197,ET197,EU197,EW197,EY197,FA197,FC197,FE197,FG197,FI197,FK197,FM197,FO197,FQ197,FS197,FU197,FW197,FY197,GA197)</f>
        <v>2.6</v>
      </c>
      <c r="GF197" s="2"/>
      <c r="GG197" s="65" t="n">
        <f aca="false">SUM(880-GB197)</f>
        <v>877.4</v>
      </c>
      <c r="GH197" s="66"/>
      <c r="GI197" s="67" t="n">
        <f aca="false">SUM(DQ197+BF197)</f>
        <v>2.6</v>
      </c>
      <c r="GJ197" s="67" t="n">
        <f aca="false">SUM(DR197+BG192)</f>
        <v>66</v>
      </c>
      <c r="GK197" s="100"/>
      <c r="GL197" s="101"/>
      <c r="GM197" s="177"/>
      <c r="GN197" s="2"/>
      <c r="GO197" s="69"/>
    </row>
    <row r="198" customFormat="false" ht="24.95" hidden="true" customHeight="true" outlineLevel="0" collapsed="false">
      <c r="A198" s="94"/>
      <c r="B198" s="100"/>
      <c r="C198" s="101"/>
      <c r="D198" s="96"/>
      <c r="E198" s="101"/>
      <c r="F198" s="101"/>
      <c r="G198" s="96"/>
      <c r="H198" s="101"/>
      <c r="I198" s="101"/>
      <c r="J198" s="101"/>
      <c r="K198" s="101"/>
      <c r="L198" s="100"/>
      <c r="M198" s="108"/>
      <c r="N198" s="86"/>
      <c r="O198" s="109" t="n">
        <f aca="false">SUM(N198)*I198</f>
        <v>0</v>
      </c>
      <c r="P198" s="86"/>
      <c r="Q198" s="109" t="n">
        <f aca="false">P198*J198</f>
        <v>0</v>
      </c>
      <c r="R198" s="86"/>
      <c r="S198" s="109" t="n">
        <f aca="false">SUM(R198)*J198</f>
        <v>0</v>
      </c>
      <c r="T198" s="86"/>
      <c r="U198" s="109" t="n">
        <f aca="false">SUM(T198)*K198</f>
        <v>0</v>
      </c>
      <c r="V198" s="86"/>
      <c r="W198" s="109" t="n">
        <f aca="false">SUM(V198)*J198*5</f>
        <v>0</v>
      </c>
      <c r="X198" s="92" t="n">
        <v>0</v>
      </c>
      <c r="Y198" s="113" t="n">
        <f aca="false">SUM(L198*15/100*J198)</f>
        <v>0</v>
      </c>
      <c r="Z198" s="86"/>
      <c r="AA198" s="109"/>
      <c r="AB198" s="86"/>
      <c r="AC198" s="92" t="n">
        <f aca="false">AB198*K198*8</f>
        <v>0</v>
      </c>
      <c r="AD198" s="86" t="n">
        <v>1</v>
      </c>
      <c r="AE198" s="90" t="n">
        <f aca="false">SUM(AD198*H198*(15))</f>
        <v>0</v>
      </c>
      <c r="AF198" s="86"/>
      <c r="AG198" s="109" t="n">
        <f aca="false">SUM(AF198*H198*3)</f>
        <v>0</v>
      </c>
      <c r="AH198" s="109"/>
      <c r="AI198" s="92" t="n">
        <f aca="false">SUM(AH198*H198/3)</f>
        <v>0</v>
      </c>
      <c r="AJ198" s="86"/>
      <c r="AK198" s="92" t="n">
        <f aca="false">SUM(AJ198*H198*2/3)</f>
        <v>0</v>
      </c>
      <c r="AL198" s="86"/>
      <c r="AM198" s="109" t="n">
        <f aca="false">SUM(AL198*H198)</f>
        <v>0</v>
      </c>
      <c r="AN198" s="86"/>
      <c r="AO198" s="109" t="n">
        <f aca="false">SUM(AN198*J198)</f>
        <v>0</v>
      </c>
      <c r="AP198" s="86"/>
      <c r="AQ198" s="92" t="n">
        <f aca="false">SUM(AP198*H198*2)</f>
        <v>0</v>
      </c>
      <c r="AR198" s="86"/>
      <c r="AS198" s="92" t="n">
        <f aca="false">SUM(J198*AR198*6)</f>
        <v>0</v>
      </c>
      <c r="AT198" s="86"/>
      <c r="AU198" s="92" t="n">
        <f aca="false">AT198*H198/3</f>
        <v>0</v>
      </c>
      <c r="AV198" s="109"/>
      <c r="AW198" s="109" t="n">
        <f aca="false">SUM(AV198*H198/3)</f>
        <v>0</v>
      </c>
      <c r="AX198" s="86"/>
      <c r="AY198" s="92" t="n">
        <f aca="false">SUM(J198*AX198*8)</f>
        <v>0</v>
      </c>
      <c r="AZ198" s="109"/>
      <c r="BA198" s="92" t="n">
        <f aca="false">AZ198*H198*2/3*3</f>
        <v>0</v>
      </c>
      <c r="BB198" s="86"/>
      <c r="BC198" s="92" t="n">
        <f aca="false">SUM(BB198*K198*4*6)</f>
        <v>0</v>
      </c>
      <c r="BD198" s="86"/>
      <c r="BE198" s="110" t="n">
        <f aca="false">SUM(BD198*50)</f>
        <v>0</v>
      </c>
      <c r="BF198" s="92" t="n">
        <f aca="false">O198+Q198+S198+U198+W198+X198+Y198+AA198+AC198+AE198+AG198+AI198+AK198+AM198+AO198+AQ198+AS198+AU198+AW198+AY198+BA198+BC198+BE198</f>
        <v>0</v>
      </c>
      <c r="BG198" s="92" t="n">
        <f aca="false">BC198+BA198+AY198+AW198+AS198+AQ198+X198+W198+U198+S198+Q198+O198+AU198</f>
        <v>0</v>
      </c>
      <c r="BH198" s="57" t="n">
        <f aca="false">SUM(O198,Q198,S198,W198,X198,Y198,AE198,AG198,AI198,AK198,AM198,AS198,AU198,AY198,BA198,BC198,BE198)</f>
        <v>0</v>
      </c>
      <c r="BI198" s="153" t="n">
        <f aca="false">SUM(O198,Q198,S198,W198,X198,AS198,AU198,AY198,BA198,BC198)</f>
        <v>0</v>
      </c>
      <c r="BJ198" s="2"/>
      <c r="BK198" s="93"/>
      <c r="BL198" s="94"/>
      <c r="BM198" s="100" t="s">
        <v>129</v>
      </c>
      <c r="BN198" s="101" t="s">
        <v>67</v>
      </c>
      <c r="BO198" s="96" t="s">
        <v>102</v>
      </c>
      <c r="BP198" s="101" t="s">
        <v>99</v>
      </c>
      <c r="BQ198" s="101" t="s">
        <v>103</v>
      </c>
      <c r="BR198" s="101" t="s">
        <v>236</v>
      </c>
      <c r="BS198" s="101" t="n">
        <v>84</v>
      </c>
      <c r="BT198" s="101" t="n">
        <v>1</v>
      </c>
      <c r="BU198" s="101" t="n">
        <v>3</v>
      </c>
      <c r="BV198" s="101" t="n">
        <v>6</v>
      </c>
      <c r="BW198" s="112" t="n">
        <v>2</v>
      </c>
      <c r="BX198" s="108" t="n">
        <v>2</v>
      </c>
      <c r="BY198" s="86" t="n">
        <v>2</v>
      </c>
      <c r="BZ198" s="109" t="n">
        <v>2</v>
      </c>
      <c r="CA198" s="86"/>
      <c r="CB198" s="109" t="n">
        <v>0</v>
      </c>
      <c r="CC198" s="86"/>
      <c r="CD198" s="109" t="n">
        <v>0</v>
      </c>
      <c r="CE198" s="86"/>
      <c r="CF198" s="109" t="n">
        <v>0</v>
      </c>
      <c r="CG198" s="86"/>
      <c r="CH198" s="109" t="n">
        <v>0</v>
      </c>
      <c r="CI198" s="92" t="n">
        <v>0</v>
      </c>
      <c r="CJ198" s="113" t="n">
        <v>0.9</v>
      </c>
      <c r="CK198" s="86"/>
      <c r="CL198" s="109"/>
      <c r="CM198" s="86"/>
      <c r="CN198" s="92" t="n">
        <v>0</v>
      </c>
      <c r="CO198" s="86"/>
      <c r="CP198" s="90" t="n">
        <v>0</v>
      </c>
      <c r="CQ198" s="86"/>
      <c r="CR198" s="109" t="n">
        <v>0</v>
      </c>
      <c r="CS198" s="86"/>
      <c r="CT198" s="92" t="n">
        <v>0</v>
      </c>
      <c r="CU198" s="86"/>
      <c r="CV198" s="92" t="n">
        <v>0</v>
      </c>
      <c r="CW198" s="86"/>
      <c r="CX198" s="109" t="n">
        <v>0</v>
      </c>
      <c r="CY198" s="86"/>
      <c r="CZ198" s="109" t="n">
        <v>0</v>
      </c>
      <c r="DA198" s="86"/>
      <c r="DB198" s="92" t="n">
        <v>0</v>
      </c>
      <c r="DC198" s="86"/>
      <c r="DD198" s="92" t="n">
        <v>0</v>
      </c>
      <c r="DE198" s="86"/>
      <c r="DF198" s="92" t="n">
        <v>0</v>
      </c>
      <c r="DG198" s="86"/>
      <c r="DH198" s="109" t="n">
        <v>0</v>
      </c>
      <c r="DI198" s="86"/>
      <c r="DJ198" s="92" t="n">
        <v>0</v>
      </c>
      <c r="DK198" s="86"/>
      <c r="DL198" s="92" t="n">
        <v>0</v>
      </c>
      <c r="DM198" s="86"/>
      <c r="DN198" s="92" t="n">
        <v>0</v>
      </c>
      <c r="DO198" s="86"/>
      <c r="DP198" s="110" t="n">
        <v>0</v>
      </c>
      <c r="DQ198" s="81" t="n">
        <f aca="false">SUM(BZ198,CB198,CD198,CF198,CH198,CI198,CJ198,CL198,CN198,CP198,CR198,CT198,CV198,CX198,CZ198,DB198,DD198,DF198,DH198,DJ198,DL198,DN198,DP198)</f>
        <v>2.9</v>
      </c>
      <c r="DR198" s="81" t="n">
        <f aca="false">SUM(BZ198,CB198,CD198,CF198,CH198,CI198,DB198,DD198,DF198,DH198,DJ198,DL198,DN198)</f>
        <v>2</v>
      </c>
      <c r="DS198" s="61"/>
      <c r="DT198" s="2"/>
      <c r="DU198" s="2"/>
      <c r="DV198" s="93"/>
      <c r="DW198" s="94"/>
      <c r="DX198" s="142"/>
      <c r="DY198" s="142"/>
      <c r="DZ198" s="2"/>
      <c r="EA198" s="2"/>
      <c r="EB198" s="2"/>
      <c r="EC198" s="2"/>
      <c r="ED198" s="2"/>
      <c r="EE198" s="2"/>
      <c r="EF198" s="2"/>
      <c r="EG198" s="2"/>
      <c r="EH198" s="2" t="n">
        <f aca="false">SUM(L198+BW198)</f>
        <v>2</v>
      </c>
      <c r="EI198" s="2" t="n">
        <f aca="false">SUM(M198+BX198)</f>
        <v>2</v>
      </c>
      <c r="EJ198" s="2" t="n">
        <f aca="false">SUM(N198+BY198)</f>
        <v>2</v>
      </c>
      <c r="EK198" s="67" t="n">
        <f aca="false">O198+BZ198</f>
        <v>2</v>
      </c>
      <c r="EL198" s="2" t="n">
        <f aca="false">SUM(P198+CA198)</f>
        <v>0</v>
      </c>
      <c r="EM198" s="2" t="n">
        <f aca="false">SUM(Q198+CB198)</f>
        <v>0</v>
      </c>
      <c r="EN198" s="2" t="n">
        <f aca="false">SUM(R198+CC198)</f>
        <v>0</v>
      </c>
      <c r="EO198" s="2" t="n">
        <f aca="false">SUM(S198+CD198)</f>
        <v>0</v>
      </c>
      <c r="EP198" s="2" t="n">
        <f aca="false">SUM(T198+CE198)</f>
        <v>0</v>
      </c>
      <c r="EQ198" s="2" t="n">
        <f aca="false">SUM(U198+CF198)</f>
        <v>0</v>
      </c>
      <c r="ER198" s="2" t="n">
        <f aca="false">SUM(V198+CG198)</f>
        <v>0</v>
      </c>
      <c r="ES198" s="2" t="n">
        <f aca="false">SUM(W198+CH198)</f>
        <v>0</v>
      </c>
      <c r="ET198" s="2" t="n">
        <f aca="false">SUM(X198+CI198)</f>
        <v>0</v>
      </c>
      <c r="EU198" s="67" t="n">
        <f aca="false">SUM(Y198+CJ198)</f>
        <v>0.9</v>
      </c>
      <c r="EV198" s="2" t="n">
        <f aca="false">SUM(Z198+CK198)</f>
        <v>0</v>
      </c>
      <c r="EW198" s="2" t="n">
        <f aca="false">SUM(AA198+CL198)</f>
        <v>0</v>
      </c>
      <c r="EX198" s="2" t="n">
        <f aca="false">SUM(AB198+CM198)</f>
        <v>0</v>
      </c>
      <c r="EY198" s="2" t="n">
        <f aca="false">SUM(AC198+CN198)</f>
        <v>0</v>
      </c>
      <c r="EZ198" s="2" t="n">
        <f aca="false">SUM(AD198+CO198)</f>
        <v>1</v>
      </c>
      <c r="FA198" s="2" t="n">
        <f aca="false">SUM(AE198+CP198)</f>
        <v>0</v>
      </c>
      <c r="FB198" s="2" t="n">
        <f aca="false">SUM(AF198+CQ198)</f>
        <v>0</v>
      </c>
      <c r="FC198" s="2" t="n">
        <f aca="false">SUM(AG198+CR198)</f>
        <v>0</v>
      </c>
      <c r="FD198" s="2" t="n">
        <f aca="false">SUM(AH198+CS198)</f>
        <v>0</v>
      </c>
      <c r="FE198" s="67" t="n">
        <f aca="false">SUM(AI198+CT198)</f>
        <v>0</v>
      </c>
      <c r="FF198" s="2" t="n">
        <f aca="false">SUM(AJ198+CU198)</f>
        <v>0</v>
      </c>
      <c r="FG198" s="2" t="n">
        <f aca="false">SUM(AK198+CV198)</f>
        <v>0</v>
      </c>
      <c r="FH198" s="2" t="n">
        <f aca="false">SUM(AL198+CW198)</f>
        <v>0</v>
      </c>
      <c r="FI198" s="2" t="n">
        <f aca="false">SUM(AM198+CX198)</f>
        <v>0</v>
      </c>
      <c r="FJ198" s="2" t="n">
        <f aca="false">SUM(AN198+CY198)</f>
        <v>0</v>
      </c>
      <c r="FK198" s="2" t="n">
        <f aca="false">SUM(AO198+CZ198)</f>
        <v>0</v>
      </c>
      <c r="FL198" s="2" t="n">
        <f aca="false">SUM(AP198+DA198)</f>
        <v>0</v>
      </c>
      <c r="FM198" s="2" t="n">
        <f aca="false">SUM(AQ198+DB198)</f>
        <v>0</v>
      </c>
      <c r="FN198" s="2"/>
      <c r="FO198" s="97" t="n">
        <f aca="false">SUM(AS198+DD198)</f>
        <v>0</v>
      </c>
      <c r="FP198" s="2" t="n">
        <f aca="false">SUM(AR198+DC198)</f>
        <v>0</v>
      </c>
      <c r="FQ198" s="97" t="n">
        <f aca="false">SUM(AU198+DF198)</f>
        <v>0</v>
      </c>
      <c r="FR198" s="2" t="n">
        <f aca="false">SUM(AV198+DG198)</f>
        <v>0</v>
      </c>
      <c r="FS198" s="2" t="n">
        <f aca="false">SUM(AW198+DH198)</f>
        <v>0</v>
      </c>
      <c r="FT198" s="2" t="n">
        <f aca="false">SUM(AX198+DI198)</f>
        <v>0</v>
      </c>
      <c r="FU198" s="67" t="n">
        <f aca="false">SUM(AY198+DJ198)</f>
        <v>0</v>
      </c>
      <c r="FV198" s="2" t="n">
        <f aca="false">SUM(AZ198+DK198)</f>
        <v>0</v>
      </c>
      <c r="FW198" s="2" t="n">
        <f aca="false">SUM(BA198+DL198)</f>
        <v>0</v>
      </c>
      <c r="FX198" s="2" t="n">
        <f aca="false">SUM(BB198+DM198)</f>
        <v>0</v>
      </c>
      <c r="FY198" s="2" t="n">
        <f aca="false">SUM(BC198+DN198)</f>
        <v>0</v>
      </c>
      <c r="FZ198" s="2" t="n">
        <f aca="false">SUM(BD198+DO198)</f>
        <v>0</v>
      </c>
      <c r="GA198" s="2" t="n">
        <f aca="false">SUM(BE198+DP198)</f>
        <v>0</v>
      </c>
      <c r="GB198" s="98" t="n">
        <f aca="false">SUM(EK198,EM198,EO198,ES198,ET198,EU198,EY198,FA198,FC198,FE198,FG198,FI198,FM198,FO198,FQ198,FS198,FU198,FW198,FY198,GA198)</f>
        <v>2.9</v>
      </c>
      <c r="GC198" s="99" t="n">
        <f aca="false">SUM(EK198,EM198,EO198,ES198,ET198,FM198,FO198,FQ198,FS198,FU198,FW198,FY198)</f>
        <v>2</v>
      </c>
      <c r="GD198" s="57" t="n">
        <f aca="false">SUM(EK198,EM198,EO198,ES198,ET198,FM198,FO198,FQ198,FS198,FU198,FW198,FY198)</f>
        <v>2</v>
      </c>
      <c r="GE198" s="57" t="n">
        <f aca="false">SUM(EK198,EM198,EO198,EQ198,ES198,ET198,EU198,EW198,EY198,FA198,FC198,FE198,FG198,FI198,FK198,FM198,FO198,FQ198,FS198,FU198,FW198,FY198,GA198)</f>
        <v>2.9</v>
      </c>
      <c r="GF198" s="2"/>
      <c r="GG198" s="65" t="n">
        <f aca="false">SUM(880-GB198)</f>
        <v>877.1</v>
      </c>
      <c r="GH198" s="66"/>
      <c r="GI198" s="67" t="n">
        <f aca="false">SUM(DQ198+BF198)</f>
        <v>2.9</v>
      </c>
      <c r="GJ198" s="67" t="n">
        <f aca="false">SUM(DR198+BG193)</f>
        <v>31</v>
      </c>
      <c r="GK198" s="100"/>
      <c r="GL198" s="101"/>
      <c r="GM198" s="177"/>
      <c r="GN198" s="2"/>
      <c r="GO198" s="69"/>
    </row>
    <row r="199" customFormat="false" ht="24.95" hidden="true" customHeight="true" outlineLevel="0" collapsed="false">
      <c r="A199" s="94"/>
      <c r="B199" s="100" t="s">
        <v>86</v>
      </c>
      <c r="C199" s="107" t="s">
        <v>114</v>
      </c>
      <c r="D199" s="107" t="s">
        <v>102</v>
      </c>
      <c r="E199" s="107" t="s">
        <v>99</v>
      </c>
      <c r="F199" s="107" t="s">
        <v>120</v>
      </c>
      <c r="G199" s="107" t="n">
        <v>7</v>
      </c>
      <c r="H199" s="101" t="n">
        <v>5</v>
      </c>
      <c r="I199" s="101" t="n">
        <v>1</v>
      </c>
      <c r="J199" s="101" t="n">
        <v>1</v>
      </c>
      <c r="K199" s="101" t="n">
        <v>1</v>
      </c>
      <c r="L199" s="100"/>
      <c r="M199" s="108" t="n">
        <f aca="false">SUM(N199+P199+R199+T199+V199)</f>
        <v>0</v>
      </c>
      <c r="N199" s="86"/>
      <c r="O199" s="109" t="n">
        <f aca="false">SUM(N199)*I199</f>
        <v>0</v>
      </c>
      <c r="P199" s="86"/>
      <c r="Q199" s="109" t="n">
        <f aca="false">P199*J199</f>
        <v>0</v>
      </c>
      <c r="R199" s="86"/>
      <c r="S199" s="109" t="n">
        <f aca="false">SUM(R199)*J199</f>
        <v>0</v>
      </c>
      <c r="T199" s="86"/>
      <c r="U199" s="109" t="n">
        <f aca="false">SUM(T199)*K199</f>
        <v>0</v>
      </c>
      <c r="V199" s="86"/>
      <c r="W199" s="109" t="n">
        <f aca="false">SUM(V199)*J199*5</f>
        <v>0</v>
      </c>
      <c r="X199" s="92" t="n">
        <v>0</v>
      </c>
      <c r="Y199" s="113" t="n">
        <f aca="false">SUM(L199*15/100*J199)</f>
        <v>0</v>
      </c>
      <c r="Z199" s="86"/>
      <c r="AA199" s="109"/>
      <c r="AB199" s="86"/>
      <c r="AC199" s="92" t="n">
        <f aca="false">AB199*K199*8</f>
        <v>0</v>
      </c>
      <c r="AD199" s="86" t="n">
        <v>1</v>
      </c>
      <c r="AE199" s="90" t="n">
        <f aca="false">SUM(AD199*H199*(15))</f>
        <v>75</v>
      </c>
      <c r="AF199" s="86"/>
      <c r="AG199" s="109" t="n">
        <f aca="false">SUM(AF199*H199*3)</f>
        <v>0</v>
      </c>
      <c r="AH199" s="109"/>
      <c r="AI199" s="92" t="n">
        <f aca="false">SUM(AH199*H199/3)</f>
        <v>0</v>
      </c>
      <c r="AJ199" s="86"/>
      <c r="AK199" s="92" t="n">
        <f aca="false">SUM(AJ199*H199*2/3)</f>
        <v>0</v>
      </c>
      <c r="AL199" s="86"/>
      <c r="AM199" s="109" t="n">
        <f aca="false">SUM(AL199*H199)</f>
        <v>0</v>
      </c>
      <c r="AN199" s="86"/>
      <c r="AO199" s="109" t="n">
        <f aca="false">SUM(AN199*J199)</f>
        <v>0</v>
      </c>
      <c r="AP199" s="86"/>
      <c r="AQ199" s="92" t="n">
        <f aca="false">SUM(AP199*H199*2)</f>
        <v>0</v>
      </c>
      <c r="AR199" s="86"/>
      <c r="AS199" s="92" t="n">
        <f aca="false">SUM(J199*AR199*6)</f>
        <v>0</v>
      </c>
      <c r="AT199" s="86"/>
      <c r="AU199" s="92" t="n">
        <f aca="false">AT199*H199/3</f>
        <v>0</v>
      </c>
      <c r="AV199" s="109"/>
      <c r="AW199" s="109" t="n">
        <f aca="false">SUM(AV199*H199/3)</f>
        <v>0</v>
      </c>
      <c r="AX199" s="86"/>
      <c r="AY199" s="92" t="n">
        <f aca="false">AX199*H199/3</f>
        <v>0</v>
      </c>
      <c r="AZ199" s="109"/>
      <c r="BA199" s="92" t="n">
        <f aca="false">3*AZ199*K199*8</f>
        <v>0</v>
      </c>
      <c r="BB199" s="86"/>
      <c r="BC199" s="92" t="n">
        <f aca="false">SUM(BB199*K199*4*6)</f>
        <v>0</v>
      </c>
      <c r="BD199" s="86"/>
      <c r="BE199" s="110" t="n">
        <f aca="false">SUM(BD199*50)</f>
        <v>0</v>
      </c>
      <c r="BF199" s="92" t="n">
        <f aca="false">O199+Q199+S199+U199+W199+X199+Y199+AA199+AC199+AE199+AG199+AI199+AK199+AM199+AO199+AQ199+AS199+AU199+AW199+AY199+BA199+BC199+BE199</f>
        <v>75</v>
      </c>
      <c r="BG199" s="92" t="n">
        <f aca="false">BC199+BA199+AY199+AW199+AS199+AQ199+X199+W199+U199+S199+Q199+O199+AU199</f>
        <v>0</v>
      </c>
      <c r="BH199" s="57" t="n">
        <f aca="false">SUM(O199,Q199,S199,W199,X199,Y199,AE199,AG199,AI199,AK199,AM199,AS199,AU199,AY199,BA199,BC199,BE199)</f>
        <v>75</v>
      </c>
      <c r="BI199" s="153" t="n">
        <f aca="false">SUM(O199,Q199,S199,W199,X199,AS199,AU199,AY199,BA199,BC199)</f>
        <v>0</v>
      </c>
      <c r="BJ199" s="2"/>
      <c r="BK199" s="93"/>
      <c r="BL199" s="94"/>
      <c r="BM199" s="100" t="s">
        <v>129</v>
      </c>
      <c r="BN199" s="107" t="s">
        <v>67</v>
      </c>
      <c r="BO199" s="107" t="s">
        <v>102</v>
      </c>
      <c r="BP199" s="101" t="s">
        <v>99</v>
      </c>
      <c r="BQ199" s="101" t="s">
        <v>119</v>
      </c>
      <c r="BR199" s="96" t="s">
        <v>222</v>
      </c>
      <c r="BS199" s="101" t="n">
        <v>156</v>
      </c>
      <c r="BT199" s="101" t="n">
        <v>1</v>
      </c>
      <c r="BU199" s="101" t="n">
        <v>7</v>
      </c>
      <c r="BV199" s="101" t="n">
        <v>16</v>
      </c>
      <c r="BW199" s="112" t="n">
        <v>2</v>
      </c>
      <c r="BX199" s="108" t="n">
        <v>2</v>
      </c>
      <c r="BY199" s="86" t="n">
        <v>2</v>
      </c>
      <c r="BZ199" s="109" t="n">
        <v>2</v>
      </c>
      <c r="CA199" s="86"/>
      <c r="CB199" s="109" t="n">
        <v>0</v>
      </c>
      <c r="CC199" s="86"/>
      <c r="CD199" s="109" t="n">
        <v>0</v>
      </c>
      <c r="CE199" s="86"/>
      <c r="CF199" s="109" t="n">
        <v>0</v>
      </c>
      <c r="CG199" s="86"/>
      <c r="CH199" s="109" t="n">
        <v>0</v>
      </c>
      <c r="CI199" s="92" t="n">
        <v>0</v>
      </c>
      <c r="CJ199" s="113" t="n">
        <f aca="false">SUM(BW199*15/100*BU199)</f>
        <v>2.1</v>
      </c>
      <c r="CK199" s="86"/>
      <c r="CL199" s="109"/>
      <c r="CM199" s="86"/>
      <c r="CN199" s="92" t="n">
        <v>0</v>
      </c>
      <c r="CO199" s="86"/>
      <c r="CP199" s="90" t="n">
        <v>0</v>
      </c>
      <c r="CQ199" s="86"/>
      <c r="CR199" s="109" t="n">
        <v>0</v>
      </c>
      <c r="CS199" s="86"/>
      <c r="CT199" s="92" t="n">
        <v>0</v>
      </c>
      <c r="CU199" s="86"/>
      <c r="CV199" s="92" t="n">
        <v>0</v>
      </c>
      <c r="CW199" s="86"/>
      <c r="CX199" s="109" t="n">
        <v>0</v>
      </c>
      <c r="CY199" s="86"/>
      <c r="CZ199" s="109" t="n">
        <v>0</v>
      </c>
      <c r="DA199" s="86"/>
      <c r="DB199" s="92" t="n">
        <v>0</v>
      </c>
      <c r="DC199" s="86"/>
      <c r="DD199" s="92" t="n">
        <v>0</v>
      </c>
      <c r="DE199" s="86"/>
      <c r="DF199" s="92" t="n">
        <v>0</v>
      </c>
      <c r="DG199" s="86"/>
      <c r="DH199" s="109" t="n">
        <v>0</v>
      </c>
      <c r="DI199" s="86"/>
      <c r="DJ199" s="92" t="n">
        <v>0</v>
      </c>
      <c r="DK199" s="86"/>
      <c r="DL199" s="92" t="n">
        <v>0</v>
      </c>
      <c r="DM199" s="86"/>
      <c r="DN199" s="92" t="n">
        <v>0</v>
      </c>
      <c r="DO199" s="86"/>
      <c r="DP199" s="110" t="n">
        <v>0</v>
      </c>
      <c r="DQ199" s="81" t="n">
        <f aca="false">SUM(BZ199,CB199,CD199,CF199,CH199,CI199,CJ199,CL199,CN199,CP199,CR199,CT199,CV199,CX199,CZ199,DB199,DD199,DF199,DH199,DJ199,DL199,DN199,DP199)</f>
        <v>4.1</v>
      </c>
      <c r="DR199" s="81" t="n">
        <f aca="false">SUM(BZ199,CB199,CD199,CF199,CH199,CI199,DB199,DD199,DF199,DH199,DJ199,DL199,DN199)</f>
        <v>2</v>
      </c>
      <c r="DS199" s="61"/>
      <c r="DT199" s="2"/>
      <c r="DU199" s="2"/>
      <c r="DV199" s="93"/>
      <c r="DW199" s="94"/>
      <c r="DX199" s="142"/>
      <c r="DY199" s="142"/>
      <c r="DZ199" s="2"/>
      <c r="EA199" s="2"/>
      <c r="EB199" s="2"/>
      <c r="EC199" s="2"/>
      <c r="ED199" s="2"/>
      <c r="EE199" s="2"/>
      <c r="EF199" s="2"/>
      <c r="EG199" s="2"/>
      <c r="EH199" s="2" t="n">
        <f aca="false">SUM(L199+BW199)</f>
        <v>2</v>
      </c>
      <c r="EI199" s="2" t="n">
        <f aca="false">SUM(M199+BX199)</f>
        <v>2</v>
      </c>
      <c r="EJ199" s="2" t="n">
        <f aca="false">SUM(N199+BY199)</f>
        <v>2</v>
      </c>
      <c r="EK199" s="67" t="n">
        <f aca="false">O199+BZ199</f>
        <v>2</v>
      </c>
      <c r="EL199" s="2" t="n">
        <f aca="false">SUM(P199+CA199)</f>
        <v>0</v>
      </c>
      <c r="EM199" s="2" t="n">
        <f aca="false">SUM(Q199+CB199)</f>
        <v>0</v>
      </c>
      <c r="EN199" s="2" t="n">
        <f aca="false">SUM(R199+CC199)</f>
        <v>0</v>
      </c>
      <c r="EO199" s="2" t="n">
        <f aca="false">SUM(S199+CD199)</f>
        <v>0</v>
      </c>
      <c r="EP199" s="2" t="n">
        <f aca="false">SUM(T199+CE199)</f>
        <v>0</v>
      </c>
      <c r="EQ199" s="2" t="n">
        <f aca="false">SUM(U199+CF199)</f>
        <v>0</v>
      </c>
      <c r="ER199" s="2" t="n">
        <f aca="false">SUM(V199+CG199)</f>
        <v>0</v>
      </c>
      <c r="ES199" s="2" t="n">
        <f aca="false">SUM(W199+CH199)</f>
        <v>0</v>
      </c>
      <c r="ET199" s="2" t="n">
        <f aca="false">SUM(X199+CI199)</f>
        <v>0</v>
      </c>
      <c r="EU199" s="67" t="n">
        <f aca="false">SUM(Y199+CJ199)</f>
        <v>2.1</v>
      </c>
      <c r="EV199" s="2" t="n">
        <f aca="false">SUM(Z199+CK199)</f>
        <v>0</v>
      </c>
      <c r="EW199" s="2" t="n">
        <f aca="false">SUM(AA199+CL199)</f>
        <v>0</v>
      </c>
      <c r="EX199" s="2" t="n">
        <f aca="false">SUM(AB199+CM199)</f>
        <v>0</v>
      </c>
      <c r="EY199" s="2" t="n">
        <f aca="false">SUM(AC199+CN199)</f>
        <v>0</v>
      </c>
      <c r="EZ199" s="2" t="n">
        <f aca="false">SUM(AD199+CO199)</f>
        <v>1</v>
      </c>
      <c r="FA199" s="2" t="n">
        <f aca="false">SUM(AE199+CP199)</f>
        <v>75</v>
      </c>
      <c r="FB199" s="2" t="n">
        <f aca="false">SUM(AF199+CQ199)</f>
        <v>0</v>
      </c>
      <c r="FC199" s="2" t="n">
        <f aca="false">SUM(AG199+CR199)</f>
        <v>0</v>
      </c>
      <c r="FD199" s="2" t="n">
        <f aca="false">SUM(AH199+CS199)</f>
        <v>0</v>
      </c>
      <c r="FE199" s="67" t="n">
        <f aca="false">SUM(AI199+CT199)</f>
        <v>0</v>
      </c>
      <c r="FF199" s="2" t="n">
        <f aca="false">SUM(AJ199+CU199)</f>
        <v>0</v>
      </c>
      <c r="FG199" s="2" t="n">
        <f aca="false">SUM(AK199+CV199)</f>
        <v>0</v>
      </c>
      <c r="FH199" s="2" t="n">
        <f aca="false">SUM(AL199+CW199)</f>
        <v>0</v>
      </c>
      <c r="FI199" s="2" t="n">
        <f aca="false">SUM(AM199+CX199)</f>
        <v>0</v>
      </c>
      <c r="FJ199" s="2" t="n">
        <f aca="false">SUM(AN199+CY199)</f>
        <v>0</v>
      </c>
      <c r="FK199" s="2" t="n">
        <f aca="false">SUM(AO199+CZ199)</f>
        <v>0</v>
      </c>
      <c r="FL199" s="2" t="n">
        <f aca="false">SUM(AP199+DA199)</f>
        <v>0</v>
      </c>
      <c r="FM199" s="2" t="n">
        <f aca="false">SUM(AQ199+DB199)</f>
        <v>0</v>
      </c>
      <c r="FN199" s="2"/>
      <c r="FO199" s="97" t="n">
        <f aca="false">SUM(AS199+DD199)</f>
        <v>0</v>
      </c>
      <c r="FP199" s="2" t="n">
        <f aca="false">SUM(AR199+DC199)</f>
        <v>0</v>
      </c>
      <c r="FQ199" s="97" t="n">
        <f aca="false">SUM(AU199+DF199)</f>
        <v>0</v>
      </c>
      <c r="FR199" s="2" t="n">
        <f aca="false">SUM(AV199+DG199)</f>
        <v>0</v>
      </c>
      <c r="FS199" s="2" t="n">
        <f aca="false">SUM(AW199+DH199)</f>
        <v>0</v>
      </c>
      <c r="FT199" s="2" t="n">
        <f aca="false">SUM(AX199+DI199)</f>
        <v>0</v>
      </c>
      <c r="FU199" s="67" t="n">
        <f aca="false">SUM(AY199+DJ199)</f>
        <v>0</v>
      </c>
      <c r="FV199" s="2" t="n">
        <f aca="false">SUM(AZ199+DK199)</f>
        <v>0</v>
      </c>
      <c r="FW199" s="2" t="n">
        <f aca="false">SUM(BA199+DL199)</f>
        <v>0</v>
      </c>
      <c r="FX199" s="2" t="n">
        <f aca="false">SUM(BB199+DM199)</f>
        <v>0</v>
      </c>
      <c r="FY199" s="2" t="n">
        <f aca="false">SUM(BC199+DN199)</f>
        <v>0</v>
      </c>
      <c r="FZ199" s="2" t="n">
        <f aca="false">SUM(BD199+DO199)</f>
        <v>0</v>
      </c>
      <c r="GA199" s="2" t="n">
        <f aca="false">SUM(BE199+DP199)</f>
        <v>0</v>
      </c>
      <c r="GB199" s="98" t="n">
        <f aca="false">SUM(EK199,EM199,EO199,ES199,ET199,EU199,EY199,FA199,FC199,FE199,FG199,FI199,FM199,FO199,FQ199,FS199,FU199,FW199,FY199,GA199)</f>
        <v>79.1</v>
      </c>
      <c r="GC199" s="99" t="n">
        <f aca="false">SUM(EK199,EM199,EO199,ES199,ET199,FM199,FO199,FQ199,FS199,FU199,FW199,FY199)</f>
        <v>2</v>
      </c>
      <c r="GD199" s="57" t="n">
        <f aca="false">SUM(EK199,EM199,EO199,ES199,ET199,FM199,FO199,FQ199,FS199,FU199,FW199,FY199)</f>
        <v>2</v>
      </c>
      <c r="GE199" s="57" t="n">
        <f aca="false">SUM(EK199,EM199,EO199,EQ199,ES199,ET199,EU199,EW199,EY199,FA199,FC199,FE199,FG199,FI199,FK199,FM199,FO199,FQ199,FS199,FU199,FW199,FY199,GA199)</f>
        <v>79.1</v>
      </c>
      <c r="GF199" s="2"/>
      <c r="GG199" s="65" t="n">
        <f aca="false">SUM(880-GB199)</f>
        <v>800.9</v>
      </c>
      <c r="GH199" s="66"/>
      <c r="GI199" s="67" t="n">
        <f aca="false">SUM(DQ199+BF199)</f>
        <v>79.1</v>
      </c>
      <c r="GJ199" s="67" t="n">
        <f aca="false">SUM(DR199+BG194)</f>
        <v>32</v>
      </c>
      <c r="GK199" s="100"/>
      <c r="GL199" s="101"/>
      <c r="GM199" s="177"/>
      <c r="GN199" s="2"/>
      <c r="GO199" s="69"/>
    </row>
    <row r="200" customFormat="false" ht="24.95" hidden="true" customHeight="true" outlineLevel="0" collapsed="false">
      <c r="A200" s="94"/>
      <c r="B200" s="142"/>
      <c r="C200" s="159"/>
      <c r="D200" s="2"/>
      <c r="E200" s="2"/>
      <c r="F200" s="2"/>
      <c r="G200" s="2"/>
      <c r="H200" s="2"/>
      <c r="I200" s="2"/>
      <c r="J200" s="2"/>
      <c r="K200" s="2"/>
      <c r="L200" s="2"/>
      <c r="M200" s="86" t="n">
        <f aca="false">SUM(N200+P200+T200+V200+AR200*2)</f>
        <v>0</v>
      </c>
      <c r="N200" s="86"/>
      <c r="O200" s="87"/>
      <c r="P200" s="86"/>
      <c r="Q200" s="87"/>
      <c r="R200" s="86"/>
      <c r="S200" s="87"/>
      <c r="T200" s="86"/>
      <c r="U200" s="87"/>
      <c r="V200" s="86"/>
      <c r="W200" s="87"/>
      <c r="X200" s="89"/>
      <c r="Y200" s="91"/>
      <c r="Z200" s="86"/>
      <c r="AA200" s="87"/>
      <c r="AB200" s="86"/>
      <c r="AC200" s="89"/>
      <c r="AD200" s="86"/>
      <c r="AE200" s="90"/>
      <c r="AF200" s="86"/>
      <c r="AG200" s="87"/>
      <c r="AH200" s="86"/>
      <c r="AI200" s="89"/>
      <c r="AJ200" s="86"/>
      <c r="AK200" s="89"/>
      <c r="AL200" s="86"/>
      <c r="AM200" s="87"/>
      <c r="AN200" s="86"/>
      <c r="AO200" s="87"/>
      <c r="AP200" s="86"/>
      <c r="AQ200" s="89"/>
      <c r="AR200" s="86"/>
      <c r="AS200" s="86"/>
      <c r="AT200" s="86"/>
      <c r="AU200" s="89"/>
      <c r="AV200" s="86"/>
      <c r="AW200" s="89"/>
      <c r="AX200" s="86"/>
      <c r="AY200" s="81"/>
      <c r="AZ200" s="86"/>
      <c r="BA200" s="89"/>
      <c r="BB200" s="86"/>
      <c r="BC200" s="89"/>
      <c r="BD200" s="86"/>
      <c r="BE200" s="81"/>
      <c r="BF200" s="92" t="n">
        <f aca="false">O200+Q200+S200+U200+W200+X200+Y200+AA200+AC200+AE200+AG200+AI200+AK200+AM200+AO200+AQ200+AS200+AU200+AW200+AY200+BA200+BC200+BE200</f>
        <v>0</v>
      </c>
      <c r="BG200" s="92" t="n">
        <f aca="false">BC200+BA200+AY200+AW200+AS200+AQ200+X200+W200+U200+S200+Q200+O200+AU200</f>
        <v>0</v>
      </c>
      <c r="BH200" s="57" t="n">
        <f aca="false">SUM(O200,Q200,S200,W200,X200,Y200,AE200,AG200,AI200,AK200,AM200,AS200,AU200,AY200,BA200,BC200,BE200)</f>
        <v>0</v>
      </c>
      <c r="BI200" s="153" t="n">
        <f aca="false">SUM(O200,Q200,S200,W200,X200,AS200,AU200,AY200,BA200,BC200)</f>
        <v>0</v>
      </c>
      <c r="BJ200" s="2"/>
      <c r="BK200" s="93"/>
      <c r="BL200" s="94"/>
      <c r="BM200" s="100" t="s">
        <v>129</v>
      </c>
      <c r="BN200" s="101" t="s">
        <v>97</v>
      </c>
      <c r="BO200" s="96" t="s">
        <v>98</v>
      </c>
      <c r="BP200" s="101" t="s">
        <v>99</v>
      </c>
      <c r="BQ200" s="101" t="s">
        <v>231</v>
      </c>
      <c r="BR200" s="96" t="s">
        <v>222</v>
      </c>
      <c r="BS200" s="101" t="n">
        <v>88</v>
      </c>
      <c r="BT200" s="101" t="n">
        <v>1</v>
      </c>
      <c r="BU200" s="101" t="n">
        <v>3</v>
      </c>
      <c r="BV200" s="101" t="n">
        <v>6</v>
      </c>
      <c r="BW200" s="112" t="n">
        <v>2</v>
      </c>
      <c r="BX200" s="108" t="n">
        <v>2</v>
      </c>
      <c r="BY200" s="86" t="n">
        <v>2</v>
      </c>
      <c r="BZ200" s="109" t="n">
        <v>2</v>
      </c>
      <c r="CA200" s="86"/>
      <c r="CB200" s="109" t="n">
        <v>0</v>
      </c>
      <c r="CC200" s="86"/>
      <c r="CD200" s="109" t="n">
        <v>0</v>
      </c>
      <c r="CE200" s="86"/>
      <c r="CF200" s="109" t="n">
        <v>0</v>
      </c>
      <c r="CG200" s="86"/>
      <c r="CH200" s="109" t="n">
        <v>0</v>
      </c>
      <c r="CI200" s="92" t="n">
        <v>0</v>
      </c>
      <c r="CJ200" s="92" t="n">
        <v>0.9</v>
      </c>
      <c r="CK200" s="86"/>
      <c r="CL200" s="109"/>
      <c r="CM200" s="86"/>
      <c r="CN200" s="92" t="n">
        <v>0</v>
      </c>
      <c r="CO200" s="86"/>
      <c r="CP200" s="90" t="n">
        <v>0</v>
      </c>
      <c r="CQ200" s="86"/>
      <c r="CR200" s="109" t="n">
        <v>0</v>
      </c>
      <c r="CS200" s="86"/>
      <c r="CT200" s="92" t="n">
        <v>0</v>
      </c>
      <c r="CU200" s="86"/>
      <c r="CV200" s="92" t="n">
        <v>0</v>
      </c>
      <c r="CW200" s="86"/>
      <c r="CX200" s="109" t="n">
        <v>0</v>
      </c>
      <c r="CY200" s="86"/>
      <c r="CZ200" s="109" t="n">
        <v>0</v>
      </c>
      <c r="DA200" s="86"/>
      <c r="DB200" s="92" t="n">
        <v>0</v>
      </c>
      <c r="DC200" s="86"/>
      <c r="DD200" s="92" t="n">
        <v>0</v>
      </c>
      <c r="DE200" s="86"/>
      <c r="DF200" s="92" t="n">
        <v>0</v>
      </c>
      <c r="DG200" s="86"/>
      <c r="DH200" s="109" t="n">
        <v>0</v>
      </c>
      <c r="DI200" s="86"/>
      <c r="DJ200" s="92" t="n">
        <v>0</v>
      </c>
      <c r="DK200" s="86"/>
      <c r="DL200" s="92" t="n">
        <v>0</v>
      </c>
      <c r="DM200" s="86"/>
      <c r="DN200" s="92" t="n">
        <v>0</v>
      </c>
      <c r="DO200" s="86"/>
      <c r="DP200" s="110" t="n">
        <v>0</v>
      </c>
      <c r="DQ200" s="81" t="n">
        <f aca="false">SUM(BZ200,CB200,CD200,CF200,CH200,CI200,CJ200,CL200,CN200,CP200,CR200,CT200,CV200,CX200,CZ200,DB200,DD200,DF200,DH200,DJ200,DL200,DN200,DP200)</f>
        <v>2.9</v>
      </c>
      <c r="DR200" s="81" t="n">
        <f aca="false">SUM(BZ200,CB200,CD200,CF200,CH200,CI200,DB200,DD200,DF200,DH200,DJ200,DL200,DN200)</f>
        <v>2</v>
      </c>
      <c r="DS200" s="61"/>
      <c r="DT200" s="2"/>
      <c r="DU200" s="2"/>
      <c r="DV200" s="93"/>
      <c r="DW200" s="94"/>
      <c r="DX200" s="142"/>
      <c r="DY200" s="142"/>
      <c r="DZ200" s="2"/>
      <c r="EA200" s="2"/>
      <c r="EB200" s="2"/>
      <c r="EC200" s="2"/>
      <c r="ED200" s="2"/>
      <c r="EE200" s="2"/>
      <c r="EF200" s="2"/>
      <c r="EG200" s="2"/>
      <c r="EH200" s="2" t="n">
        <f aca="false">SUM(L200+BW200)</f>
        <v>2</v>
      </c>
      <c r="EI200" s="2" t="n">
        <f aca="false">SUM(M200+BX200)</f>
        <v>2</v>
      </c>
      <c r="EJ200" s="2" t="n">
        <f aca="false">SUM(N200+BY200)</f>
        <v>2</v>
      </c>
      <c r="EK200" s="67" t="n">
        <f aca="false">O200+BZ200</f>
        <v>2</v>
      </c>
      <c r="EL200" s="2" t="n">
        <f aca="false">SUM(P200+CA200)</f>
        <v>0</v>
      </c>
      <c r="EM200" s="2" t="n">
        <f aca="false">SUM(Q200+CB200)</f>
        <v>0</v>
      </c>
      <c r="EN200" s="2" t="n">
        <f aca="false">SUM(R200+CC200)</f>
        <v>0</v>
      </c>
      <c r="EO200" s="2" t="n">
        <f aca="false">SUM(S200+CD200)</f>
        <v>0</v>
      </c>
      <c r="EP200" s="2" t="n">
        <f aca="false">SUM(T200+CE200)</f>
        <v>0</v>
      </c>
      <c r="EQ200" s="2" t="n">
        <f aca="false">SUM(U200+CF200)</f>
        <v>0</v>
      </c>
      <c r="ER200" s="2" t="n">
        <f aca="false">SUM(V200+CG200)</f>
        <v>0</v>
      </c>
      <c r="ES200" s="2" t="n">
        <f aca="false">SUM(W200+CH200)</f>
        <v>0</v>
      </c>
      <c r="ET200" s="2" t="n">
        <f aca="false">SUM(X200+CI200)</f>
        <v>0</v>
      </c>
      <c r="EU200" s="67" t="n">
        <f aca="false">SUM(Y200+CJ200)</f>
        <v>0.9</v>
      </c>
      <c r="EV200" s="2" t="n">
        <f aca="false">SUM(Z200+CK200)</f>
        <v>0</v>
      </c>
      <c r="EW200" s="2" t="n">
        <f aca="false">SUM(AA200+CL200)</f>
        <v>0</v>
      </c>
      <c r="EX200" s="2" t="n">
        <f aca="false">SUM(AB200+CM200)</f>
        <v>0</v>
      </c>
      <c r="EY200" s="2" t="n">
        <f aca="false">SUM(AC200+CN200)</f>
        <v>0</v>
      </c>
      <c r="EZ200" s="2" t="n">
        <f aca="false">SUM(AD200+CO200)</f>
        <v>0</v>
      </c>
      <c r="FA200" s="2" t="n">
        <f aca="false">SUM(AE200+CP200)</f>
        <v>0</v>
      </c>
      <c r="FB200" s="2" t="n">
        <f aca="false">SUM(AF200+CQ200)</f>
        <v>0</v>
      </c>
      <c r="FC200" s="2" t="n">
        <f aca="false">SUM(AG200+CR200)</f>
        <v>0</v>
      </c>
      <c r="FD200" s="2" t="n">
        <f aca="false">SUM(AH200+CS200)</f>
        <v>0</v>
      </c>
      <c r="FE200" s="67" t="n">
        <f aca="false">SUM(AI200+CT200)</f>
        <v>0</v>
      </c>
      <c r="FF200" s="2" t="n">
        <f aca="false">SUM(AJ200+CU200)</f>
        <v>0</v>
      </c>
      <c r="FG200" s="2" t="n">
        <f aca="false">SUM(AK200+CV200)</f>
        <v>0</v>
      </c>
      <c r="FH200" s="2" t="n">
        <f aca="false">SUM(AL200+CW200)</f>
        <v>0</v>
      </c>
      <c r="FI200" s="2" t="n">
        <f aca="false">SUM(AM200+CX200)</f>
        <v>0</v>
      </c>
      <c r="FJ200" s="2" t="n">
        <f aca="false">SUM(AN200+CY200)</f>
        <v>0</v>
      </c>
      <c r="FK200" s="2" t="n">
        <f aca="false">SUM(AO200+CZ200)</f>
        <v>0</v>
      </c>
      <c r="FL200" s="2" t="n">
        <f aca="false">SUM(AP200+DA200)</f>
        <v>0</v>
      </c>
      <c r="FM200" s="2" t="n">
        <f aca="false">SUM(AQ200+DB200)</f>
        <v>0</v>
      </c>
      <c r="FN200" s="2"/>
      <c r="FO200" s="97" t="n">
        <f aca="false">SUM(AS200+DD200)</f>
        <v>0</v>
      </c>
      <c r="FP200" s="2" t="n">
        <f aca="false">SUM(AR200+DC200)</f>
        <v>0</v>
      </c>
      <c r="FQ200" s="97" t="n">
        <f aca="false">SUM(AU200+DF200)</f>
        <v>0</v>
      </c>
      <c r="FR200" s="2" t="n">
        <f aca="false">SUM(AV200+DG200)</f>
        <v>0</v>
      </c>
      <c r="FS200" s="2" t="n">
        <f aca="false">SUM(AW200+DH200)</f>
        <v>0</v>
      </c>
      <c r="FT200" s="2" t="n">
        <f aca="false">SUM(AX200+DI200)</f>
        <v>0</v>
      </c>
      <c r="FU200" s="67" t="n">
        <f aca="false">SUM(AY200+DJ200)</f>
        <v>0</v>
      </c>
      <c r="FV200" s="2" t="n">
        <f aca="false">SUM(AZ200+DK200)</f>
        <v>0</v>
      </c>
      <c r="FW200" s="2" t="n">
        <f aca="false">SUM(BA200+DL200)</f>
        <v>0</v>
      </c>
      <c r="FX200" s="2" t="n">
        <f aca="false">SUM(BB200+DM200)</f>
        <v>0</v>
      </c>
      <c r="FY200" s="2" t="n">
        <f aca="false">SUM(BC200+DN200)</f>
        <v>0</v>
      </c>
      <c r="FZ200" s="2" t="n">
        <f aca="false">SUM(BD200+DO200)</f>
        <v>0</v>
      </c>
      <c r="GA200" s="2" t="n">
        <f aca="false">SUM(BE200+DP200)</f>
        <v>0</v>
      </c>
      <c r="GB200" s="98" t="n">
        <f aca="false">SUM(EK200,EM200,EO200,ES200,ET200,EU200,EY200,FA200,FC200,FE200,FG200,FI200,FM200,FO200,FQ200,FS200,FU200,FW200,FY200,GA200)</f>
        <v>2.9</v>
      </c>
      <c r="GC200" s="99" t="n">
        <f aca="false">SUM(EK200,EM200,EO200,ES200,ET200,FM200,FO200,FQ200,FS200,FU200,FW200,FY200)</f>
        <v>2</v>
      </c>
      <c r="GD200" s="57" t="n">
        <f aca="false">SUM(EK200,EM200,EO200,ES200,ET200,FM200,FO200,FQ200,FS200,FU200,FW200,FY200)</f>
        <v>2</v>
      </c>
      <c r="GE200" s="57" t="n">
        <f aca="false">SUM(EK200,EM200,EO200,EQ200,ES200,ET200,EU200,EW200,EY200,FA200,FC200,FE200,FG200,FI200,FK200,FM200,FO200,FQ200,FS200,FU200,FW200,FY200,GA200)</f>
        <v>2.9</v>
      </c>
      <c r="GF200" s="2"/>
      <c r="GG200" s="65" t="n">
        <f aca="false">SUM(880-GB200)</f>
        <v>877.1</v>
      </c>
      <c r="GH200" s="66"/>
      <c r="GI200" s="67" t="n">
        <f aca="false">SUM(DQ200+BF200)</f>
        <v>2.9</v>
      </c>
      <c r="GJ200" s="67" t="n">
        <f aca="false">SUM(DR200+BG195)</f>
        <v>50</v>
      </c>
      <c r="GK200" s="100"/>
      <c r="GL200" s="101"/>
      <c r="GM200" s="177"/>
      <c r="GN200" s="2"/>
      <c r="GO200" s="69"/>
    </row>
    <row r="201" customFormat="false" ht="27.75" hidden="true" customHeight="true" outlineLevel="0" collapsed="false">
      <c r="A201" s="94"/>
      <c r="B201" s="142"/>
      <c r="C201" s="159"/>
      <c r="D201" s="2"/>
      <c r="E201" s="2"/>
      <c r="F201" s="2"/>
      <c r="G201" s="2"/>
      <c r="H201" s="2"/>
      <c r="I201" s="2"/>
      <c r="J201" s="2"/>
      <c r="K201" s="2"/>
      <c r="L201" s="2"/>
      <c r="M201" s="86" t="n">
        <f aca="false">SUM(N201+P201+T201+V201+AR201*2)</f>
        <v>0</v>
      </c>
      <c r="N201" s="86"/>
      <c r="O201" s="87"/>
      <c r="P201" s="86"/>
      <c r="Q201" s="87"/>
      <c r="R201" s="86"/>
      <c r="S201" s="87"/>
      <c r="T201" s="86"/>
      <c r="U201" s="87"/>
      <c r="V201" s="86"/>
      <c r="W201" s="87"/>
      <c r="X201" s="89"/>
      <c r="Y201" s="91"/>
      <c r="Z201" s="86"/>
      <c r="AA201" s="87"/>
      <c r="AB201" s="86"/>
      <c r="AC201" s="89"/>
      <c r="AD201" s="86"/>
      <c r="AE201" s="90"/>
      <c r="AF201" s="86"/>
      <c r="AG201" s="87"/>
      <c r="AH201" s="86"/>
      <c r="AI201" s="89"/>
      <c r="AJ201" s="86"/>
      <c r="AK201" s="89"/>
      <c r="AL201" s="86"/>
      <c r="AM201" s="87"/>
      <c r="AN201" s="86"/>
      <c r="AO201" s="87"/>
      <c r="AP201" s="86"/>
      <c r="AQ201" s="89"/>
      <c r="AR201" s="86"/>
      <c r="AS201" s="86"/>
      <c r="AT201" s="86"/>
      <c r="AU201" s="89"/>
      <c r="AV201" s="86"/>
      <c r="AW201" s="89"/>
      <c r="AX201" s="86"/>
      <c r="AY201" s="81"/>
      <c r="AZ201" s="86"/>
      <c r="BA201" s="89"/>
      <c r="BB201" s="86"/>
      <c r="BC201" s="89"/>
      <c r="BD201" s="86"/>
      <c r="BE201" s="81"/>
      <c r="BF201" s="92" t="n">
        <f aca="false">O201+Q201+S201+U201+W201+X201+Y201+AA201+AC201+AE201+AG201+AI201+AK201+AM201+AO201+AQ201+AS201+AU201+AW201+AY201+BA201+BC201+BE201</f>
        <v>0</v>
      </c>
      <c r="BG201" s="92" t="n">
        <f aca="false">BC201+BA201+AY201+AW201+AS201+AQ201+X201+W201+U201+S201+Q201+O201+AU201</f>
        <v>0</v>
      </c>
      <c r="BH201" s="57" t="n">
        <f aca="false">SUM(O201,Q201,S201,W201,X201,Y201,AE201,AG201,AI201,AK201,AM201,AS201,AU201,AY201,BA201,BC201,BE201)</f>
        <v>0</v>
      </c>
      <c r="BI201" s="153" t="n">
        <f aca="false">SUM(O201,Q201,S201,W201,X201,AS201,AU201,AY201,BA201,BC201)</f>
        <v>0</v>
      </c>
      <c r="BJ201" s="2"/>
      <c r="BK201" s="93"/>
      <c r="BL201" s="94"/>
      <c r="BM201" s="119" t="s">
        <v>237</v>
      </c>
      <c r="BN201" s="101" t="s">
        <v>67</v>
      </c>
      <c r="BO201" s="96" t="s">
        <v>102</v>
      </c>
      <c r="BP201" s="101" t="s">
        <v>99</v>
      </c>
      <c r="BQ201" s="101" t="s">
        <v>119</v>
      </c>
      <c r="BR201" s="96" t="n">
        <v>4</v>
      </c>
      <c r="BS201" s="101" t="n">
        <v>81</v>
      </c>
      <c r="BT201" s="101" t="n">
        <v>1</v>
      </c>
      <c r="BU201" s="101" t="n">
        <v>4</v>
      </c>
      <c r="BV201" s="101" t="n">
        <f aca="false">SUM(BU201)*2</f>
        <v>8</v>
      </c>
      <c r="BW201" s="112" t="n">
        <v>12</v>
      </c>
      <c r="BX201" s="108" t="n">
        <f aca="false">SUM(BY201+CA201+CC201+CE201+CG201)</f>
        <v>12</v>
      </c>
      <c r="BY201" s="86" t="n">
        <v>2</v>
      </c>
      <c r="BZ201" s="109" t="n">
        <f aca="false">SUM(BY201)*BT201</f>
        <v>2</v>
      </c>
      <c r="CA201" s="86" t="n">
        <v>8</v>
      </c>
      <c r="CB201" s="109" t="n">
        <f aca="false">BU201*CA201</f>
        <v>32</v>
      </c>
      <c r="CC201" s="86" t="n">
        <v>2</v>
      </c>
      <c r="CD201" s="109" t="n">
        <f aca="false">SUM(CC201)*BU201</f>
        <v>8</v>
      </c>
      <c r="CE201" s="86"/>
      <c r="CF201" s="109" t="n">
        <f aca="false">SUM(CE201)*BV201</f>
        <v>0</v>
      </c>
      <c r="CG201" s="86"/>
      <c r="CH201" s="109" t="n">
        <f aca="false">SUM(CG201)*BU201*5</f>
        <v>0</v>
      </c>
      <c r="CI201" s="92" t="n">
        <v>0</v>
      </c>
      <c r="CJ201" s="92" t="n">
        <f aca="false">SUM(BW201*15/100*BU201)</f>
        <v>7.2</v>
      </c>
      <c r="CK201" s="86"/>
      <c r="CL201" s="109"/>
      <c r="CM201" s="86"/>
      <c r="CN201" s="92" t="n">
        <f aca="false">SUM(CM201)*3*BS201/5</f>
        <v>0</v>
      </c>
      <c r="CO201" s="86"/>
      <c r="CP201" s="90" t="n">
        <f aca="false">SUM(CO201*BS201*(30+4))</f>
        <v>0</v>
      </c>
      <c r="CQ201" s="86"/>
      <c r="CR201" s="109" t="n">
        <f aca="false">SUM(CQ201*BS201*3)</f>
        <v>0</v>
      </c>
      <c r="CS201" s="86" t="n">
        <v>1</v>
      </c>
      <c r="CT201" s="92" t="n">
        <v>2</v>
      </c>
      <c r="CU201" s="86"/>
      <c r="CV201" s="92" t="n">
        <f aca="false">SUM(CU201*BS201*2/3)</f>
        <v>0</v>
      </c>
      <c r="CW201" s="86"/>
      <c r="CX201" s="109" t="n">
        <f aca="false">SUM(CW201*BS201)*2</f>
        <v>0</v>
      </c>
      <c r="CY201" s="86"/>
      <c r="CZ201" s="109" t="n">
        <f aca="false">SUM(CY201*BU201*2)</f>
        <v>0</v>
      </c>
      <c r="DA201" s="86"/>
      <c r="DB201" s="92" t="n">
        <f aca="false">SUM(DA201*BS201*2)</f>
        <v>0</v>
      </c>
      <c r="DC201" s="86"/>
      <c r="DD201" s="92" t="n">
        <f aca="false">SUM(DC201*BS201/3)</f>
        <v>0</v>
      </c>
      <c r="DE201" s="86"/>
      <c r="DF201" s="92" t="n">
        <f aca="false">DE201*BS201/3</f>
        <v>0</v>
      </c>
      <c r="DG201" s="86"/>
      <c r="DH201" s="109" t="n">
        <f aca="false">SUM(BU201*DG201*6)</f>
        <v>0</v>
      </c>
      <c r="DI201" s="86" t="n">
        <v>1</v>
      </c>
      <c r="DJ201" s="92" t="n">
        <f aca="false">SUM(BU201*DI201*8)</f>
        <v>32</v>
      </c>
      <c r="DK201" s="86"/>
      <c r="DL201" s="92" t="n">
        <f aca="false">SUM(DK201*BV201*5*6)</f>
        <v>0</v>
      </c>
      <c r="DM201" s="86"/>
      <c r="DN201" s="92" t="n">
        <f aca="false">SUM(DM201*BV201*4*6)</f>
        <v>0</v>
      </c>
      <c r="DO201" s="86"/>
      <c r="DP201" s="110" t="n">
        <f aca="false">SUM(DO201*50)</f>
        <v>0</v>
      </c>
      <c r="DQ201" s="81" t="n">
        <f aca="false">SUM(BZ201,CB201,CD201,CF201,CH201,CI201,CJ201,CL201,CN201,CP201,CR201,CT201,CV201,CX201,CZ201,DB201,DD201,DF201,DH201,DJ201,DL201,DN201,DP201)</f>
        <v>83.2</v>
      </c>
      <c r="DR201" s="81" t="n">
        <f aca="false">SUM(BZ201,CB201,CD201,CF201,CH201,CI201,DB201,DD201,DF201,DH201,DJ201,DL201,DN201)</f>
        <v>74</v>
      </c>
      <c r="DS201" s="61"/>
      <c r="DT201" s="2"/>
      <c r="DU201" s="2"/>
      <c r="DV201" s="93"/>
      <c r="DW201" s="94"/>
      <c r="DX201" s="142"/>
      <c r="DY201" s="142"/>
      <c r="DZ201" s="2"/>
      <c r="EA201" s="2"/>
      <c r="EB201" s="2"/>
      <c r="EC201" s="2"/>
      <c r="ED201" s="2"/>
      <c r="EE201" s="2"/>
      <c r="EF201" s="2"/>
      <c r="EG201" s="2"/>
      <c r="EH201" s="2" t="n">
        <f aca="false">SUM(L201+BW201)</f>
        <v>12</v>
      </c>
      <c r="EI201" s="2" t="n">
        <f aca="false">SUM(M201+BX201)</f>
        <v>12</v>
      </c>
      <c r="EJ201" s="2" t="n">
        <f aca="false">SUM(N201+BY201)</f>
        <v>2</v>
      </c>
      <c r="EK201" s="67" t="n">
        <f aca="false">O201+BZ201</f>
        <v>2</v>
      </c>
      <c r="EL201" s="2" t="n">
        <f aca="false">SUM(P201+CA201)</f>
        <v>8</v>
      </c>
      <c r="EM201" s="2" t="n">
        <f aca="false">SUM(Q201+CB201)</f>
        <v>32</v>
      </c>
      <c r="EN201" s="2" t="n">
        <f aca="false">SUM(R201+CC201)</f>
        <v>2</v>
      </c>
      <c r="EO201" s="2" t="n">
        <f aca="false">SUM(S201+CD201)</f>
        <v>8</v>
      </c>
      <c r="EP201" s="2" t="n">
        <f aca="false">SUM(T201+CE201)</f>
        <v>0</v>
      </c>
      <c r="EQ201" s="2" t="n">
        <f aca="false">SUM(U201+CF201)</f>
        <v>0</v>
      </c>
      <c r="ER201" s="2" t="n">
        <f aca="false">SUM(V201+CG201)</f>
        <v>0</v>
      </c>
      <c r="ES201" s="2" t="n">
        <f aca="false">SUM(W201+CH201)</f>
        <v>0</v>
      </c>
      <c r="ET201" s="2" t="n">
        <f aca="false">SUM(X201+CI201)</f>
        <v>0</v>
      </c>
      <c r="EU201" s="67" t="n">
        <f aca="false">SUM(Y201+CJ201)</f>
        <v>7.2</v>
      </c>
      <c r="EV201" s="2" t="n">
        <f aca="false">SUM(Z201+CK201)</f>
        <v>0</v>
      </c>
      <c r="EW201" s="2" t="n">
        <f aca="false">SUM(AA201+CL201)</f>
        <v>0</v>
      </c>
      <c r="EX201" s="2" t="n">
        <f aca="false">SUM(AB201+CM201)</f>
        <v>0</v>
      </c>
      <c r="EY201" s="2" t="n">
        <f aca="false">SUM(AC201+CN201)</f>
        <v>0</v>
      </c>
      <c r="EZ201" s="2" t="n">
        <f aca="false">SUM(AD201+CO201)</f>
        <v>0</v>
      </c>
      <c r="FA201" s="2" t="n">
        <f aca="false">SUM(AE201+CP201)</f>
        <v>0</v>
      </c>
      <c r="FB201" s="2" t="n">
        <f aca="false">SUM(AF201+CQ201)</f>
        <v>0</v>
      </c>
      <c r="FC201" s="2" t="n">
        <f aca="false">SUM(AG201+CR201)</f>
        <v>0</v>
      </c>
      <c r="FD201" s="2" t="n">
        <f aca="false">SUM(AH201+CS201)</f>
        <v>1</v>
      </c>
      <c r="FE201" s="67" t="n">
        <f aca="false">SUM(AI201+CT201)</f>
        <v>2</v>
      </c>
      <c r="FF201" s="2" t="n">
        <f aca="false">SUM(AJ201+CU201)</f>
        <v>0</v>
      </c>
      <c r="FG201" s="2" t="n">
        <f aca="false">SUM(AK201+CV201)</f>
        <v>0</v>
      </c>
      <c r="FH201" s="2" t="n">
        <f aca="false">SUM(AL201+CW201)</f>
        <v>0</v>
      </c>
      <c r="FI201" s="2" t="n">
        <f aca="false">SUM(AM201+CX201)</f>
        <v>0</v>
      </c>
      <c r="FJ201" s="2" t="n">
        <f aca="false">SUM(AN201+CY201)</f>
        <v>0</v>
      </c>
      <c r="FK201" s="2" t="n">
        <f aca="false">SUM(AO201+CZ201)</f>
        <v>0</v>
      </c>
      <c r="FL201" s="2" t="n">
        <f aca="false">SUM(AP201+DA201)</f>
        <v>0</v>
      </c>
      <c r="FM201" s="2" t="n">
        <f aca="false">SUM(AQ201+DB201)</f>
        <v>0</v>
      </c>
      <c r="FN201" s="2"/>
      <c r="FO201" s="97" t="n">
        <f aca="false">SUM(AS201+DD201)</f>
        <v>0</v>
      </c>
      <c r="FP201" s="2" t="n">
        <f aca="false">SUM(AR201+DC201)</f>
        <v>0</v>
      </c>
      <c r="FQ201" s="97" t="n">
        <f aca="false">SUM(AU201+DF201)</f>
        <v>0</v>
      </c>
      <c r="FR201" s="2" t="n">
        <f aca="false">SUM(AV201+DG201)</f>
        <v>0</v>
      </c>
      <c r="FS201" s="2" t="n">
        <f aca="false">SUM(AW201+DH201)</f>
        <v>0</v>
      </c>
      <c r="FT201" s="2" t="n">
        <f aca="false">SUM(AX201+DI201)</f>
        <v>1</v>
      </c>
      <c r="FU201" s="67" t="n">
        <f aca="false">SUM(AY201+DJ201)</f>
        <v>32</v>
      </c>
      <c r="FV201" s="2" t="n">
        <f aca="false">SUM(AZ201+DK201)</f>
        <v>0</v>
      </c>
      <c r="FW201" s="2" t="n">
        <f aca="false">SUM(BA201+DL201)</f>
        <v>0</v>
      </c>
      <c r="FX201" s="2" t="n">
        <f aca="false">SUM(BB201+DM201)</f>
        <v>0</v>
      </c>
      <c r="FY201" s="2" t="n">
        <f aca="false">SUM(BC201+DN201)</f>
        <v>0</v>
      </c>
      <c r="FZ201" s="2" t="n">
        <f aca="false">SUM(BD201+DO201)</f>
        <v>0</v>
      </c>
      <c r="GA201" s="2" t="n">
        <f aca="false">SUM(BE201+DP201)</f>
        <v>0</v>
      </c>
      <c r="GB201" s="98" t="n">
        <f aca="false">SUM(EK201,EM201,EO201,ES201,ET201,EU201,EY201,FA201,FC201,FE201,FG201,FI201,FM201,FO201,FQ201,FS201,FU201,FW201,FY201,GA201)</f>
        <v>83.2</v>
      </c>
      <c r="GC201" s="99" t="n">
        <f aca="false">SUM(EK201,EM201,EO201,ES201,ET201,FM201,FO201,FQ201,FS201,FU201,FW201,FY201)</f>
        <v>74</v>
      </c>
      <c r="GD201" s="57" t="n">
        <f aca="false">SUM(EK201,EM201,EO201,ES201,ET201,FM201,FO201,FQ201,FS201,FU201,FW201,FY201)</f>
        <v>74</v>
      </c>
      <c r="GE201" s="57" t="n">
        <f aca="false">SUM(EK201,EM201,EO201,EQ201,ES201,ET201,EU201,EW201,EY201,FA201,FC201,FE201,FG201,FI201,FK201,FM201,FO201,FQ201,FS201,FU201,FW201,FY201,GA201)</f>
        <v>83.2</v>
      </c>
      <c r="GF201" s="2"/>
      <c r="GG201" s="65" t="n">
        <f aca="false">SUM(880-GB201)</f>
        <v>796.8</v>
      </c>
      <c r="GH201" s="66"/>
      <c r="GI201" s="67" t="n">
        <f aca="false">SUM(DQ201+BF201)</f>
        <v>83.2</v>
      </c>
      <c r="GJ201" s="67" t="n">
        <f aca="false">SUM(DR201+BG196)</f>
        <v>112</v>
      </c>
      <c r="GK201" s="100"/>
      <c r="GL201" s="101"/>
      <c r="GM201" s="177"/>
      <c r="GN201" s="2"/>
      <c r="GO201" s="69"/>
    </row>
    <row r="202" customFormat="false" ht="24.95" hidden="true" customHeight="true" outlineLevel="0" collapsed="false">
      <c r="A202" s="94"/>
      <c r="B202" s="142"/>
      <c r="C202" s="159"/>
      <c r="D202" s="2"/>
      <c r="E202" s="2"/>
      <c r="F202" s="2"/>
      <c r="G202" s="2"/>
      <c r="H202" s="2"/>
      <c r="I202" s="2"/>
      <c r="J202" s="2"/>
      <c r="K202" s="2"/>
      <c r="L202" s="2"/>
      <c r="M202" s="86"/>
      <c r="N202" s="86"/>
      <c r="O202" s="87"/>
      <c r="P202" s="86"/>
      <c r="Q202" s="87"/>
      <c r="R202" s="86"/>
      <c r="S202" s="87"/>
      <c r="T202" s="86"/>
      <c r="U202" s="87"/>
      <c r="V202" s="86"/>
      <c r="W202" s="87"/>
      <c r="X202" s="89"/>
      <c r="Y202" s="91"/>
      <c r="Z202" s="86"/>
      <c r="AA202" s="87"/>
      <c r="AB202" s="86"/>
      <c r="AC202" s="89"/>
      <c r="AD202" s="86"/>
      <c r="AE202" s="90"/>
      <c r="AF202" s="86"/>
      <c r="AG202" s="87"/>
      <c r="AH202" s="86"/>
      <c r="AI202" s="89"/>
      <c r="AJ202" s="86"/>
      <c r="AK202" s="89"/>
      <c r="AL202" s="86"/>
      <c r="AM202" s="87"/>
      <c r="AN202" s="86"/>
      <c r="AO202" s="87"/>
      <c r="AP202" s="86"/>
      <c r="AQ202" s="89"/>
      <c r="AR202" s="86"/>
      <c r="AS202" s="86"/>
      <c r="AT202" s="86"/>
      <c r="AU202" s="89"/>
      <c r="AV202" s="86"/>
      <c r="AW202" s="89"/>
      <c r="AX202" s="86"/>
      <c r="AY202" s="81"/>
      <c r="AZ202" s="86"/>
      <c r="BA202" s="89"/>
      <c r="BB202" s="86"/>
      <c r="BC202" s="89"/>
      <c r="BD202" s="86"/>
      <c r="BE202" s="81"/>
      <c r="BF202" s="92"/>
      <c r="BG202" s="92" t="n">
        <f aca="false">BC202+BA202+AY202+AW202+AS202+AQ202+X202+W202+U202+S202+Q202+O202+AU202</f>
        <v>0</v>
      </c>
      <c r="BH202" s="57" t="n">
        <f aca="false">SUM(O202,Q202,S202,W202,X202,Y202,AE202,AG202,AI202,AK202,AM202,AS202,AU202,AY202,BA202,BC202,BE202)</f>
        <v>0</v>
      </c>
      <c r="BI202" s="153" t="n">
        <f aca="false">SUM(O202,Q202,S202,W202,X202,AS202,AU202,AY202,BA202,BC202)</f>
        <v>0</v>
      </c>
      <c r="BJ202" s="2"/>
      <c r="BK202" s="93"/>
      <c r="BL202" s="94"/>
      <c r="BM202" s="100" t="s">
        <v>101</v>
      </c>
      <c r="BN202" s="101" t="s">
        <v>227</v>
      </c>
      <c r="BO202" s="101" t="s">
        <v>228</v>
      </c>
      <c r="BP202" s="101" t="s">
        <v>99</v>
      </c>
      <c r="BQ202" s="101" t="s">
        <v>238</v>
      </c>
      <c r="BR202" s="96" t="n">
        <v>6</v>
      </c>
      <c r="BS202" s="101" t="n">
        <v>15</v>
      </c>
      <c r="BT202" s="101" t="n">
        <v>1</v>
      </c>
      <c r="BU202" s="101" t="n">
        <v>1</v>
      </c>
      <c r="BV202" s="101" t="n">
        <v>2</v>
      </c>
      <c r="BW202" s="112" t="n">
        <v>14</v>
      </c>
      <c r="BX202" s="108" t="n">
        <v>14</v>
      </c>
      <c r="BY202" s="86" t="n">
        <v>2</v>
      </c>
      <c r="BZ202" s="109" t="n">
        <v>2</v>
      </c>
      <c r="CA202" s="86" t="n">
        <v>12</v>
      </c>
      <c r="CB202" s="109" t="n">
        <v>12</v>
      </c>
      <c r="CC202" s="86"/>
      <c r="CD202" s="109" t="n">
        <v>0</v>
      </c>
      <c r="CE202" s="86"/>
      <c r="CF202" s="109" t="n">
        <v>0</v>
      </c>
      <c r="CG202" s="86"/>
      <c r="CH202" s="109" t="n">
        <v>0</v>
      </c>
      <c r="CI202" s="92" t="n">
        <v>2</v>
      </c>
      <c r="CJ202" s="92" t="n">
        <v>2.1</v>
      </c>
      <c r="CK202" s="86"/>
      <c r="CL202" s="109"/>
      <c r="CM202" s="86"/>
      <c r="CN202" s="92" t="n">
        <v>0</v>
      </c>
      <c r="CO202" s="86"/>
      <c r="CP202" s="90" t="n">
        <v>0</v>
      </c>
      <c r="CQ202" s="86"/>
      <c r="CR202" s="109" t="n">
        <v>0</v>
      </c>
      <c r="CS202" s="86"/>
      <c r="CT202" s="92" t="n">
        <v>0</v>
      </c>
      <c r="CU202" s="86"/>
      <c r="CV202" s="92" t="n">
        <v>0</v>
      </c>
      <c r="CW202" s="86"/>
      <c r="CX202" s="109" t="n">
        <v>0</v>
      </c>
      <c r="CY202" s="86"/>
      <c r="CZ202" s="109" t="n">
        <v>0</v>
      </c>
      <c r="DA202" s="86"/>
      <c r="DB202" s="92" t="n">
        <v>0</v>
      </c>
      <c r="DC202" s="86"/>
      <c r="DD202" s="92" t="n">
        <v>0</v>
      </c>
      <c r="DE202" s="86"/>
      <c r="DF202" s="92" t="n">
        <v>0</v>
      </c>
      <c r="DG202" s="86"/>
      <c r="DH202" s="109" t="n">
        <v>0</v>
      </c>
      <c r="DI202" s="86" t="n">
        <v>1</v>
      </c>
      <c r="DJ202" s="92" t="n">
        <v>5</v>
      </c>
      <c r="DK202" s="86"/>
      <c r="DL202" s="92" t="n">
        <v>0</v>
      </c>
      <c r="DM202" s="86"/>
      <c r="DN202" s="92" t="n">
        <v>0</v>
      </c>
      <c r="DO202" s="86"/>
      <c r="DP202" s="110" t="n">
        <v>0</v>
      </c>
      <c r="DQ202" s="81" t="n">
        <f aca="false">SUM(BZ202,CB202,CD202,CF202,CH202,CI202,CJ202,CL202,CN202,CP202,CR202,CT202,CV202,CX202,CZ202,DB202,DD202,DF202,DH202,DJ202,DL202,DN202,DP202)</f>
        <v>23.1</v>
      </c>
      <c r="DR202" s="81" t="n">
        <f aca="false">SUM(BZ202,CB202,CD202,CF202,CH202,CI202,DB202,DD202,DF202,DH202,DJ202,DL202,DN202)</f>
        <v>21</v>
      </c>
      <c r="DS202" s="61"/>
      <c r="DT202" s="2"/>
      <c r="DU202" s="2"/>
      <c r="DV202" s="93"/>
      <c r="DW202" s="94"/>
      <c r="DX202" s="142"/>
      <c r="DY202" s="142"/>
      <c r="DZ202" s="2"/>
      <c r="EA202" s="2"/>
      <c r="EB202" s="2"/>
      <c r="EC202" s="2"/>
      <c r="ED202" s="2"/>
      <c r="EE202" s="2"/>
      <c r="EF202" s="2"/>
      <c r="EG202" s="2"/>
      <c r="EH202" s="2" t="n">
        <f aca="false">SUM(L202+BW202)</f>
        <v>14</v>
      </c>
      <c r="EI202" s="2" t="n">
        <f aca="false">SUM(M202+BX202)</f>
        <v>14</v>
      </c>
      <c r="EJ202" s="2" t="n">
        <f aca="false">SUM(N202+BY202)</f>
        <v>2</v>
      </c>
      <c r="EK202" s="67" t="n">
        <f aca="false">O202+BZ202</f>
        <v>2</v>
      </c>
      <c r="EL202" s="2" t="n">
        <f aca="false">SUM(P202+CA202)</f>
        <v>12</v>
      </c>
      <c r="EM202" s="2" t="n">
        <f aca="false">SUM(Q202+CB202)</f>
        <v>12</v>
      </c>
      <c r="EN202" s="2" t="n">
        <f aca="false">SUM(R202+CC202)</f>
        <v>0</v>
      </c>
      <c r="EO202" s="2" t="n">
        <f aca="false">SUM(S202+CD202)</f>
        <v>0</v>
      </c>
      <c r="EP202" s="2" t="n">
        <f aca="false">SUM(T202+CE202)</f>
        <v>0</v>
      </c>
      <c r="EQ202" s="2" t="n">
        <f aca="false">SUM(U202+CF202)</f>
        <v>0</v>
      </c>
      <c r="ER202" s="2" t="n">
        <f aca="false">SUM(V202+CG202)</f>
        <v>0</v>
      </c>
      <c r="ES202" s="2" t="n">
        <f aca="false">SUM(W202+CH202)</f>
        <v>0</v>
      </c>
      <c r="ET202" s="2" t="n">
        <f aca="false">SUM(X202+CI202)</f>
        <v>2</v>
      </c>
      <c r="EU202" s="67" t="n">
        <f aca="false">SUM(Y202+CJ202)</f>
        <v>2.1</v>
      </c>
      <c r="EV202" s="2" t="n">
        <f aca="false">SUM(Z202+CK202)</f>
        <v>0</v>
      </c>
      <c r="EW202" s="2" t="n">
        <f aca="false">SUM(AA202+CL202)</f>
        <v>0</v>
      </c>
      <c r="EX202" s="2" t="n">
        <f aca="false">SUM(AB202+CM202)</f>
        <v>0</v>
      </c>
      <c r="EY202" s="2" t="n">
        <f aca="false">SUM(AC202+CN202)</f>
        <v>0</v>
      </c>
      <c r="EZ202" s="2" t="n">
        <f aca="false">SUM(AD202+CO202)</f>
        <v>0</v>
      </c>
      <c r="FA202" s="2" t="n">
        <f aca="false">SUM(AE202+CP202)</f>
        <v>0</v>
      </c>
      <c r="FB202" s="2" t="n">
        <f aca="false">SUM(AF202+CQ202)</f>
        <v>0</v>
      </c>
      <c r="FC202" s="2" t="n">
        <f aca="false">SUM(AG202+CR202)</f>
        <v>0</v>
      </c>
      <c r="FD202" s="2" t="n">
        <f aca="false">SUM(AH202+CS202)</f>
        <v>0</v>
      </c>
      <c r="FE202" s="67" t="n">
        <f aca="false">SUM(AI202+CT202)</f>
        <v>0</v>
      </c>
      <c r="FF202" s="2" t="n">
        <f aca="false">SUM(AJ202+CU202)</f>
        <v>0</v>
      </c>
      <c r="FG202" s="2" t="n">
        <f aca="false">SUM(AK202+CV202)</f>
        <v>0</v>
      </c>
      <c r="FH202" s="2" t="n">
        <f aca="false">SUM(AL202+CW202)</f>
        <v>0</v>
      </c>
      <c r="FI202" s="2" t="n">
        <f aca="false">SUM(AM202+CX202)</f>
        <v>0</v>
      </c>
      <c r="FJ202" s="2" t="n">
        <f aca="false">SUM(AN202+CY202)</f>
        <v>0</v>
      </c>
      <c r="FK202" s="2" t="n">
        <f aca="false">SUM(AO202+CZ202)</f>
        <v>0</v>
      </c>
      <c r="FL202" s="2" t="n">
        <f aca="false">SUM(AP202+DA202)</f>
        <v>0</v>
      </c>
      <c r="FM202" s="2" t="n">
        <f aca="false">SUM(AQ202+DB202)</f>
        <v>0</v>
      </c>
      <c r="FN202" s="2"/>
      <c r="FO202" s="97" t="n">
        <f aca="false">SUM(AS202+DD202)</f>
        <v>0</v>
      </c>
      <c r="FP202" s="2" t="n">
        <f aca="false">SUM(AR202+DC202)</f>
        <v>0</v>
      </c>
      <c r="FQ202" s="97" t="n">
        <f aca="false">SUM(AU202+DF202)</f>
        <v>0</v>
      </c>
      <c r="FR202" s="2" t="n">
        <f aca="false">SUM(AV202+DG202)</f>
        <v>0</v>
      </c>
      <c r="FS202" s="2" t="n">
        <f aca="false">SUM(AW202+DH202)</f>
        <v>0</v>
      </c>
      <c r="FT202" s="2" t="n">
        <f aca="false">SUM(AX202+DI202)</f>
        <v>1</v>
      </c>
      <c r="FU202" s="67" t="n">
        <f aca="false">SUM(AY202+DJ202)</f>
        <v>5</v>
      </c>
      <c r="FV202" s="2" t="n">
        <f aca="false">SUM(AZ202+DK202)</f>
        <v>0</v>
      </c>
      <c r="FW202" s="2" t="n">
        <f aca="false">SUM(BA202+DL202)</f>
        <v>0</v>
      </c>
      <c r="FX202" s="2" t="n">
        <f aca="false">SUM(BB202+DM202)</f>
        <v>0</v>
      </c>
      <c r="FY202" s="2" t="n">
        <f aca="false">SUM(BC202+DN202)</f>
        <v>0</v>
      </c>
      <c r="FZ202" s="2" t="n">
        <f aca="false">SUM(BD202+DO202)</f>
        <v>0</v>
      </c>
      <c r="GA202" s="2" t="n">
        <f aca="false">SUM(BE202+DP202)</f>
        <v>0</v>
      </c>
      <c r="GB202" s="98" t="n">
        <f aca="false">SUM(EK202,EM202,EO202,ES202,ET202,EU202,EY202,FA202,FC202,FE202,FG202,FI202,FM202,FO202,FQ202,FS202,FU202,FW202,FY202,GA202)</f>
        <v>23.1</v>
      </c>
      <c r="GC202" s="99" t="n">
        <f aca="false">SUM(EK202,EM202,EO202,ES202,ET202,FM202,FO202,FQ202,FS202,FU202,FW202,FY202)</f>
        <v>21</v>
      </c>
      <c r="GD202" s="57" t="n">
        <f aca="false">SUM(EK202,EM202,EO202,ES202,ET202,FM202,FO202,FQ202,FS202,FU202,FW202,FY202)</f>
        <v>21</v>
      </c>
      <c r="GE202" s="57" t="n">
        <f aca="false">SUM(EK202,EM202,EO202,EQ202,ES202,ET202,EU202,EW202,EY202,FA202,FC202,FE202,FG202,FI202,FK202,FM202,FO202,FQ202,FS202,FU202,FW202,FY202,GA202)</f>
        <v>23.1</v>
      </c>
      <c r="GF202" s="2"/>
      <c r="GG202" s="65" t="n">
        <f aca="false">SUM(880-GB202)</f>
        <v>856.9</v>
      </c>
      <c r="GH202" s="66"/>
      <c r="GI202" s="67" t="n">
        <f aca="false">SUM(DQ202+BF202)</f>
        <v>23.1</v>
      </c>
      <c r="GJ202" s="67" t="n">
        <f aca="false">SUM(DR202+BG197)</f>
        <v>21</v>
      </c>
      <c r="GK202" s="100"/>
      <c r="GL202" s="101"/>
      <c r="GM202" s="177"/>
      <c r="GN202" s="2"/>
      <c r="GO202" s="69"/>
    </row>
    <row r="203" customFormat="false" ht="24.95" hidden="true" customHeight="true" outlineLevel="0" collapsed="false">
      <c r="A203" s="94"/>
      <c r="B203" s="142"/>
      <c r="C203" s="159"/>
      <c r="D203" s="2"/>
      <c r="E203" s="2"/>
      <c r="F203" s="2"/>
      <c r="G203" s="2"/>
      <c r="H203" s="2"/>
      <c r="I203" s="2"/>
      <c r="J203" s="2"/>
      <c r="K203" s="2"/>
      <c r="L203" s="2"/>
      <c r="M203" s="86"/>
      <c r="N203" s="86"/>
      <c r="O203" s="87"/>
      <c r="P203" s="86"/>
      <c r="Q203" s="87"/>
      <c r="R203" s="86"/>
      <c r="S203" s="87"/>
      <c r="T203" s="86"/>
      <c r="U203" s="87"/>
      <c r="V203" s="86"/>
      <c r="W203" s="87"/>
      <c r="X203" s="89"/>
      <c r="Y203" s="91"/>
      <c r="Z203" s="86"/>
      <c r="AA203" s="87"/>
      <c r="AB203" s="86"/>
      <c r="AC203" s="89"/>
      <c r="AD203" s="86"/>
      <c r="AE203" s="90"/>
      <c r="AF203" s="86"/>
      <c r="AG203" s="87"/>
      <c r="AH203" s="86"/>
      <c r="AI203" s="89"/>
      <c r="AJ203" s="86"/>
      <c r="AK203" s="89"/>
      <c r="AL203" s="86"/>
      <c r="AM203" s="87"/>
      <c r="AN203" s="86"/>
      <c r="AO203" s="87"/>
      <c r="AP203" s="86"/>
      <c r="AQ203" s="89"/>
      <c r="AR203" s="86"/>
      <c r="AS203" s="86"/>
      <c r="AT203" s="86"/>
      <c r="AU203" s="89"/>
      <c r="AV203" s="86"/>
      <c r="AW203" s="89"/>
      <c r="AX203" s="86"/>
      <c r="AY203" s="81"/>
      <c r="AZ203" s="86"/>
      <c r="BA203" s="89"/>
      <c r="BB203" s="86"/>
      <c r="BC203" s="89"/>
      <c r="BD203" s="86"/>
      <c r="BE203" s="81"/>
      <c r="BF203" s="92"/>
      <c r="BG203" s="92" t="n">
        <f aca="false">BC203+BA203+AY203+AW203+AS203+AQ203+X203+W203+U203+S203+Q203+O203+AU203</f>
        <v>0</v>
      </c>
      <c r="BH203" s="57" t="n">
        <f aca="false">SUM(O203,Q203,S203,W203,X203,Y203,AE203,AG203,AI203,AK203,AM203,AS203,AU203,AY203,BA203,BC203,BE203)</f>
        <v>0</v>
      </c>
      <c r="BI203" s="153" t="n">
        <f aca="false">SUM(O203,Q203,S203,W203,X203,AS203,AU203,AY203,BA203,BC203)</f>
        <v>0</v>
      </c>
      <c r="BJ203" s="2"/>
      <c r="BK203" s="93"/>
      <c r="BL203" s="94"/>
      <c r="BM203" s="100" t="s">
        <v>232</v>
      </c>
      <c r="BN203" s="101" t="s">
        <v>61</v>
      </c>
      <c r="BO203" s="96" t="s">
        <v>102</v>
      </c>
      <c r="BP203" s="101" t="s">
        <v>99</v>
      </c>
      <c r="BQ203" s="101" t="s">
        <v>117</v>
      </c>
      <c r="BR203" s="96" t="n">
        <v>8</v>
      </c>
      <c r="BS203" s="101" t="n">
        <v>39</v>
      </c>
      <c r="BT203" s="101" t="n">
        <v>1</v>
      </c>
      <c r="BU203" s="101" t="n">
        <v>2</v>
      </c>
      <c r="BV203" s="101" t="n">
        <v>4</v>
      </c>
      <c r="BW203" s="100" t="n">
        <v>10</v>
      </c>
      <c r="BX203" s="108" t="n">
        <v>10</v>
      </c>
      <c r="BY203" s="86" t="n">
        <v>4</v>
      </c>
      <c r="BZ203" s="109" t="n">
        <v>4</v>
      </c>
      <c r="CA203" s="86" t="n">
        <v>4</v>
      </c>
      <c r="CB203" s="109" t="n">
        <v>8</v>
      </c>
      <c r="CC203" s="86" t="n">
        <v>2</v>
      </c>
      <c r="CD203" s="109" t="n">
        <v>4</v>
      </c>
      <c r="CE203" s="86"/>
      <c r="CF203" s="109" t="n">
        <v>0</v>
      </c>
      <c r="CG203" s="86"/>
      <c r="CH203" s="109" t="n">
        <v>0</v>
      </c>
      <c r="CI203" s="92" t="n">
        <v>0</v>
      </c>
      <c r="CJ203" s="92" t="n">
        <v>3</v>
      </c>
      <c r="CK203" s="86"/>
      <c r="CL203" s="109"/>
      <c r="CM203" s="86"/>
      <c r="CN203" s="92" t="n">
        <v>0</v>
      </c>
      <c r="CO203" s="86"/>
      <c r="CP203" s="90" t="n">
        <v>0</v>
      </c>
      <c r="CQ203" s="86"/>
      <c r="CR203" s="109" t="n">
        <v>0</v>
      </c>
      <c r="CS203" s="86" t="n">
        <v>1</v>
      </c>
      <c r="CT203" s="92" t="n">
        <v>13</v>
      </c>
      <c r="CU203" s="86"/>
      <c r="CV203" s="92" t="n">
        <v>0</v>
      </c>
      <c r="CW203" s="86"/>
      <c r="CX203" s="109" t="n">
        <v>0</v>
      </c>
      <c r="CY203" s="86"/>
      <c r="CZ203" s="109" t="n">
        <v>0</v>
      </c>
      <c r="DA203" s="86"/>
      <c r="DB203" s="92" t="n">
        <v>0</v>
      </c>
      <c r="DC203" s="86"/>
      <c r="DD203" s="92" t="n">
        <v>0</v>
      </c>
      <c r="DE203" s="86"/>
      <c r="DF203" s="92" t="n">
        <v>0</v>
      </c>
      <c r="DG203" s="86"/>
      <c r="DH203" s="109" t="n">
        <v>0</v>
      </c>
      <c r="DI203" s="86" t="n">
        <v>1</v>
      </c>
      <c r="DJ203" s="92" t="n">
        <v>13</v>
      </c>
      <c r="DK203" s="86"/>
      <c r="DL203" s="92" t="n">
        <v>0</v>
      </c>
      <c r="DM203" s="86"/>
      <c r="DN203" s="92" t="n">
        <v>0</v>
      </c>
      <c r="DO203" s="86"/>
      <c r="DP203" s="110" t="n">
        <v>0</v>
      </c>
      <c r="DQ203" s="81" t="n">
        <f aca="false">SUM(BZ203,CB203,CD203,CF203,CH203,CI203,CJ203,CL203,CN203,CP203,CR203,CT203,CV203,CX203,CZ203,DB203,DD203,DF203,DH203,DJ203,DL203,DN203,DP203)</f>
        <v>45</v>
      </c>
      <c r="DR203" s="81" t="n">
        <f aca="false">SUM(BZ203,CB203,CD203,CF203,CH203,CI203,DB203,DD203,DF203,DH203,DJ203,DL203,DN203)</f>
        <v>29</v>
      </c>
      <c r="DS203" s="61"/>
      <c r="DT203" s="2"/>
      <c r="DU203" s="2"/>
      <c r="DV203" s="93"/>
      <c r="DW203" s="94"/>
      <c r="DX203" s="142"/>
      <c r="DY203" s="142"/>
      <c r="DZ203" s="2"/>
      <c r="EA203" s="2"/>
      <c r="EB203" s="2"/>
      <c r="EC203" s="2"/>
      <c r="ED203" s="2"/>
      <c r="EE203" s="2"/>
      <c r="EF203" s="2"/>
      <c r="EG203" s="2"/>
      <c r="EH203" s="2" t="n">
        <f aca="false">SUM(L203+BW203)</f>
        <v>10</v>
      </c>
      <c r="EI203" s="2" t="n">
        <f aca="false">SUM(M203+BX203)</f>
        <v>10</v>
      </c>
      <c r="EJ203" s="2" t="n">
        <f aca="false">SUM(N203+BY203)</f>
        <v>4</v>
      </c>
      <c r="EK203" s="67" t="n">
        <f aca="false">O203+BZ203</f>
        <v>4</v>
      </c>
      <c r="EL203" s="2" t="n">
        <f aca="false">SUM(P203+CA203)</f>
        <v>4</v>
      </c>
      <c r="EM203" s="2" t="n">
        <f aca="false">SUM(Q203+CB203)</f>
        <v>8</v>
      </c>
      <c r="EN203" s="2" t="n">
        <f aca="false">SUM(R203+CC203)</f>
        <v>2</v>
      </c>
      <c r="EO203" s="2" t="n">
        <f aca="false">SUM(S203+CD203)</f>
        <v>4</v>
      </c>
      <c r="EP203" s="2" t="n">
        <f aca="false">SUM(T203+CE203)</f>
        <v>0</v>
      </c>
      <c r="EQ203" s="2" t="n">
        <f aca="false">SUM(U203+CF203)</f>
        <v>0</v>
      </c>
      <c r="ER203" s="2" t="n">
        <f aca="false">SUM(V203+CG203)</f>
        <v>0</v>
      </c>
      <c r="ES203" s="2" t="n">
        <f aca="false">SUM(W203+CH203)</f>
        <v>0</v>
      </c>
      <c r="ET203" s="2" t="n">
        <f aca="false">SUM(X203+CI203)</f>
        <v>0</v>
      </c>
      <c r="EU203" s="67" t="n">
        <f aca="false">SUM(Y203+CJ203)</f>
        <v>3</v>
      </c>
      <c r="EV203" s="2" t="n">
        <f aca="false">SUM(Z203+CK203)</f>
        <v>0</v>
      </c>
      <c r="EW203" s="2" t="n">
        <f aca="false">SUM(AA203+CL203)</f>
        <v>0</v>
      </c>
      <c r="EX203" s="2" t="n">
        <f aca="false">SUM(AB203+CM203)</f>
        <v>0</v>
      </c>
      <c r="EY203" s="2" t="n">
        <f aca="false">SUM(AC203+CN203)</f>
        <v>0</v>
      </c>
      <c r="EZ203" s="2" t="n">
        <f aca="false">SUM(AD203+CO203)</f>
        <v>0</v>
      </c>
      <c r="FA203" s="2" t="n">
        <f aca="false">SUM(AE203+CP203)</f>
        <v>0</v>
      </c>
      <c r="FB203" s="2" t="n">
        <f aca="false">SUM(AF203+CQ203)</f>
        <v>0</v>
      </c>
      <c r="FC203" s="2" t="n">
        <f aca="false">SUM(AG203+CR203)</f>
        <v>0</v>
      </c>
      <c r="FD203" s="2" t="n">
        <f aca="false">SUM(AH203+CS203)</f>
        <v>1</v>
      </c>
      <c r="FE203" s="67" t="n">
        <f aca="false">SUM(AI203+CT203)</f>
        <v>13</v>
      </c>
      <c r="FF203" s="2" t="n">
        <f aca="false">SUM(AJ203+CU203)</f>
        <v>0</v>
      </c>
      <c r="FG203" s="2" t="n">
        <f aca="false">SUM(AK203+CV203)</f>
        <v>0</v>
      </c>
      <c r="FH203" s="2" t="n">
        <f aca="false">SUM(AL203+CW203)</f>
        <v>0</v>
      </c>
      <c r="FI203" s="2" t="n">
        <f aca="false">SUM(AM203+CX203)</f>
        <v>0</v>
      </c>
      <c r="FJ203" s="2" t="n">
        <f aca="false">SUM(AN203+CY203)</f>
        <v>0</v>
      </c>
      <c r="FK203" s="2" t="n">
        <f aca="false">SUM(AO203+CZ203)</f>
        <v>0</v>
      </c>
      <c r="FL203" s="2" t="n">
        <f aca="false">SUM(AP203+DA203)</f>
        <v>0</v>
      </c>
      <c r="FM203" s="2" t="n">
        <f aca="false">SUM(AQ203+DB203)</f>
        <v>0</v>
      </c>
      <c r="FN203" s="2"/>
      <c r="FO203" s="97" t="n">
        <f aca="false">SUM(AS203+DD203)</f>
        <v>0</v>
      </c>
      <c r="FP203" s="2" t="n">
        <f aca="false">SUM(AR203+DC203)</f>
        <v>0</v>
      </c>
      <c r="FQ203" s="97" t="n">
        <f aca="false">SUM(AU203+DF203)</f>
        <v>0</v>
      </c>
      <c r="FR203" s="2" t="n">
        <f aca="false">SUM(AV203+DG203)</f>
        <v>0</v>
      </c>
      <c r="FS203" s="2" t="n">
        <f aca="false">SUM(AW203+DH203)</f>
        <v>0</v>
      </c>
      <c r="FT203" s="2" t="n">
        <f aca="false">SUM(AX203+DI203)</f>
        <v>1</v>
      </c>
      <c r="FU203" s="67" t="n">
        <f aca="false">SUM(AY203+DJ203)</f>
        <v>13</v>
      </c>
      <c r="FV203" s="2" t="n">
        <f aca="false">SUM(AZ203+DK203)</f>
        <v>0</v>
      </c>
      <c r="FW203" s="2" t="n">
        <f aca="false">SUM(BA203+DL203)</f>
        <v>0</v>
      </c>
      <c r="FX203" s="2" t="n">
        <f aca="false">SUM(BB203+DM203)</f>
        <v>0</v>
      </c>
      <c r="FY203" s="2" t="n">
        <f aca="false">SUM(BC203+DN203)</f>
        <v>0</v>
      </c>
      <c r="FZ203" s="2" t="n">
        <f aca="false">SUM(BD203+DO203)</f>
        <v>0</v>
      </c>
      <c r="GA203" s="2" t="n">
        <f aca="false">SUM(BE203+DP203)</f>
        <v>0</v>
      </c>
      <c r="GB203" s="98" t="n">
        <f aca="false">SUM(EK203,EM203,EO203,ES203,ET203,EU203,EY203,FA203,FC203,FE203,FG203,FI203,FM203,FO203,FQ203,FS203,FU203,FW203,FY203,GA203)</f>
        <v>45</v>
      </c>
      <c r="GC203" s="99" t="n">
        <f aca="false">SUM(EK203,EM203,EO203,ES203,ET203,FM203,FO203,FQ203,FS203,FU203,FW203,FY203)</f>
        <v>29</v>
      </c>
      <c r="GD203" s="57" t="n">
        <f aca="false">SUM(EK203,EM203,EO203,ES203,ET203,FM203,FO203,FQ203,FS203,FU203,FW203,FY203)</f>
        <v>29</v>
      </c>
      <c r="GE203" s="57" t="n">
        <f aca="false">SUM(EK203,EM203,EO203,EQ203,ES203,ET203,EU203,EW203,EY203,FA203,FC203,FE203,FG203,FI203,FK203,FM203,FO203,FQ203,FS203,FU203,FW203,FY203,GA203)</f>
        <v>45</v>
      </c>
      <c r="GF203" s="2"/>
      <c r="GG203" s="65" t="n">
        <f aca="false">SUM(880-GB203)</f>
        <v>835</v>
      </c>
      <c r="GH203" s="66"/>
      <c r="GI203" s="67" t="n">
        <f aca="false">SUM(DQ203+BF203)</f>
        <v>45</v>
      </c>
      <c r="GJ203" s="67" t="n">
        <f aca="false">SUM(DR203+BG198)</f>
        <v>29</v>
      </c>
      <c r="GK203" s="100"/>
      <c r="GL203" s="101"/>
      <c r="GM203" s="177"/>
      <c r="GN203" s="2"/>
      <c r="GO203" s="69"/>
    </row>
    <row r="204" customFormat="false" ht="24.95" hidden="true" customHeight="true" outlineLevel="0" collapsed="false">
      <c r="A204" s="94"/>
      <c r="B204" s="142"/>
      <c r="C204" s="159"/>
      <c r="D204" s="2"/>
      <c r="E204" s="2"/>
      <c r="F204" s="2"/>
      <c r="G204" s="2"/>
      <c r="H204" s="2"/>
      <c r="I204" s="2"/>
      <c r="J204" s="2"/>
      <c r="K204" s="2"/>
      <c r="L204" s="2"/>
      <c r="M204" s="86"/>
      <c r="N204" s="86"/>
      <c r="O204" s="87"/>
      <c r="P204" s="86"/>
      <c r="Q204" s="87"/>
      <c r="R204" s="86"/>
      <c r="S204" s="87"/>
      <c r="T204" s="86"/>
      <c r="U204" s="87"/>
      <c r="V204" s="86"/>
      <c r="W204" s="87"/>
      <c r="X204" s="89"/>
      <c r="Y204" s="91"/>
      <c r="Z204" s="86"/>
      <c r="AA204" s="87"/>
      <c r="AB204" s="86"/>
      <c r="AC204" s="89"/>
      <c r="AD204" s="86"/>
      <c r="AE204" s="90"/>
      <c r="AF204" s="86"/>
      <c r="AG204" s="87"/>
      <c r="AH204" s="86"/>
      <c r="AI204" s="89"/>
      <c r="AJ204" s="86"/>
      <c r="AK204" s="89"/>
      <c r="AL204" s="86"/>
      <c r="AM204" s="87"/>
      <c r="AN204" s="86"/>
      <c r="AO204" s="87"/>
      <c r="AP204" s="86"/>
      <c r="AQ204" s="89"/>
      <c r="AR204" s="86"/>
      <c r="AS204" s="86"/>
      <c r="AT204" s="86"/>
      <c r="AU204" s="89"/>
      <c r="AV204" s="86"/>
      <c r="AW204" s="89"/>
      <c r="AX204" s="86"/>
      <c r="AY204" s="81"/>
      <c r="AZ204" s="86"/>
      <c r="BA204" s="89"/>
      <c r="BB204" s="86"/>
      <c r="BC204" s="89"/>
      <c r="BD204" s="86"/>
      <c r="BE204" s="81"/>
      <c r="BF204" s="92"/>
      <c r="BG204" s="92" t="n">
        <f aca="false">BC204+BA204+AY204+AW204+AS204+AQ204+X204+W204+U204+S204+Q204+O204+AU204</f>
        <v>0</v>
      </c>
      <c r="BH204" s="57" t="n">
        <f aca="false">SUM(O204,Q204,S204,W204,X204,Y204,AE204,AG204,AI204,AK204,AM204,AS204,AU204,AY204,BA204,BC204,BE204)</f>
        <v>0</v>
      </c>
      <c r="BI204" s="153" t="n">
        <f aca="false">SUM(O204,Q204,S204,W204,X204,AS204,AU204,AY204,BA204,BC204)</f>
        <v>0</v>
      </c>
      <c r="BJ204" s="2"/>
      <c r="BK204" s="93"/>
      <c r="BL204" s="94"/>
      <c r="BM204" s="100" t="s">
        <v>129</v>
      </c>
      <c r="BN204" s="96" t="s">
        <v>67</v>
      </c>
      <c r="BO204" s="96" t="s">
        <v>68</v>
      </c>
      <c r="BP204" s="101" t="s">
        <v>123</v>
      </c>
      <c r="BQ204" s="101" t="s">
        <v>130</v>
      </c>
      <c r="BR204" s="96" t="n">
        <v>8</v>
      </c>
      <c r="BS204" s="101" t="n">
        <v>87</v>
      </c>
      <c r="BT204" s="101" t="n">
        <v>1</v>
      </c>
      <c r="BU204" s="101" t="n">
        <v>4</v>
      </c>
      <c r="BV204" s="101" t="n">
        <f aca="false">SUM(BU204)*2</f>
        <v>8</v>
      </c>
      <c r="BW204" s="157" t="n">
        <v>40</v>
      </c>
      <c r="BX204" s="108" t="n">
        <f aca="false">SUM(BY204+CA204+CC204+CE204+CG204)</f>
        <v>40</v>
      </c>
      <c r="BY204" s="86" t="n">
        <v>2</v>
      </c>
      <c r="BZ204" s="109"/>
      <c r="CA204" s="86"/>
      <c r="CB204" s="109"/>
      <c r="CC204" s="86" t="n">
        <v>38</v>
      </c>
      <c r="CD204" s="109"/>
      <c r="CE204" s="86"/>
      <c r="CF204" s="109" t="n">
        <f aca="false">SUM(CE204)*BV204</f>
        <v>0</v>
      </c>
      <c r="CG204" s="86"/>
      <c r="CH204" s="109"/>
      <c r="CI204" s="92"/>
      <c r="CJ204" s="113"/>
      <c r="CK204" s="86"/>
      <c r="CL204" s="109"/>
      <c r="CM204" s="86"/>
      <c r="CN204" s="92" t="n">
        <f aca="false">SUM(CM204)*3*BS204/5</f>
        <v>0</v>
      </c>
      <c r="CO204" s="86"/>
      <c r="CP204" s="90"/>
      <c r="CQ204" s="86"/>
      <c r="CR204" s="109"/>
      <c r="CS204" s="86"/>
      <c r="CT204" s="92"/>
      <c r="CU204" s="86"/>
      <c r="CV204" s="92"/>
      <c r="CW204" s="86" t="n">
        <v>1</v>
      </c>
      <c r="CX204" s="109" t="n">
        <v>30</v>
      </c>
      <c r="CY204" s="86"/>
      <c r="CZ204" s="109"/>
      <c r="DA204" s="86"/>
      <c r="DB204" s="92"/>
      <c r="DC204" s="86" t="n">
        <v>1</v>
      </c>
      <c r="DD204" s="92"/>
      <c r="DE204" s="86"/>
      <c r="DF204" s="92"/>
      <c r="DG204" s="86"/>
      <c r="DH204" s="109"/>
      <c r="DI204" s="86"/>
      <c r="DJ204" s="92"/>
      <c r="DK204" s="86"/>
      <c r="DL204" s="92"/>
      <c r="DM204" s="86"/>
      <c r="DN204" s="92"/>
      <c r="DO204" s="86"/>
      <c r="DP204" s="110"/>
      <c r="DQ204" s="81" t="n">
        <f aca="false">SUM(BZ204,CB204,CD204,CF204,CH204,CI204,CJ204,CL204,CN204,CP204,CR204,CT204,CV204,CX204,CZ204,DB204,DD204,DF204,DH204,DJ204,DL204,DN204,DP204)</f>
        <v>30</v>
      </c>
      <c r="DR204" s="81" t="n">
        <f aca="false">SUM(BZ204,CB204,CD204,CF204,CH204,CI204,DB204,DD204,DF204,DH204,DJ204,DL204,DN204)</f>
        <v>0</v>
      </c>
      <c r="DS204" s="61"/>
      <c r="DT204" s="2"/>
      <c r="DU204" s="2"/>
      <c r="DV204" s="93"/>
      <c r="DW204" s="94"/>
      <c r="DX204" s="142"/>
      <c r="DY204" s="142"/>
      <c r="DZ204" s="2"/>
      <c r="EA204" s="2"/>
      <c r="EB204" s="2"/>
      <c r="EC204" s="2"/>
      <c r="ED204" s="2"/>
      <c r="EE204" s="2"/>
      <c r="EF204" s="2"/>
      <c r="EG204" s="2"/>
      <c r="EH204" s="2" t="n">
        <f aca="false">SUM(L204+BW204)</f>
        <v>40</v>
      </c>
      <c r="EI204" s="2" t="n">
        <f aca="false">SUM(M204+BX204)</f>
        <v>40</v>
      </c>
      <c r="EJ204" s="2" t="n">
        <f aca="false">SUM(N204+BY204)</f>
        <v>2</v>
      </c>
      <c r="EK204" s="67" t="n">
        <f aca="false">O204+BZ204</f>
        <v>0</v>
      </c>
      <c r="EL204" s="2" t="n">
        <f aca="false">SUM(P204+CA204)</f>
        <v>0</v>
      </c>
      <c r="EM204" s="2" t="n">
        <f aca="false">SUM(Q204+CB204)</f>
        <v>0</v>
      </c>
      <c r="EN204" s="2" t="n">
        <f aca="false">SUM(R204+CC204)</f>
        <v>38</v>
      </c>
      <c r="EO204" s="2" t="n">
        <f aca="false">SUM(S204+CD204)</f>
        <v>0</v>
      </c>
      <c r="EP204" s="2" t="n">
        <f aca="false">SUM(T204+CE204)</f>
        <v>0</v>
      </c>
      <c r="EQ204" s="2" t="n">
        <f aca="false">SUM(U204+CF204)</f>
        <v>0</v>
      </c>
      <c r="ER204" s="2" t="n">
        <f aca="false">SUM(V204+CG204)</f>
        <v>0</v>
      </c>
      <c r="ES204" s="2" t="n">
        <f aca="false">SUM(W204+CH204)</f>
        <v>0</v>
      </c>
      <c r="ET204" s="2" t="n">
        <f aca="false">SUM(X204+CI204)</f>
        <v>0</v>
      </c>
      <c r="EU204" s="67" t="n">
        <f aca="false">SUM(Y204+CJ204)</f>
        <v>0</v>
      </c>
      <c r="EV204" s="2" t="n">
        <f aca="false">SUM(Z204+CK204)</f>
        <v>0</v>
      </c>
      <c r="EW204" s="2" t="n">
        <f aca="false">SUM(AA204+CL204)</f>
        <v>0</v>
      </c>
      <c r="EX204" s="2" t="n">
        <f aca="false">SUM(AB204+CM204)</f>
        <v>0</v>
      </c>
      <c r="EY204" s="2" t="n">
        <f aca="false">SUM(AC204+CN204)</f>
        <v>0</v>
      </c>
      <c r="EZ204" s="2" t="n">
        <f aca="false">SUM(AD204+CO204)</f>
        <v>0</v>
      </c>
      <c r="FA204" s="2" t="n">
        <f aca="false">SUM(AE204+CP204)</f>
        <v>0</v>
      </c>
      <c r="FB204" s="2" t="n">
        <f aca="false">SUM(AF204+CQ204)</f>
        <v>0</v>
      </c>
      <c r="FC204" s="2" t="n">
        <f aca="false">SUM(AG204+CR204)</f>
        <v>0</v>
      </c>
      <c r="FD204" s="2" t="n">
        <f aca="false">SUM(AH204+CS204)</f>
        <v>0</v>
      </c>
      <c r="FE204" s="67" t="n">
        <f aca="false">SUM(AI204+CT204)</f>
        <v>0</v>
      </c>
      <c r="FF204" s="2" t="n">
        <f aca="false">SUM(AJ204+CU204)</f>
        <v>0</v>
      </c>
      <c r="FG204" s="2" t="n">
        <f aca="false">SUM(AK204+CV204)</f>
        <v>0</v>
      </c>
      <c r="FH204" s="2" t="n">
        <f aca="false">SUM(AL204+CW204)</f>
        <v>1</v>
      </c>
      <c r="FI204" s="2" t="n">
        <f aca="false">SUM(AM204+CX204)</f>
        <v>30</v>
      </c>
      <c r="FJ204" s="2" t="n">
        <f aca="false">SUM(AN204+CY204)</f>
        <v>0</v>
      </c>
      <c r="FK204" s="2" t="n">
        <f aca="false">SUM(AO204+CZ204)</f>
        <v>0</v>
      </c>
      <c r="FL204" s="2" t="n">
        <f aca="false">SUM(AP204+DA204)</f>
        <v>0</v>
      </c>
      <c r="FM204" s="2" t="n">
        <f aca="false">SUM(AQ204+DB204)</f>
        <v>0</v>
      </c>
      <c r="FN204" s="2"/>
      <c r="FO204" s="97" t="n">
        <f aca="false">SUM(AS204+DD204)</f>
        <v>0</v>
      </c>
      <c r="FP204" s="2" t="n">
        <f aca="false">SUM(AR204+DC204)</f>
        <v>1</v>
      </c>
      <c r="FQ204" s="97" t="n">
        <f aca="false">SUM(AU204+DF204)</f>
        <v>0</v>
      </c>
      <c r="FR204" s="2" t="n">
        <f aca="false">SUM(AV204+DG204)</f>
        <v>0</v>
      </c>
      <c r="FS204" s="2" t="n">
        <f aca="false">SUM(AW204+DH204)</f>
        <v>0</v>
      </c>
      <c r="FT204" s="2" t="n">
        <f aca="false">SUM(AX204+DI204)</f>
        <v>0</v>
      </c>
      <c r="FU204" s="67" t="n">
        <f aca="false">SUM(AY204+DJ204)</f>
        <v>0</v>
      </c>
      <c r="FV204" s="2" t="n">
        <f aca="false">SUM(AZ204+DK204)</f>
        <v>0</v>
      </c>
      <c r="FW204" s="2" t="n">
        <f aca="false">SUM(BA204+DL204)</f>
        <v>0</v>
      </c>
      <c r="FX204" s="2" t="n">
        <f aca="false">SUM(BB204+DM204)</f>
        <v>0</v>
      </c>
      <c r="FY204" s="2" t="n">
        <f aca="false">SUM(BC204+DN204)</f>
        <v>0</v>
      </c>
      <c r="FZ204" s="2" t="n">
        <f aca="false">SUM(BD204+DO204)</f>
        <v>0</v>
      </c>
      <c r="GA204" s="2" t="n">
        <f aca="false">SUM(BE204+DP204)</f>
        <v>0</v>
      </c>
      <c r="GB204" s="98" t="n">
        <f aca="false">SUM(EK204,EM204,EO204,ES204,ET204,EU204,EY204,FA204,FC204,FE204,FG204,FI204,FM204,FO204,FQ204,FS204,FU204,FW204,FY204,GA204)</f>
        <v>30</v>
      </c>
      <c r="GC204" s="99" t="n">
        <f aca="false">SUM(EK204,EM204,EO204,ES204,ET204,FM204,FO204,FQ204,FS204,FU204,FW204,FY204)</f>
        <v>0</v>
      </c>
      <c r="GD204" s="57" t="n">
        <f aca="false">SUM(EK204,EM204,EO204,ES204,ET204,FM204,FO204,FQ204,FS204,FU204,FW204,FY204)</f>
        <v>0</v>
      </c>
      <c r="GE204" s="57" t="n">
        <f aca="false">SUM(EK204,EM204,EO204,EQ204,ES204,ET204,EU204,EW204,EY204,FA204,FC204,FE204,FG204,FI204,FK204,FM204,FO204,FQ204,FS204,FU204,FW204,FY204,GA204)</f>
        <v>30</v>
      </c>
      <c r="GF204" s="2"/>
      <c r="GG204" s="65" t="n">
        <f aca="false">SUM(880-GB204)</f>
        <v>850</v>
      </c>
      <c r="GH204" s="66"/>
      <c r="GI204" s="67" t="n">
        <f aca="false">SUM(DQ47+BF204)</f>
        <v>31</v>
      </c>
      <c r="GJ204" s="67" t="n">
        <f aca="false">SUM(DR47+BG199)</f>
        <v>28</v>
      </c>
      <c r="GK204" s="100"/>
      <c r="GL204" s="101"/>
      <c r="GM204" s="177"/>
      <c r="GN204" s="2"/>
      <c r="GO204" s="69"/>
    </row>
    <row r="205" customFormat="false" ht="19.5" hidden="true" customHeight="true" outlineLevel="0" collapsed="false">
      <c r="A205" s="94"/>
      <c r="B205" s="142"/>
      <c r="C205" s="159"/>
      <c r="D205" s="2"/>
      <c r="E205" s="2"/>
      <c r="F205" s="2"/>
      <c r="G205" s="2"/>
      <c r="H205" s="2"/>
      <c r="I205" s="2"/>
      <c r="J205" s="2"/>
      <c r="K205" s="2"/>
      <c r="L205" s="2"/>
      <c r="M205" s="86"/>
      <c r="N205" s="86"/>
      <c r="O205" s="87"/>
      <c r="P205" s="86"/>
      <c r="Q205" s="87"/>
      <c r="R205" s="86"/>
      <c r="S205" s="87"/>
      <c r="T205" s="86"/>
      <c r="U205" s="87"/>
      <c r="V205" s="86"/>
      <c r="W205" s="87"/>
      <c r="X205" s="89"/>
      <c r="Y205" s="91"/>
      <c r="Z205" s="86"/>
      <c r="AA205" s="87"/>
      <c r="AB205" s="86"/>
      <c r="AC205" s="89"/>
      <c r="AD205" s="86"/>
      <c r="AE205" s="90"/>
      <c r="AF205" s="86"/>
      <c r="AG205" s="87"/>
      <c r="AH205" s="86"/>
      <c r="AI205" s="89"/>
      <c r="AJ205" s="86"/>
      <c r="AK205" s="89"/>
      <c r="AL205" s="86"/>
      <c r="AM205" s="87"/>
      <c r="AN205" s="86"/>
      <c r="AO205" s="87"/>
      <c r="AP205" s="86"/>
      <c r="AQ205" s="89"/>
      <c r="AR205" s="86"/>
      <c r="AS205" s="86"/>
      <c r="AT205" s="86"/>
      <c r="AU205" s="89"/>
      <c r="AV205" s="86"/>
      <c r="AW205" s="89"/>
      <c r="AX205" s="86"/>
      <c r="AY205" s="81"/>
      <c r="AZ205" s="86"/>
      <c r="BA205" s="89"/>
      <c r="BB205" s="86"/>
      <c r="BC205" s="89"/>
      <c r="BD205" s="86"/>
      <c r="BE205" s="81"/>
      <c r="BF205" s="92"/>
      <c r="BG205" s="92" t="n">
        <f aca="false">BC205+BA205+AY205+AW205+AS205+AQ205+X205+W205+U205+S205+Q205+O205+AU205</f>
        <v>0</v>
      </c>
      <c r="BH205" s="57" t="n">
        <f aca="false">SUM(O205,Q205,S205,W205,X205,Y205,AE205,AG205,AI205,AK205,AM205,AS205,AU205,AY205,BA205,BC205,BE205)</f>
        <v>0</v>
      </c>
      <c r="BI205" s="153" t="n">
        <f aca="false">SUM(O205,Q205,S205,W205,X205,AS205,AU205,AY205,BA205,BC205)</f>
        <v>0</v>
      </c>
      <c r="BJ205" s="2"/>
      <c r="BK205" s="93"/>
      <c r="BL205" s="94"/>
      <c r="BM205" s="100" t="s">
        <v>147</v>
      </c>
      <c r="BN205" s="101" t="s">
        <v>114</v>
      </c>
      <c r="BO205" s="96" t="s">
        <v>102</v>
      </c>
      <c r="BP205" s="101" t="s">
        <v>99</v>
      </c>
      <c r="BQ205" s="101" t="s">
        <v>148</v>
      </c>
      <c r="BR205" s="101" t="n">
        <v>6</v>
      </c>
      <c r="BS205" s="107" t="n">
        <f aca="false">19+17</f>
        <v>36</v>
      </c>
      <c r="BT205" s="101" t="n">
        <v>1</v>
      </c>
      <c r="BU205" s="101" t="n">
        <v>2</v>
      </c>
      <c r="BV205" s="101" t="n">
        <f aca="false">SUM(BU205)*2</f>
        <v>4</v>
      </c>
      <c r="BW205" s="112" t="n">
        <v>18</v>
      </c>
      <c r="BX205" s="108" t="n">
        <f aca="false">SUM(BY205+CA205+CC205+CE205+CG205)</f>
        <v>18</v>
      </c>
      <c r="BY205" s="86" t="n">
        <v>2</v>
      </c>
      <c r="BZ205" s="109" t="n">
        <f aca="false">SUM(BY205)*BT205</f>
        <v>2</v>
      </c>
      <c r="CA205" s="86" t="n">
        <v>10</v>
      </c>
      <c r="CB205" s="109" t="n">
        <f aca="false">BU205*CA205</f>
        <v>20</v>
      </c>
      <c r="CC205" s="86" t="n">
        <v>6</v>
      </c>
      <c r="CD205" s="109" t="n">
        <f aca="false">SUM(CC205)*BU205</f>
        <v>12</v>
      </c>
      <c r="CE205" s="86"/>
      <c r="CF205" s="109" t="n">
        <f aca="false">SUM(CE205)*BV205</f>
        <v>0</v>
      </c>
      <c r="CG205" s="86"/>
      <c r="CH205" s="109" t="n">
        <f aca="false">SUM(CG205)*BU205*5</f>
        <v>0</v>
      </c>
      <c r="CI205" s="92" t="n">
        <v>0</v>
      </c>
      <c r="CJ205" s="113" t="n">
        <f aca="false">SUM(BW205*15/100*BU205)</f>
        <v>5.4</v>
      </c>
      <c r="CK205" s="86"/>
      <c r="CL205" s="109"/>
      <c r="CM205" s="86"/>
      <c r="CN205" s="92" t="n">
        <f aca="false">SUM(CM205)*3*BS205/5</f>
        <v>0</v>
      </c>
      <c r="CO205" s="86"/>
      <c r="CP205" s="90" t="n">
        <f aca="false">SUM(CO205*BS205*(30+4))</f>
        <v>0</v>
      </c>
      <c r="CQ205" s="86" t="n">
        <v>1</v>
      </c>
      <c r="CR205" s="109"/>
      <c r="CS205" s="86"/>
      <c r="CT205" s="92" t="n">
        <f aca="false">SUM(CS205*BS205/3)</f>
        <v>0</v>
      </c>
      <c r="CU205" s="86"/>
      <c r="CV205" s="92" t="n">
        <f aca="false">SUM(CU205*BS205*2/3)</f>
        <v>0</v>
      </c>
      <c r="CW205" s="86"/>
      <c r="CX205" s="109" t="n">
        <f aca="false">SUM(CW205*BS205)*2</f>
        <v>0</v>
      </c>
      <c r="CY205" s="86"/>
      <c r="CZ205" s="109" t="n">
        <f aca="false">SUM(CY205*BU205*2)</f>
        <v>0</v>
      </c>
      <c r="DA205" s="86"/>
      <c r="DB205" s="92" t="n">
        <f aca="false">SUM(DA205*BS205*2)</f>
        <v>0</v>
      </c>
      <c r="DC205" s="86"/>
      <c r="DD205" s="92" t="n">
        <f aca="false">SUM(BU205*DC205*6)</f>
        <v>0</v>
      </c>
      <c r="DE205" s="86"/>
      <c r="DF205" s="92" t="n">
        <f aca="false">DE205*BS205/3</f>
        <v>0</v>
      </c>
      <c r="DG205" s="86"/>
      <c r="DH205" s="109" t="n">
        <f aca="false">SUM(DG205*BS205/3)</f>
        <v>0</v>
      </c>
      <c r="DI205" s="86" t="n">
        <v>1</v>
      </c>
      <c r="DJ205" s="92" t="n">
        <f aca="false">DI205*BS205/3</f>
        <v>12</v>
      </c>
      <c r="DK205" s="86"/>
      <c r="DL205" s="92" t="n">
        <f aca="false">SUM(DK205*BV205*5*6)</f>
        <v>0</v>
      </c>
      <c r="DM205" s="86"/>
      <c r="DN205" s="92" t="n">
        <f aca="false">SUM(DM205*BV205*4*6)</f>
        <v>0</v>
      </c>
      <c r="DO205" s="86"/>
      <c r="DP205" s="110" t="n">
        <f aca="false">SUM(DO205*50)</f>
        <v>0</v>
      </c>
      <c r="DQ205" s="81" t="n">
        <f aca="false">SUM(BZ205,CB205,CD205,CF205,CH205,CI205,CJ205,CL205,CN205,CP205,CR205,CT205,CV205,CX205,CZ205,DB205,DD205,DF205,DH205,DJ205,DL205,DN205,DP205)</f>
        <v>51.4</v>
      </c>
      <c r="DR205" s="81" t="n">
        <f aca="false">SUM(BZ205,CB205,CD205,CF205,CH205,CI205,DB205,DD205,DF205,DH205,DJ205,DL205,DN205)</f>
        <v>46</v>
      </c>
      <c r="DS205" s="61"/>
      <c r="DT205" s="2"/>
      <c r="DU205" s="2"/>
      <c r="DV205" s="93"/>
      <c r="DW205" s="94"/>
      <c r="DX205" s="142"/>
      <c r="DY205" s="142"/>
      <c r="DZ205" s="2"/>
      <c r="EA205" s="2"/>
      <c r="EB205" s="2"/>
      <c r="EC205" s="2"/>
      <c r="ED205" s="2"/>
      <c r="EE205" s="2"/>
      <c r="EF205" s="2"/>
      <c r="EG205" s="2"/>
      <c r="EH205" s="2" t="n">
        <f aca="false">SUM(L205+BW205)</f>
        <v>18</v>
      </c>
      <c r="EI205" s="2" t="n">
        <f aca="false">SUM(M205+BX205)</f>
        <v>18</v>
      </c>
      <c r="EJ205" s="2" t="n">
        <f aca="false">SUM(N205+BY205)</f>
        <v>2</v>
      </c>
      <c r="EK205" s="67" t="n">
        <f aca="false">O205+BZ205</f>
        <v>2</v>
      </c>
      <c r="EL205" s="2" t="n">
        <f aca="false">SUM(P205+CA205)</f>
        <v>10</v>
      </c>
      <c r="EM205" s="2" t="n">
        <f aca="false">SUM(Q205+CB205)</f>
        <v>20</v>
      </c>
      <c r="EN205" s="2" t="n">
        <f aca="false">SUM(R205+CC205)</f>
        <v>6</v>
      </c>
      <c r="EO205" s="2" t="n">
        <f aca="false">SUM(S205+CD205)</f>
        <v>12</v>
      </c>
      <c r="EP205" s="2" t="n">
        <f aca="false">SUM(T205+CE205)</f>
        <v>0</v>
      </c>
      <c r="EQ205" s="2" t="n">
        <f aca="false">SUM(U205+CF205)</f>
        <v>0</v>
      </c>
      <c r="ER205" s="2" t="n">
        <f aca="false">SUM(V205+CG205)</f>
        <v>0</v>
      </c>
      <c r="ES205" s="2" t="n">
        <f aca="false">SUM(W205+CH205)</f>
        <v>0</v>
      </c>
      <c r="ET205" s="2" t="n">
        <f aca="false">SUM(X205+CI205)</f>
        <v>0</v>
      </c>
      <c r="EU205" s="67" t="n">
        <f aca="false">SUM(Y205+CJ205)</f>
        <v>5.4</v>
      </c>
      <c r="EV205" s="2" t="n">
        <f aca="false">SUM(Z205+CK205)</f>
        <v>0</v>
      </c>
      <c r="EW205" s="2" t="n">
        <f aca="false">SUM(AA205+CL205)</f>
        <v>0</v>
      </c>
      <c r="EX205" s="2" t="n">
        <f aca="false">SUM(AB205+CM205)</f>
        <v>0</v>
      </c>
      <c r="EY205" s="2" t="n">
        <f aca="false">SUM(AC205+CN205)</f>
        <v>0</v>
      </c>
      <c r="EZ205" s="2" t="n">
        <f aca="false">SUM(AD205+CO205)</f>
        <v>0</v>
      </c>
      <c r="FA205" s="2" t="n">
        <f aca="false">SUM(AE205+CP205)</f>
        <v>0</v>
      </c>
      <c r="FB205" s="2" t="n">
        <f aca="false">SUM(AF205+CQ205)</f>
        <v>1</v>
      </c>
      <c r="FC205" s="2" t="n">
        <f aca="false">SUM(AG205+CR205)</f>
        <v>0</v>
      </c>
      <c r="FD205" s="2" t="n">
        <f aca="false">SUM(AH205+CS205)</f>
        <v>0</v>
      </c>
      <c r="FE205" s="67" t="n">
        <f aca="false">SUM(AI205+CT205)</f>
        <v>0</v>
      </c>
      <c r="FF205" s="2" t="n">
        <f aca="false">SUM(AJ205+CU205)</f>
        <v>0</v>
      </c>
      <c r="FG205" s="2" t="n">
        <f aca="false">SUM(AK205+CV205)</f>
        <v>0</v>
      </c>
      <c r="FH205" s="2" t="n">
        <f aca="false">SUM(AL205+CW205)</f>
        <v>0</v>
      </c>
      <c r="FI205" s="2" t="n">
        <f aca="false">SUM(AM205+CX205)</f>
        <v>0</v>
      </c>
      <c r="FJ205" s="2" t="n">
        <f aca="false">SUM(AN205+CY205)</f>
        <v>0</v>
      </c>
      <c r="FK205" s="2" t="n">
        <f aca="false">SUM(AO205+CZ205)</f>
        <v>0</v>
      </c>
      <c r="FL205" s="2" t="n">
        <f aca="false">SUM(AP205+DA205)</f>
        <v>0</v>
      </c>
      <c r="FM205" s="2" t="n">
        <f aca="false">SUM(AQ205+DB205)</f>
        <v>0</v>
      </c>
      <c r="FN205" s="2"/>
      <c r="FO205" s="97" t="n">
        <f aca="false">SUM(AS205+DD205)</f>
        <v>0</v>
      </c>
      <c r="FP205" s="2" t="n">
        <f aca="false">SUM(AR205+DC205)</f>
        <v>0</v>
      </c>
      <c r="FQ205" s="97" t="n">
        <f aca="false">SUM(AU205+DF205)</f>
        <v>0</v>
      </c>
      <c r="FR205" s="2" t="n">
        <f aca="false">SUM(AV205+DG205)</f>
        <v>0</v>
      </c>
      <c r="FS205" s="2" t="n">
        <f aca="false">SUM(AW205+DH205)</f>
        <v>0</v>
      </c>
      <c r="FT205" s="2" t="n">
        <f aca="false">SUM(AX205+DI205)</f>
        <v>1</v>
      </c>
      <c r="FU205" s="67" t="n">
        <f aca="false">SUM(AY205+DJ205)</f>
        <v>12</v>
      </c>
      <c r="FV205" s="2" t="n">
        <f aca="false">SUM(AZ205+DK205)</f>
        <v>0</v>
      </c>
      <c r="FW205" s="2" t="n">
        <f aca="false">SUM(BA205+DL205)</f>
        <v>0</v>
      </c>
      <c r="FX205" s="2" t="n">
        <f aca="false">SUM(BB205+DM205)</f>
        <v>0</v>
      </c>
      <c r="FY205" s="2" t="n">
        <f aca="false">SUM(BC205+DN205)</f>
        <v>0</v>
      </c>
      <c r="FZ205" s="2" t="n">
        <f aca="false">SUM(BD205+DO205)</f>
        <v>0</v>
      </c>
      <c r="GA205" s="2" t="n">
        <f aca="false">SUM(BE205+DP205)</f>
        <v>0</v>
      </c>
      <c r="GB205" s="98" t="n">
        <f aca="false">SUM(EK205,EM205,EO205,ES205,ET205,EU205,EY205,FA205,FC205,FE205,FG205,FI205,FM205,FO205,FQ205,FS205,FU205,FW205,FY205,GA205)</f>
        <v>51.4</v>
      </c>
      <c r="GC205" s="99" t="n">
        <f aca="false">SUM(EK205,EM205,EO205,ES205,ET205,FM205,FO205,FQ205,FS205,FU205,FW205,FY205)</f>
        <v>46</v>
      </c>
      <c r="GD205" s="57" t="n">
        <f aca="false">SUM(EK205,EM205,EO205,ES205,ET205,FM205,FO205,FQ205,FS205,FU205,FW205,FY205)</f>
        <v>46</v>
      </c>
      <c r="GE205" s="57" t="n">
        <f aca="false">SUM(EK205,EM205,EO205,EQ205,ES205,ET205,EU205,EW205,EY205,FA205,FC205,FE205,FG205,FI205,FK205,FM205,FO205,FQ205,FS205,FU205,FW205,FY205,GA205)</f>
        <v>51.4</v>
      </c>
      <c r="GF205" s="2"/>
      <c r="GG205" s="65" t="n">
        <f aca="false">SUM(880-GB205)</f>
        <v>828.6</v>
      </c>
      <c r="GH205" s="66"/>
      <c r="GI205" s="67" t="n">
        <f aca="false">SUM(DQ205+BF205)</f>
        <v>51.4</v>
      </c>
      <c r="GJ205" s="67" t="n">
        <f aca="false">SUM(DR205+BG200)</f>
        <v>46</v>
      </c>
      <c r="GK205" s="100"/>
      <c r="GL205" s="101"/>
      <c r="GM205" s="177"/>
      <c r="GN205" s="2"/>
      <c r="GO205" s="69"/>
    </row>
    <row r="206" customFormat="false" ht="24.95" hidden="true" customHeight="true" outlineLevel="0" collapsed="false">
      <c r="A206" s="94"/>
      <c r="B206" s="142"/>
      <c r="C206" s="159"/>
      <c r="D206" s="2"/>
      <c r="E206" s="2"/>
      <c r="F206" s="2"/>
      <c r="G206" s="2"/>
      <c r="H206" s="2"/>
      <c r="I206" s="2"/>
      <c r="J206" s="2"/>
      <c r="K206" s="2"/>
      <c r="L206" s="2"/>
      <c r="M206" s="86"/>
      <c r="N206" s="86"/>
      <c r="O206" s="87"/>
      <c r="P206" s="86"/>
      <c r="Q206" s="87"/>
      <c r="R206" s="86"/>
      <c r="S206" s="87"/>
      <c r="T206" s="86"/>
      <c r="U206" s="87"/>
      <c r="V206" s="86"/>
      <c r="W206" s="87"/>
      <c r="X206" s="89"/>
      <c r="Y206" s="91"/>
      <c r="Z206" s="86"/>
      <c r="AA206" s="87"/>
      <c r="AB206" s="86"/>
      <c r="AC206" s="89"/>
      <c r="AD206" s="86"/>
      <c r="AE206" s="90"/>
      <c r="AF206" s="86"/>
      <c r="AG206" s="87"/>
      <c r="AH206" s="86"/>
      <c r="AI206" s="89"/>
      <c r="AJ206" s="86"/>
      <c r="AK206" s="89"/>
      <c r="AL206" s="86"/>
      <c r="AM206" s="87"/>
      <c r="AN206" s="86"/>
      <c r="AO206" s="87"/>
      <c r="AP206" s="86"/>
      <c r="AQ206" s="89"/>
      <c r="AR206" s="86"/>
      <c r="AS206" s="86"/>
      <c r="AT206" s="86"/>
      <c r="AU206" s="89"/>
      <c r="AV206" s="86"/>
      <c r="AW206" s="89"/>
      <c r="AX206" s="86"/>
      <c r="AY206" s="81"/>
      <c r="AZ206" s="86"/>
      <c r="BA206" s="89"/>
      <c r="BB206" s="86"/>
      <c r="BC206" s="89"/>
      <c r="BD206" s="86"/>
      <c r="BE206" s="81"/>
      <c r="BF206" s="92"/>
      <c r="BG206" s="92" t="n">
        <f aca="false">BC206+BA206+AY206+AW206+AS206+AQ206+X206+W206+U206+S206+Q206+O206+AU206</f>
        <v>0</v>
      </c>
      <c r="BH206" s="57" t="n">
        <f aca="false">SUM(O206,Q206,S206,W206,X206,Y206,AE206,AG206,AI206,AK206,AM206,AS206,AU206,AY206,BA206,BC206,BE206)</f>
        <v>0</v>
      </c>
      <c r="BI206" s="153" t="n">
        <f aca="false">SUM(O206,Q206,S206,W206,X206,AS206,AU206,AY206,BA206,BC206)</f>
        <v>0</v>
      </c>
      <c r="BJ206" s="2"/>
      <c r="BK206" s="93"/>
      <c r="BL206" s="94"/>
      <c r="BM206" s="100" t="s">
        <v>60</v>
      </c>
      <c r="BN206" s="101" t="s">
        <v>61</v>
      </c>
      <c r="BO206" s="96" t="s">
        <v>102</v>
      </c>
      <c r="BP206" s="101" t="s">
        <v>99</v>
      </c>
      <c r="BQ206" s="101" t="s">
        <v>239</v>
      </c>
      <c r="BR206" s="101" t="n">
        <v>4</v>
      </c>
      <c r="BS206" s="101" t="n">
        <v>45</v>
      </c>
      <c r="BT206" s="101" t="n">
        <v>1</v>
      </c>
      <c r="BU206" s="101" t="n">
        <v>2</v>
      </c>
      <c r="BV206" s="101" t="n">
        <f aca="false">SUM(BU206)*2</f>
        <v>4</v>
      </c>
      <c r="BW206" s="112" t="n">
        <v>10</v>
      </c>
      <c r="BX206" s="108" t="n">
        <f aca="false">SUM(BY206+CA206+CC206+CE206+CG206)</f>
        <v>10</v>
      </c>
      <c r="BY206" s="86" t="n">
        <v>2</v>
      </c>
      <c r="BZ206" s="109" t="n">
        <f aca="false">SUM(BY206)*BT206</f>
        <v>2</v>
      </c>
      <c r="CA206" s="86" t="n">
        <v>8</v>
      </c>
      <c r="CB206" s="109" t="n">
        <f aca="false">BU206*CA206</f>
        <v>16</v>
      </c>
      <c r="CC206" s="86"/>
      <c r="CD206" s="109" t="n">
        <f aca="false">SUM(CC206)*BU206</f>
        <v>0</v>
      </c>
      <c r="CE206" s="86"/>
      <c r="CF206" s="109" t="n">
        <f aca="false">SUM(CE206)*BV206</f>
        <v>0</v>
      </c>
      <c r="CG206" s="86"/>
      <c r="CH206" s="109" t="n">
        <f aca="false">SUM(CG206)*BU206*5</f>
        <v>0</v>
      </c>
      <c r="CI206" s="92" t="n">
        <v>0</v>
      </c>
      <c r="CJ206" s="92" t="n">
        <f aca="false">SUM(BW206*15/100*BU206)</f>
        <v>3</v>
      </c>
      <c r="CK206" s="86"/>
      <c r="CL206" s="109"/>
      <c r="CM206" s="86"/>
      <c r="CN206" s="92" t="n">
        <f aca="false">SUM(CM206)*3*BS206/5</f>
        <v>0</v>
      </c>
      <c r="CO206" s="86"/>
      <c r="CP206" s="90" t="n">
        <f aca="false">SUM(CO206*BS206*(30+4))</f>
        <v>0</v>
      </c>
      <c r="CQ206" s="86"/>
      <c r="CR206" s="109" t="n">
        <f aca="false">SUM(CQ206*BS206*3)</f>
        <v>0</v>
      </c>
      <c r="CS206" s="86"/>
      <c r="CT206" s="92" t="n">
        <f aca="false">SUM(CS206*BS206/3)</f>
        <v>0</v>
      </c>
      <c r="CU206" s="86"/>
      <c r="CV206" s="92" t="n">
        <f aca="false">SUM(CU206*BS206*2/3)</f>
        <v>0</v>
      </c>
      <c r="CW206" s="86"/>
      <c r="CX206" s="109" t="n">
        <f aca="false">SUM(CW206*BS206)*2</f>
        <v>0</v>
      </c>
      <c r="CY206" s="86"/>
      <c r="CZ206" s="109" t="n">
        <f aca="false">SUM(CY206*BU206)*2</f>
        <v>0</v>
      </c>
      <c r="DA206" s="86"/>
      <c r="DB206" s="92" t="n">
        <f aca="false">SUM(DA206*BS206*2)</f>
        <v>0</v>
      </c>
      <c r="DC206" s="86"/>
      <c r="DD206" s="92" t="n">
        <f aca="false">SUM(BU206*DC206*6)</f>
        <v>0</v>
      </c>
      <c r="DE206" s="86"/>
      <c r="DF206" s="92" t="n">
        <f aca="false">DE206*BS206/3</f>
        <v>0</v>
      </c>
      <c r="DG206" s="86"/>
      <c r="DH206" s="109" t="n">
        <f aca="false">SUM(DG206*BS206/3)</f>
        <v>0</v>
      </c>
      <c r="DI206" s="86" t="n">
        <v>1</v>
      </c>
      <c r="DJ206" s="92" t="n">
        <f aca="false">DI206*BS206/3</f>
        <v>15</v>
      </c>
      <c r="DK206" s="86"/>
      <c r="DL206" s="92" t="n">
        <f aca="false">SUM(DK206*BV206*5*6)</f>
        <v>0</v>
      </c>
      <c r="DM206" s="86"/>
      <c r="DN206" s="92" t="n">
        <f aca="false">SUM(DM206*BV206*4*6)</f>
        <v>0</v>
      </c>
      <c r="DO206" s="86"/>
      <c r="DP206" s="110" t="n">
        <f aca="false">SUM(DO206*50)</f>
        <v>0</v>
      </c>
      <c r="DQ206" s="81" t="n">
        <f aca="false">SUM(BZ206,CB206,CD206,CF206,CH206,CI206,CJ206,CL206,CN206,CP206,CR206,CT206,CV206,CX206,CZ206,DB206,DD206,DF206,DH206,DJ206,DL206,DN206,DP206)</f>
        <v>36</v>
      </c>
      <c r="DR206" s="81" t="n">
        <f aca="false">SUM(BZ206,CB206,CD206,CF206,CH206,CI206,DB206,DD206,DF206,DH206,DJ206,DL206,DN206)</f>
        <v>33</v>
      </c>
      <c r="DS206" s="61"/>
      <c r="DT206" s="2"/>
      <c r="DU206" s="2"/>
      <c r="DV206" s="93"/>
      <c r="DW206" s="94"/>
      <c r="DX206" s="142"/>
      <c r="DY206" s="142"/>
      <c r="DZ206" s="2"/>
      <c r="EA206" s="2"/>
      <c r="EB206" s="2"/>
      <c r="EC206" s="2"/>
      <c r="ED206" s="2"/>
      <c r="EE206" s="2"/>
      <c r="EF206" s="2"/>
      <c r="EG206" s="2"/>
      <c r="EH206" s="2" t="n">
        <f aca="false">SUM(L206+BW206)</f>
        <v>10</v>
      </c>
      <c r="EI206" s="2" t="n">
        <f aca="false">SUM(M206+BX206)</f>
        <v>10</v>
      </c>
      <c r="EJ206" s="2" t="n">
        <f aca="false">SUM(N206+BY206)</f>
        <v>2</v>
      </c>
      <c r="EK206" s="67" t="n">
        <f aca="false">O206+BZ206</f>
        <v>2</v>
      </c>
      <c r="EL206" s="2" t="n">
        <f aca="false">SUM(P206+CA206)</f>
        <v>8</v>
      </c>
      <c r="EM206" s="2" t="n">
        <f aca="false">SUM(Q206+CB206)</f>
        <v>16</v>
      </c>
      <c r="EN206" s="2" t="n">
        <f aca="false">SUM(R206+CC206)</f>
        <v>0</v>
      </c>
      <c r="EO206" s="2" t="n">
        <f aca="false">SUM(S206+CD206)</f>
        <v>0</v>
      </c>
      <c r="EP206" s="2" t="n">
        <f aca="false">SUM(T206+CE206)</f>
        <v>0</v>
      </c>
      <c r="EQ206" s="2" t="n">
        <f aca="false">SUM(U206+CF206)</f>
        <v>0</v>
      </c>
      <c r="ER206" s="2" t="n">
        <f aca="false">SUM(V206+CG206)</f>
        <v>0</v>
      </c>
      <c r="ES206" s="2" t="n">
        <f aca="false">SUM(W206+CH206)</f>
        <v>0</v>
      </c>
      <c r="ET206" s="2" t="n">
        <f aca="false">SUM(X206+CI206)</f>
        <v>0</v>
      </c>
      <c r="EU206" s="67" t="n">
        <f aca="false">SUM(Y206+CJ206)</f>
        <v>3</v>
      </c>
      <c r="EV206" s="2" t="n">
        <f aca="false">SUM(Z206+CK206)</f>
        <v>0</v>
      </c>
      <c r="EW206" s="2" t="n">
        <f aca="false">SUM(AA206+CL206)</f>
        <v>0</v>
      </c>
      <c r="EX206" s="2" t="n">
        <f aca="false">SUM(AB206+CM206)</f>
        <v>0</v>
      </c>
      <c r="EY206" s="2" t="n">
        <f aca="false">SUM(AC206+CN206)</f>
        <v>0</v>
      </c>
      <c r="EZ206" s="2" t="n">
        <f aca="false">SUM(AD206+CO206)</f>
        <v>0</v>
      </c>
      <c r="FA206" s="2" t="n">
        <f aca="false">SUM(AE206+CP206)</f>
        <v>0</v>
      </c>
      <c r="FB206" s="2" t="n">
        <f aca="false">SUM(AF206+CQ206)</f>
        <v>0</v>
      </c>
      <c r="FC206" s="2" t="n">
        <f aca="false">SUM(AG206+CR206)</f>
        <v>0</v>
      </c>
      <c r="FD206" s="2" t="n">
        <f aca="false">SUM(AH206+CS206)</f>
        <v>0</v>
      </c>
      <c r="FE206" s="67" t="n">
        <f aca="false">SUM(AI206+CT206)</f>
        <v>0</v>
      </c>
      <c r="FF206" s="2" t="n">
        <f aca="false">SUM(AJ206+CU206)</f>
        <v>0</v>
      </c>
      <c r="FG206" s="2" t="n">
        <f aca="false">SUM(AK206+CV206)</f>
        <v>0</v>
      </c>
      <c r="FH206" s="2" t="n">
        <f aca="false">SUM(AL206+CW206)</f>
        <v>0</v>
      </c>
      <c r="FI206" s="2" t="n">
        <f aca="false">SUM(AM206+CX206)</f>
        <v>0</v>
      </c>
      <c r="FJ206" s="2" t="n">
        <f aca="false">SUM(AN206+CY206)</f>
        <v>0</v>
      </c>
      <c r="FK206" s="2" t="n">
        <f aca="false">SUM(AO206+CZ206)</f>
        <v>0</v>
      </c>
      <c r="FL206" s="2" t="n">
        <f aca="false">SUM(AP206+DA206)</f>
        <v>0</v>
      </c>
      <c r="FM206" s="2" t="n">
        <f aca="false">SUM(AQ206+DB206)</f>
        <v>0</v>
      </c>
      <c r="FN206" s="2"/>
      <c r="FO206" s="97" t="n">
        <f aca="false">SUM(AS206+DD206)</f>
        <v>0</v>
      </c>
      <c r="FP206" s="2" t="n">
        <f aca="false">SUM(AR206+DC206)</f>
        <v>0</v>
      </c>
      <c r="FQ206" s="97" t="n">
        <f aca="false">SUM(AU206+DF206)</f>
        <v>0</v>
      </c>
      <c r="FR206" s="2" t="n">
        <f aca="false">SUM(AV206+DG206)</f>
        <v>0</v>
      </c>
      <c r="FS206" s="2" t="n">
        <f aca="false">SUM(AW206+DH206)</f>
        <v>0</v>
      </c>
      <c r="FT206" s="2" t="n">
        <f aca="false">SUM(AX206+DI206)</f>
        <v>1</v>
      </c>
      <c r="FU206" s="67" t="n">
        <f aca="false">SUM(AY206+DJ206)</f>
        <v>15</v>
      </c>
      <c r="FV206" s="2" t="n">
        <f aca="false">SUM(AZ206+DK206)</f>
        <v>0</v>
      </c>
      <c r="FW206" s="2" t="n">
        <f aca="false">SUM(BA206+DL206)</f>
        <v>0</v>
      </c>
      <c r="FX206" s="2" t="n">
        <f aca="false">SUM(BB206+DM206)</f>
        <v>0</v>
      </c>
      <c r="FY206" s="2" t="n">
        <f aca="false">SUM(BC206+DN206)</f>
        <v>0</v>
      </c>
      <c r="FZ206" s="2" t="n">
        <f aca="false">SUM(BD206+DO206)</f>
        <v>0</v>
      </c>
      <c r="GA206" s="2" t="n">
        <f aca="false">SUM(BE206+DP206)</f>
        <v>0</v>
      </c>
      <c r="GB206" s="98" t="n">
        <f aca="false">SUM(EK206,EM206,EO206,ES206,ET206,EU206,EY206,FA206,FC206,FE206,FG206,FI206,FM206,FO206,FQ206,FS206,FU206,FW206,FY206,GA206)</f>
        <v>36</v>
      </c>
      <c r="GC206" s="99" t="n">
        <f aca="false">SUM(EK206,EM206,EO206,ES206,ET206,FM206,FO206,FQ206,FS206,FU206,FW206,FY206)</f>
        <v>33</v>
      </c>
      <c r="GD206" s="57" t="n">
        <f aca="false">SUM(EK206,EM206,EO206,ES206,ET206,FM206,FO206,FQ206,FS206,FU206,FW206,FY206)</f>
        <v>33</v>
      </c>
      <c r="GE206" s="57" t="n">
        <f aca="false">SUM(EK206,EM206,EO206,EQ206,ES206,ET206,EU206,EW206,EY206,FA206,FC206,FE206,FG206,FI206,FK206,FM206,FO206,FQ206,FS206,FU206,FW206,FY206,GA206)</f>
        <v>36</v>
      </c>
      <c r="GF206" s="2"/>
      <c r="GG206" s="65" t="n">
        <f aca="false">SUM(880-GB206)</f>
        <v>844</v>
      </c>
      <c r="GH206" s="66"/>
      <c r="GI206" s="67" t="n">
        <f aca="false">SUM(DQ206+BF206)</f>
        <v>36</v>
      </c>
      <c r="GJ206" s="67" t="n">
        <f aca="false">SUM(DR206+BG201)</f>
        <v>33</v>
      </c>
      <c r="GK206" s="100"/>
      <c r="GL206" s="101"/>
      <c r="GM206" s="177"/>
      <c r="GN206" s="2"/>
      <c r="GO206" s="69"/>
    </row>
    <row r="207" customFormat="false" ht="24.95" hidden="true" customHeight="true" outlineLevel="0" collapsed="false">
      <c r="A207" s="94"/>
      <c r="B207" s="142"/>
      <c r="C207" s="159"/>
      <c r="D207" s="2"/>
      <c r="E207" s="2"/>
      <c r="F207" s="2"/>
      <c r="G207" s="2"/>
      <c r="H207" s="2"/>
      <c r="I207" s="2"/>
      <c r="J207" s="2"/>
      <c r="K207" s="2"/>
      <c r="L207" s="2"/>
      <c r="M207" s="86"/>
      <c r="N207" s="86"/>
      <c r="O207" s="87"/>
      <c r="P207" s="86"/>
      <c r="Q207" s="87"/>
      <c r="R207" s="86"/>
      <c r="S207" s="87"/>
      <c r="T207" s="86"/>
      <c r="U207" s="87"/>
      <c r="V207" s="86"/>
      <c r="W207" s="87"/>
      <c r="X207" s="89"/>
      <c r="Y207" s="91"/>
      <c r="Z207" s="86"/>
      <c r="AA207" s="87"/>
      <c r="AB207" s="86"/>
      <c r="AC207" s="89"/>
      <c r="AD207" s="86"/>
      <c r="AE207" s="90"/>
      <c r="AF207" s="86"/>
      <c r="AG207" s="87"/>
      <c r="AH207" s="86"/>
      <c r="AI207" s="89"/>
      <c r="AJ207" s="86"/>
      <c r="AK207" s="89"/>
      <c r="AL207" s="86"/>
      <c r="AM207" s="87"/>
      <c r="AN207" s="86"/>
      <c r="AO207" s="87"/>
      <c r="AP207" s="86"/>
      <c r="AQ207" s="89"/>
      <c r="AR207" s="86"/>
      <c r="AS207" s="86"/>
      <c r="AT207" s="86"/>
      <c r="AU207" s="89"/>
      <c r="AV207" s="86"/>
      <c r="AW207" s="89"/>
      <c r="AX207" s="86"/>
      <c r="AY207" s="81"/>
      <c r="AZ207" s="86"/>
      <c r="BA207" s="89"/>
      <c r="BB207" s="86"/>
      <c r="BC207" s="89"/>
      <c r="BD207" s="86"/>
      <c r="BE207" s="81"/>
      <c r="BF207" s="92"/>
      <c r="BG207" s="92" t="n">
        <f aca="false">BC207+BA207+AY207+AW207+AS207+AQ207+X207+W207+U207+S207+Q207+O207+AU207</f>
        <v>0</v>
      </c>
      <c r="BH207" s="57" t="n">
        <f aca="false">SUM(O207,Q207,S207,W207,X207,Y207,AE207,AG207,AI207,AK207,AM207,AS207,AU207,AY207,BA207,BC207,BE207)</f>
        <v>0</v>
      </c>
      <c r="BI207" s="153" t="n">
        <f aca="false">SUM(O207,Q207,S207,W207,X207,AS207,AU207,AY207,BA207,BC207)</f>
        <v>0</v>
      </c>
      <c r="BJ207" s="2"/>
      <c r="BK207" s="93"/>
      <c r="BL207" s="94"/>
      <c r="BM207" s="100" t="s">
        <v>86</v>
      </c>
      <c r="BN207" s="101" t="s">
        <v>114</v>
      </c>
      <c r="BO207" s="96" t="s">
        <v>102</v>
      </c>
      <c r="BP207" s="101" t="s">
        <v>99</v>
      </c>
      <c r="BQ207" s="101" t="s">
        <v>118</v>
      </c>
      <c r="BR207" s="96" t="n">
        <v>11</v>
      </c>
      <c r="BS207" s="101" t="n">
        <v>0</v>
      </c>
      <c r="BT207" s="101" t="n">
        <v>1</v>
      </c>
      <c r="BU207" s="101" t="n">
        <v>1</v>
      </c>
      <c r="BV207" s="101" t="n">
        <v>1</v>
      </c>
      <c r="BW207" s="100"/>
      <c r="BX207" s="108" t="n">
        <f aca="false">SUM(BY207+CA207+CC207+CE207+CG207)</f>
        <v>0</v>
      </c>
      <c r="BY207" s="86"/>
      <c r="BZ207" s="109" t="n">
        <f aca="false">SUM(BY207)*BT207</f>
        <v>0</v>
      </c>
      <c r="CA207" s="86"/>
      <c r="CB207" s="109" t="n">
        <f aca="false">CA207*BU207</f>
        <v>0</v>
      </c>
      <c r="CC207" s="86"/>
      <c r="CD207" s="109" t="n">
        <f aca="false">SUM(CC207)*BU207</f>
        <v>0</v>
      </c>
      <c r="CE207" s="86"/>
      <c r="CF207" s="109" t="n">
        <f aca="false">SUM(CE207)*BV207</f>
        <v>0</v>
      </c>
      <c r="CG207" s="86"/>
      <c r="CH207" s="109" t="n">
        <f aca="false">SUM(CG207)*BU207*5</f>
        <v>0</v>
      </c>
      <c r="CI207" s="92" t="n">
        <v>0</v>
      </c>
      <c r="CJ207" s="113" t="n">
        <f aca="false">SUM(BW207*15/100*BU207)</f>
        <v>0</v>
      </c>
      <c r="CK207" s="86"/>
      <c r="CL207" s="109"/>
      <c r="CM207" s="86"/>
      <c r="CN207" s="92" t="n">
        <f aca="false">CM207*BV207*8</f>
        <v>0</v>
      </c>
      <c r="CO207" s="86" t="n">
        <v>1</v>
      </c>
      <c r="CP207" s="90" t="n">
        <f aca="false">SUM(CO207*BS207*(15))</f>
        <v>0</v>
      </c>
      <c r="CQ207" s="86"/>
      <c r="CR207" s="109" t="n">
        <f aca="false">SUM(CQ207*BS207*3)</f>
        <v>0</v>
      </c>
      <c r="CS207" s="109"/>
      <c r="CT207" s="92" t="n">
        <f aca="false">SUM(CS207*BS207/3)</f>
        <v>0</v>
      </c>
      <c r="CU207" s="86"/>
      <c r="CV207" s="92" t="n">
        <f aca="false">SUM(CU207*BS207*2/3)</f>
        <v>0</v>
      </c>
      <c r="CW207" s="86"/>
      <c r="CX207" s="109" t="n">
        <f aca="false">SUM(CW207*BS207)</f>
        <v>0</v>
      </c>
      <c r="CY207" s="86"/>
      <c r="CZ207" s="109" t="n">
        <f aca="false">SUM(CY207*BU207)</f>
        <v>0</v>
      </c>
      <c r="DA207" s="86"/>
      <c r="DB207" s="92" t="n">
        <f aca="false">SUM(DA207*BS207*2)</f>
        <v>0</v>
      </c>
      <c r="DC207" s="86"/>
      <c r="DD207" s="92" t="n">
        <f aca="false">SUM(BU207*DC207*6)</f>
        <v>0</v>
      </c>
      <c r="DE207" s="86"/>
      <c r="DF207" s="92" t="n">
        <f aca="false">DE207*BS207/3</f>
        <v>0</v>
      </c>
      <c r="DG207" s="109"/>
      <c r="DH207" s="109" t="n">
        <f aca="false">SUM(DG207*BS207/3)</f>
        <v>0</v>
      </c>
      <c r="DI207" s="86"/>
      <c r="DJ207" s="92" t="n">
        <f aca="false">SUM(BU207*DI207*8)</f>
        <v>0</v>
      </c>
      <c r="DK207" s="109"/>
      <c r="DL207" s="92" t="n">
        <f aca="false">DK207*BS207*2/3*3</f>
        <v>0</v>
      </c>
      <c r="DM207" s="86"/>
      <c r="DN207" s="92" t="n">
        <f aca="false">SUM(DM207*BV207*4*6)</f>
        <v>0</v>
      </c>
      <c r="DO207" s="86"/>
      <c r="DP207" s="110" t="n">
        <f aca="false">SUM(DO207*50)</f>
        <v>0</v>
      </c>
      <c r="DQ207" s="81" t="n">
        <f aca="false">SUM(BZ207,CB207,CD207,CF207,CH207,CI207,CJ207,CL207,CN207,CP207,CR207,CT207,CV207,CX207,CZ207,DB207,DD207,DF207,DH207,DJ207,DL207,DN207,DP207)</f>
        <v>0</v>
      </c>
      <c r="DR207" s="81" t="n">
        <f aca="false">SUM(BZ207,CB207,CD207,CF207,CH207,CI207,DB207,DD207,DF207,DH207,DJ207,DL207,DN207)</f>
        <v>0</v>
      </c>
      <c r="DS207" s="61"/>
      <c r="DT207" s="2"/>
      <c r="DU207" s="2"/>
      <c r="DV207" s="93"/>
      <c r="DW207" s="94"/>
      <c r="DX207" s="142"/>
      <c r="DY207" s="142"/>
      <c r="DZ207" s="2"/>
      <c r="EA207" s="2"/>
      <c r="EB207" s="2"/>
      <c r="EC207" s="2"/>
      <c r="ED207" s="2"/>
      <c r="EE207" s="2"/>
      <c r="EF207" s="2"/>
      <c r="EG207" s="2"/>
      <c r="EH207" s="2" t="n">
        <f aca="false">SUM(L207+BW207)</f>
        <v>0</v>
      </c>
      <c r="EI207" s="2" t="n">
        <f aca="false">SUM(M207+BX207)</f>
        <v>0</v>
      </c>
      <c r="EJ207" s="2" t="n">
        <f aca="false">SUM(N207+BY207)</f>
        <v>0</v>
      </c>
      <c r="EK207" s="67" t="n">
        <f aca="false">O207+BZ207</f>
        <v>0</v>
      </c>
      <c r="EL207" s="2" t="n">
        <f aca="false">SUM(P207+CA207)</f>
        <v>0</v>
      </c>
      <c r="EM207" s="2" t="n">
        <f aca="false">SUM(Q207+CB207)</f>
        <v>0</v>
      </c>
      <c r="EN207" s="2" t="n">
        <f aca="false">SUM(R207+CC207)</f>
        <v>0</v>
      </c>
      <c r="EO207" s="2" t="n">
        <f aca="false">SUM(S207+CD207)</f>
        <v>0</v>
      </c>
      <c r="EP207" s="2" t="n">
        <f aca="false">SUM(T207+CE207)</f>
        <v>0</v>
      </c>
      <c r="EQ207" s="2" t="n">
        <f aca="false">SUM(U207+CF207)</f>
        <v>0</v>
      </c>
      <c r="ER207" s="2" t="n">
        <f aca="false">SUM(V207+CG207)</f>
        <v>0</v>
      </c>
      <c r="ES207" s="2" t="n">
        <f aca="false">SUM(W207+CH207)</f>
        <v>0</v>
      </c>
      <c r="ET207" s="2" t="n">
        <f aca="false">SUM(X207+CI207)</f>
        <v>0</v>
      </c>
      <c r="EU207" s="67" t="n">
        <f aca="false">SUM(Y207+CJ207)</f>
        <v>0</v>
      </c>
      <c r="EV207" s="2" t="n">
        <f aca="false">SUM(Z207+CK207)</f>
        <v>0</v>
      </c>
      <c r="EW207" s="2" t="n">
        <f aca="false">SUM(AA207+CL207)</f>
        <v>0</v>
      </c>
      <c r="EX207" s="2" t="n">
        <f aca="false">SUM(AB207+CM207)</f>
        <v>0</v>
      </c>
      <c r="EY207" s="2" t="n">
        <f aca="false">SUM(AC207+CN207)</f>
        <v>0</v>
      </c>
      <c r="EZ207" s="2" t="n">
        <f aca="false">SUM(AD207+CO207)</f>
        <v>1</v>
      </c>
      <c r="FA207" s="2" t="n">
        <f aca="false">SUM(AE207+CP207)</f>
        <v>0</v>
      </c>
      <c r="FB207" s="2" t="n">
        <f aca="false">SUM(AF207+CQ207)</f>
        <v>0</v>
      </c>
      <c r="FC207" s="2" t="n">
        <f aca="false">SUM(AG207+CR207)</f>
        <v>0</v>
      </c>
      <c r="FD207" s="2" t="n">
        <f aca="false">SUM(AH207+CS207)</f>
        <v>0</v>
      </c>
      <c r="FE207" s="67" t="n">
        <f aca="false">SUM(AI207+CT207)</f>
        <v>0</v>
      </c>
      <c r="FF207" s="2" t="n">
        <f aca="false">SUM(AJ207+CU207)</f>
        <v>0</v>
      </c>
      <c r="FG207" s="2" t="n">
        <f aca="false">SUM(AK207+CV207)</f>
        <v>0</v>
      </c>
      <c r="FH207" s="2" t="n">
        <f aca="false">SUM(AL207+CW207)</f>
        <v>0</v>
      </c>
      <c r="FI207" s="2" t="n">
        <f aca="false">SUM(AM207+CX207)</f>
        <v>0</v>
      </c>
      <c r="FJ207" s="2" t="n">
        <f aca="false">SUM(AN207+CY207)</f>
        <v>0</v>
      </c>
      <c r="FK207" s="2" t="n">
        <f aca="false">SUM(AO207+CZ207)</f>
        <v>0</v>
      </c>
      <c r="FL207" s="2" t="n">
        <f aca="false">SUM(AP207+DA207)</f>
        <v>0</v>
      </c>
      <c r="FM207" s="2" t="n">
        <f aca="false">SUM(AQ207+DB207)</f>
        <v>0</v>
      </c>
      <c r="FN207" s="2"/>
      <c r="FO207" s="97" t="n">
        <f aca="false">SUM(AS207+DD207)</f>
        <v>0</v>
      </c>
      <c r="FP207" s="2" t="n">
        <f aca="false">SUM(AR207+DC207)</f>
        <v>0</v>
      </c>
      <c r="FQ207" s="97" t="n">
        <f aca="false">SUM(AU207+DF207)</f>
        <v>0</v>
      </c>
      <c r="FR207" s="2" t="n">
        <f aca="false">SUM(AV207+DG207)</f>
        <v>0</v>
      </c>
      <c r="FS207" s="2" t="n">
        <f aca="false">SUM(AW207+DH207)</f>
        <v>0</v>
      </c>
      <c r="FT207" s="2" t="n">
        <f aca="false">SUM(AX207+DI207)</f>
        <v>0</v>
      </c>
      <c r="FU207" s="67" t="n">
        <f aca="false">SUM(AY207+DJ207)</f>
        <v>0</v>
      </c>
      <c r="FV207" s="2" t="n">
        <f aca="false">SUM(AZ207+DK207)</f>
        <v>0</v>
      </c>
      <c r="FW207" s="2" t="n">
        <f aca="false">SUM(BA207+DL207)</f>
        <v>0</v>
      </c>
      <c r="FX207" s="2" t="n">
        <f aca="false">SUM(BB207+DM207)</f>
        <v>0</v>
      </c>
      <c r="FY207" s="2" t="n">
        <f aca="false">SUM(BC207+DN207)</f>
        <v>0</v>
      </c>
      <c r="FZ207" s="2" t="n">
        <f aca="false">SUM(BD207+DO207)</f>
        <v>0</v>
      </c>
      <c r="GA207" s="2" t="n">
        <f aca="false">SUM(BE207+DP207)</f>
        <v>0</v>
      </c>
      <c r="GB207" s="98" t="n">
        <f aca="false">SUM(EK207,EM207,EO207,ES207,ET207,EU207,EY207,FA207,FC207,FE207,FG207,FI207,FM207,FO207,FQ207,FS207,FU207,FW207,FY207,GA207)</f>
        <v>0</v>
      </c>
      <c r="GC207" s="99" t="n">
        <f aca="false">SUM(EK207,EM207,EO207,ES207,ET207,FM207,FO207,FQ207,FS207,FU207,FW207,FY207)</f>
        <v>0</v>
      </c>
      <c r="GD207" s="57" t="n">
        <f aca="false">SUM(EK207,EM207,EO207,ES207,ET207,FM207,FO207,FQ207,FS207,FU207,FW207,FY207)</f>
        <v>0</v>
      </c>
      <c r="GE207" s="57" t="n">
        <f aca="false">SUM(EK207,EM207,EO207,EQ207,ES207,ET207,EU207,EW207,EY207,FA207,FC207,FE207,FG207,FI207,FK207,FM207,FO207,FQ207,FS207,FU207,FW207,FY207,GA207)</f>
        <v>0</v>
      </c>
      <c r="GF207" s="2"/>
      <c r="GG207" s="65" t="n">
        <f aca="false">SUM(880-GB207)</f>
        <v>880</v>
      </c>
      <c r="GH207" s="66"/>
      <c r="GI207" s="67" t="n">
        <f aca="false">SUM(DQ207+BF207)</f>
        <v>0</v>
      </c>
      <c r="GJ207" s="67" t="n">
        <f aca="false">SUM(DR207+BG202)</f>
        <v>0</v>
      </c>
      <c r="GK207" s="100"/>
      <c r="GL207" s="101"/>
      <c r="GM207" s="177"/>
      <c r="GN207" s="2"/>
      <c r="GO207" s="69"/>
    </row>
    <row r="208" customFormat="false" ht="24.95" hidden="true" customHeight="true" outlineLevel="0" collapsed="false">
      <c r="A208" s="94"/>
      <c r="C208" s="155"/>
      <c r="D208" s="2"/>
      <c r="E208" s="2"/>
      <c r="F208" s="2"/>
      <c r="G208" s="2"/>
      <c r="H208" s="2"/>
      <c r="I208" s="2"/>
      <c r="J208" s="2"/>
      <c r="K208" s="2"/>
      <c r="L208" s="2"/>
      <c r="M208" s="86" t="n">
        <f aca="false">SUM(N208+P208+T208+V208+AR208*2)</f>
        <v>0</v>
      </c>
      <c r="N208" s="86"/>
      <c r="O208" s="87"/>
      <c r="P208" s="86"/>
      <c r="Q208" s="87"/>
      <c r="R208" s="86"/>
      <c r="S208" s="87"/>
      <c r="T208" s="86"/>
      <c r="U208" s="87"/>
      <c r="V208" s="86"/>
      <c r="W208" s="87"/>
      <c r="X208" s="89"/>
      <c r="Y208" s="91"/>
      <c r="Z208" s="86"/>
      <c r="AA208" s="87"/>
      <c r="AB208" s="86"/>
      <c r="AC208" s="89"/>
      <c r="AD208" s="86"/>
      <c r="AE208" s="90"/>
      <c r="AF208" s="86"/>
      <c r="AG208" s="87"/>
      <c r="AH208" s="86"/>
      <c r="AI208" s="89"/>
      <c r="AJ208" s="86"/>
      <c r="AK208" s="89"/>
      <c r="AL208" s="86"/>
      <c r="AM208" s="87"/>
      <c r="AN208" s="86"/>
      <c r="AO208" s="87"/>
      <c r="AP208" s="86"/>
      <c r="AQ208" s="89"/>
      <c r="AR208" s="86"/>
      <c r="AS208" s="86"/>
      <c r="AT208" s="86"/>
      <c r="AU208" s="89"/>
      <c r="AV208" s="86"/>
      <c r="AW208" s="89"/>
      <c r="AX208" s="86"/>
      <c r="AY208" s="81"/>
      <c r="AZ208" s="86"/>
      <c r="BA208" s="89"/>
      <c r="BB208" s="86"/>
      <c r="BC208" s="89"/>
      <c r="BD208" s="86"/>
      <c r="BE208" s="81"/>
      <c r="BF208" s="92" t="n">
        <f aca="false">O208+Q208+S208+U208+W208+X208+Y208+AA208+AC208+AE208+AG208+AI208+AK208+AM208+AO208+AQ208+AS208+AU208+AW208+AY208+BA208+BC208+BE208</f>
        <v>0</v>
      </c>
      <c r="BG208" s="92" t="n">
        <f aca="false">BC208+BA208+AY208+AW208+AS208+AQ208+X208+W208+U208+S208+Q208+O208+AU208</f>
        <v>0</v>
      </c>
      <c r="BH208" s="57" t="n">
        <f aca="false">SUM(O208,Q208,S208,W208,X208,Y208,AE208,AG208,AI208,AK208,AM208,AS208,AU208,AY208,BA208,BC208,BE208)</f>
        <v>0</v>
      </c>
      <c r="BI208" s="153" t="n">
        <f aca="false">SUM(O208,Q208,S208,W208,X208,AS208,AU208,AY208,BA208,BC208)</f>
        <v>0</v>
      </c>
      <c r="BJ208" s="2"/>
      <c r="BK208" s="93"/>
      <c r="BL208" s="94"/>
      <c r="BM208" s="100" t="s">
        <v>86</v>
      </c>
      <c r="BN208" s="107" t="s">
        <v>114</v>
      </c>
      <c r="BO208" s="107" t="s">
        <v>102</v>
      </c>
      <c r="BP208" s="107" t="s">
        <v>99</v>
      </c>
      <c r="BQ208" s="107" t="s">
        <v>120</v>
      </c>
      <c r="BR208" s="107" t="n">
        <v>7</v>
      </c>
      <c r="BS208" s="101" t="n">
        <v>5</v>
      </c>
      <c r="BT208" s="101" t="n">
        <v>1</v>
      </c>
      <c r="BU208" s="101" t="n">
        <v>1</v>
      </c>
      <c r="BV208" s="101" t="n">
        <v>1</v>
      </c>
      <c r="BW208" s="100"/>
      <c r="BX208" s="108" t="n">
        <f aca="false">SUM(BY208+CA208+CC208+CE208+CG208)</f>
        <v>0</v>
      </c>
      <c r="BY208" s="86"/>
      <c r="BZ208" s="109" t="n">
        <f aca="false">SUM(BY208)*BT208</f>
        <v>0</v>
      </c>
      <c r="CA208" s="86"/>
      <c r="CB208" s="109" t="n">
        <f aca="false">CA208*BU208</f>
        <v>0</v>
      </c>
      <c r="CC208" s="86"/>
      <c r="CD208" s="109" t="n">
        <f aca="false">SUM(CC208)*BU208</f>
        <v>0</v>
      </c>
      <c r="CE208" s="86"/>
      <c r="CF208" s="109" t="n">
        <f aca="false">SUM(CE208)*BV208</f>
        <v>0</v>
      </c>
      <c r="CG208" s="86"/>
      <c r="CH208" s="109" t="n">
        <f aca="false">SUM(CG208)*BU208*5</f>
        <v>0</v>
      </c>
      <c r="CI208" s="92" t="n">
        <v>0</v>
      </c>
      <c r="CJ208" s="113" t="n">
        <f aca="false">SUM(BW208*15/100*BU208)</f>
        <v>0</v>
      </c>
      <c r="CK208" s="86"/>
      <c r="CL208" s="109"/>
      <c r="CM208" s="86"/>
      <c r="CN208" s="92" t="n">
        <f aca="false">CM208*BV208*8</f>
        <v>0</v>
      </c>
      <c r="CO208" s="86" t="n">
        <v>1</v>
      </c>
      <c r="CP208" s="90" t="n">
        <f aca="false">SUM(CO208*BS208*(15))</f>
        <v>75</v>
      </c>
      <c r="CQ208" s="86"/>
      <c r="CR208" s="109" t="n">
        <f aca="false">SUM(CQ208*BS208*3)</f>
        <v>0</v>
      </c>
      <c r="CS208" s="109"/>
      <c r="CT208" s="92" t="n">
        <f aca="false">SUM(CS208*BS208/3)</f>
        <v>0</v>
      </c>
      <c r="CU208" s="86"/>
      <c r="CV208" s="92" t="n">
        <f aca="false">SUM(CU208*BS208*2/3)</f>
        <v>0</v>
      </c>
      <c r="CW208" s="86"/>
      <c r="CX208" s="109" t="n">
        <f aca="false">SUM(CW208*BS208)</f>
        <v>0</v>
      </c>
      <c r="CY208" s="86"/>
      <c r="CZ208" s="109" t="n">
        <f aca="false">SUM(CY208*BU208)</f>
        <v>0</v>
      </c>
      <c r="DA208" s="86"/>
      <c r="DB208" s="92" t="n">
        <f aca="false">SUM(DA208*BS208*2)</f>
        <v>0</v>
      </c>
      <c r="DC208" s="86"/>
      <c r="DD208" s="92" t="n">
        <f aca="false">SUM(BU208*DC208*6)</f>
        <v>0</v>
      </c>
      <c r="DE208" s="86"/>
      <c r="DF208" s="92" t="n">
        <f aca="false">DE208*BS208/3</f>
        <v>0</v>
      </c>
      <c r="DG208" s="109"/>
      <c r="DH208" s="109" t="n">
        <f aca="false">SUM(DG208*BS208/3)</f>
        <v>0</v>
      </c>
      <c r="DI208" s="86"/>
      <c r="DJ208" s="92" t="n">
        <f aca="false">DI208*BS208/3</f>
        <v>0</v>
      </c>
      <c r="DK208" s="109"/>
      <c r="DL208" s="92" t="n">
        <f aca="false">3*DK208*BV208*8</f>
        <v>0</v>
      </c>
      <c r="DM208" s="86"/>
      <c r="DN208" s="92" t="n">
        <f aca="false">SUM(DM208*BV208*4*6)</f>
        <v>0</v>
      </c>
      <c r="DO208" s="86"/>
      <c r="DP208" s="110" t="n">
        <f aca="false">SUM(DO208*50)</f>
        <v>0</v>
      </c>
      <c r="DQ208" s="81" t="n">
        <f aca="false">SUM(BZ208,CB208,CD208,CF208,CH208,CI208,CJ208,CL208,CN208,CP208,CR208,CT208,CV208,CX208,CZ208,DB208,DD208,DF208,DH208,DJ208,DL208,DN208,DP208)</f>
        <v>75</v>
      </c>
      <c r="DR208" s="81" t="n">
        <f aca="false">SUM(BZ208,CB208,CD208,CF208,CH208,CI208,DB208,DD208,DF208,DH208,DJ208,DL208,DN208)</f>
        <v>0</v>
      </c>
      <c r="DS208" s="61"/>
      <c r="DT208" s="2"/>
      <c r="DU208" s="2"/>
      <c r="DV208" s="93"/>
      <c r="DW208" s="94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 t="n">
        <f aca="false">SUM(L208+BW208)</f>
        <v>0</v>
      </c>
      <c r="EI208" s="2" t="n">
        <f aca="false">SUM(M208+BX208)</f>
        <v>0</v>
      </c>
      <c r="EJ208" s="2" t="n">
        <f aca="false">SUM(N208+BY208)</f>
        <v>0</v>
      </c>
      <c r="EK208" s="67" t="n">
        <f aca="false">O208+BZ208</f>
        <v>0</v>
      </c>
      <c r="EL208" s="2" t="n">
        <f aca="false">SUM(P208+CA208)</f>
        <v>0</v>
      </c>
      <c r="EM208" s="2" t="n">
        <f aca="false">SUM(Q208+CB208)</f>
        <v>0</v>
      </c>
      <c r="EN208" s="2" t="n">
        <f aca="false">SUM(R208+CC208)</f>
        <v>0</v>
      </c>
      <c r="EO208" s="2" t="n">
        <f aca="false">SUM(S208+CD208)</f>
        <v>0</v>
      </c>
      <c r="EP208" s="2" t="n">
        <f aca="false">SUM(T208+CE208)</f>
        <v>0</v>
      </c>
      <c r="EQ208" s="2" t="n">
        <f aca="false">SUM(U208+CF208)</f>
        <v>0</v>
      </c>
      <c r="ER208" s="2" t="n">
        <f aca="false">SUM(V208+CG208)</f>
        <v>0</v>
      </c>
      <c r="ES208" s="2" t="n">
        <f aca="false">SUM(W208+CH208)</f>
        <v>0</v>
      </c>
      <c r="ET208" s="2" t="n">
        <f aca="false">SUM(X208+CI208)</f>
        <v>0</v>
      </c>
      <c r="EU208" s="67" t="n">
        <f aca="false">SUM(Y208+CJ208)</f>
        <v>0</v>
      </c>
      <c r="EV208" s="2" t="n">
        <f aca="false">SUM(Z208+CK208)</f>
        <v>0</v>
      </c>
      <c r="EW208" s="2" t="n">
        <f aca="false">SUM(AA208+CL208)</f>
        <v>0</v>
      </c>
      <c r="EX208" s="2" t="n">
        <f aca="false">SUM(AB208+CM208)</f>
        <v>0</v>
      </c>
      <c r="EY208" s="2" t="n">
        <f aca="false">SUM(AC208+CN208)</f>
        <v>0</v>
      </c>
      <c r="EZ208" s="2" t="n">
        <f aca="false">SUM(AD208+CO208)</f>
        <v>1</v>
      </c>
      <c r="FA208" s="2" t="n">
        <f aca="false">SUM(AE208+CP208)</f>
        <v>75</v>
      </c>
      <c r="FB208" s="2" t="n">
        <f aca="false">SUM(AF208+CQ208)</f>
        <v>0</v>
      </c>
      <c r="FC208" s="2" t="n">
        <f aca="false">SUM(AG208+CR208)</f>
        <v>0</v>
      </c>
      <c r="FD208" s="2" t="n">
        <f aca="false">SUM(AH208+CS208)</f>
        <v>0</v>
      </c>
      <c r="FE208" s="67" t="n">
        <f aca="false">SUM(AI208+CT208)</f>
        <v>0</v>
      </c>
      <c r="FF208" s="2" t="n">
        <f aca="false">SUM(AJ208+CU208)</f>
        <v>0</v>
      </c>
      <c r="FG208" s="2" t="n">
        <f aca="false">SUM(AK208+CV208)</f>
        <v>0</v>
      </c>
      <c r="FH208" s="2" t="n">
        <f aca="false">SUM(AL208+CW208)</f>
        <v>0</v>
      </c>
      <c r="FI208" s="2" t="n">
        <f aca="false">SUM(AM208+CX208)</f>
        <v>0</v>
      </c>
      <c r="FJ208" s="2" t="n">
        <f aca="false">SUM(AN208+CY208)</f>
        <v>0</v>
      </c>
      <c r="FK208" s="2" t="n">
        <f aca="false">SUM(AO208+CZ208)</f>
        <v>0</v>
      </c>
      <c r="FL208" s="2" t="n">
        <f aca="false">SUM(AP208+DA208)</f>
        <v>0</v>
      </c>
      <c r="FM208" s="2" t="n">
        <f aca="false">SUM(AQ208+DB208)</f>
        <v>0</v>
      </c>
      <c r="FN208" s="2"/>
      <c r="FO208" s="97" t="n">
        <f aca="false">SUM(AS208+DD208)</f>
        <v>0</v>
      </c>
      <c r="FP208" s="2" t="n">
        <f aca="false">SUM(AR208+DC208)</f>
        <v>0</v>
      </c>
      <c r="FQ208" s="97" t="n">
        <f aca="false">SUM(AU208+DF208)</f>
        <v>0</v>
      </c>
      <c r="FR208" s="2" t="n">
        <f aca="false">SUM(AV208+DG208)</f>
        <v>0</v>
      </c>
      <c r="FS208" s="2" t="n">
        <f aca="false">SUM(AW208+DH208)</f>
        <v>0</v>
      </c>
      <c r="FT208" s="2" t="n">
        <f aca="false">SUM(AX208+DI208)</f>
        <v>0</v>
      </c>
      <c r="FU208" s="67" t="n">
        <f aca="false">SUM(AY208+DJ208)</f>
        <v>0</v>
      </c>
      <c r="FV208" s="2" t="n">
        <f aca="false">SUM(AZ208+DK208)</f>
        <v>0</v>
      </c>
      <c r="FW208" s="2" t="n">
        <f aca="false">SUM(BA208+DL208)</f>
        <v>0</v>
      </c>
      <c r="FX208" s="2" t="n">
        <f aca="false">SUM(BB208+DM208)</f>
        <v>0</v>
      </c>
      <c r="FY208" s="2" t="n">
        <f aca="false">SUM(BC208+DN208)</f>
        <v>0</v>
      </c>
      <c r="FZ208" s="2" t="n">
        <f aca="false">SUM(BD208+DO208)</f>
        <v>0</v>
      </c>
      <c r="GA208" s="2" t="n">
        <f aca="false">SUM(BE208+DP208)</f>
        <v>0</v>
      </c>
      <c r="GB208" s="98" t="n">
        <f aca="false">SUM(EK208,EM208,EO208,ES208,ET208,EU208,EY208,FA208,FC208,FE208,FG208,FI208,FM208,FO208,FQ208,FS208,FU208,FW208,FY208,GA208)</f>
        <v>75</v>
      </c>
      <c r="GC208" s="99" t="n">
        <f aca="false">SUM(EK208,EM208,EO208,ES208,ET208,FM208,FO208,FQ208,FS208,FU208,FW208,FY208)</f>
        <v>0</v>
      </c>
      <c r="GD208" s="57" t="n">
        <f aca="false">SUM(EK208,EM208,EO208,ES208,ET208,FM208,FO208,FQ208,FS208,FU208,FW208,FY208)</f>
        <v>0</v>
      </c>
      <c r="GE208" s="57" t="n">
        <f aca="false">SUM(EK208,EM208,EO208,EQ208,ES208,ET208,EU208,EW208,EY208,FA208,FC208,FE208,FG208,FI208,FK208,FM208,FO208,FQ208,FS208,FU208,FW208,FY208,GA208)</f>
        <v>75</v>
      </c>
      <c r="GF208" s="2"/>
      <c r="GG208" s="65" t="n">
        <f aca="false">SUM(880-GB208)</f>
        <v>805</v>
      </c>
      <c r="GH208" s="66"/>
      <c r="GI208" s="67" t="n">
        <f aca="false">SUM(DQ208+BF208)</f>
        <v>75</v>
      </c>
      <c r="GJ208" s="67" t="n">
        <f aca="false">SUM(DR208+BG203)</f>
        <v>0</v>
      </c>
      <c r="GK208" s="100"/>
      <c r="GL208" s="101"/>
      <c r="GM208" s="177"/>
      <c r="GN208" s="2"/>
      <c r="GO208" s="69"/>
    </row>
    <row r="209" customFormat="false" ht="24.95" hidden="true" customHeight="true" outlineLevel="0" collapsed="false">
      <c r="A209" s="94"/>
      <c r="C209" s="155"/>
      <c r="D209" s="2"/>
      <c r="E209" s="2"/>
      <c r="F209" s="2"/>
      <c r="G209" s="2"/>
      <c r="H209" s="2"/>
      <c r="I209" s="2"/>
      <c r="J209" s="2"/>
      <c r="K209" s="2"/>
      <c r="L209" s="2"/>
      <c r="M209" s="86" t="n">
        <f aca="false">SUM(N209+P209+T209+V209+AR209*2)</f>
        <v>0</v>
      </c>
      <c r="N209" s="86"/>
      <c r="O209" s="87"/>
      <c r="P209" s="86"/>
      <c r="Q209" s="87"/>
      <c r="R209" s="86"/>
      <c r="S209" s="87"/>
      <c r="T209" s="86"/>
      <c r="U209" s="87"/>
      <c r="V209" s="86"/>
      <c r="W209" s="87"/>
      <c r="X209" s="89"/>
      <c r="Y209" s="91"/>
      <c r="Z209" s="86"/>
      <c r="AA209" s="87"/>
      <c r="AB209" s="86"/>
      <c r="AC209" s="89"/>
      <c r="AD209" s="86"/>
      <c r="AE209" s="90"/>
      <c r="AF209" s="86"/>
      <c r="AG209" s="87"/>
      <c r="AH209" s="86"/>
      <c r="AI209" s="89"/>
      <c r="AJ209" s="86"/>
      <c r="AK209" s="89"/>
      <c r="AL209" s="86"/>
      <c r="AM209" s="87"/>
      <c r="AN209" s="86"/>
      <c r="AO209" s="87"/>
      <c r="AP209" s="86"/>
      <c r="AQ209" s="89"/>
      <c r="AR209" s="86"/>
      <c r="AS209" s="86"/>
      <c r="AT209" s="86"/>
      <c r="AU209" s="89"/>
      <c r="AV209" s="86"/>
      <c r="AW209" s="89"/>
      <c r="AX209" s="86"/>
      <c r="AY209" s="81"/>
      <c r="AZ209" s="86"/>
      <c r="BA209" s="89"/>
      <c r="BB209" s="86"/>
      <c r="BC209" s="89"/>
      <c r="BD209" s="86"/>
      <c r="BE209" s="81"/>
      <c r="BF209" s="92" t="n">
        <f aca="false">O209+Q209+S209+U209+W209+X209+Y209+AA209+AC209+AE209+AG209+AI209+AK209+AM209+AO209+AQ209+AS209+AU209+AW209+AY209+BA209+BC209+BE209</f>
        <v>0</v>
      </c>
      <c r="BG209" s="92" t="n">
        <f aca="false">BC209+BA209+AY209+AW209+AS209+AQ209+X209+W209+U209+S209+Q209+O209+AU209</f>
        <v>0</v>
      </c>
      <c r="BH209" s="171" t="n">
        <f aca="false">SUM(O209,Q209,S209,W209,X209,Y209,AE209,AG209,AI209,AK209,AM209,AS209,AU209,AY209,BA209,BC209,BE209)</f>
        <v>0</v>
      </c>
      <c r="BI209" s="172" t="n">
        <f aca="false">SUM(O209,Q209,S209,W209,X209,AS209,AU209,AY209,BA209,BC209)</f>
        <v>0</v>
      </c>
      <c r="BJ209" s="2"/>
      <c r="BK209" s="93"/>
      <c r="BL209" s="94"/>
      <c r="BM209" s="100" t="s">
        <v>240</v>
      </c>
      <c r="BN209" s="101" t="s">
        <v>126</v>
      </c>
      <c r="BO209" s="101" t="s">
        <v>127</v>
      </c>
      <c r="BP209" s="101" t="s">
        <v>99</v>
      </c>
      <c r="BQ209" s="101" t="s">
        <v>128</v>
      </c>
      <c r="BR209" s="96" t="n">
        <v>2</v>
      </c>
      <c r="BS209" s="101" t="n">
        <v>13</v>
      </c>
      <c r="BT209" s="101" t="n">
        <v>1</v>
      </c>
      <c r="BU209" s="101"/>
      <c r="BV209" s="101" t="n">
        <f aca="false">BU209*2</f>
        <v>0</v>
      </c>
      <c r="BW209" s="112" t="n">
        <v>30</v>
      </c>
      <c r="BX209" s="108" t="n">
        <f aca="false">SUM(BY209+CA209+CC209+CE209+CG209)</f>
        <v>26</v>
      </c>
      <c r="BY209" s="86"/>
      <c r="BZ209" s="109" t="n">
        <f aca="false">SUM(BY209)*BT209</f>
        <v>0</v>
      </c>
      <c r="CA209" s="86" t="n">
        <v>8</v>
      </c>
      <c r="CB209" s="109"/>
      <c r="CC209" s="86" t="n">
        <v>18</v>
      </c>
      <c r="CD209" s="109" t="n">
        <f aca="false">SUM(CC209)*BU209</f>
        <v>0</v>
      </c>
      <c r="CE209" s="86"/>
      <c r="CF209" s="109" t="n">
        <f aca="false">SUM(CE209)*BV209</f>
        <v>0</v>
      </c>
      <c r="CG209" s="86"/>
      <c r="CH209" s="109" t="n">
        <f aca="false">SUM(CG209)*BU209*5</f>
        <v>0</v>
      </c>
      <c r="CI209" s="92" t="n">
        <v>0</v>
      </c>
      <c r="CJ209" s="92" t="n">
        <f aca="false">SUM(BW209*15/100*BU209)</f>
        <v>0</v>
      </c>
      <c r="CK209" s="86"/>
      <c r="CL209" s="109"/>
      <c r="CM209" s="86"/>
      <c r="CN209" s="92" t="n">
        <f aca="false">SUM(CM209)*3*BS209/5</f>
        <v>0</v>
      </c>
      <c r="CO209" s="86"/>
      <c r="CP209" s="90" t="n">
        <f aca="false">SUM(CO209*BS209*(30+4))</f>
        <v>0</v>
      </c>
      <c r="CQ209" s="86"/>
      <c r="CR209" s="109" t="n">
        <f aca="false">SUM(CQ209*BS209*2)</f>
        <v>0</v>
      </c>
      <c r="CS209" s="86"/>
      <c r="CT209" s="92" t="n">
        <f aca="false">SUM(CS209*BS209/3)</f>
        <v>0</v>
      </c>
      <c r="CU209" s="86"/>
      <c r="CV209" s="92" t="n">
        <f aca="false">SUM(CU209*BS209*2/3)</f>
        <v>0</v>
      </c>
      <c r="CW209" s="86" t="n">
        <v>1</v>
      </c>
      <c r="CX209" s="109" t="n">
        <f aca="false">SUM(CW209*BS209*2)</f>
        <v>26</v>
      </c>
      <c r="CY209" s="86"/>
      <c r="CZ209" s="109" t="n">
        <f aca="false">SUM(CY209*BU209)</f>
        <v>0</v>
      </c>
      <c r="DA209" s="86"/>
      <c r="DB209" s="92" t="n">
        <f aca="false">SUM(DA209*BS209*2)</f>
        <v>0</v>
      </c>
      <c r="DC209" s="86"/>
      <c r="DD209" s="92" t="n">
        <f aca="false">SUM(BU209*DC209*6)</f>
        <v>0</v>
      </c>
      <c r="DE209" s="86"/>
      <c r="DF209" s="92" t="n">
        <f aca="false">DE209*BS209/3</f>
        <v>0</v>
      </c>
      <c r="DG209" s="86"/>
      <c r="DH209" s="109" t="n">
        <f aca="false">DG209*BS209/3</f>
        <v>0</v>
      </c>
      <c r="DI209" s="86"/>
      <c r="DJ209" s="92" t="n">
        <f aca="false">DI209*BS209/3</f>
        <v>0</v>
      </c>
      <c r="DK209" s="86"/>
      <c r="DL209" s="92" t="n">
        <f aca="false">SUM(DK209*BV209*5*6)</f>
        <v>0</v>
      </c>
      <c r="DM209" s="86"/>
      <c r="DN209" s="92" t="n">
        <f aca="false">SUM(DM209*BV209*4*6)</f>
        <v>0</v>
      </c>
      <c r="DO209" s="86"/>
      <c r="DP209" s="110" t="n">
        <f aca="false">SUM(DO209*50)</f>
        <v>0</v>
      </c>
      <c r="DQ209" s="81" t="n">
        <f aca="false">SUM(BZ209,CB209,CD209,CF209,CH209,CI209,CJ209,CL209,CN209,CP209,CR209,CT209,CV209,CX209,CZ209,DB209,DD209,DF209,DH209,DJ209,DL209,DN209,DP209)</f>
        <v>26</v>
      </c>
      <c r="DR209" s="81" t="n">
        <f aca="false">SUM(BZ209,CB209,CD209,CF209,CH209,CI209,DB209,DD209,DF209,DH209,DJ209,DL209,DN209)</f>
        <v>0</v>
      </c>
      <c r="DS209" s="61"/>
      <c r="DT209" s="2"/>
      <c r="DU209" s="2"/>
      <c r="DV209" s="93"/>
      <c r="DW209" s="94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 t="n">
        <f aca="false">SUM(L209+BW209)</f>
        <v>30</v>
      </c>
      <c r="EI209" s="2" t="n">
        <f aca="false">SUM(M209+BX209)</f>
        <v>26</v>
      </c>
      <c r="EJ209" s="2" t="n">
        <f aca="false">SUM(N209+BY209)</f>
        <v>0</v>
      </c>
      <c r="EK209" s="67" t="n">
        <f aca="false">O209+BZ209</f>
        <v>0</v>
      </c>
      <c r="EL209" s="2" t="n">
        <f aca="false">SUM(P209+CA209)</f>
        <v>8</v>
      </c>
      <c r="EM209" s="2" t="n">
        <f aca="false">SUM(Q209+CB209)</f>
        <v>0</v>
      </c>
      <c r="EN209" s="2" t="n">
        <f aca="false">SUM(R209+CC209)</f>
        <v>18</v>
      </c>
      <c r="EO209" s="2" t="n">
        <f aca="false">SUM(S209+CD209)</f>
        <v>0</v>
      </c>
      <c r="EP209" s="2" t="n">
        <f aca="false">SUM(T209+CE209)</f>
        <v>0</v>
      </c>
      <c r="EQ209" s="2" t="n">
        <f aca="false">SUM(U209+CF209)</f>
        <v>0</v>
      </c>
      <c r="ER209" s="2" t="n">
        <f aca="false">SUM(V209+CG209)</f>
        <v>0</v>
      </c>
      <c r="ES209" s="2" t="n">
        <f aca="false">SUM(W209+CH209)</f>
        <v>0</v>
      </c>
      <c r="ET209" s="2" t="n">
        <f aca="false">SUM(X209+CI209)</f>
        <v>0</v>
      </c>
      <c r="EU209" s="67" t="n">
        <f aca="false">SUM(Y209+CJ209)</f>
        <v>0</v>
      </c>
      <c r="EV209" s="2" t="n">
        <f aca="false">SUM(Z209+CK209)</f>
        <v>0</v>
      </c>
      <c r="EW209" s="2" t="n">
        <f aca="false">SUM(AA209+CL209)</f>
        <v>0</v>
      </c>
      <c r="EX209" s="2" t="n">
        <f aca="false">SUM(AB209+CM209)</f>
        <v>0</v>
      </c>
      <c r="EY209" s="2" t="n">
        <f aca="false">SUM(AC209+CN209)</f>
        <v>0</v>
      </c>
      <c r="EZ209" s="2" t="n">
        <f aca="false">SUM(AD209+CO209)</f>
        <v>0</v>
      </c>
      <c r="FA209" s="2" t="n">
        <f aca="false">SUM(AE209+CP209)</f>
        <v>0</v>
      </c>
      <c r="FB209" s="2" t="n">
        <f aca="false">SUM(AF209+CQ209)</f>
        <v>0</v>
      </c>
      <c r="FC209" s="2" t="n">
        <f aca="false">SUM(AG209+CR209)</f>
        <v>0</v>
      </c>
      <c r="FD209" s="2" t="n">
        <f aca="false">SUM(AH209+CS209)</f>
        <v>0</v>
      </c>
      <c r="FE209" s="67" t="n">
        <f aca="false">SUM(AI209+CT209)</f>
        <v>0</v>
      </c>
      <c r="FF209" s="2" t="n">
        <f aca="false">SUM(AJ209+CU209)</f>
        <v>0</v>
      </c>
      <c r="FG209" s="2" t="n">
        <f aca="false">SUM(AK209+CV209)</f>
        <v>0</v>
      </c>
      <c r="FH209" s="2" t="n">
        <f aca="false">SUM(AL209+CW209)</f>
        <v>1</v>
      </c>
      <c r="FI209" s="2" t="n">
        <f aca="false">SUM(AM209+CX209)</f>
        <v>26</v>
      </c>
      <c r="FJ209" s="2" t="n">
        <f aca="false">SUM(AN209+CY209)</f>
        <v>0</v>
      </c>
      <c r="FK209" s="2" t="n">
        <f aca="false">SUM(AO209+CZ209)</f>
        <v>0</v>
      </c>
      <c r="FL209" s="2" t="n">
        <f aca="false">SUM(AP209+DA209)</f>
        <v>0</v>
      </c>
      <c r="FM209" s="2" t="n">
        <f aca="false">SUM(AQ209+DB209)</f>
        <v>0</v>
      </c>
      <c r="FN209" s="2"/>
      <c r="FO209" s="97" t="n">
        <f aca="false">SUM(AS209+DD209)</f>
        <v>0</v>
      </c>
      <c r="FP209" s="2" t="n">
        <f aca="false">SUM(AR209+DC209)</f>
        <v>0</v>
      </c>
      <c r="FQ209" s="97" t="n">
        <f aca="false">SUM(AU209+DF209)</f>
        <v>0</v>
      </c>
      <c r="FR209" s="2" t="n">
        <f aca="false">SUM(AV209+DG209)</f>
        <v>0</v>
      </c>
      <c r="FS209" s="2" t="n">
        <f aca="false">SUM(AW209+DH209)</f>
        <v>0</v>
      </c>
      <c r="FT209" s="2" t="n">
        <f aca="false">SUM(AX209+DI209)</f>
        <v>0</v>
      </c>
      <c r="FU209" s="67" t="n">
        <f aca="false">SUM(AY209+DJ209)</f>
        <v>0</v>
      </c>
      <c r="FV209" s="2" t="n">
        <f aca="false">SUM(AZ209+DK209)</f>
        <v>0</v>
      </c>
      <c r="FW209" s="2" t="n">
        <f aca="false">SUM(BA209+DL209)</f>
        <v>0</v>
      </c>
      <c r="FX209" s="2" t="n">
        <f aca="false">SUM(BB209+DM209)</f>
        <v>0</v>
      </c>
      <c r="FY209" s="2" t="n">
        <f aca="false">SUM(BC209+DN209)</f>
        <v>0</v>
      </c>
      <c r="FZ209" s="2" t="n">
        <f aca="false">SUM(BD209+DO209)</f>
        <v>0</v>
      </c>
      <c r="GA209" s="2" t="n">
        <f aca="false">SUM(BE209+DP209)</f>
        <v>0</v>
      </c>
      <c r="GB209" s="98" t="n">
        <f aca="false">SUM(EK209,EM209,EO209,ES209,ET209,EU209,EY209,FA209,FC209,FE209,FG209,FI209,FM209,FO209,FQ209,FS209,FU209,FW209,FY209,GA209)</f>
        <v>26</v>
      </c>
      <c r="GC209" s="99" t="n">
        <f aca="false">SUM(EK209,EM209,EO209,ES209,ET209,FM209,FO209,FQ209,FS209,FU209,FW209,FY209)</f>
        <v>0</v>
      </c>
      <c r="GD209" s="57" t="n">
        <f aca="false">SUM(EK209,EM209,EO209,ES209,ET209,FM209,FO209,FQ209,FS209,FU209,FW209,FY209)</f>
        <v>0</v>
      </c>
      <c r="GE209" s="57" t="n">
        <f aca="false">SUM(EK209,EM209,EO209,EQ209,ES209,ET209,EU209,EW209,EY209,FA209,FC209,FE209,FG209,FI209,FK209,FM209,FO209,FQ209,FS209,FU209,FW209,FY209,GA209)</f>
        <v>26</v>
      </c>
      <c r="GF209" s="2"/>
      <c r="GG209" s="65" t="n">
        <f aca="false">SUM(880-GB209)</f>
        <v>854</v>
      </c>
      <c r="GH209" s="66"/>
      <c r="GI209" s="67" t="n">
        <f aca="false">SUM(DQ209+BF209)</f>
        <v>26</v>
      </c>
      <c r="GJ209" s="67" t="n">
        <f aca="false">SUM(DR209+BG209)</f>
        <v>0</v>
      </c>
      <c r="GK209" s="100"/>
      <c r="GL209" s="101"/>
      <c r="GM209" s="177"/>
      <c r="GN209" s="2"/>
      <c r="GO209" s="69"/>
    </row>
    <row r="210" customFormat="false" ht="24.95" hidden="false" customHeight="true" outlineLevel="0" collapsed="false">
      <c r="A210" s="140" t="n">
        <v>13</v>
      </c>
      <c r="B210" s="136"/>
      <c r="C210" s="137"/>
      <c r="D210" s="48"/>
      <c r="E210" s="48"/>
      <c r="F210" s="48"/>
      <c r="G210" s="48"/>
      <c r="H210" s="48"/>
      <c r="I210" s="48"/>
      <c r="J210" s="48"/>
      <c r="K210" s="48"/>
      <c r="L210" s="48" t="n">
        <f aca="false">SUM(L211:L225)</f>
        <v>0</v>
      </c>
      <c r="M210" s="48" t="n">
        <f aca="false">SUM(M211:M225)</f>
        <v>0</v>
      </c>
      <c r="N210" s="48" t="n">
        <f aca="false">SUM(N211:N225)</f>
        <v>0</v>
      </c>
      <c r="O210" s="52" t="n">
        <f aca="false">SUM(O211:O225)</f>
        <v>0</v>
      </c>
      <c r="P210" s="48" t="n">
        <f aca="false">SUM(P211:P225)</f>
        <v>0</v>
      </c>
      <c r="Q210" s="48" t="n">
        <f aca="false">SUM(Q211:Q225)</f>
        <v>0</v>
      </c>
      <c r="R210" s="48" t="n">
        <f aca="false">SUM(R211:R225)</f>
        <v>0</v>
      </c>
      <c r="S210" s="48" t="n">
        <f aca="false">SUM(S211:S225)</f>
        <v>0</v>
      </c>
      <c r="T210" s="48" t="n">
        <f aca="false">SUM(T211:T225)</f>
        <v>0</v>
      </c>
      <c r="U210" s="48" t="n">
        <f aca="false">SUM(U211:U225)</f>
        <v>0</v>
      </c>
      <c r="V210" s="48" t="n">
        <f aca="false">SUM(V211:V225)</f>
        <v>0</v>
      </c>
      <c r="W210" s="48" t="n">
        <f aca="false">SUM(W211:W225)</f>
        <v>0</v>
      </c>
      <c r="X210" s="48" t="n">
        <f aca="false">SUM(X211:X225)</f>
        <v>0</v>
      </c>
      <c r="Y210" s="48" t="n">
        <f aca="false">SUM(Y211:Y225)</f>
        <v>0</v>
      </c>
      <c r="Z210" s="48" t="n">
        <f aca="false">SUM(Z211:Z225)</f>
        <v>0</v>
      </c>
      <c r="AA210" s="48" t="n">
        <f aca="false">SUM(AA211:AA225)</f>
        <v>0</v>
      </c>
      <c r="AB210" s="48" t="n">
        <f aca="false">SUM(AB211:AB225)</f>
        <v>0</v>
      </c>
      <c r="AC210" s="48" t="n">
        <f aca="false">SUM(AC211:AC225)</f>
        <v>0</v>
      </c>
      <c r="AD210" s="48" t="n">
        <f aca="false">SUM(AD211:AD225)</f>
        <v>0</v>
      </c>
      <c r="AE210" s="48" t="n">
        <f aca="false">SUM(AE211:AE225)</f>
        <v>0</v>
      </c>
      <c r="AF210" s="48" t="n">
        <f aca="false">SUM(AF211:AF225)</f>
        <v>0</v>
      </c>
      <c r="AG210" s="48" t="n">
        <f aca="false">SUM(AG211:AG225)</f>
        <v>0</v>
      </c>
      <c r="AH210" s="48" t="n">
        <f aca="false">SUM(AH211:AH225)</f>
        <v>0</v>
      </c>
      <c r="AI210" s="52" t="n">
        <f aca="false">SUM(AI211:AI225)</f>
        <v>0</v>
      </c>
      <c r="AJ210" s="48" t="n">
        <f aca="false">SUM(AJ211:AJ225)</f>
        <v>0</v>
      </c>
      <c r="AK210" s="48" t="n">
        <f aca="false">SUM(AK211:AK225)</f>
        <v>0</v>
      </c>
      <c r="AL210" s="48" t="n">
        <f aca="false">SUM(AL211:AL225)</f>
        <v>0</v>
      </c>
      <c r="AM210" s="48" t="n">
        <f aca="false">SUM(AM211:AM225)</f>
        <v>0</v>
      </c>
      <c r="AN210" s="48" t="n">
        <f aca="false">SUM(AN211:AN225)</f>
        <v>0</v>
      </c>
      <c r="AO210" s="48" t="n">
        <f aca="false">SUM(AO211:AO225)</f>
        <v>0</v>
      </c>
      <c r="AP210" s="48" t="n">
        <f aca="false">SUM(AP211:AP225)</f>
        <v>0</v>
      </c>
      <c r="AQ210" s="48" t="n">
        <f aca="false">SUM(AQ211:AQ225)</f>
        <v>0</v>
      </c>
      <c r="AR210" s="48" t="n">
        <f aca="false">SUM(AR211:AR225)</f>
        <v>0</v>
      </c>
      <c r="AS210" s="48" t="n">
        <f aca="false">SUM(AS211:AS225)</f>
        <v>0</v>
      </c>
      <c r="AT210" s="48" t="n">
        <f aca="false">SUM(AT211:AT225)</f>
        <v>0</v>
      </c>
      <c r="AU210" s="48" t="n">
        <f aca="false">SUM(AU211:AU225)</f>
        <v>0</v>
      </c>
      <c r="AV210" s="48" t="n">
        <f aca="false">SUM(AV211:AV225)</f>
        <v>0</v>
      </c>
      <c r="AW210" s="48" t="n">
        <f aca="false">SUM(AW211:AW225)</f>
        <v>0</v>
      </c>
      <c r="AX210" s="48" t="n">
        <f aca="false">SUM(AX211:AX225)</f>
        <v>0</v>
      </c>
      <c r="AY210" s="52" t="n">
        <f aca="false">SUM(AY211:AY225)</f>
        <v>0</v>
      </c>
      <c r="AZ210" s="48" t="n">
        <f aca="false">SUM(AZ211:AZ225)</f>
        <v>0</v>
      </c>
      <c r="BA210" s="48" t="n">
        <f aca="false">SUM(BA211:BA225)</f>
        <v>0</v>
      </c>
      <c r="BB210" s="48" t="n">
        <f aca="false">SUM(BB211:BB225)</f>
        <v>0</v>
      </c>
      <c r="BC210" s="48" t="n">
        <f aca="false">SUM(BC211:BC225)</f>
        <v>0</v>
      </c>
      <c r="BD210" s="48" t="n">
        <f aca="false">SUM(BD211:BD225)</f>
        <v>0</v>
      </c>
      <c r="BE210" s="48" t="n">
        <f aca="false">SUM(BE211:BE225)</f>
        <v>0</v>
      </c>
      <c r="BF210" s="52" t="n">
        <f aca="false">SUM(BF211:BF225)</f>
        <v>0</v>
      </c>
      <c r="BG210" s="52" t="n">
        <v>0</v>
      </c>
      <c r="BH210" s="52" t="n">
        <f aca="false">SUM(O210,Q210,S210,W210,X210,Y210,AE210,AG210,AI210,AK210,AM210,AS210,AU210,AY210,BA210,BC210,BE210)</f>
        <v>0</v>
      </c>
      <c r="BI210" s="80" t="n">
        <f aca="false">SUM(O210,Q210,S210,W210,X210,AS210,AU210,AY210,BA210,BC210)</f>
        <v>0</v>
      </c>
      <c r="BJ210" s="48"/>
      <c r="BK210" s="139"/>
      <c r="BL210" s="140" t="n">
        <v>13</v>
      </c>
      <c r="BM210" s="136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 t="n">
        <f aca="false">SUM(BW211:BW225)</f>
        <v>0</v>
      </c>
      <c r="BX210" s="48" t="n">
        <f aca="false">SUM(BX211:BX225)</f>
        <v>0</v>
      </c>
      <c r="BY210" s="48" t="n">
        <f aca="false">SUM(BY211:BY225)</f>
        <v>0</v>
      </c>
      <c r="BZ210" s="52" t="n">
        <f aca="false">SUM(BZ211:BZ225)</f>
        <v>0</v>
      </c>
      <c r="CA210" s="48" t="n">
        <f aca="false">SUM(CA211:CA225)</f>
        <v>0</v>
      </c>
      <c r="CB210" s="176" t="n">
        <f aca="false">SUM(CB211:CB225)</f>
        <v>0</v>
      </c>
      <c r="CC210" s="48" t="n">
        <f aca="false">SUM(CC211:CC225)</f>
        <v>0</v>
      </c>
      <c r="CD210" s="52" t="n">
        <f aca="false">SUM(CD211:CD225)</f>
        <v>0</v>
      </c>
      <c r="CE210" s="48" t="n">
        <f aca="false">SUM(CE211:CE225)</f>
        <v>0</v>
      </c>
      <c r="CF210" s="48" t="n">
        <f aca="false">SUM(CF211:CF225)</f>
        <v>0</v>
      </c>
      <c r="CG210" s="48" t="n">
        <f aca="false">SUM(CG211:CG225)</f>
        <v>0</v>
      </c>
      <c r="CH210" s="48" t="n">
        <f aca="false">SUM(CH211:CH225)</f>
        <v>0</v>
      </c>
      <c r="CI210" s="48" t="n">
        <f aca="false">SUM(CI211:CI225)</f>
        <v>0</v>
      </c>
      <c r="CJ210" s="52" t="n">
        <f aca="false">SUM(CJ211:CJ225)</f>
        <v>0</v>
      </c>
      <c r="CK210" s="48" t="n">
        <f aca="false">SUM(CK211:CK225)</f>
        <v>0</v>
      </c>
      <c r="CL210" s="48" t="n">
        <f aca="false">SUM(CL211:CL225)</f>
        <v>0</v>
      </c>
      <c r="CM210" s="48" t="n">
        <f aca="false">SUM(CM211:CM225)</f>
        <v>0</v>
      </c>
      <c r="CN210" s="48" t="n">
        <f aca="false">SUM(CN211:CN225)</f>
        <v>0</v>
      </c>
      <c r="CO210" s="48" t="n">
        <f aca="false">SUM(CO211:CO225)</f>
        <v>0</v>
      </c>
      <c r="CP210" s="48" t="n">
        <f aca="false">SUM(CP211:CP225)</f>
        <v>0</v>
      </c>
      <c r="CQ210" s="48" t="n">
        <f aca="false">SUM(CQ211:CQ225)</f>
        <v>0</v>
      </c>
      <c r="CR210" s="48" t="n">
        <f aca="false">SUM(CR211:CR225)</f>
        <v>0</v>
      </c>
      <c r="CS210" s="48" t="n">
        <f aca="false">SUM(CS211:CS225)</f>
        <v>0</v>
      </c>
      <c r="CT210" s="48" t="n">
        <f aca="false">SUM(CT211:CT225)</f>
        <v>0</v>
      </c>
      <c r="CU210" s="48" t="n">
        <f aca="false">SUM(CU211:CU225)</f>
        <v>0</v>
      </c>
      <c r="CV210" s="48" t="n">
        <f aca="false">SUM(CV211:CV225)</f>
        <v>0</v>
      </c>
      <c r="CW210" s="48" t="n">
        <f aca="false">SUM(CW211:CW225)</f>
        <v>0</v>
      </c>
      <c r="CX210" s="48" t="n">
        <f aca="false">SUM(CX211:CX225)</f>
        <v>0</v>
      </c>
      <c r="CY210" s="48" t="n">
        <f aca="false">SUM(CY211:CY225)</f>
        <v>0</v>
      </c>
      <c r="CZ210" s="48" t="n">
        <f aca="false">SUM(CZ211:CZ225)</f>
        <v>0</v>
      </c>
      <c r="DA210" s="48" t="n">
        <f aca="false">SUM(DA211:DA225)</f>
        <v>0</v>
      </c>
      <c r="DB210" s="48" t="n">
        <f aca="false">SUM(DB211:DB225)</f>
        <v>0</v>
      </c>
      <c r="DC210" s="48" t="n">
        <f aca="false">SUM(DC211:DC225)</f>
        <v>0</v>
      </c>
      <c r="DD210" s="48" t="n">
        <f aca="false">SUM(DD211:DD225)</f>
        <v>0</v>
      </c>
      <c r="DE210" s="48" t="n">
        <f aca="false">SUM(DE211:DE225)</f>
        <v>0</v>
      </c>
      <c r="DF210" s="48" t="n">
        <f aca="false">SUM(DF211:DF225)</f>
        <v>0</v>
      </c>
      <c r="DG210" s="48" t="n">
        <f aca="false">SUM(DG211:DG225)</f>
        <v>0</v>
      </c>
      <c r="DH210" s="48" t="n">
        <f aca="false">SUM(DH211:DH225)</f>
        <v>0</v>
      </c>
      <c r="DI210" s="48" t="n">
        <f aca="false">SUM(DI211:DI225)</f>
        <v>0</v>
      </c>
      <c r="DJ210" s="48" t="n">
        <f aca="false">SUM(DJ211:DJ225)</f>
        <v>0</v>
      </c>
      <c r="DK210" s="48" t="n">
        <f aca="false">SUM(DK211:DK225)</f>
        <v>0</v>
      </c>
      <c r="DL210" s="48" t="n">
        <f aca="false">SUM(DL211:DL225)</f>
        <v>0</v>
      </c>
      <c r="DM210" s="48" t="n">
        <f aca="false">SUM(DM211:DM225)</f>
        <v>0</v>
      </c>
      <c r="DN210" s="48" t="n">
        <f aca="false">SUM(DN211:DN225)</f>
        <v>0</v>
      </c>
      <c r="DO210" s="48" t="n">
        <f aca="false">SUM(DO211:DO225)</f>
        <v>0</v>
      </c>
      <c r="DP210" s="48" t="n">
        <f aca="false">SUM(DP211:DP225)</f>
        <v>0</v>
      </c>
      <c r="DQ210" s="52" t="n">
        <f aca="false">SUM(DQ211:DQ225)</f>
        <v>0</v>
      </c>
      <c r="DR210" s="52" t="n">
        <f aca="false">SUM(DR211:DR225)</f>
        <v>0</v>
      </c>
      <c r="DS210" s="61"/>
      <c r="DT210" s="48"/>
      <c r="DU210" s="48"/>
      <c r="DV210" s="139"/>
      <c r="DW210" s="140" t="n">
        <v>13</v>
      </c>
      <c r="DX210" s="136"/>
      <c r="DY210" s="136"/>
      <c r="DZ210" s="48" t="n">
        <v>1</v>
      </c>
      <c r="EA210" s="48"/>
      <c r="EB210" s="48"/>
      <c r="EC210" s="48"/>
      <c r="ED210" s="48"/>
      <c r="EE210" s="48"/>
      <c r="EF210" s="48"/>
      <c r="EG210" s="48"/>
      <c r="EH210" s="48" t="n">
        <f aca="false">SUM(EH211:EH225)</f>
        <v>0</v>
      </c>
      <c r="EI210" s="48" t="n">
        <f aca="false">SUM(EI211:EI225)</f>
        <v>0</v>
      </c>
      <c r="EJ210" s="48" t="n">
        <f aca="false">SUM(EJ211:EJ225)</f>
        <v>0</v>
      </c>
      <c r="EK210" s="52" t="n">
        <f aca="false">SUM(EK211:EK225)</f>
        <v>0</v>
      </c>
      <c r="EL210" s="48" t="n">
        <f aca="false">SUM(EL211:EL225)</f>
        <v>0</v>
      </c>
      <c r="EM210" s="48" t="n">
        <f aca="false">SUM(EM211:EM225)</f>
        <v>0</v>
      </c>
      <c r="EN210" s="48" t="n">
        <f aca="false">SUM(EN211:EN225)</f>
        <v>0</v>
      </c>
      <c r="EO210" s="48" t="n">
        <f aca="false">SUM(EO211:EO225)</f>
        <v>0</v>
      </c>
      <c r="EP210" s="48" t="n">
        <f aca="false">SUM(EP211:EP225)</f>
        <v>0</v>
      </c>
      <c r="EQ210" s="48" t="n">
        <f aca="false">SUM(EQ211:EQ225)</f>
        <v>0</v>
      </c>
      <c r="ER210" s="48" t="n">
        <f aca="false">SUM(ER211:ER225)</f>
        <v>0</v>
      </c>
      <c r="ES210" s="48" t="n">
        <f aca="false">SUM(ES211:ES225)</f>
        <v>0</v>
      </c>
      <c r="ET210" s="48" t="n">
        <f aca="false">SUM(ET211:ET225)</f>
        <v>0</v>
      </c>
      <c r="EU210" s="52" t="n">
        <f aca="false">SUM(EU211:EU225)</f>
        <v>0</v>
      </c>
      <c r="EV210" s="48" t="n">
        <f aca="false">SUM(EV211:EV225)</f>
        <v>0</v>
      </c>
      <c r="EW210" s="48" t="n">
        <f aca="false">SUM(EW211:EW225)</f>
        <v>0</v>
      </c>
      <c r="EX210" s="48" t="n">
        <f aca="false">SUM(EX211:EX225)</f>
        <v>0</v>
      </c>
      <c r="EY210" s="48" t="n">
        <f aca="false">SUM(EY211:EY225)</f>
        <v>0</v>
      </c>
      <c r="EZ210" s="48" t="n">
        <f aca="false">SUM(EZ211:EZ225)</f>
        <v>0</v>
      </c>
      <c r="FA210" s="48" t="n">
        <f aca="false">SUM(FA211:FA225)</f>
        <v>0</v>
      </c>
      <c r="FB210" s="48" t="n">
        <f aca="false">SUM(FB211:FB225)</f>
        <v>0</v>
      </c>
      <c r="FC210" s="48" t="n">
        <f aca="false">SUM(FC211:FC225)</f>
        <v>0</v>
      </c>
      <c r="FD210" s="48" t="n">
        <f aca="false">SUM(FD211:FD225)</f>
        <v>0</v>
      </c>
      <c r="FE210" s="52" t="n">
        <f aca="false">SUM(FE211:FE225)</f>
        <v>0</v>
      </c>
      <c r="FF210" s="48" t="n">
        <f aca="false">SUM(FF211:FF225)</f>
        <v>0</v>
      </c>
      <c r="FG210" s="48" t="n">
        <f aca="false">SUM(FG211:FG225)</f>
        <v>0</v>
      </c>
      <c r="FH210" s="48" t="n">
        <f aca="false">SUM(FH211:FH225)</f>
        <v>0</v>
      </c>
      <c r="FI210" s="48" t="n">
        <f aca="false">SUM(FI211:FI225)</f>
        <v>0</v>
      </c>
      <c r="FJ210" s="48" t="n">
        <f aca="false">SUM(FJ211:FJ225)</f>
        <v>0</v>
      </c>
      <c r="FK210" s="48" t="n">
        <f aca="false">SUM(FK211:FK225)</f>
        <v>0</v>
      </c>
      <c r="FL210" s="48" t="n">
        <f aca="false">SUM(FL211:FL225)</f>
        <v>0</v>
      </c>
      <c r="FM210" s="48" t="n">
        <f aca="false">SUM(FM211:FM225)</f>
        <v>0</v>
      </c>
      <c r="FN210" s="48" t="n">
        <f aca="false">SUM(FN211:FN225)</f>
        <v>0</v>
      </c>
      <c r="FO210" s="48" t="n">
        <f aca="false">SUM(FO211:FO225)</f>
        <v>0</v>
      </c>
      <c r="FP210" s="48" t="n">
        <f aca="false">SUM(FP211:FP225)</f>
        <v>0</v>
      </c>
      <c r="FQ210" s="48" t="n">
        <f aca="false">SUM(FQ211:FQ225)</f>
        <v>0</v>
      </c>
      <c r="FR210" s="48" t="n">
        <f aca="false">SUM(FR211:FR225)</f>
        <v>0</v>
      </c>
      <c r="FS210" s="48" t="n">
        <f aca="false">SUM(FS211:FS225)</f>
        <v>0</v>
      </c>
      <c r="FT210" s="48" t="n">
        <f aca="false">SUM(FT211:FT225)</f>
        <v>0</v>
      </c>
      <c r="FU210" s="48" t="n">
        <f aca="false">SUM(FU211:FU225)</f>
        <v>0</v>
      </c>
      <c r="FV210" s="48" t="n">
        <f aca="false">SUM(FV211:FV225)</f>
        <v>0</v>
      </c>
      <c r="FW210" s="48" t="n">
        <f aca="false">SUM(FW211:FW225)</f>
        <v>0</v>
      </c>
      <c r="FX210" s="48" t="n">
        <f aca="false">SUM(FX211:FX225)</f>
        <v>0</v>
      </c>
      <c r="FY210" s="48" t="n">
        <f aca="false">SUM(FY211:FY225)</f>
        <v>0</v>
      </c>
      <c r="FZ210" s="48" t="n">
        <f aca="false">SUM(FZ211:FZ225)</f>
        <v>0</v>
      </c>
      <c r="GA210" s="48" t="n">
        <f aca="false">SUM(GA211:GA225)</f>
        <v>0</v>
      </c>
      <c r="GB210" s="141" t="n">
        <f aca="false">SUM(GB211:GB225)</f>
        <v>0</v>
      </c>
      <c r="GC210" s="165" t="n">
        <f aca="false">SUM(GC211:GC225)</f>
        <v>0</v>
      </c>
      <c r="GD210" s="57" t="n">
        <f aca="false">SUM(EK210,EM210,EO210,ES210,ET210,FM210,FO210,FQ210,FS210,FU210,FW210,FY210)</f>
        <v>0</v>
      </c>
      <c r="GE210" s="57" t="n">
        <f aca="false">SUM(EK210,EM210,EO210,EQ210,ES210,ET210,EU210,EW210,EY210,FA210,FC210,FE210,FG210,FI210,FK210,FM210,FO210,FQ210,FS210,FU210,FW210,FY210,GA210)</f>
        <v>0</v>
      </c>
      <c r="GF210" s="48"/>
      <c r="GG210" s="65" t="n">
        <f aca="false">SUM(880-GB210)</f>
        <v>880</v>
      </c>
      <c r="GH210" s="66"/>
      <c r="GI210" s="67" t="n">
        <f aca="false">SUM(DQ210+BF210)</f>
        <v>0</v>
      </c>
      <c r="GJ210" s="67" t="n">
        <f aca="false">SUM(DR210+BG210)</f>
        <v>0</v>
      </c>
      <c r="GK210" s="142"/>
      <c r="GL210" s="142"/>
      <c r="GM210" s="193"/>
      <c r="GN210" s="2"/>
      <c r="GO210" s="69"/>
    </row>
    <row r="211" customFormat="false" ht="24.95" hidden="true" customHeight="true" outlineLevel="0" collapsed="false">
      <c r="A211" s="94"/>
      <c r="B211" s="209"/>
      <c r="C211" s="336"/>
      <c r="D211" s="82"/>
      <c r="E211" s="82"/>
      <c r="F211" s="82"/>
      <c r="G211" s="220"/>
      <c r="H211" s="220"/>
      <c r="I211" s="220"/>
      <c r="J211" s="220"/>
      <c r="K211" s="220"/>
      <c r="L211" s="221"/>
      <c r="M211" s="86" t="n">
        <f aca="false">SUM(N211+P211+T211+V211+AR211*2)</f>
        <v>0</v>
      </c>
      <c r="N211" s="86"/>
      <c r="O211" s="87" t="n">
        <f aca="false">SUM(N211)*I211</f>
        <v>0</v>
      </c>
      <c r="P211" s="86"/>
      <c r="Q211" s="87" t="n">
        <f aca="false">J211*P211</f>
        <v>0</v>
      </c>
      <c r="R211" s="86"/>
      <c r="S211" s="87" t="n">
        <f aca="false">SUM(R211)*J211</f>
        <v>0</v>
      </c>
      <c r="T211" s="86"/>
      <c r="U211" s="87" t="n">
        <f aca="false">SUM(T211)*K211</f>
        <v>0</v>
      </c>
      <c r="V211" s="88"/>
      <c r="W211" s="87" t="n">
        <f aca="false">SUM(V211)*J211*5</f>
        <v>0</v>
      </c>
      <c r="X211" s="89" t="n">
        <f aca="false">SUM(J211*AX211*2+K211*AZ211*2)</f>
        <v>0</v>
      </c>
      <c r="Y211" s="91" t="n">
        <f aca="false">SUM(L211*5/100*J211)</f>
        <v>0</v>
      </c>
      <c r="Z211" s="88"/>
      <c r="AA211" s="150" t="n">
        <f aca="false">SUM(Z211)*1</f>
        <v>0</v>
      </c>
      <c r="AB211" s="88"/>
      <c r="AC211" s="89" t="n">
        <f aca="false">SUM(AB211)*3*H211/5</f>
        <v>0</v>
      </c>
      <c r="AD211" s="88"/>
      <c r="AE211" s="90" t="n">
        <f aca="false">SUM(AD211*H211*(30+4))</f>
        <v>0</v>
      </c>
      <c r="AF211" s="88"/>
      <c r="AG211" s="87" t="n">
        <f aca="false">SUM(AF211*H211*3)</f>
        <v>0</v>
      </c>
      <c r="AH211" s="88"/>
      <c r="AI211" s="89" t="n">
        <f aca="false">SUM(AH211*H211/3)</f>
        <v>0</v>
      </c>
      <c r="AJ211" s="88"/>
      <c r="AK211" s="89" t="n">
        <f aca="false">SUM(AJ211*H211*2/3)</f>
        <v>0</v>
      </c>
      <c r="AL211" s="88"/>
      <c r="AM211" s="87" t="n">
        <f aca="false">SUM(AL211*H211)*2</f>
        <v>0</v>
      </c>
      <c r="AN211" s="88"/>
      <c r="AO211" s="87" t="n">
        <f aca="false">SUM(AN211*J211)</f>
        <v>0</v>
      </c>
      <c r="AP211" s="88"/>
      <c r="AQ211" s="89" t="n">
        <f aca="false">SUM(AP211*H211*2)</f>
        <v>0</v>
      </c>
      <c r="AR211" s="88"/>
      <c r="AS211" s="88"/>
      <c r="AT211" s="88"/>
      <c r="AU211" s="89" t="n">
        <f aca="false">AR211*J211*6</f>
        <v>0</v>
      </c>
      <c r="AV211" s="88"/>
      <c r="AW211" s="89" t="n">
        <f aca="false">SUM(AV211*H211/3)</f>
        <v>0</v>
      </c>
      <c r="AX211" s="88"/>
      <c r="AY211" s="89" t="n">
        <f aca="false">AX211*H211/3</f>
        <v>0</v>
      </c>
      <c r="AZ211" s="88"/>
      <c r="BA211" s="89" t="n">
        <f aca="false">SUM(AZ211*K211*5*6)</f>
        <v>0</v>
      </c>
      <c r="BB211" s="88"/>
      <c r="BC211" s="89" t="n">
        <f aca="false">SUM(BB211*K211*4*6)</f>
        <v>0</v>
      </c>
      <c r="BD211" s="88"/>
      <c r="BE211" s="81" t="n">
        <f aca="false">SUM(BD211*50)</f>
        <v>0</v>
      </c>
      <c r="BF211" s="92" t="n">
        <f aca="false">O211+Q211+S211+U211+W211+X211+Y211+AA211+AC211+AE211+AG211+AI211+AK211+AM211+AO211+AQ211+AS211+AU211+AW211+AY211+BA211+BC211+BE211</f>
        <v>0</v>
      </c>
      <c r="BG211" s="92" t="n">
        <f aca="false">BC211+BA211+AY211+AW211+AS211+AQ211+X211+W211+U211+S211+Q211+O211</f>
        <v>0</v>
      </c>
      <c r="BH211" s="52" t="n">
        <f aca="false">SUM(O211,Q211,S211,W211,X211,Y211,AE211,AG211,AI211,AK211,AM211,AS211,AU211,AY211,BA211,BC211,BE211)</f>
        <v>0</v>
      </c>
      <c r="BI211" s="80" t="n">
        <f aca="false">SUM(O211,Q211,S211,W211,X211,AS211,AU211,AY211,BA211,BC211)</f>
        <v>0</v>
      </c>
      <c r="BJ211" s="95"/>
      <c r="BK211" s="93"/>
      <c r="BL211" s="94"/>
      <c r="BM211" s="81"/>
      <c r="BN211" s="82"/>
      <c r="BO211" s="82"/>
      <c r="BP211" s="83"/>
      <c r="BQ211" s="83"/>
      <c r="BR211" s="84"/>
      <c r="BS211" s="84"/>
      <c r="BT211" s="84"/>
      <c r="BU211" s="83"/>
      <c r="BV211" s="84"/>
      <c r="BW211" s="85"/>
      <c r="BX211" s="86" t="n">
        <f aca="false">SUM(BY211+CA211+CE211+CG211)</f>
        <v>0</v>
      </c>
      <c r="BY211" s="86"/>
      <c r="BZ211" s="87" t="n">
        <f aca="false">SUM(BY211)*BT211</f>
        <v>0</v>
      </c>
      <c r="CA211" s="86"/>
      <c r="CB211" s="87" t="n">
        <f aca="false">BU211*CA211</f>
        <v>0</v>
      </c>
      <c r="CC211" s="86"/>
      <c r="CD211" s="87" t="n">
        <f aca="false">SUM(CC211)*BU211</f>
        <v>0</v>
      </c>
      <c r="CE211" s="86"/>
      <c r="CF211" s="87" t="n">
        <f aca="false">SUM(CE211)*BV211</f>
        <v>0</v>
      </c>
      <c r="CG211" s="86"/>
      <c r="CH211" s="87" t="n">
        <f aca="false">SUM(CG211)*BU211*5</f>
        <v>0</v>
      </c>
      <c r="CI211" s="89" t="n">
        <f aca="false">SUM(BU211*DI211*2+BV211*DK211*2)</f>
        <v>0</v>
      </c>
      <c r="CJ211" s="91" t="n">
        <f aca="false">SUM(BW211*5/100*BU211)</f>
        <v>0</v>
      </c>
      <c r="CK211" s="86"/>
      <c r="CL211" s="87"/>
      <c r="CM211" s="86"/>
      <c r="CN211" s="89" t="n">
        <f aca="false">SUM(CM211)*3*BS211/5</f>
        <v>0</v>
      </c>
      <c r="CO211" s="86"/>
      <c r="CP211" s="90" t="n">
        <f aca="false">SUM(CO211*BS211*(30+4))</f>
        <v>0</v>
      </c>
      <c r="CQ211" s="86"/>
      <c r="CR211" s="87" t="n">
        <f aca="false">SUM(CQ211*BS211*3)</f>
        <v>0</v>
      </c>
      <c r="CS211" s="86"/>
      <c r="CT211" s="89" t="n">
        <f aca="false">SUM(CS211*BS211/3)</f>
        <v>0</v>
      </c>
      <c r="CU211" s="86"/>
      <c r="CV211" s="89" t="n">
        <f aca="false">SUM(CU211*BS211*2/3)</f>
        <v>0</v>
      </c>
      <c r="CW211" s="86"/>
      <c r="CX211" s="87" t="n">
        <f aca="false">SUM(CW211*BS211)*2</f>
        <v>0</v>
      </c>
      <c r="CY211" s="86"/>
      <c r="CZ211" s="87" t="n">
        <f aca="false">SUM(CY211*BU211)</f>
        <v>0</v>
      </c>
      <c r="DA211" s="86"/>
      <c r="DB211" s="89" t="n">
        <f aca="false">SUM(DA211*BS211*2)</f>
        <v>0</v>
      </c>
      <c r="DC211" s="86"/>
      <c r="DD211" s="86"/>
      <c r="DE211" s="86"/>
      <c r="DF211" s="89" t="n">
        <f aca="false">DC211*BU211*6</f>
        <v>0</v>
      </c>
      <c r="DG211" s="86"/>
      <c r="DH211" s="89" t="n">
        <f aca="false">SUM(DG211*BS211/3)</f>
        <v>0</v>
      </c>
      <c r="DI211" s="86"/>
      <c r="DJ211" s="89" t="n">
        <f aca="false">DI211*BS211/3</f>
        <v>0</v>
      </c>
      <c r="DK211" s="86"/>
      <c r="DL211" s="89" t="n">
        <f aca="false">SUM(DK211*BV211*5*6)</f>
        <v>0</v>
      </c>
      <c r="DM211" s="86"/>
      <c r="DN211" s="89" t="n">
        <f aca="false">SUM(DM211*BV211*4*6)</f>
        <v>0</v>
      </c>
      <c r="DO211" s="86"/>
      <c r="DP211" s="81" t="n">
        <f aca="false">SUM(DO211*50)</f>
        <v>0</v>
      </c>
      <c r="DQ211" s="81" t="n">
        <f aca="false">SUM(BZ211,CB211,CD211,CF211,CH211,CI211,CJ211,CL211,CN211,CP211,CR211,CT211,CV211,CX211,CZ211,DB211,DD211,DF211,DH211,DJ211,DL211,DN211,DP211)</f>
        <v>0</v>
      </c>
      <c r="DR211" s="81" t="n">
        <f aca="false">SUM(BZ211,CB211,CD211,CF211,CH211,CI211,DB211,DD211,DF211,DH211,DJ211,DL211,DN211)</f>
        <v>0</v>
      </c>
      <c r="DS211" s="61"/>
      <c r="DT211" s="2"/>
      <c r="DU211" s="2"/>
      <c r="DV211" s="93"/>
      <c r="DW211" s="94"/>
      <c r="DX211" s="95"/>
      <c r="DY211" s="151"/>
      <c r="DZ211" s="96"/>
      <c r="EA211" s="81"/>
      <c r="EB211" s="95"/>
      <c r="EC211" s="95"/>
      <c r="ED211" s="95"/>
      <c r="EE211" s="95"/>
      <c r="EF211" s="81"/>
      <c r="EG211" s="81"/>
      <c r="EH211" s="2" t="n">
        <f aca="false">SUM(L211+BW210)</f>
        <v>0</v>
      </c>
      <c r="EI211" s="2" t="n">
        <f aca="false">SUM(M211+BX210)</f>
        <v>0</v>
      </c>
      <c r="EJ211" s="2" t="n">
        <f aca="false">SUM(N211+BY211)</f>
        <v>0</v>
      </c>
      <c r="EK211" s="67" t="n">
        <f aca="false">O211+BZ211</f>
        <v>0</v>
      </c>
      <c r="EL211" s="2" t="n">
        <f aca="false">SUM(P211+CA211)</f>
        <v>0</v>
      </c>
      <c r="EM211" s="2" t="n">
        <f aca="false">SUM(Q211+CB211)</f>
        <v>0</v>
      </c>
      <c r="EN211" s="2" t="n">
        <f aca="false">SUM(R211+CC211)</f>
        <v>0</v>
      </c>
      <c r="EO211" s="2" t="n">
        <f aca="false">SUM(S211+CD211)</f>
        <v>0</v>
      </c>
      <c r="EP211" s="2" t="n">
        <f aca="false">SUM(T211+CE211)</f>
        <v>0</v>
      </c>
      <c r="EQ211" s="2" t="n">
        <f aca="false">SUM(U211+CF211)</f>
        <v>0</v>
      </c>
      <c r="ER211" s="2" t="n">
        <f aca="false">SUM(V211+CG211)</f>
        <v>0</v>
      </c>
      <c r="ES211" s="2" t="n">
        <f aca="false">SUM(W211+CH211)</f>
        <v>0</v>
      </c>
      <c r="ET211" s="2" t="n">
        <f aca="false">SUM(X211+CI211)</f>
        <v>0</v>
      </c>
      <c r="EU211" s="67" t="n">
        <f aca="false">SUM(Y211+CJ211)</f>
        <v>0</v>
      </c>
      <c r="EV211" s="2" t="n">
        <f aca="false">SUM(Z211+CK211)</f>
        <v>0</v>
      </c>
      <c r="EW211" s="2" t="n">
        <f aca="false">SUM(AA211+CL211)</f>
        <v>0</v>
      </c>
      <c r="EX211" s="2" t="n">
        <f aca="false">SUM(AB211+CM211)</f>
        <v>0</v>
      </c>
      <c r="EY211" s="2" t="n">
        <f aca="false">SUM(AC211+CN211)</f>
        <v>0</v>
      </c>
      <c r="EZ211" s="2" t="n">
        <f aca="false">SUM(AD211+CO211)</f>
        <v>0</v>
      </c>
      <c r="FA211" s="2" t="n">
        <f aca="false">SUM(AE211+CP211)</f>
        <v>0</v>
      </c>
      <c r="FB211" s="2" t="n">
        <f aca="false">SUM(AF211+CQ211)</f>
        <v>0</v>
      </c>
      <c r="FC211" s="2" t="n">
        <f aca="false">SUM(AG211+CR211)</f>
        <v>0</v>
      </c>
      <c r="FD211" s="2" t="n">
        <f aca="false">SUM(AH211+CS211)</f>
        <v>0</v>
      </c>
      <c r="FE211" s="67" t="n">
        <f aca="false">SUM(AI211+CT211)</f>
        <v>0</v>
      </c>
      <c r="FF211" s="2" t="n">
        <f aca="false">SUM(AJ211+CU211)</f>
        <v>0</v>
      </c>
      <c r="FG211" s="2" t="n">
        <f aca="false">SUM(AK211+CV211)</f>
        <v>0</v>
      </c>
      <c r="FH211" s="2" t="n">
        <f aca="false">SUM(AL211+CW211)</f>
        <v>0</v>
      </c>
      <c r="FI211" s="2" t="n">
        <f aca="false">SUM(AM211+CX211)</f>
        <v>0</v>
      </c>
      <c r="FJ211" s="2" t="n">
        <f aca="false">SUM(AN211+CY211)</f>
        <v>0</v>
      </c>
      <c r="FK211" s="2" t="n">
        <f aca="false">SUM(AO211+CZ211)</f>
        <v>0</v>
      </c>
      <c r="FL211" s="2" t="n">
        <f aca="false">SUM(AP211+DA211)</f>
        <v>0</v>
      </c>
      <c r="FM211" s="2" t="n">
        <f aca="false">SUM(AQ211+DB211)</f>
        <v>0</v>
      </c>
      <c r="FN211" s="2"/>
      <c r="FO211" s="97" t="n">
        <f aca="false">SUM(AS211+DD211)</f>
        <v>0</v>
      </c>
      <c r="FP211" s="2" t="n">
        <f aca="false">SUM(AR211+DC211)</f>
        <v>0</v>
      </c>
      <c r="FQ211" s="97" t="n">
        <f aca="false">SUM(AU211+DF211)</f>
        <v>0</v>
      </c>
      <c r="FR211" s="2" t="n">
        <f aca="false">SUM(AV211+DG211)</f>
        <v>0</v>
      </c>
      <c r="FS211" s="2" t="n">
        <f aca="false">SUM(AW211+DH211)</f>
        <v>0</v>
      </c>
      <c r="FT211" s="2" t="n">
        <f aca="false">SUM(AX211+DI211)</f>
        <v>0</v>
      </c>
      <c r="FU211" s="67" t="n">
        <f aca="false">SUM(AY211+DJ211)</f>
        <v>0</v>
      </c>
      <c r="FV211" s="2" t="n">
        <f aca="false">SUM(AZ211+DK211)</f>
        <v>0</v>
      </c>
      <c r="FW211" s="2" t="n">
        <f aca="false">SUM(BA211+DL211)</f>
        <v>0</v>
      </c>
      <c r="FX211" s="2" t="n">
        <f aca="false">SUM(BB211+DM211)</f>
        <v>0</v>
      </c>
      <c r="FY211" s="2" t="n">
        <f aca="false">SUM(BC211+DN211)</f>
        <v>0</v>
      </c>
      <c r="FZ211" s="2" t="n">
        <f aca="false">SUM(BD211+DO211)</f>
        <v>0</v>
      </c>
      <c r="GA211" s="2" t="n">
        <f aca="false">SUM(BE211+DP211)</f>
        <v>0</v>
      </c>
      <c r="GB211" s="98" t="n">
        <f aca="false">SUM(EK211,EM211,EO211,ES211,ET211,EU211,EY211,FA211,FC211,FE211,FG211,FI211,FM211,FO211,FQ211,FS211,FU211,FW211,FY211,GA211)</f>
        <v>0</v>
      </c>
      <c r="GC211" s="99" t="n">
        <f aca="false">SUM(EK211,EM211,EO211,ES211,ET211,FM211,FO211,FQ211,FS211,FU211,FW211,FY211)</f>
        <v>0</v>
      </c>
      <c r="GD211" s="57" t="n">
        <f aca="false">SUM(EK211,EM211,EO211,ES211,ET211,FM211,FO211,FQ211,FS211,FU211,FW211,FY211)</f>
        <v>0</v>
      </c>
      <c r="GE211" s="57" t="n">
        <f aca="false">SUM(EK211,EM211,EO211,EQ211,ES211,ET211,EU211,EW211,EY211,FA211,FC211,FE211,FG211,FI211,FK211,FM211,FO211,FQ211,FS211,FU211,FW211,FY211,GA211)</f>
        <v>0</v>
      </c>
      <c r="GF211" s="2"/>
      <c r="GG211" s="65" t="n">
        <f aca="false">SUM(880-GB211)</f>
        <v>880</v>
      </c>
      <c r="GH211" s="66"/>
      <c r="GI211" s="67" t="n">
        <f aca="false">SUM(DQ211+BF211)</f>
        <v>0</v>
      </c>
      <c r="GJ211" s="67" t="n">
        <f aca="false">SUM(DR211+BG211)</f>
        <v>0</v>
      </c>
      <c r="GK211" s="100"/>
      <c r="GL211" s="101"/>
      <c r="GM211" s="177"/>
      <c r="GN211" s="2"/>
      <c r="GO211" s="69"/>
    </row>
    <row r="212" customFormat="false" ht="35.25" hidden="true" customHeight="true" outlineLevel="0" collapsed="false">
      <c r="A212" s="94"/>
      <c r="B212" s="201"/>
      <c r="C212" s="152"/>
      <c r="D212" s="96"/>
      <c r="E212" s="96"/>
      <c r="F212" s="96"/>
      <c r="G212" s="96"/>
      <c r="H212" s="96"/>
      <c r="I212" s="96"/>
      <c r="J212" s="96"/>
      <c r="K212" s="96"/>
      <c r="L212" s="157"/>
      <c r="M212" s="86" t="n">
        <f aca="false">SUM(N212+P212+T212+V212+AR212*2)</f>
        <v>0</v>
      </c>
      <c r="N212" s="86"/>
      <c r="O212" s="87" t="n">
        <f aca="false">SUM(N212)*I212</f>
        <v>0</v>
      </c>
      <c r="P212" s="86"/>
      <c r="Q212" s="87" t="n">
        <f aca="false">J212*P212</f>
        <v>0</v>
      </c>
      <c r="R212" s="86"/>
      <c r="S212" s="87" t="n">
        <f aca="false">SUM(R212)*J212</f>
        <v>0</v>
      </c>
      <c r="T212" s="86"/>
      <c r="U212" s="87" t="n">
        <f aca="false">SUM(T212)*K212</f>
        <v>0</v>
      </c>
      <c r="V212" s="86"/>
      <c r="W212" s="87" t="n">
        <f aca="false">SUM(V212)*J212*5</f>
        <v>0</v>
      </c>
      <c r="X212" s="89" t="n">
        <f aca="false">SUM(J212*AX212*2+K212*AZ212*2)</f>
        <v>0</v>
      </c>
      <c r="Y212" s="91" t="n">
        <f aca="false">SUM(L212*5/100*J212)</f>
        <v>0</v>
      </c>
      <c r="Z212" s="86"/>
      <c r="AA212" s="150" t="n">
        <f aca="false">SUM(Z212)*1</f>
        <v>0</v>
      </c>
      <c r="AB212" s="86"/>
      <c r="AC212" s="89" t="n">
        <f aca="false">SUM(AB212)*3*H212/5</f>
        <v>0</v>
      </c>
      <c r="AD212" s="86"/>
      <c r="AE212" s="90" t="n">
        <f aca="false">SUM(AD212*H212*(30+4))</f>
        <v>0</v>
      </c>
      <c r="AF212" s="86"/>
      <c r="AG212" s="87" t="n">
        <f aca="false">SUM(AF212*H212*3)</f>
        <v>0</v>
      </c>
      <c r="AH212" s="86"/>
      <c r="AI212" s="89" t="n">
        <f aca="false">SUM(AH212*H212/3)</f>
        <v>0</v>
      </c>
      <c r="AJ212" s="86"/>
      <c r="AK212" s="89" t="n">
        <f aca="false">SUM(AJ212*H212*2/3)</f>
        <v>0</v>
      </c>
      <c r="AL212" s="86"/>
      <c r="AM212" s="87" t="n">
        <f aca="false">SUM(AL212*H212)*2</f>
        <v>0</v>
      </c>
      <c r="AN212" s="86"/>
      <c r="AO212" s="87" t="n">
        <f aca="false">SUM(AN212*J212)</f>
        <v>0</v>
      </c>
      <c r="AP212" s="86"/>
      <c r="AQ212" s="89" t="n">
        <f aca="false">SUM(AP212*H212*2)</f>
        <v>0</v>
      </c>
      <c r="AR212" s="86"/>
      <c r="AS212" s="86"/>
      <c r="AT212" s="86"/>
      <c r="AU212" s="89" t="n">
        <f aca="false">AR212*J212*6</f>
        <v>0</v>
      </c>
      <c r="AV212" s="86"/>
      <c r="AW212" s="89" t="n">
        <f aca="false">SUM(AV212*H212/3)</f>
        <v>0</v>
      </c>
      <c r="AX212" s="86"/>
      <c r="AY212" s="89" t="n">
        <f aca="false">AX212*H212/3</f>
        <v>0</v>
      </c>
      <c r="AZ212" s="86"/>
      <c r="BA212" s="89" t="n">
        <f aca="false">SUM(AZ212*K212*5*6)</f>
        <v>0</v>
      </c>
      <c r="BB212" s="86"/>
      <c r="BC212" s="89" t="n">
        <f aca="false">SUM(BB212*K212*4*6)</f>
        <v>0</v>
      </c>
      <c r="BD212" s="86"/>
      <c r="BE212" s="81" t="n">
        <f aca="false">SUM(BD212*50)</f>
        <v>0</v>
      </c>
      <c r="BF212" s="92" t="n">
        <f aca="false">O212+Q212+S212+U212+W212+X212+Y212+AA212+AC212+AE212+AG212+AI212+AK212+AM212+AO212+AQ212+AS212+AU212+AW212+AY212+BA212+BC212+BE212</f>
        <v>0</v>
      </c>
      <c r="BG212" s="92" t="n">
        <f aca="false">BC212+BA212+AY212+AW212+AS212+AQ212+X212+W212+U212+S212+Q212+O212</f>
        <v>0</v>
      </c>
      <c r="BH212" s="52" t="n">
        <f aca="false">SUM(O212,Q212,S212,W212,X212,Y212,AE212,AG212,AI212,AK212,AM212,AS212,AU212,AY212,BA212,BC212,BE212)</f>
        <v>0</v>
      </c>
      <c r="BI212" s="80" t="n">
        <f aca="false">SUM(O212,Q212,S212,W212,X212,AS212,AU212,AY212,BA212,BC212)</f>
        <v>0</v>
      </c>
      <c r="BJ212" s="2"/>
      <c r="BK212" s="93"/>
      <c r="BL212" s="94"/>
      <c r="BM212" s="95"/>
      <c r="BN212" s="96"/>
      <c r="BO212" s="96"/>
      <c r="BP212" s="96"/>
      <c r="BQ212" s="96"/>
      <c r="BR212" s="96"/>
      <c r="BS212" s="96"/>
      <c r="BT212" s="96"/>
      <c r="BU212" s="96"/>
      <c r="BV212" s="96"/>
      <c r="BW212" s="157"/>
      <c r="BX212" s="87" t="n">
        <f aca="false">SUM(BY212+CA212+CC212+CE212+CG212)</f>
        <v>0</v>
      </c>
      <c r="BY212" s="86"/>
      <c r="BZ212" s="87" t="n">
        <f aca="false">SUM(BY212)*BT212</f>
        <v>0</v>
      </c>
      <c r="CA212" s="86"/>
      <c r="CB212" s="87" t="n">
        <f aca="false">BU212*CA212</f>
        <v>0</v>
      </c>
      <c r="CC212" s="86"/>
      <c r="CD212" s="87" t="n">
        <f aca="false">SUM(CC212)*BU212</f>
        <v>0</v>
      </c>
      <c r="CE212" s="86"/>
      <c r="CF212" s="87" t="n">
        <f aca="false">SUM(CE212)*BV212</f>
        <v>0</v>
      </c>
      <c r="CG212" s="86"/>
      <c r="CH212" s="87" t="n">
        <f aca="false">SUM(CG212)*BU212*5</f>
        <v>0</v>
      </c>
      <c r="CI212" s="89" t="n">
        <f aca="false">SUM(BU212*DI212*2+BV212*DK212*2)</f>
        <v>0</v>
      </c>
      <c r="CJ212" s="91" t="n">
        <f aca="false">SUM(BW212*5/100*BU212)</f>
        <v>0</v>
      </c>
      <c r="CK212" s="86"/>
      <c r="CL212" s="87"/>
      <c r="CM212" s="86"/>
      <c r="CN212" s="89" t="n">
        <f aca="false">SUM(CM212)*3*BS212/5</f>
        <v>0</v>
      </c>
      <c r="CO212" s="86"/>
      <c r="CP212" s="90" t="n">
        <f aca="false">SUM(CO212*BS212*(30+4))</f>
        <v>0</v>
      </c>
      <c r="CQ212" s="86"/>
      <c r="CR212" s="87" t="n">
        <f aca="false">SUM(CQ212*BS212*3)</f>
        <v>0</v>
      </c>
      <c r="CS212" s="86"/>
      <c r="CT212" s="89" t="n">
        <f aca="false">SUM(CS212*BS212/3)</f>
        <v>0</v>
      </c>
      <c r="CU212" s="86"/>
      <c r="CV212" s="89" t="n">
        <f aca="false">SUM(CU212*BS212*2/3)</f>
        <v>0</v>
      </c>
      <c r="CW212" s="86"/>
      <c r="CX212" s="87" t="n">
        <f aca="false">SUM(CW212*BS212)*2</f>
        <v>0</v>
      </c>
      <c r="CY212" s="86"/>
      <c r="CZ212" s="87" t="n">
        <f aca="false">SUM(CY212*BU212)</f>
        <v>0</v>
      </c>
      <c r="DA212" s="86"/>
      <c r="DB212" s="89" t="n">
        <f aca="false">SUM(DA212*BS212*2)</f>
        <v>0</v>
      </c>
      <c r="DC212" s="86"/>
      <c r="DD212" s="86"/>
      <c r="DE212" s="86"/>
      <c r="DF212" s="89" t="n">
        <f aca="false">DC212*BU212*6</f>
        <v>0</v>
      </c>
      <c r="DG212" s="86"/>
      <c r="DH212" s="89" t="n">
        <f aca="false">SUM(DG212*BS212/3)</f>
        <v>0</v>
      </c>
      <c r="DI212" s="86"/>
      <c r="DJ212" s="89" t="n">
        <f aca="false">DI212*BS212/3</f>
        <v>0</v>
      </c>
      <c r="DK212" s="86"/>
      <c r="DL212" s="89" t="n">
        <f aca="false">SUM(DK212*BV212*5*6)</f>
        <v>0</v>
      </c>
      <c r="DM212" s="86"/>
      <c r="DN212" s="89" t="n">
        <f aca="false">SUM(DM212*BV212*4*6)</f>
        <v>0</v>
      </c>
      <c r="DO212" s="86"/>
      <c r="DP212" s="81" t="n">
        <f aca="false">SUM(DO212*50)</f>
        <v>0</v>
      </c>
      <c r="DQ212" s="81" t="n">
        <f aca="false">SUM(BZ212,CB212,CD212,CF212,CH212,CI212,CJ212,CL212,CN212,CP212,CR212,CT212,CV212,CX212,CZ212,DB212,DD212,DF212,DH212,DJ212,DL212,DN212,DP212)</f>
        <v>0</v>
      </c>
      <c r="DR212" s="81" t="n">
        <f aca="false">SUM(BZ212,CB212,CD212,CF212,CH212,CI212,DB212,DD212,DF212,DH212,DJ212,DL212,DN212)</f>
        <v>0</v>
      </c>
      <c r="DS212" s="61"/>
      <c r="DT212" s="2"/>
      <c r="DU212" s="2"/>
      <c r="DV212" s="93"/>
      <c r="DW212" s="94"/>
      <c r="DX212" s="95"/>
      <c r="DY212" s="142"/>
      <c r="DZ212" s="96"/>
      <c r="EA212" s="2"/>
      <c r="EB212" s="2"/>
      <c r="EC212" s="2"/>
      <c r="ED212" s="2"/>
      <c r="EE212" s="2"/>
      <c r="EF212" s="2"/>
      <c r="EG212" s="2"/>
      <c r="EH212" s="2" t="n">
        <f aca="false">SUM(L212+BW211)</f>
        <v>0</v>
      </c>
      <c r="EI212" s="2" t="n">
        <f aca="false">SUM(M212+BX211)</f>
        <v>0</v>
      </c>
      <c r="EJ212" s="2" t="n">
        <f aca="false">SUM(N212+BY212)</f>
        <v>0</v>
      </c>
      <c r="EK212" s="67" t="n">
        <f aca="false">O212+BZ212</f>
        <v>0</v>
      </c>
      <c r="EL212" s="2" t="n">
        <f aca="false">SUM(P212+CA212)</f>
        <v>0</v>
      </c>
      <c r="EM212" s="2" t="n">
        <f aca="false">SUM(Q212+CB212)</f>
        <v>0</v>
      </c>
      <c r="EN212" s="2" t="n">
        <f aca="false">SUM(R212+CC212)</f>
        <v>0</v>
      </c>
      <c r="EO212" s="2" t="n">
        <f aca="false">SUM(S212+CD212)</f>
        <v>0</v>
      </c>
      <c r="EP212" s="2" t="n">
        <f aca="false">SUM(T212+CE212)</f>
        <v>0</v>
      </c>
      <c r="EQ212" s="2" t="n">
        <f aca="false">SUM(U212+CF212)</f>
        <v>0</v>
      </c>
      <c r="ER212" s="2" t="n">
        <f aca="false">SUM(V212+CG212)</f>
        <v>0</v>
      </c>
      <c r="ES212" s="2" t="n">
        <f aca="false">SUM(W212+CH212)</f>
        <v>0</v>
      </c>
      <c r="ET212" s="2" t="n">
        <f aca="false">SUM(X212+CI212)</f>
        <v>0</v>
      </c>
      <c r="EU212" s="67" t="n">
        <f aca="false">SUM(Y212+CJ212)</f>
        <v>0</v>
      </c>
      <c r="EV212" s="2" t="n">
        <f aca="false">SUM(Z212+CK212)</f>
        <v>0</v>
      </c>
      <c r="EW212" s="2" t="n">
        <f aca="false">SUM(AA212+CL212)</f>
        <v>0</v>
      </c>
      <c r="EX212" s="2" t="n">
        <f aca="false">SUM(AB212+CM212)</f>
        <v>0</v>
      </c>
      <c r="EY212" s="2" t="n">
        <f aca="false">SUM(AC212+CN212)</f>
        <v>0</v>
      </c>
      <c r="EZ212" s="2" t="n">
        <f aca="false">SUM(AD212+CO212)</f>
        <v>0</v>
      </c>
      <c r="FA212" s="2" t="n">
        <f aca="false">SUM(AE212+CP212)</f>
        <v>0</v>
      </c>
      <c r="FB212" s="2" t="n">
        <f aca="false">SUM(AF212+CQ212)</f>
        <v>0</v>
      </c>
      <c r="FC212" s="2" t="n">
        <f aca="false">SUM(AG212+CR212)</f>
        <v>0</v>
      </c>
      <c r="FD212" s="2" t="n">
        <f aca="false">SUM(AH212+CS212)</f>
        <v>0</v>
      </c>
      <c r="FE212" s="67" t="n">
        <f aca="false">SUM(AI212+CT212)</f>
        <v>0</v>
      </c>
      <c r="FF212" s="2" t="n">
        <f aca="false">SUM(AJ212+CU212)</f>
        <v>0</v>
      </c>
      <c r="FG212" s="2" t="n">
        <f aca="false">SUM(AK212+CV212)</f>
        <v>0</v>
      </c>
      <c r="FH212" s="2" t="n">
        <f aca="false">SUM(AL212+CW212)</f>
        <v>0</v>
      </c>
      <c r="FI212" s="2" t="n">
        <f aca="false">SUM(AM212+CX212)</f>
        <v>0</v>
      </c>
      <c r="FJ212" s="2" t="n">
        <f aca="false">SUM(AN212+CY212)</f>
        <v>0</v>
      </c>
      <c r="FK212" s="2" t="n">
        <f aca="false">SUM(AO212+CZ212)</f>
        <v>0</v>
      </c>
      <c r="FL212" s="2" t="n">
        <f aca="false">SUM(AP212+DA212)</f>
        <v>0</v>
      </c>
      <c r="FM212" s="2" t="n">
        <f aca="false">SUM(AQ212+DB212)</f>
        <v>0</v>
      </c>
      <c r="FN212" s="2"/>
      <c r="FO212" s="97" t="n">
        <f aca="false">SUM(AS212+DD212)</f>
        <v>0</v>
      </c>
      <c r="FP212" s="2" t="n">
        <f aca="false">SUM(AR212+DC212)</f>
        <v>0</v>
      </c>
      <c r="FQ212" s="97" t="n">
        <f aca="false">SUM(AU212+DF212)</f>
        <v>0</v>
      </c>
      <c r="FR212" s="2" t="n">
        <f aca="false">SUM(AV212+DG212)</f>
        <v>0</v>
      </c>
      <c r="FS212" s="2" t="n">
        <f aca="false">SUM(AW212+DH212)</f>
        <v>0</v>
      </c>
      <c r="FT212" s="2" t="n">
        <f aca="false">SUM(AX212+DI212)</f>
        <v>0</v>
      </c>
      <c r="FU212" s="67" t="n">
        <f aca="false">SUM(AY212+DJ212)</f>
        <v>0</v>
      </c>
      <c r="FV212" s="2" t="n">
        <f aca="false">SUM(AZ212+DK212)</f>
        <v>0</v>
      </c>
      <c r="FW212" s="2" t="n">
        <f aca="false">SUM(BA212+DL212)</f>
        <v>0</v>
      </c>
      <c r="FX212" s="2" t="n">
        <f aca="false">SUM(BB212+DM212)</f>
        <v>0</v>
      </c>
      <c r="FY212" s="2" t="n">
        <f aca="false">SUM(BC212+DN212)</f>
        <v>0</v>
      </c>
      <c r="FZ212" s="2" t="n">
        <f aca="false">SUM(BD212+DO212)</f>
        <v>0</v>
      </c>
      <c r="GA212" s="2" t="n">
        <f aca="false">SUM(BE212+DP212)</f>
        <v>0</v>
      </c>
      <c r="GB212" s="98" t="n">
        <f aca="false">SUM(EK212,EM212,EO212,ES212,ET212,EU212,EY212,FA212,FC212,FE212,FG212,FI212,FM212,FO212,FQ212,FS212,FU212,FW212,FY212,GA212)</f>
        <v>0</v>
      </c>
      <c r="GC212" s="99" t="n">
        <f aca="false">SUM(EK212,EM212,EO212,ES212,ET212,FM212,FO212,FQ212,FS212,FU212,FW212,FY212)</f>
        <v>0</v>
      </c>
      <c r="GD212" s="57" t="n">
        <f aca="false">SUM(EK212,EM212,EO212,ES212,ET212,FM212,FO212,FQ212,FS212,FU212,FW212,FY212)</f>
        <v>0</v>
      </c>
      <c r="GE212" s="57" t="n">
        <f aca="false">SUM(EK212,EM212,EO212,EQ212,ES212,ET212,EU212,EW212,EY212,FA212,FC212,FE212,FG212,FI212,FK212,FM212,FO212,FQ212,FS212,FU212,FW212,FY212,GA212)</f>
        <v>0</v>
      </c>
      <c r="GF212" s="2"/>
      <c r="GG212" s="65" t="n">
        <f aca="false">SUM(880-GB212)</f>
        <v>880</v>
      </c>
      <c r="GH212" s="66"/>
      <c r="GI212" s="67" t="n">
        <f aca="false">SUM(DQ212+BF212)</f>
        <v>0</v>
      </c>
      <c r="GJ212" s="67" t="n">
        <f aca="false">SUM(DR212+BG212)</f>
        <v>0</v>
      </c>
      <c r="GK212" s="100"/>
      <c r="GL212" s="101"/>
      <c r="GM212" s="177"/>
      <c r="GN212" s="2"/>
      <c r="GO212" s="69"/>
    </row>
    <row r="213" customFormat="false" ht="24.75" hidden="true" customHeight="true" outlineLevel="0" collapsed="false">
      <c r="A213" s="94"/>
      <c r="B213" s="95"/>
      <c r="C213" s="152"/>
      <c r="D213" s="96"/>
      <c r="E213" s="96"/>
      <c r="F213" s="96"/>
      <c r="G213" s="96"/>
      <c r="H213" s="107"/>
      <c r="I213" s="96"/>
      <c r="J213" s="96"/>
      <c r="K213" s="96"/>
      <c r="L213" s="200"/>
      <c r="M213" s="86" t="n">
        <f aca="false">SUM(N213+P213+T213+V213+AR213*2)</f>
        <v>0</v>
      </c>
      <c r="N213" s="86"/>
      <c r="O213" s="87" t="n">
        <f aca="false">SUM(N213)*I213</f>
        <v>0</v>
      </c>
      <c r="P213" s="86"/>
      <c r="Q213" s="87" t="n">
        <f aca="false">J213*P213</f>
        <v>0</v>
      </c>
      <c r="R213" s="86"/>
      <c r="S213" s="87" t="n">
        <f aca="false">SUM(R213)*J213</f>
        <v>0</v>
      </c>
      <c r="T213" s="86"/>
      <c r="U213" s="87" t="n">
        <f aca="false">SUM(T213)*K213</f>
        <v>0</v>
      </c>
      <c r="V213" s="86"/>
      <c r="W213" s="87" t="n">
        <f aca="false">SUM(V213)*J213*5</f>
        <v>0</v>
      </c>
      <c r="X213" s="89" t="n">
        <f aca="false">SUM(J213*AX213*2+K213*AZ213*2)</f>
        <v>0</v>
      </c>
      <c r="Y213" s="91" t="n">
        <f aca="false">SUM(L213*5/100*J213)</f>
        <v>0</v>
      </c>
      <c r="Z213" s="86"/>
      <c r="AA213" s="150" t="n">
        <f aca="false">SUM(Z213)*1</f>
        <v>0</v>
      </c>
      <c r="AB213" s="86"/>
      <c r="AC213" s="89" t="n">
        <f aca="false">SUM(AB213)*3*H213/5</f>
        <v>0</v>
      </c>
      <c r="AD213" s="86"/>
      <c r="AE213" s="90" t="n">
        <f aca="false">SUM(AD213*H213*(30+4))</f>
        <v>0</v>
      </c>
      <c r="AF213" s="86"/>
      <c r="AG213" s="87" t="n">
        <f aca="false">SUM(AF213*H213*3)</f>
        <v>0</v>
      </c>
      <c r="AH213" s="86"/>
      <c r="AI213" s="89" t="n">
        <f aca="false">SUM(AH213*H213/3)</f>
        <v>0</v>
      </c>
      <c r="AJ213" s="86"/>
      <c r="AK213" s="89" t="n">
        <f aca="false">SUM(AJ213*H213*2/3)</f>
        <v>0</v>
      </c>
      <c r="AL213" s="86"/>
      <c r="AM213" s="87" t="n">
        <f aca="false">SUM(AL213*H213)*2</f>
        <v>0</v>
      </c>
      <c r="AN213" s="86"/>
      <c r="AO213" s="87" t="n">
        <f aca="false">SUM(AN213*J213)</f>
        <v>0</v>
      </c>
      <c r="AP213" s="86"/>
      <c r="AQ213" s="89" t="n">
        <f aca="false">SUM(AP213*H213*2)</f>
        <v>0</v>
      </c>
      <c r="AR213" s="86"/>
      <c r="AS213" s="86"/>
      <c r="AT213" s="86"/>
      <c r="AU213" s="89" t="n">
        <f aca="false">AR213*J213*6</f>
        <v>0</v>
      </c>
      <c r="AV213" s="86"/>
      <c r="AW213" s="89" t="n">
        <f aca="false">SUM(AV213*H213/3)</f>
        <v>0</v>
      </c>
      <c r="AX213" s="86"/>
      <c r="AY213" s="89" t="n">
        <f aca="false">AX213*H213/3</f>
        <v>0</v>
      </c>
      <c r="AZ213" s="86"/>
      <c r="BA213" s="89" t="n">
        <f aca="false">SUM(AZ213*K213*5*6)</f>
        <v>0</v>
      </c>
      <c r="BB213" s="86"/>
      <c r="BC213" s="89" t="n">
        <f aca="false">SUM(BB213*K213*4*6)</f>
        <v>0</v>
      </c>
      <c r="BD213" s="86"/>
      <c r="BE213" s="81" t="n">
        <f aca="false">SUM(BD213*50)</f>
        <v>0</v>
      </c>
      <c r="BF213" s="92" t="n">
        <f aca="false">O213+Q213+S213+U213+W213+X213+Y213+AA213+AC213+AE213+AG213+AI213+AK213+AM213+AO213+AQ213+AS213+AU213+AW213+AY213+BA213+BC213+BE213</f>
        <v>0</v>
      </c>
      <c r="BG213" s="92" t="n">
        <f aca="false">BC213+BA213+AY213+AW213+AS213+AQ213+X213+W213+U213+S213+Q213+O213</f>
        <v>0</v>
      </c>
      <c r="BH213" s="52" t="n">
        <f aca="false">SUM(O213,Q213,S213,W213,X213,Y213,AE213,AG213,AI213,AK213,AM213,AS213,AU213,AY213,BA213,BC213,BE213)</f>
        <v>0</v>
      </c>
      <c r="BI213" s="80" t="n">
        <f aca="false">SUM(O213,Q213,S213,W213,X213,AS213,AU213,AY213,BA213,BC213)</f>
        <v>0</v>
      </c>
      <c r="BJ213" s="2"/>
      <c r="BK213" s="93"/>
      <c r="BL213" s="94"/>
      <c r="BM213" s="95"/>
      <c r="BN213" s="96"/>
      <c r="BO213" s="96"/>
      <c r="BP213" s="96"/>
      <c r="BQ213" s="96"/>
      <c r="BR213" s="96"/>
      <c r="BS213" s="96"/>
      <c r="BT213" s="96"/>
      <c r="BU213" s="96"/>
      <c r="BV213" s="96"/>
      <c r="BW213" s="157"/>
      <c r="BX213" s="87" t="n">
        <f aca="false">SUM(BY213+CA213+CC213+CE213+CG213)</f>
        <v>0</v>
      </c>
      <c r="BY213" s="86"/>
      <c r="BZ213" s="87" t="n">
        <f aca="false">SUM(BY213)*BT213</f>
        <v>0</v>
      </c>
      <c r="CA213" s="86"/>
      <c r="CB213" s="87" t="n">
        <f aca="false">BU213*CA213</f>
        <v>0</v>
      </c>
      <c r="CC213" s="86"/>
      <c r="CD213" s="87" t="n">
        <f aca="false">SUM(CC213)*BU213</f>
        <v>0</v>
      </c>
      <c r="CE213" s="86"/>
      <c r="CF213" s="87" t="n">
        <f aca="false">SUM(CE213)*BV213</f>
        <v>0</v>
      </c>
      <c r="CG213" s="86"/>
      <c r="CH213" s="87" t="n">
        <f aca="false">SUM(CG213)*BU213*5</f>
        <v>0</v>
      </c>
      <c r="CI213" s="89" t="n">
        <f aca="false">SUM(BU213*DI213*2+BV213*DK213*2)</f>
        <v>0</v>
      </c>
      <c r="CJ213" s="91" t="n">
        <f aca="false">SUM(BW213*5/100*BU213)</f>
        <v>0</v>
      </c>
      <c r="CK213" s="86"/>
      <c r="CL213" s="87"/>
      <c r="CM213" s="86"/>
      <c r="CN213" s="89" t="n">
        <f aca="false">SUM(CM213)*3*BS213/5</f>
        <v>0</v>
      </c>
      <c r="CO213" s="86"/>
      <c r="CP213" s="90" t="n">
        <f aca="false">SUM(CO213*BS213*(30+4))</f>
        <v>0</v>
      </c>
      <c r="CQ213" s="86"/>
      <c r="CR213" s="87" t="n">
        <f aca="false">SUM(CQ213*BS213*3)</f>
        <v>0</v>
      </c>
      <c r="CS213" s="86"/>
      <c r="CT213" s="89" t="n">
        <f aca="false">SUM(CS213*BS213/3)</f>
        <v>0</v>
      </c>
      <c r="CU213" s="86"/>
      <c r="CV213" s="89" t="n">
        <f aca="false">SUM(CU213*BS213*2/3)</f>
        <v>0</v>
      </c>
      <c r="CW213" s="86"/>
      <c r="CX213" s="87" t="n">
        <f aca="false">SUM(CW213*BS213)*2</f>
        <v>0</v>
      </c>
      <c r="CY213" s="86"/>
      <c r="CZ213" s="87" t="n">
        <f aca="false">SUM(CY213*BU213)</f>
        <v>0</v>
      </c>
      <c r="DA213" s="86"/>
      <c r="DB213" s="89" t="n">
        <f aca="false">SUM(DA213*BS213*2)</f>
        <v>0</v>
      </c>
      <c r="DC213" s="86"/>
      <c r="DD213" s="86"/>
      <c r="DE213" s="86"/>
      <c r="DF213" s="89" t="n">
        <f aca="false">DC213*BU213*6</f>
        <v>0</v>
      </c>
      <c r="DG213" s="86"/>
      <c r="DH213" s="89" t="n">
        <f aca="false">SUM(DG213*BS213/3)</f>
        <v>0</v>
      </c>
      <c r="DI213" s="86"/>
      <c r="DJ213" s="89" t="n">
        <f aca="false">DI213*BS213/3</f>
        <v>0</v>
      </c>
      <c r="DK213" s="86"/>
      <c r="DL213" s="89" t="n">
        <f aca="false">SUM(DK213*BV213*5*6)</f>
        <v>0</v>
      </c>
      <c r="DM213" s="86"/>
      <c r="DN213" s="89" t="n">
        <f aca="false">SUM(DM213*BV213*4*6)</f>
        <v>0</v>
      </c>
      <c r="DO213" s="86"/>
      <c r="DP213" s="81" t="n">
        <f aca="false">SUM(DO213*50)</f>
        <v>0</v>
      </c>
      <c r="DQ213" s="81" t="n">
        <f aca="false">SUM(BZ213,CB213,CD213,CF213,CH213,CI213,CJ213,CL213,CN213,CP213,CR213,CT213,CV213,CX213,CZ213,DB213,DD213,DF213,DH213,DJ213,DL213,DN213,DP213)</f>
        <v>0</v>
      </c>
      <c r="DR213" s="81" t="n">
        <f aca="false">SUM(BZ213,CB213,CD213,CF213,CH213,CI213,DB213,DD213,DF213,DH213,DJ213,DL213,DN213)</f>
        <v>0</v>
      </c>
      <c r="DS213" s="61"/>
      <c r="DT213" s="2"/>
      <c r="DU213" s="2"/>
      <c r="DV213" s="93"/>
      <c r="DW213" s="94"/>
      <c r="DX213" s="95"/>
      <c r="DY213" s="142"/>
      <c r="DZ213" s="96"/>
      <c r="EA213" s="2"/>
      <c r="EB213" s="2"/>
      <c r="EC213" s="2"/>
      <c r="ED213" s="2"/>
      <c r="EE213" s="2"/>
      <c r="EF213" s="2"/>
      <c r="EG213" s="2"/>
      <c r="EH213" s="2" t="n">
        <f aca="false">SUM(L213+BW212)</f>
        <v>0</v>
      </c>
      <c r="EI213" s="2" t="n">
        <f aca="false">SUM(M213+BX212)</f>
        <v>0</v>
      </c>
      <c r="EJ213" s="2" t="n">
        <f aca="false">SUM(N213+BY213)</f>
        <v>0</v>
      </c>
      <c r="EK213" s="67" t="n">
        <f aca="false">O213+BZ213</f>
        <v>0</v>
      </c>
      <c r="EL213" s="2" t="n">
        <f aca="false">SUM(P213+CA213)</f>
        <v>0</v>
      </c>
      <c r="EM213" s="2" t="n">
        <f aca="false">SUM(Q213+CB213)</f>
        <v>0</v>
      </c>
      <c r="EN213" s="2" t="n">
        <f aca="false">SUM(R213+CC213)</f>
        <v>0</v>
      </c>
      <c r="EO213" s="2" t="n">
        <f aca="false">SUM(S213+CD213)</f>
        <v>0</v>
      </c>
      <c r="EP213" s="2" t="n">
        <f aca="false">SUM(T213+CE213)</f>
        <v>0</v>
      </c>
      <c r="EQ213" s="2" t="n">
        <f aca="false">SUM(U213+CF213)</f>
        <v>0</v>
      </c>
      <c r="ER213" s="2" t="n">
        <f aca="false">SUM(V213+CG213)</f>
        <v>0</v>
      </c>
      <c r="ES213" s="2" t="n">
        <f aca="false">SUM(W213+CH213)</f>
        <v>0</v>
      </c>
      <c r="ET213" s="2" t="n">
        <f aca="false">SUM(X213+CI213)</f>
        <v>0</v>
      </c>
      <c r="EU213" s="67" t="n">
        <f aca="false">SUM(Y213+CJ213)</f>
        <v>0</v>
      </c>
      <c r="EV213" s="2" t="n">
        <f aca="false">SUM(Z213+CK213)</f>
        <v>0</v>
      </c>
      <c r="EW213" s="2" t="n">
        <f aca="false">SUM(AA213+CL213)</f>
        <v>0</v>
      </c>
      <c r="EX213" s="2" t="n">
        <f aca="false">SUM(AB213+CM213)</f>
        <v>0</v>
      </c>
      <c r="EY213" s="2" t="n">
        <f aca="false">SUM(AC213+CN213)</f>
        <v>0</v>
      </c>
      <c r="EZ213" s="2" t="n">
        <f aca="false">SUM(AD213+CO213)</f>
        <v>0</v>
      </c>
      <c r="FA213" s="2" t="n">
        <f aca="false">SUM(AE213+CP213)</f>
        <v>0</v>
      </c>
      <c r="FB213" s="2" t="n">
        <f aca="false">SUM(AF213+CQ213)</f>
        <v>0</v>
      </c>
      <c r="FC213" s="2" t="n">
        <f aca="false">SUM(AG213+CR213)</f>
        <v>0</v>
      </c>
      <c r="FD213" s="2" t="n">
        <f aca="false">SUM(AH213+CS213)</f>
        <v>0</v>
      </c>
      <c r="FE213" s="67" t="n">
        <f aca="false">SUM(AI213+CT213)</f>
        <v>0</v>
      </c>
      <c r="FF213" s="2" t="n">
        <f aca="false">SUM(AJ213+CU213)</f>
        <v>0</v>
      </c>
      <c r="FG213" s="2" t="n">
        <f aca="false">SUM(AK213+CV213)</f>
        <v>0</v>
      </c>
      <c r="FH213" s="2" t="n">
        <f aca="false">SUM(AL213+CW213)</f>
        <v>0</v>
      </c>
      <c r="FI213" s="2" t="n">
        <f aca="false">SUM(AM213+CX213)</f>
        <v>0</v>
      </c>
      <c r="FJ213" s="2" t="n">
        <f aca="false">SUM(AN213+CY213)</f>
        <v>0</v>
      </c>
      <c r="FK213" s="2" t="n">
        <f aca="false">SUM(AO213+CZ213)</f>
        <v>0</v>
      </c>
      <c r="FL213" s="2" t="n">
        <f aca="false">SUM(AP213+DA213)</f>
        <v>0</v>
      </c>
      <c r="FM213" s="2" t="n">
        <f aca="false">SUM(AQ213+DB213)</f>
        <v>0</v>
      </c>
      <c r="FN213" s="2"/>
      <c r="FO213" s="97" t="n">
        <f aca="false">SUM(AS213+DD213)</f>
        <v>0</v>
      </c>
      <c r="FP213" s="2" t="n">
        <f aca="false">SUM(AR213+DC213)</f>
        <v>0</v>
      </c>
      <c r="FQ213" s="97" t="n">
        <f aca="false">SUM(AU213+DF213)</f>
        <v>0</v>
      </c>
      <c r="FR213" s="2" t="n">
        <f aca="false">SUM(AV213+DG213)</f>
        <v>0</v>
      </c>
      <c r="FS213" s="2" t="n">
        <f aca="false">SUM(AW213+DH213)</f>
        <v>0</v>
      </c>
      <c r="FT213" s="2" t="n">
        <f aca="false">SUM(AX213+DI213)</f>
        <v>0</v>
      </c>
      <c r="FU213" s="67" t="n">
        <f aca="false">SUM(AY213+DJ213)</f>
        <v>0</v>
      </c>
      <c r="FV213" s="2" t="n">
        <f aca="false">SUM(AZ213+DK213)</f>
        <v>0</v>
      </c>
      <c r="FW213" s="2" t="n">
        <f aca="false">SUM(BA213+DL213)</f>
        <v>0</v>
      </c>
      <c r="FX213" s="2" t="n">
        <f aca="false">SUM(BB213+DM213)</f>
        <v>0</v>
      </c>
      <c r="FY213" s="2" t="n">
        <f aca="false">SUM(BC213+DN213)</f>
        <v>0</v>
      </c>
      <c r="FZ213" s="2" t="n">
        <f aca="false">SUM(BD213+DO213)</f>
        <v>0</v>
      </c>
      <c r="GA213" s="2" t="n">
        <f aca="false">SUM(BE213+DP213)</f>
        <v>0</v>
      </c>
      <c r="GB213" s="98" t="n">
        <f aca="false">SUM(EK213,EM213,EO213,ES213,ET213,EU213,EY213,FA213,FC213,FE213,FG213,FI213,FM213,FO213,FQ213,FS213,FU213,FW213,FY213,GA213)</f>
        <v>0</v>
      </c>
      <c r="GC213" s="99" t="n">
        <f aca="false">SUM(EK213,EM213,EO213,ES213,ET213,FM213,FO213,FQ213,FS213,FU213,FW213,FY213)</f>
        <v>0</v>
      </c>
      <c r="GD213" s="57" t="n">
        <f aca="false">SUM(EK213,EM213,EO213,ES213,ET213,FM213,FO213,FQ213,FS213,FU213,FW213,FY213)</f>
        <v>0</v>
      </c>
      <c r="GE213" s="57" t="n">
        <f aca="false">SUM(EK213,EM213,EO213,EQ213,ES213,ET213,EU213,EW213,EY213,FA213,FC213,FE213,FG213,FI213,FK213,FM213,FO213,FQ213,FS213,FU213,FW213,FY213,GA213)</f>
        <v>0</v>
      </c>
      <c r="GF213" s="2"/>
      <c r="GG213" s="65" t="n">
        <f aca="false">SUM(880-GB213)</f>
        <v>880</v>
      </c>
      <c r="GH213" s="66"/>
      <c r="GI213" s="67" t="n">
        <f aca="false">SUM(DQ213+BF213)</f>
        <v>0</v>
      </c>
      <c r="GJ213" s="67" t="n">
        <f aca="false">SUM(DR213+BG213)</f>
        <v>0</v>
      </c>
      <c r="GK213" s="100"/>
      <c r="GL213" s="101"/>
      <c r="GM213" s="177"/>
      <c r="GN213" s="2"/>
      <c r="GO213" s="69"/>
    </row>
    <row r="214" customFormat="false" ht="57" hidden="true" customHeight="true" outlineLevel="0" collapsed="false">
      <c r="A214" s="94"/>
      <c r="B214" s="95"/>
      <c r="C214" s="152"/>
      <c r="D214" s="96"/>
      <c r="E214" s="96"/>
      <c r="F214" s="96"/>
      <c r="G214" s="96"/>
      <c r="H214" s="96"/>
      <c r="I214" s="96"/>
      <c r="J214" s="96"/>
      <c r="K214" s="96"/>
      <c r="L214" s="200"/>
      <c r="M214" s="86" t="n">
        <f aca="false">SUM(N214+P214+T214+V214+AR214*2)</f>
        <v>0</v>
      </c>
      <c r="N214" s="86"/>
      <c r="O214" s="87" t="n">
        <f aca="false">SUM(N214)*I214</f>
        <v>0</v>
      </c>
      <c r="P214" s="86"/>
      <c r="Q214" s="87" t="n">
        <f aca="false">J214*P214</f>
        <v>0</v>
      </c>
      <c r="R214" s="86"/>
      <c r="S214" s="87" t="n">
        <f aca="false">SUM(R214)*J214</f>
        <v>0</v>
      </c>
      <c r="T214" s="86"/>
      <c r="U214" s="87" t="n">
        <f aca="false">SUM(T214)*K214</f>
        <v>0</v>
      </c>
      <c r="V214" s="86"/>
      <c r="W214" s="87" t="n">
        <f aca="false">SUM(V214)*J214*5</f>
        <v>0</v>
      </c>
      <c r="X214" s="89" t="n">
        <f aca="false">SUM(J214*AX214*2+K214*AZ214*2)</f>
        <v>0</v>
      </c>
      <c r="Y214" s="91" t="n">
        <f aca="false">SUM(L214*5/100*J214)</f>
        <v>0</v>
      </c>
      <c r="Z214" s="86"/>
      <c r="AA214" s="150" t="n">
        <f aca="false">SUM(Z214)*1</f>
        <v>0</v>
      </c>
      <c r="AB214" s="86"/>
      <c r="AC214" s="89" t="n">
        <f aca="false">SUM(AB214)*3*H214/5</f>
        <v>0</v>
      </c>
      <c r="AD214" s="86"/>
      <c r="AE214" s="90" t="n">
        <f aca="false">SUM(AD214*H214*(30+4))</f>
        <v>0</v>
      </c>
      <c r="AF214" s="86"/>
      <c r="AG214" s="87" t="n">
        <f aca="false">SUM(AF214*H214*3)</f>
        <v>0</v>
      </c>
      <c r="AH214" s="86"/>
      <c r="AI214" s="89" t="n">
        <f aca="false">SUM(AH214*H214/3)</f>
        <v>0</v>
      </c>
      <c r="AJ214" s="86"/>
      <c r="AK214" s="89" t="n">
        <f aca="false">SUM(AJ214*H214*2/3)</f>
        <v>0</v>
      </c>
      <c r="AL214" s="86"/>
      <c r="AM214" s="87" t="n">
        <f aca="false">SUM(AL214*H214)*2</f>
        <v>0</v>
      </c>
      <c r="AN214" s="86"/>
      <c r="AO214" s="87" t="n">
        <f aca="false">SUM(AN214*J214)</f>
        <v>0</v>
      </c>
      <c r="AP214" s="86"/>
      <c r="AQ214" s="89" t="n">
        <f aca="false">SUM(AP214*H214*2)</f>
        <v>0</v>
      </c>
      <c r="AR214" s="86"/>
      <c r="AS214" s="86"/>
      <c r="AT214" s="86"/>
      <c r="AU214" s="89" t="n">
        <f aca="false">SUM(AR214*H214/3)</f>
        <v>0</v>
      </c>
      <c r="AV214" s="86"/>
      <c r="AW214" s="89" t="n">
        <f aca="false">SUM(AV214*H214/3)</f>
        <v>0</v>
      </c>
      <c r="AX214" s="86"/>
      <c r="AY214" s="89" t="n">
        <f aca="false">SUM(J214*AX214*8)</f>
        <v>0</v>
      </c>
      <c r="AZ214" s="86"/>
      <c r="BA214" s="89" t="n">
        <f aca="false">SUM(AZ214*K214*5*6)</f>
        <v>0</v>
      </c>
      <c r="BB214" s="86"/>
      <c r="BC214" s="89" t="n">
        <f aca="false">SUM(BB214*K214*4*6)</f>
        <v>0</v>
      </c>
      <c r="BD214" s="86"/>
      <c r="BE214" s="81" t="n">
        <f aca="false">SUM(BD214*50)</f>
        <v>0</v>
      </c>
      <c r="BF214" s="92" t="n">
        <f aca="false">O214+Q214+S214+U214+W214+X214+Y214+AA214+AC214+AE214+AG214+AI214+AK214+AM214+AO214+AQ214+AS214+AU214+AW214+AY214+BA214+BC214+BE214</f>
        <v>0</v>
      </c>
      <c r="BG214" s="92" t="n">
        <f aca="false">BC214+BA214+AY214+AW214+AS214+AQ214+X214+W214+U214+S214+Q214+O214</f>
        <v>0</v>
      </c>
      <c r="BH214" s="52" t="n">
        <f aca="false">SUM(O214,Q214,S214,W214,X214,Y214,AE214,AG214,AI214,AK214,AM214,AS214,AU214,AY214,BA214,BC214,BE214)</f>
        <v>0</v>
      </c>
      <c r="BI214" s="80" t="n">
        <f aca="false">SUM(O214,Q214,S214,W214,X214,AS214,AU214,AY214,BA214,BC214)</f>
        <v>0</v>
      </c>
      <c r="BJ214" s="2"/>
      <c r="BK214" s="93"/>
      <c r="BL214" s="94"/>
      <c r="BM214" s="344"/>
      <c r="BN214" s="96"/>
      <c r="BO214" s="96"/>
      <c r="BP214" s="107"/>
      <c r="BQ214" s="107"/>
      <c r="BR214" s="107"/>
      <c r="BS214" s="107"/>
      <c r="BT214" s="107"/>
      <c r="BU214" s="96"/>
      <c r="BV214" s="96"/>
      <c r="BW214" s="215"/>
      <c r="BX214" s="150" t="n">
        <f aca="false">SUM(BY214+CA214+CC214+CE214+CG214)</f>
        <v>0</v>
      </c>
      <c r="BY214" s="168"/>
      <c r="BZ214" s="87" t="n">
        <f aca="false">SUM(BY214)*BT214</f>
        <v>0</v>
      </c>
      <c r="CA214" s="86"/>
      <c r="CB214" s="87" t="n">
        <f aca="false">BU214*CA214</f>
        <v>0</v>
      </c>
      <c r="CC214" s="86"/>
      <c r="CD214" s="87" t="n">
        <f aca="false">SUM(CC214)*BU214</f>
        <v>0</v>
      </c>
      <c r="CE214" s="86"/>
      <c r="CF214" s="87" t="n">
        <f aca="false">SUM(CE214)*BV214</f>
        <v>0</v>
      </c>
      <c r="CG214" s="86"/>
      <c r="CH214" s="87" t="n">
        <f aca="false">SUM(CG214)*BU214*5</f>
        <v>0</v>
      </c>
      <c r="CI214" s="89" t="n">
        <f aca="false">SUM(BU214*DI214*2+BV214*DK214*2)</f>
        <v>0</v>
      </c>
      <c r="CJ214" s="91" t="n">
        <f aca="false">SUM(BW214*5/100*BU214)</f>
        <v>0</v>
      </c>
      <c r="CK214" s="86"/>
      <c r="CL214" s="87"/>
      <c r="CM214" s="86"/>
      <c r="CN214" s="89" t="n">
        <f aca="false">SUM(CM214)*3*BS214/5</f>
        <v>0</v>
      </c>
      <c r="CO214" s="86"/>
      <c r="CP214" s="90" t="n">
        <f aca="false">SUM(CO214*BS214*(30+4))</f>
        <v>0</v>
      </c>
      <c r="CQ214" s="86"/>
      <c r="CR214" s="87" t="n">
        <f aca="false">SUM(CQ214*BS214*3)</f>
        <v>0</v>
      </c>
      <c r="CS214" s="86"/>
      <c r="CT214" s="89" t="n">
        <f aca="false">SUM(CS214*BS214/3)</f>
        <v>0</v>
      </c>
      <c r="CU214" s="86"/>
      <c r="CV214" s="89" t="n">
        <f aca="false">SUM(CU214*BS214*2/3)</f>
        <v>0</v>
      </c>
      <c r="CW214" s="86"/>
      <c r="CX214" s="87" t="n">
        <f aca="false">SUM(CW214*BS214)*2</f>
        <v>0</v>
      </c>
      <c r="CY214" s="86"/>
      <c r="CZ214" s="87" t="n">
        <f aca="false">SUM(CY214*BU214)</f>
        <v>0</v>
      </c>
      <c r="DA214" s="86"/>
      <c r="DB214" s="89" t="n">
        <f aca="false">SUM(DA214*BS214*2)</f>
        <v>0</v>
      </c>
      <c r="DC214" s="86"/>
      <c r="DD214" s="86"/>
      <c r="DE214" s="86"/>
      <c r="DF214" s="89" t="n">
        <f aca="false">DC214*BU214*6</f>
        <v>0</v>
      </c>
      <c r="DG214" s="86"/>
      <c r="DH214" s="89" t="n">
        <f aca="false">SUM(DG214*BS214/3)</f>
        <v>0</v>
      </c>
      <c r="DI214" s="86"/>
      <c r="DJ214" s="89" t="n">
        <f aca="false">DI214*BS214/3</f>
        <v>0</v>
      </c>
      <c r="DK214" s="86"/>
      <c r="DL214" s="89" t="n">
        <f aca="false">SUM(DK214*BV214*5*6)</f>
        <v>0</v>
      </c>
      <c r="DM214" s="86"/>
      <c r="DN214" s="89" t="n">
        <f aca="false">SUM(DM214*BV214*4*6)</f>
        <v>0</v>
      </c>
      <c r="DO214" s="86"/>
      <c r="DP214" s="81" t="n">
        <f aca="false">SUM(DO214*50)</f>
        <v>0</v>
      </c>
      <c r="DQ214" s="81" t="n">
        <f aca="false">SUM(BZ214,CB214,CD214,CF214,CH214,CI214,CJ214,CL214,CN214,CP214,CR214,CT214,CV214,CX214,CZ214,DB214,DD214,DF214,DH214,DJ214,DL214,DN214,DP214)</f>
        <v>0</v>
      </c>
      <c r="DR214" s="81" t="n">
        <f aca="false">SUM(BZ214,CB214,CD214,CF214,CH214,CI214,DB214,DD214,DF214,DH214,DJ214,DL214,DN214)</f>
        <v>0</v>
      </c>
      <c r="DS214" s="61"/>
      <c r="DT214" s="2"/>
      <c r="DU214" s="2"/>
      <c r="DV214" s="93"/>
      <c r="DW214" s="94"/>
      <c r="DX214" s="95"/>
      <c r="DY214" s="142"/>
      <c r="DZ214" s="96"/>
      <c r="EA214" s="2"/>
      <c r="EB214" s="2"/>
      <c r="EC214" s="2"/>
      <c r="ED214" s="2"/>
      <c r="EE214" s="2"/>
      <c r="EF214" s="2"/>
      <c r="EG214" s="2"/>
      <c r="EH214" s="2" t="n">
        <f aca="false">SUM(L214+BW213)</f>
        <v>0</v>
      </c>
      <c r="EI214" s="2" t="n">
        <f aca="false">SUM(M214+BX213)</f>
        <v>0</v>
      </c>
      <c r="EJ214" s="2" t="n">
        <f aca="false">SUM(N214+BY214)</f>
        <v>0</v>
      </c>
      <c r="EK214" s="67" t="n">
        <f aca="false">O214+BZ214</f>
        <v>0</v>
      </c>
      <c r="EL214" s="2" t="n">
        <f aca="false">SUM(P214+CA214)</f>
        <v>0</v>
      </c>
      <c r="EM214" s="2" t="n">
        <f aca="false">SUM(Q214+CB214)</f>
        <v>0</v>
      </c>
      <c r="EN214" s="2" t="n">
        <f aca="false">SUM(R214+CC214)</f>
        <v>0</v>
      </c>
      <c r="EO214" s="2" t="n">
        <f aca="false">SUM(S214+CD214)</f>
        <v>0</v>
      </c>
      <c r="EP214" s="2" t="n">
        <f aca="false">SUM(T214+CE214)</f>
        <v>0</v>
      </c>
      <c r="EQ214" s="2" t="n">
        <f aca="false">SUM(U214+CF214)</f>
        <v>0</v>
      </c>
      <c r="ER214" s="2" t="n">
        <f aca="false">SUM(V214+CG214)</f>
        <v>0</v>
      </c>
      <c r="ES214" s="2" t="n">
        <f aca="false">SUM(W214+CH214)</f>
        <v>0</v>
      </c>
      <c r="ET214" s="2" t="n">
        <f aca="false">SUM(X214+CI214)</f>
        <v>0</v>
      </c>
      <c r="EU214" s="67" t="n">
        <f aca="false">SUM(Y214+CJ214)</f>
        <v>0</v>
      </c>
      <c r="EV214" s="2" t="n">
        <f aca="false">SUM(Z214+CK214)</f>
        <v>0</v>
      </c>
      <c r="EW214" s="2" t="n">
        <f aca="false">SUM(AA214+CL214)</f>
        <v>0</v>
      </c>
      <c r="EX214" s="2" t="n">
        <f aca="false">SUM(AB214+CM214)</f>
        <v>0</v>
      </c>
      <c r="EY214" s="2" t="n">
        <f aca="false">SUM(AC214+CN214)</f>
        <v>0</v>
      </c>
      <c r="EZ214" s="2" t="n">
        <f aca="false">SUM(AD214+CO214)</f>
        <v>0</v>
      </c>
      <c r="FA214" s="2" t="n">
        <f aca="false">SUM(AE214+CP214)</f>
        <v>0</v>
      </c>
      <c r="FB214" s="2" t="n">
        <f aca="false">SUM(AF214+CQ214)</f>
        <v>0</v>
      </c>
      <c r="FC214" s="2" t="n">
        <f aca="false">SUM(AG214+CR214)</f>
        <v>0</v>
      </c>
      <c r="FD214" s="2" t="n">
        <f aca="false">SUM(AH214+CS214)</f>
        <v>0</v>
      </c>
      <c r="FE214" s="67" t="n">
        <f aca="false">SUM(AI214+CT214)</f>
        <v>0</v>
      </c>
      <c r="FF214" s="2" t="n">
        <f aca="false">SUM(AJ214+CU214)</f>
        <v>0</v>
      </c>
      <c r="FG214" s="2" t="n">
        <f aca="false">SUM(AK214+CV214)</f>
        <v>0</v>
      </c>
      <c r="FH214" s="2" t="n">
        <f aca="false">SUM(AL214+CW214)</f>
        <v>0</v>
      </c>
      <c r="FI214" s="2" t="n">
        <f aca="false">SUM(AM214+CX214)</f>
        <v>0</v>
      </c>
      <c r="FJ214" s="2" t="n">
        <f aca="false">SUM(AN214+CY214)</f>
        <v>0</v>
      </c>
      <c r="FK214" s="2" t="n">
        <f aca="false">SUM(AO214+CZ214)</f>
        <v>0</v>
      </c>
      <c r="FL214" s="2" t="n">
        <f aca="false">SUM(AP214+DA214)</f>
        <v>0</v>
      </c>
      <c r="FM214" s="2" t="n">
        <f aca="false">SUM(AQ214+DB214)</f>
        <v>0</v>
      </c>
      <c r="FN214" s="2"/>
      <c r="FO214" s="97" t="n">
        <f aca="false">SUM(AS214+DD214)</f>
        <v>0</v>
      </c>
      <c r="FP214" s="2" t="n">
        <f aca="false">SUM(AR214+DC214)</f>
        <v>0</v>
      </c>
      <c r="FQ214" s="97" t="n">
        <f aca="false">SUM(AU214+DF214)</f>
        <v>0</v>
      </c>
      <c r="FR214" s="2" t="n">
        <f aca="false">SUM(AV214+DG214)</f>
        <v>0</v>
      </c>
      <c r="FS214" s="2" t="n">
        <f aca="false">SUM(AW214+DH214)</f>
        <v>0</v>
      </c>
      <c r="FT214" s="2" t="n">
        <f aca="false">SUM(AX214+DI214)</f>
        <v>0</v>
      </c>
      <c r="FU214" s="67" t="n">
        <f aca="false">SUM(AY214+DJ214)</f>
        <v>0</v>
      </c>
      <c r="FV214" s="2" t="n">
        <f aca="false">SUM(AZ214+DK214)</f>
        <v>0</v>
      </c>
      <c r="FW214" s="2" t="n">
        <f aca="false">SUM(BA214+DL214)</f>
        <v>0</v>
      </c>
      <c r="FX214" s="2" t="n">
        <f aca="false">SUM(BB214+DM214)</f>
        <v>0</v>
      </c>
      <c r="FY214" s="2" t="n">
        <f aca="false">SUM(BC214+DN214)</f>
        <v>0</v>
      </c>
      <c r="FZ214" s="2" t="n">
        <f aca="false">SUM(BD214+DO214)</f>
        <v>0</v>
      </c>
      <c r="GA214" s="2" t="n">
        <f aca="false">SUM(BE214+DP214)</f>
        <v>0</v>
      </c>
      <c r="GB214" s="98" t="n">
        <f aca="false">SUM(EK214,EM214,EO214,ES214,ET214,EU214,EY214,FA214,FC214,FE214,FG214,FI214,FM214,FO214,FQ214,FS214,FU214,FW214,FY214,GA214)</f>
        <v>0</v>
      </c>
      <c r="GC214" s="99" t="n">
        <f aca="false">SUM(EK214,EM214,EO214,ES214,ET214,FM214,FO214,FQ214,FS214,FU214,FW214,FY214)</f>
        <v>0</v>
      </c>
      <c r="GD214" s="57" t="n">
        <f aca="false">SUM(EK214,EM214,EO214,ES214,ET214,FM214,FO214,FQ214,FS214,FU214,FW214,FY214)</f>
        <v>0</v>
      </c>
      <c r="GE214" s="57" t="n">
        <f aca="false">SUM(EK214,EM214,EO214,EQ214,ES214,ET214,EU214,EW214,EY214,FA214,FC214,FE214,FG214,FI214,FK214,FM214,FO214,FQ214,FS214,FU214,FW214,FY214,GA214)</f>
        <v>0</v>
      </c>
      <c r="GF214" s="2"/>
      <c r="GG214" s="65" t="n">
        <f aca="false">SUM(880-GB214)</f>
        <v>880</v>
      </c>
      <c r="GH214" s="66"/>
      <c r="GI214" s="67" t="n">
        <f aca="false">SUM(DQ214+BF214)</f>
        <v>0</v>
      </c>
      <c r="GJ214" s="67" t="n">
        <f aca="false">SUM(DR214+BG214)</f>
        <v>0</v>
      </c>
      <c r="GK214" s="100"/>
      <c r="GL214" s="101"/>
      <c r="GM214" s="177"/>
      <c r="GN214" s="2"/>
      <c r="GO214" s="69"/>
    </row>
    <row r="215" customFormat="false" ht="60" hidden="true" customHeight="true" outlineLevel="0" collapsed="false">
      <c r="A215" s="94"/>
      <c r="B215" s="95"/>
      <c r="C215" s="152"/>
      <c r="D215" s="96"/>
      <c r="E215" s="96"/>
      <c r="F215" s="96"/>
      <c r="G215" s="96"/>
      <c r="H215" s="96"/>
      <c r="I215" s="96"/>
      <c r="J215" s="96"/>
      <c r="K215" s="96"/>
      <c r="L215" s="157"/>
      <c r="M215" s="86" t="n">
        <f aca="false">SUM(N215+P215+T215+V215+AR215*2)</f>
        <v>0</v>
      </c>
      <c r="N215" s="86"/>
      <c r="O215" s="87" t="n">
        <f aca="false">SUM(N215)*I215</f>
        <v>0</v>
      </c>
      <c r="P215" s="86"/>
      <c r="Q215" s="87" t="n">
        <f aca="false">J215*P215</f>
        <v>0</v>
      </c>
      <c r="R215" s="86"/>
      <c r="S215" s="87" t="n">
        <f aca="false">SUM(R215)*J215</f>
        <v>0</v>
      </c>
      <c r="T215" s="86"/>
      <c r="U215" s="87" t="n">
        <f aca="false">SUM(T215)*K215</f>
        <v>0</v>
      </c>
      <c r="V215" s="86"/>
      <c r="W215" s="87" t="n">
        <f aca="false">SUM(V215)*J215*5</f>
        <v>0</v>
      </c>
      <c r="X215" s="89" t="n">
        <f aca="false">SUM(J215*AX215*2+K215*AZ215*2)</f>
        <v>0</v>
      </c>
      <c r="Y215" s="91" t="n">
        <f aca="false">SUM(L215*5/100*J215)</f>
        <v>0</v>
      </c>
      <c r="Z215" s="86"/>
      <c r="AA215" s="150" t="n">
        <f aca="false">SUM(Z215)*1</f>
        <v>0</v>
      </c>
      <c r="AB215" s="86"/>
      <c r="AC215" s="89" t="n">
        <f aca="false">SUM(AB215)*3*H215/5</f>
        <v>0</v>
      </c>
      <c r="AD215" s="86"/>
      <c r="AE215" s="90" t="n">
        <f aca="false">SUM(AD215*H215*(30+4))</f>
        <v>0</v>
      </c>
      <c r="AF215" s="86"/>
      <c r="AG215" s="87" t="n">
        <f aca="false">SUM(AF215*H215*3)</f>
        <v>0</v>
      </c>
      <c r="AH215" s="86"/>
      <c r="AI215" s="89" t="n">
        <f aca="false">SUM(AH215*H215/3)</f>
        <v>0</v>
      </c>
      <c r="AJ215" s="86"/>
      <c r="AK215" s="89" t="n">
        <f aca="false">SUM(AJ215*H215*2/3)</f>
        <v>0</v>
      </c>
      <c r="AL215" s="86"/>
      <c r="AM215" s="87" t="n">
        <f aca="false">SUM(AL215*H215)*2</f>
        <v>0</v>
      </c>
      <c r="AN215" s="86"/>
      <c r="AO215" s="87" t="n">
        <f aca="false">SUM(AN215*J215)</f>
        <v>0</v>
      </c>
      <c r="AP215" s="86"/>
      <c r="AQ215" s="89" t="n">
        <f aca="false">SUM(AP215*H215*2)</f>
        <v>0</v>
      </c>
      <c r="AR215" s="86"/>
      <c r="AS215" s="86"/>
      <c r="AT215" s="86"/>
      <c r="AU215" s="89" t="n">
        <f aca="false">AR215*J215*6</f>
        <v>0</v>
      </c>
      <c r="AV215" s="86"/>
      <c r="AW215" s="89" t="n">
        <f aca="false">SUM(AV215*H215/3)</f>
        <v>0</v>
      </c>
      <c r="AX215" s="86"/>
      <c r="AY215" s="89" t="n">
        <f aca="false">AX215*H215/3</f>
        <v>0</v>
      </c>
      <c r="AZ215" s="86"/>
      <c r="BA215" s="89" t="n">
        <f aca="false">SUM(AZ215*K215*5*6)</f>
        <v>0</v>
      </c>
      <c r="BB215" s="86"/>
      <c r="BC215" s="89" t="n">
        <f aca="false">SUM(BB215*K215*4*6)</f>
        <v>0</v>
      </c>
      <c r="BD215" s="86"/>
      <c r="BE215" s="81" t="n">
        <f aca="false">SUM(BD215*50)</f>
        <v>0</v>
      </c>
      <c r="BF215" s="92" t="n">
        <f aca="false">O215+Q215+S215+U215+W215+X215+Y215+AA215+AC215+AE215+AG215+AI215+AK215+AM215+AO215+AQ215+AS215+AU215+AW215+AY215+BA215+BC215+BE215</f>
        <v>0</v>
      </c>
      <c r="BG215" s="92" t="n">
        <f aca="false">BC215+BA215+AY215+AW215+AS215+AQ215+X215+W215+U215+S215+Q215+O215</f>
        <v>0</v>
      </c>
      <c r="BH215" s="52" t="n">
        <f aca="false">SUM(O215,Q215,S215,W215,X215,Y215,AE215,AG215,AI215,AK215,AM215,AS215,AU215,AY215,BA215,BC215,BE215)</f>
        <v>0</v>
      </c>
      <c r="BI215" s="80" t="n">
        <f aca="false">SUM(O215,Q215,S215,W215,X215,AS215,AU215,AY215,BA215,BC215)</f>
        <v>0</v>
      </c>
      <c r="BJ215" s="2"/>
      <c r="BK215" s="93"/>
      <c r="BL215" s="94"/>
      <c r="BM215" s="201"/>
      <c r="BN215" s="96"/>
      <c r="BO215" s="96"/>
      <c r="BP215" s="96"/>
      <c r="BQ215" s="96"/>
      <c r="BR215" s="96"/>
      <c r="BS215" s="96"/>
      <c r="BT215" s="96"/>
      <c r="BU215" s="96"/>
      <c r="BV215" s="96"/>
      <c r="BW215" s="95"/>
      <c r="BX215" s="87" t="n">
        <f aca="false">SUM(BY215+CA215+CC215+CE215+CG215)</f>
        <v>0</v>
      </c>
      <c r="BY215" s="86"/>
      <c r="BZ215" s="87" t="n">
        <f aca="false">SUM(BY215)*BT215</f>
        <v>0</v>
      </c>
      <c r="CA215" s="86"/>
      <c r="CB215" s="87" t="n">
        <f aca="false">BU215*CA215</f>
        <v>0</v>
      </c>
      <c r="CC215" s="86"/>
      <c r="CD215" s="87" t="n">
        <f aca="false">SUM(CC215)*BU215</f>
        <v>0</v>
      </c>
      <c r="CE215" s="86"/>
      <c r="CF215" s="87" t="n">
        <f aca="false">SUM(CE215)*BV215</f>
        <v>0</v>
      </c>
      <c r="CG215" s="86"/>
      <c r="CH215" s="87" t="n">
        <f aca="false">SUM(CG215)*BU215*5</f>
        <v>0</v>
      </c>
      <c r="CI215" s="89" t="n">
        <f aca="false">SUM(BU215*DI215*2+BV215*DK215*2)</f>
        <v>0</v>
      </c>
      <c r="CJ215" s="91" t="n">
        <f aca="false">SUM(BW215*5/100*BU215)</f>
        <v>0</v>
      </c>
      <c r="CK215" s="86"/>
      <c r="CL215" s="87"/>
      <c r="CM215" s="86"/>
      <c r="CN215" s="89" t="n">
        <f aca="false">SUM(CM215)*3*BS215/5</f>
        <v>0</v>
      </c>
      <c r="CO215" s="86"/>
      <c r="CP215" s="90" t="n">
        <f aca="false">SUM(CO215*BS215*(30+4))</f>
        <v>0</v>
      </c>
      <c r="CQ215" s="86"/>
      <c r="CR215" s="87" t="n">
        <f aca="false">SUM(CQ215*BS215*3)</f>
        <v>0</v>
      </c>
      <c r="CS215" s="86"/>
      <c r="CT215" s="89" t="n">
        <f aca="false">SUM(CS215*BS215/3)</f>
        <v>0</v>
      </c>
      <c r="CU215" s="86"/>
      <c r="CV215" s="89" t="n">
        <f aca="false">SUM(CU215*BS215*2/3)</f>
        <v>0</v>
      </c>
      <c r="CW215" s="86"/>
      <c r="CX215" s="87" t="n">
        <f aca="false">SUM(CW215*BS215)*2</f>
        <v>0</v>
      </c>
      <c r="CY215" s="86"/>
      <c r="CZ215" s="87" t="n">
        <f aca="false">SUM(CY215*BU215)</f>
        <v>0</v>
      </c>
      <c r="DA215" s="86"/>
      <c r="DB215" s="89" t="n">
        <f aca="false">SUM(DA215*BS215*2)</f>
        <v>0</v>
      </c>
      <c r="DC215" s="86"/>
      <c r="DD215" s="86"/>
      <c r="DE215" s="86"/>
      <c r="DF215" s="89" t="n">
        <f aca="false">DC215*BU215*6</f>
        <v>0</v>
      </c>
      <c r="DG215" s="86"/>
      <c r="DH215" s="89" t="n">
        <f aca="false">SUM(DG215*BS215/3)</f>
        <v>0</v>
      </c>
      <c r="DI215" s="86"/>
      <c r="DJ215" s="89" t="n">
        <f aca="false">DI215*BS215/3</f>
        <v>0</v>
      </c>
      <c r="DK215" s="86"/>
      <c r="DL215" s="89" t="n">
        <f aca="false">SUM(DK215*BV215*5*6)</f>
        <v>0</v>
      </c>
      <c r="DM215" s="86"/>
      <c r="DN215" s="89" t="n">
        <f aca="false">SUM(DM215*BV215*4*6)</f>
        <v>0</v>
      </c>
      <c r="DO215" s="86"/>
      <c r="DP215" s="81" t="n">
        <f aca="false">SUM(DO215*50)</f>
        <v>0</v>
      </c>
      <c r="DQ215" s="81" t="n">
        <f aca="false">SUM(BZ215,CB215,CD215,CF215,CH215,CI215,CJ215,CL215,CN215,CP215,CR215,CT215,CV215,CX215,CZ215,DB215,DD215,DF215,DH215,DJ215,DL215,DN215,DP215)</f>
        <v>0</v>
      </c>
      <c r="DR215" s="81" t="n">
        <f aca="false">SUM(BZ215,CB215,CD215,CF215,CH215,CI215,DB215,DD215,DF215,DH215,DJ215,DL215,DN215)</f>
        <v>0</v>
      </c>
      <c r="DS215" s="61"/>
      <c r="DT215" s="2"/>
      <c r="DU215" s="2"/>
      <c r="DV215" s="93"/>
      <c r="DW215" s="94"/>
      <c r="DX215" s="142"/>
      <c r="DY215" s="142"/>
      <c r="DZ215" s="2"/>
      <c r="EA215" s="2"/>
      <c r="EB215" s="2"/>
      <c r="EC215" s="2"/>
      <c r="ED215" s="2"/>
      <c r="EE215" s="2"/>
      <c r="EF215" s="2"/>
      <c r="EG215" s="2"/>
      <c r="EH215" s="2" t="n">
        <f aca="false">SUM(L215+BW214)</f>
        <v>0</v>
      </c>
      <c r="EI215" s="2" t="n">
        <f aca="false">SUM(M215+BX214)</f>
        <v>0</v>
      </c>
      <c r="EJ215" s="2" t="n">
        <f aca="false">SUM(N215+BY215)</f>
        <v>0</v>
      </c>
      <c r="EK215" s="67" t="n">
        <f aca="false">O215+BZ215</f>
        <v>0</v>
      </c>
      <c r="EL215" s="2" t="n">
        <f aca="false">SUM(P215+CA215)</f>
        <v>0</v>
      </c>
      <c r="EM215" s="2" t="n">
        <f aca="false">SUM(Q215+CB215)</f>
        <v>0</v>
      </c>
      <c r="EN215" s="2" t="n">
        <f aca="false">SUM(R215+CC215)</f>
        <v>0</v>
      </c>
      <c r="EO215" s="2" t="n">
        <f aca="false">SUM(S215+CD215)</f>
        <v>0</v>
      </c>
      <c r="EP215" s="2" t="n">
        <f aca="false">SUM(T215+CE215)</f>
        <v>0</v>
      </c>
      <c r="EQ215" s="2" t="n">
        <f aca="false">SUM(U215+CF215)</f>
        <v>0</v>
      </c>
      <c r="ER215" s="2" t="n">
        <f aca="false">SUM(V215+CG215)</f>
        <v>0</v>
      </c>
      <c r="ES215" s="2" t="n">
        <f aca="false">SUM(W215+CH215)</f>
        <v>0</v>
      </c>
      <c r="ET215" s="2" t="n">
        <f aca="false">SUM(X215+CI215)</f>
        <v>0</v>
      </c>
      <c r="EU215" s="67" t="n">
        <f aca="false">SUM(Y215+CJ215)</f>
        <v>0</v>
      </c>
      <c r="EV215" s="2" t="n">
        <f aca="false">SUM(Z215+CK215)</f>
        <v>0</v>
      </c>
      <c r="EW215" s="2" t="n">
        <f aca="false">SUM(AA215+CL215)</f>
        <v>0</v>
      </c>
      <c r="EX215" s="2" t="n">
        <f aca="false">SUM(AB215+CM215)</f>
        <v>0</v>
      </c>
      <c r="EY215" s="2" t="n">
        <f aca="false">SUM(AC215+CN215)</f>
        <v>0</v>
      </c>
      <c r="EZ215" s="2" t="n">
        <f aca="false">SUM(AD215+CO215)</f>
        <v>0</v>
      </c>
      <c r="FA215" s="2" t="n">
        <f aca="false">SUM(AE215+CP215)</f>
        <v>0</v>
      </c>
      <c r="FB215" s="2" t="n">
        <f aca="false">SUM(AF215+CQ215)</f>
        <v>0</v>
      </c>
      <c r="FC215" s="2" t="n">
        <f aca="false">SUM(AG215+CR215)</f>
        <v>0</v>
      </c>
      <c r="FD215" s="2" t="n">
        <f aca="false">SUM(AH215+CS215)</f>
        <v>0</v>
      </c>
      <c r="FE215" s="67" t="n">
        <f aca="false">SUM(AI215+CT215)</f>
        <v>0</v>
      </c>
      <c r="FF215" s="2" t="n">
        <f aca="false">SUM(AJ215+CU215)</f>
        <v>0</v>
      </c>
      <c r="FG215" s="2" t="n">
        <f aca="false">SUM(AK215+CV215)</f>
        <v>0</v>
      </c>
      <c r="FH215" s="2" t="n">
        <f aca="false">SUM(AL215+CW215)</f>
        <v>0</v>
      </c>
      <c r="FI215" s="2" t="n">
        <f aca="false">SUM(AM215+CX215)</f>
        <v>0</v>
      </c>
      <c r="FJ215" s="2" t="n">
        <f aca="false">SUM(AN215+CY215)</f>
        <v>0</v>
      </c>
      <c r="FK215" s="2" t="n">
        <f aca="false">SUM(AO215+CZ215)</f>
        <v>0</v>
      </c>
      <c r="FL215" s="2" t="n">
        <f aca="false">SUM(AP215+DA215)</f>
        <v>0</v>
      </c>
      <c r="FM215" s="2" t="n">
        <f aca="false">SUM(AQ215+DB215)</f>
        <v>0</v>
      </c>
      <c r="FN215" s="2"/>
      <c r="FO215" s="97" t="n">
        <f aca="false">SUM(AS215+DD215)</f>
        <v>0</v>
      </c>
      <c r="FP215" s="2" t="n">
        <f aca="false">SUM(AR215+DC215)</f>
        <v>0</v>
      </c>
      <c r="FQ215" s="97" t="n">
        <f aca="false">SUM(AU215+DF215)</f>
        <v>0</v>
      </c>
      <c r="FR215" s="2" t="n">
        <f aca="false">SUM(AV215+DG215)</f>
        <v>0</v>
      </c>
      <c r="FS215" s="2" t="n">
        <f aca="false">SUM(AW215+DH215)</f>
        <v>0</v>
      </c>
      <c r="FT215" s="2" t="n">
        <f aca="false">SUM(AX215+DI215)</f>
        <v>0</v>
      </c>
      <c r="FU215" s="67" t="n">
        <f aca="false">SUM(AY215+DJ215)</f>
        <v>0</v>
      </c>
      <c r="FV215" s="2" t="n">
        <f aca="false">SUM(AZ215+DK215)</f>
        <v>0</v>
      </c>
      <c r="FW215" s="2" t="n">
        <f aca="false">SUM(BA215+DL215)</f>
        <v>0</v>
      </c>
      <c r="FX215" s="2" t="n">
        <f aca="false">SUM(BB215+DM215)</f>
        <v>0</v>
      </c>
      <c r="FY215" s="2" t="n">
        <f aca="false">SUM(BC215+DN215)</f>
        <v>0</v>
      </c>
      <c r="FZ215" s="2" t="n">
        <f aca="false">SUM(BD215+DO215)</f>
        <v>0</v>
      </c>
      <c r="GA215" s="2" t="n">
        <f aca="false">SUM(BE215+DP215)</f>
        <v>0</v>
      </c>
      <c r="GB215" s="98" t="n">
        <f aca="false">SUM(EK215,EM215,EO215,ES215,ET215,EU215,EY215,FA215,FC215,FE215,FG215,FI215,FM215,FO215,FQ215,FS215,FU215,FW215,FY215,GA215)</f>
        <v>0</v>
      </c>
      <c r="GC215" s="99" t="n">
        <f aca="false">SUM(EK215,EM215,EO215,ES215,ET215,FM215,FO215,FQ215,FS215,FU215,FW215,FY215)</f>
        <v>0</v>
      </c>
      <c r="GD215" s="57" t="n">
        <f aca="false">SUM(EK215,EM215,EO215,ES215,ET215,FM215,FO215,FQ215,FS215,FU215,FW215,FY215)</f>
        <v>0</v>
      </c>
      <c r="GE215" s="57" t="n">
        <f aca="false">SUM(EK215,EM215,EO215,EQ215,ES215,ET215,EU215,EW215,EY215,FA215,FC215,FE215,FG215,FI215,FK215,FM215,FO215,FQ215,FS215,FU215,FW215,FY215,GA215)</f>
        <v>0</v>
      </c>
      <c r="GF215" s="2"/>
      <c r="GG215" s="65" t="n">
        <f aca="false">SUM(880-GB215)</f>
        <v>880</v>
      </c>
      <c r="GH215" s="66"/>
      <c r="GI215" s="67" t="n">
        <f aca="false">SUM(DQ215+BF215)</f>
        <v>0</v>
      </c>
      <c r="GJ215" s="67" t="n">
        <f aca="false">SUM(DR215+BG215)</f>
        <v>0</v>
      </c>
      <c r="GK215" s="100"/>
      <c r="GL215" s="101"/>
      <c r="GM215" s="177"/>
      <c r="GN215" s="2"/>
      <c r="GO215" s="69"/>
    </row>
    <row r="216" customFormat="false" ht="24.95" hidden="true" customHeight="true" outlineLevel="0" collapsed="false">
      <c r="A216" s="94"/>
      <c r="B216" s="95"/>
      <c r="C216" s="152"/>
      <c r="D216" s="96"/>
      <c r="E216" s="96"/>
      <c r="F216" s="96"/>
      <c r="G216" s="96"/>
      <c r="H216" s="96"/>
      <c r="I216" s="96"/>
      <c r="J216" s="96"/>
      <c r="K216" s="96"/>
      <c r="L216" s="157"/>
      <c r="M216" s="86" t="n">
        <f aca="false">SUM(N216+P216+T216+V216+AR216*2)</f>
        <v>0</v>
      </c>
      <c r="N216" s="86"/>
      <c r="O216" s="87" t="n">
        <f aca="false">SUM(N216)*I216</f>
        <v>0</v>
      </c>
      <c r="P216" s="86"/>
      <c r="Q216" s="87" t="n">
        <f aca="false">J216*P216</f>
        <v>0</v>
      </c>
      <c r="R216" s="86"/>
      <c r="S216" s="87" t="n">
        <f aca="false">SUM(R216)*J216</f>
        <v>0</v>
      </c>
      <c r="T216" s="86"/>
      <c r="U216" s="87" t="n">
        <f aca="false">SUM(T216)*K216</f>
        <v>0</v>
      </c>
      <c r="V216" s="86"/>
      <c r="W216" s="87" t="n">
        <f aca="false">SUM(V216)*J216*5</f>
        <v>0</v>
      </c>
      <c r="X216" s="89" t="n">
        <f aca="false">SUM(J216*AX216*2+K216*AZ216*2)</f>
        <v>0</v>
      </c>
      <c r="Y216" s="91" t="n">
        <f aca="false">SUM(L216*5/100*J216)</f>
        <v>0</v>
      </c>
      <c r="Z216" s="86"/>
      <c r="AA216" s="150" t="n">
        <f aca="false">SUM(Z216)*1</f>
        <v>0</v>
      </c>
      <c r="AB216" s="86"/>
      <c r="AC216" s="89" t="n">
        <f aca="false">SUM(AB216)*3*H216/5</f>
        <v>0</v>
      </c>
      <c r="AD216" s="86"/>
      <c r="AE216" s="90" t="n">
        <f aca="false">SUM(AD216*H216*(30+4))</f>
        <v>0</v>
      </c>
      <c r="AF216" s="86"/>
      <c r="AG216" s="87" t="n">
        <f aca="false">SUM(AF216*H216*3)</f>
        <v>0</v>
      </c>
      <c r="AH216" s="86"/>
      <c r="AI216" s="89" t="n">
        <f aca="false">SUM(AH216*H216/3)</f>
        <v>0</v>
      </c>
      <c r="AJ216" s="86"/>
      <c r="AK216" s="89" t="n">
        <f aca="false">SUM(AJ216*H216*2/3)</f>
        <v>0</v>
      </c>
      <c r="AL216" s="86"/>
      <c r="AM216" s="87" t="n">
        <f aca="false">SUM(AL216*H216)*2</f>
        <v>0</v>
      </c>
      <c r="AN216" s="86"/>
      <c r="AO216" s="87" t="n">
        <f aca="false">SUM(AN216*J216)*2</f>
        <v>0</v>
      </c>
      <c r="AP216" s="86"/>
      <c r="AQ216" s="89" t="n">
        <f aca="false">SUM(AP216*H216*2)</f>
        <v>0</v>
      </c>
      <c r="AR216" s="86"/>
      <c r="AS216" s="86"/>
      <c r="AT216" s="86"/>
      <c r="AU216" s="89" t="n">
        <f aca="false">SUM(J216*AR216*6)</f>
        <v>0</v>
      </c>
      <c r="AV216" s="86"/>
      <c r="AW216" s="89" t="n">
        <f aca="false">SUM(AV216*H216/3)</f>
        <v>0</v>
      </c>
      <c r="AX216" s="86"/>
      <c r="AY216" s="89" t="n">
        <f aca="false">AX216*H216/3</f>
        <v>0</v>
      </c>
      <c r="AZ216" s="86"/>
      <c r="BA216" s="89" t="n">
        <f aca="false">SUM(AZ216*K216*5*6)</f>
        <v>0</v>
      </c>
      <c r="BB216" s="86"/>
      <c r="BC216" s="89" t="n">
        <f aca="false">SUM(BB216*K216*4*6)</f>
        <v>0</v>
      </c>
      <c r="BD216" s="86"/>
      <c r="BE216" s="81" t="n">
        <f aca="false">SUM(BD216*50)</f>
        <v>0</v>
      </c>
      <c r="BF216" s="92" t="n">
        <f aca="false">O216+Q216+S216+U216+W216+X216+Y216+AA216+AC216+AE216+AG216+AI216+AK216+AM216+AO216+AQ216+AS216+AU216+AW216+AY216+BA216+BC216+BE216</f>
        <v>0</v>
      </c>
      <c r="BG216" s="92" t="n">
        <f aca="false">BC216+BA216+AY216+AW216+AS216+AQ216+X216+W216+U216+S216+Q216+O216</f>
        <v>0</v>
      </c>
      <c r="BH216" s="52" t="n">
        <f aca="false">SUM(O216,Q216,S216,W216,X216,Y216,AE216,AG216,AI216,AK216,AM216,AS216,AU216,AY216,BA216,BC216,BE216)</f>
        <v>0</v>
      </c>
      <c r="BI216" s="80" t="n">
        <f aca="false">SUM(O216,Q216,S216,W216,X216,AS216,AU216,AY216,BA216,BC216)</f>
        <v>0</v>
      </c>
      <c r="BJ216" s="2"/>
      <c r="BK216" s="93"/>
      <c r="BL216" s="94"/>
      <c r="BM216" s="95"/>
      <c r="BN216" s="96"/>
      <c r="BO216" s="96"/>
      <c r="BP216" s="96"/>
      <c r="BQ216" s="96"/>
      <c r="BR216" s="96"/>
      <c r="BS216" s="96"/>
      <c r="BT216" s="96"/>
      <c r="BU216" s="96"/>
      <c r="BV216" s="96"/>
      <c r="BW216" s="157"/>
      <c r="BX216" s="87" t="n">
        <f aca="false">SUM(BY216+CA216+CC216+CE216+CG216)</f>
        <v>0</v>
      </c>
      <c r="BY216" s="86"/>
      <c r="BZ216" s="87" t="n">
        <f aca="false">SUM(BY216)*BT216</f>
        <v>0</v>
      </c>
      <c r="CA216" s="86"/>
      <c r="CB216" s="87" t="n">
        <f aca="false">BU216*CA216</f>
        <v>0</v>
      </c>
      <c r="CC216" s="86"/>
      <c r="CD216" s="87" t="n">
        <f aca="false">SUM(CC216)*BU216</f>
        <v>0</v>
      </c>
      <c r="CE216" s="86"/>
      <c r="CF216" s="87" t="n">
        <f aca="false">SUM(CE216)*BV216</f>
        <v>0</v>
      </c>
      <c r="CG216" s="86"/>
      <c r="CH216" s="87" t="n">
        <f aca="false">SUM(CG216)*BU216*5</f>
        <v>0</v>
      </c>
      <c r="CI216" s="89" t="n">
        <f aca="false">SUM(BU216*DI216*2+BV216*DK216*2)</f>
        <v>0</v>
      </c>
      <c r="CJ216" s="91" t="n">
        <f aca="false">SUM(BW216*5/100*BU216)</f>
        <v>0</v>
      </c>
      <c r="CK216" s="86"/>
      <c r="CL216" s="87"/>
      <c r="CM216" s="86"/>
      <c r="CN216" s="89" t="n">
        <f aca="false">SUM(CM216)*3*BS216/5</f>
        <v>0</v>
      </c>
      <c r="CO216" s="86"/>
      <c r="CP216" s="90" t="n">
        <f aca="false">SUM(CO216*BS216*(30+4))</f>
        <v>0</v>
      </c>
      <c r="CQ216" s="86"/>
      <c r="CR216" s="87" t="n">
        <f aca="false">SUM(CQ216*BS216*3)</f>
        <v>0</v>
      </c>
      <c r="CS216" s="86"/>
      <c r="CT216" s="89" t="n">
        <f aca="false">SUM(CS216*BS216/3)</f>
        <v>0</v>
      </c>
      <c r="CU216" s="86"/>
      <c r="CV216" s="89" t="n">
        <f aca="false">SUM(CU216*BS216*2/3)</f>
        <v>0</v>
      </c>
      <c r="CW216" s="86"/>
      <c r="CX216" s="87" t="n">
        <f aca="false">SUM(CW216*BS216)*2</f>
        <v>0</v>
      </c>
      <c r="CY216" s="86"/>
      <c r="CZ216" s="87" t="n">
        <f aca="false">SUM(CY216*BU216)</f>
        <v>0</v>
      </c>
      <c r="DA216" s="86"/>
      <c r="DB216" s="89" t="n">
        <f aca="false">SUM(DA216*BS216*2)</f>
        <v>0</v>
      </c>
      <c r="DC216" s="86"/>
      <c r="DD216" s="86"/>
      <c r="DE216" s="86"/>
      <c r="DF216" s="89" t="n">
        <f aca="false">DC216*BU216*6</f>
        <v>0</v>
      </c>
      <c r="DG216" s="86"/>
      <c r="DH216" s="89" t="n">
        <f aca="false">SUM(DG216*BS216/3)</f>
        <v>0</v>
      </c>
      <c r="DI216" s="86"/>
      <c r="DJ216" s="89" t="n">
        <f aca="false">DI216*BS216/3</f>
        <v>0</v>
      </c>
      <c r="DK216" s="86"/>
      <c r="DL216" s="89" t="n">
        <f aca="false">SUM(DK216*BV216*5*6)</f>
        <v>0</v>
      </c>
      <c r="DM216" s="86"/>
      <c r="DN216" s="89" t="n">
        <f aca="false">SUM(DM216*BV216*4*6)</f>
        <v>0</v>
      </c>
      <c r="DO216" s="86"/>
      <c r="DP216" s="81" t="n">
        <f aca="false">SUM(DO216*50)</f>
        <v>0</v>
      </c>
      <c r="DQ216" s="81" t="n">
        <f aca="false">SUM(BZ216,CB216,CD216,CF216,CH216,CI216,CJ216,CL216,CN216,CP216,CR216,CT216,CV216,CX216,CZ216,DB216,DD216,DF216,DH216,DJ216,DL216,DN216,DP216)</f>
        <v>0</v>
      </c>
      <c r="DR216" s="81" t="n">
        <f aca="false">SUM(BZ216,CB216,CD216,CF216,CH216,CI216,DB216,DD216,DF216,DH216,DJ216,DL216,DN216)</f>
        <v>0</v>
      </c>
      <c r="DS216" s="61"/>
      <c r="DT216" s="2"/>
      <c r="DU216" s="2"/>
      <c r="DV216" s="93"/>
      <c r="DW216" s="94"/>
      <c r="DX216" s="142"/>
      <c r="DY216" s="142"/>
      <c r="DZ216" s="2"/>
      <c r="EA216" s="2"/>
      <c r="EB216" s="2"/>
      <c r="EC216" s="2"/>
      <c r="ED216" s="2"/>
      <c r="EE216" s="2"/>
      <c r="EF216" s="2"/>
      <c r="EG216" s="2"/>
      <c r="EH216" s="2" t="n">
        <f aca="false">SUM(L216+BW215)</f>
        <v>0</v>
      </c>
      <c r="EI216" s="2" t="n">
        <f aca="false">SUM(M216+BX215)</f>
        <v>0</v>
      </c>
      <c r="EJ216" s="2" t="n">
        <f aca="false">SUM(N216+BY216)</f>
        <v>0</v>
      </c>
      <c r="EK216" s="67" t="n">
        <f aca="false">O216+BZ216</f>
        <v>0</v>
      </c>
      <c r="EL216" s="2" t="n">
        <f aca="false">SUM(P216+CA216)</f>
        <v>0</v>
      </c>
      <c r="EM216" s="2" t="n">
        <f aca="false">SUM(Q216+CB216)</f>
        <v>0</v>
      </c>
      <c r="EN216" s="2" t="n">
        <f aca="false">SUM(R216+CC216)</f>
        <v>0</v>
      </c>
      <c r="EO216" s="2" t="n">
        <f aca="false">SUM(S216+CD216)</f>
        <v>0</v>
      </c>
      <c r="EP216" s="2" t="n">
        <f aca="false">SUM(T216+CE216)</f>
        <v>0</v>
      </c>
      <c r="EQ216" s="2" t="n">
        <f aca="false">SUM(U216+CF216)</f>
        <v>0</v>
      </c>
      <c r="ER216" s="2" t="n">
        <f aca="false">SUM(V216+CG216)</f>
        <v>0</v>
      </c>
      <c r="ES216" s="2" t="n">
        <f aca="false">SUM(W216+CH216)</f>
        <v>0</v>
      </c>
      <c r="ET216" s="2" t="n">
        <f aca="false">SUM(X216+CI216)</f>
        <v>0</v>
      </c>
      <c r="EU216" s="67" t="n">
        <f aca="false">SUM(Y216+CJ216)</f>
        <v>0</v>
      </c>
      <c r="EV216" s="2" t="n">
        <f aca="false">SUM(Z216+CK216)</f>
        <v>0</v>
      </c>
      <c r="EW216" s="2" t="n">
        <f aca="false">SUM(AA216+CL216)</f>
        <v>0</v>
      </c>
      <c r="EX216" s="2" t="n">
        <f aca="false">SUM(AB216+CM216)</f>
        <v>0</v>
      </c>
      <c r="EY216" s="2" t="n">
        <f aca="false">SUM(AC216+CN216)</f>
        <v>0</v>
      </c>
      <c r="EZ216" s="2" t="n">
        <f aca="false">SUM(AD216+CO216)</f>
        <v>0</v>
      </c>
      <c r="FA216" s="2" t="n">
        <f aca="false">SUM(AE216+CP216)</f>
        <v>0</v>
      </c>
      <c r="FB216" s="2" t="n">
        <f aca="false">SUM(AF216+CQ216)</f>
        <v>0</v>
      </c>
      <c r="FC216" s="2" t="n">
        <f aca="false">SUM(AG216+CR216)</f>
        <v>0</v>
      </c>
      <c r="FD216" s="2" t="n">
        <f aca="false">SUM(AH216+CS216)</f>
        <v>0</v>
      </c>
      <c r="FE216" s="67" t="n">
        <f aca="false">SUM(AI216+CT216)</f>
        <v>0</v>
      </c>
      <c r="FF216" s="2" t="n">
        <f aca="false">SUM(AJ216+CU216)</f>
        <v>0</v>
      </c>
      <c r="FG216" s="2" t="n">
        <f aca="false">SUM(AK216+CV216)</f>
        <v>0</v>
      </c>
      <c r="FH216" s="2" t="n">
        <f aca="false">SUM(AL216+CW216)</f>
        <v>0</v>
      </c>
      <c r="FI216" s="2" t="n">
        <f aca="false">SUM(AM216+CX216)</f>
        <v>0</v>
      </c>
      <c r="FJ216" s="2" t="n">
        <f aca="false">SUM(AN216+CY216)</f>
        <v>0</v>
      </c>
      <c r="FK216" s="2" t="n">
        <f aca="false">SUM(AO216+CZ216)</f>
        <v>0</v>
      </c>
      <c r="FL216" s="2" t="n">
        <f aca="false">SUM(AP216+DA216)</f>
        <v>0</v>
      </c>
      <c r="FM216" s="2" t="n">
        <f aca="false">SUM(AQ216+DB216)</f>
        <v>0</v>
      </c>
      <c r="FN216" s="2"/>
      <c r="FO216" s="97" t="n">
        <f aca="false">SUM(AS216+DD216)</f>
        <v>0</v>
      </c>
      <c r="FP216" s="2" t="n">
        <f aca="false">SUM(AR216+DC216)</f>
        <v>0</v>
      </c>
      <c r="FQ216" s="97" t="n">
        <f aca="false">SUM(AU216+DF216)</f>
        <v>0</v>
      </c>
      <c r="FR216" s="2" t="n">
        <f aca="false">SUM(AV216+DG216)</f>
        <v>0</v>
      </c>
      <c r="FS216" s="2" t="n">
        <f aca="false">SUM(AW216+DH216)</f>
        <v>0</v>
      </c>
      <c r="FT216" s="2" t="n">
        <f aca="false">SUM(AX216+DI216)</f>
        <v>0</v>
      </c>
      <c r="FU216" s="67" t="n">
        <f aca="false">SUM(AY216+DJ216)</f>
        <v>0</v>
      </c>
      <c r="FV216" s="2" t="n">
        <f aca="false">SUM(AZ216+DK216)</f>
        <v>0</v>
      </c>
      <c r="FW216" s="2" t="n">
        <f aca="false">SUM(BA216+DL216)</f>
        <v>0</v>
      </c>
      <c r="FX216" s="2" t="n">
        <f aca="false">SUM(BB216+DM216)</f>
        <v>0</v>
      </c>
      <c r="FY216" s="2" t="n">
        <f aca="false">SUM(BC216+DN216)</f>
        <v>0</v>
      </c>
      <c r="FZ216" s="2" t="n">
        <f aca="false">SUM(BD216+DO216)</f>
        <v>0</v>
      </c>
      <c r="GA216" s="2" t="n">
        <f aca="false">SUM(BE216+DP216)</f>
        <v>0</v>
      </c>
      <c r="GB216" s="98" t="n">
        <f aca="false">SUM(EK216,EM216,EO216,ES216,ET216,EU216,EY216,FA216,FC216,FE216,FG216,FI216,FM216,FO216,FQ216,FS216,FU216,FW216,FY216,GA216)</f>
        <v>0</v>
      </c>
      <c r="GC216" s="99" t="n">
        <f aca="false">SUM(EK216,EM216,EO216,ES216,ET216,FM216,FO216,FQ216,FS216,FU216,FW216,FY216)</f>
        <v>0</v>
      </c>
      <c r="GD216" s="57" t="n">
        <f aca="false">SUM(EK216,EM216,EO216,ES216,ET216,FM216,FO216,FQ216,FS216,FU216,FW216,FY216)</f>
        <v>0</v>
      </c>
      <c r="GE216" s="57" t="n">
        <f aca="false">SUM(EK216,EM216,EO216,EQ216,ES216,ET216,EU216,EW216,EY216,FA216,FC216,FE216,FG216,FI216,FK216,FM216,FO216,FQ216,FS216,FU216,FW216,FY216,GA216)</f>
        <v>0</v>
      </c>
      <c r="GF216" s="2"/>
      <c r="GG216" s="65" t="n">
        <f aca="false">SUM(880-GB216)</f>
        <v>880</v>
      </c>
      <c r="GH216" s="66"/>
      <c r="GI216" s="67" t="n">
        <f aca="false">SUM(DQ216+BF216)</f>
        <v>0</v>
      </c>
      <c r="GJ216" s="67" t="n">
        <f aca="false">SUM(DR216+BG216)</f>
        <v>0</v>
      </c>
      <c r="GK216" s="100"/>
      <c r="GL216" s="101"/>
      <c r="GM216" s="177"/>
      <c r="GN216" s="2"/>
      <c r="GO216" s="69"/>
    </row>
    <row r="217" customFormat="false" ht="24" hidden="true" customHeight="true" outlineLevel="0" collapsed="false">
      <c r="A217" s="94"/>
      <c r="B217" s="95"/>
      <c r="C217" s="152"/>
      <c r="D217" s="96"/>
      <c r="E217" s="96"/>
      <c r="F217" s="96"/>
      <c r="G217" s="96"/>
      <c r="H217" s="96"/>
      <c r="I217" s="96"/>
      <c r="J217" s="96"/>
      <c r="K217" s="96"/>
      <c r="L217" s="157"/>
      <c r="M217" s="86" t="n">
        <f aca="false">SUM(N217+P217+T217+V217+AR217*2)</f>
        <v>0</v>
      </c>
      <c r="N217" s="86"/>
      <c r="O217" s="87" t="n">
        <f aca="false">SUM(N217)*I217</f>
        <v>0</v>
      </c>
      <c r="P217" s="86"/>
      <c r="Q217" s="87" t="n">
        <f aca="false">J217*P217</f>
        <v>0</v>
      </c>
      <c r="R217" s="86"/>
      <c r="S217" s="87" t="n">
        <f aca="false">SUM(R217)*J217</f>
        <v>0</v>
      </c>
      <c r="T217" s="86"/>
      <c r="U217" s="87" t="n">
        <f aca="false">SUM(T217)*K217</f>
        <v>0</v>
      </c>
      <c r="V217" s="86"/>
      <c r="W217" s="87" t="n">
        <f aca="false">SUM(V217)*J217*5</f>
        <v>0</v>
      </c>
      <c r="X217" s="89" t="n">
        <f aca="false">SUM(J217*AX217*2+K217*AZ217*2)</f>
        <v>0</v>
      </c>
      <c r="Y217" s="91" t="n">
        <f aca="false">SUM(L217*5/100*J217)</f>
        <v>0</v>
      </c>
      <c r="Z217" s="86"/>
      <c r="AA217" s="150" t="n">
        <f aca="false">SUM(Z217)*1</f>
        <v>0</v>
      </c>
      <c r="AB217" s="86"/>
      <c r="AC217" s="89" t="n">
        <f aca="false">SUM(AB217)*3*H217/5</f>
        <v>0</v>
      </c>
      <c r="AD217" s="86"/>
      <c r="AE217" s="90" t="n">
        <f aca="false">SUM(AD217*H217*(30+4))</f>
        <v>0</v>
      </c>
      <c r="AF217" s="86"/>
      <c r="AG217" s="87" t="n">
        <f aca="false">SUM(AF217*H217*3)</f>
        <v>0</v>
      </c>
      <c r="AH217" s="86"/>
      <c r="AI217" s="89" t="n">
        <f aca="false">SUM(AH217*H217/3)</f>
        <v>0</v>
      </c>
      <c r="AJ217" s="86"/>
      <c r="AK217" s="89" t="n">
        <f aca="false">SUM(AJ217*H217*2/3)</f>
        <v>0</v>
      </c>
      <c r="AL217" s="86"/>
      <c r="AM217" s="87" t="n">
        <f aca="false">SUM(AL217*H217)*1</f>
        <v>0</v>
      </c>
      <c r="AN217" s="86"/>
      <c r="AO217" s="87" t="n">
        <f aca="false">SUM(AN217*J217*2)</f>
        <v>0</v>
      </c>
      <c r="AP217" s="86"/>
      <c r="AQ217" s="89" t="n">
        <f aca="false">SUM(AP217*H217*2)</f>
        <v>0</v>
      </c>
      <c r="AR217" s="86"/>
      <c r="AS217" s="86"/>
      <c r="AT217" s="86"/>
      <c r="AU217" s="89" t="n">
        <f aca="false">AR217*J217*6</f>
        <v>0</v>
      </c>
      <c r="AV217" s="86"/>
      <c r="AW217" s="89" t="n">
        <f aca="false">SUM(AV217*H217/3)</f>
        <v>0</v>
      </c>
      <c r="AX217" s="86"/>
      <c r="AY217" s="89" t="n">
        <f aca="false">SUM(J217*AX217*8)</f>
        <v>0</v>
      </c>
      <c r="AZ217" s="86"/>
      <c r="BA217" s="89" t="n">
        <f aca="false">SUM(AZ217*K217*5*6)</f>
        <v>0</v>
      </c>
      <c r="BB217" s="86"/>
      <c r="BC217" s="89" t="n">
        <f aca="false">SUM(BB217*K217*4*6)</f>
        <v>0</v>
      </c>
      <c r="BD217" s="86"/>
      <c r="BE217" s="81" t="n">
        <f aca="false">SUM(BD217*50)</f>
        <v>0</v>
      </c>
      <c r="BF217" s="92" t="n">
        <f aca="false">O217+Q217+S217+U217+W217+X217+Y217+AA217+AC217+AE217+AG217+AI217+AK217+AM217+AO217+AQ217+AS217+AU217+AW217+AY217+BA217+BC217+BE217</f>
        <v>0</v>
      </c>
      <c r="BG217" s="92" t="n">
        <f aca="false">BC217+BA217+AY217+AW217+AS217+AQ217+X217+W217+U217+S217+Q217+O217</f>
        <v>0</v>
      </c>
      <c r="BH217" s="52" t="n">
        <f aca="false">SUM(O217,Q217,S217,W217,X217,Y217,AE217,AG217,AI217,AK217,AM217,AS217,AU217,AY217,BA217,BC217,BE217)</f>
        <v>0</v>
      </c>
      <c r="BI217" s="80" t="n">
        <f aca="false">SUM(O217,Q217,S217,W217,X217,AS217,AU217,AY217,BA217,BC217)</f>
        <v>0</v>
      </c>
      <c r="BJ217" s="2"/>
      <c r="BK217" s="93"/>
      <c r="BL217" s="94"/>
      <c r="BM217" s="345"/>
      <c r="BN217" s="96"/>
      <c r="BO217" s="96"/>
      <c r="BP217" s="96"/>
      <c r="BQ217" s="107"/>
      <c r="BR217" s="107"/>
      <c r="BS217" s="107"/>
      <c r="BT217" s="107"/>
      <c r="BU217" s="107"/>
      <c r="BV217" s="96"/>
      <c r="BW217" s="157"/>
      <c r="BX217" s="150" t="n">
        <f aca="false">SUM(BY217+CA217+CC217+CE217+CG217)</f>
        <v>0</v>
      </c>
      <c r="BY217" s="168"/>
      <c r="BZ217" s="87" t="n">
        <f aca="false">SUM(BY217)*BT217</f>
        <v>0</v>
      </c>
      <c r="CA217" s="86"/>
      <c r="CB217" s="87" t="n">
        <f aca="false">BU217*CA217</f>
        <v>0</v>
      </c>
      <c r="CC217" s="86"/>
      <c r="CD217" s="87" t="n">
        <f aca="false">SUM(CC217)*BU217</f>
        <v>0</v>
      </c>
      <c r="CE217" s="86"/>
      <c r="CF217" s="87" t="n">
        <f aca="false">SUM(CE217)*BV217</f>
        <v>0</v>
      </c>
      <c r="CG217" s="86"/>
      <c r="CH217" s="87" t="n">
        <f aca="false">SUM(CG217)*BU217*5</f>
        <v>0</v>
      </c>
      <c r="CI217" s="89" t="n">
        <f aca="false">SUM(BU217*DI217*2+BV217*DK217*2)</f>
        <v>0</v>
      </c>
      <c r="CJ217" s="91" t="n">
        <f aca="false">SUM(BW217*5/100*BU217)</f>
        <v>0</v>
      </c>
      <c r="CK217" s="86"/>
      <c r="CL217" s="87"/>
      <c r="CM217" s="86"/>
      <c r="CN217" s="89" t="n">
        <f aca="false">SUM(CM217)*3*BS217/5</f>
        <v>0</v>
      </c>
      <c r="CO217" s="86"/>
      <c r="CP217" s="90" t="n">
        <f aca="false">SUM(CO217*BS217*(30+4))</f>
        <v>0</v>
      </c>
      <c r="CQ217" s="86"/>
      <c r="CR217" s="87" t="n">
        <f aca="false">SUM(CQ217*BS217*3)</f>
        <v>0</v>
      </c>
      <c r="CS217" s="86"/>
      <c r="CT217" s="89" t="n">
        <f aca="false">SUM(CS217*BS217/3)</f>
        <v>0</v>
      </c>
      <c r="CU217" s="86"/>
      <c r="CV217" s="89" t="n">
        <f aca="false">SUM(CU217*BS217*2/3)</f>
        <v>0</v>
      </c>
      <c r="CW217" s="86"/>
      <c r="CX217" s="87" t="n">
        <f aca="false">SUM(CW217*BS217)*2</f>
        <v>0</v>
      </c>
      <c r="CY217" s="86"/>
      <c r="CZ217" s="87" t="n">
        <f aca="false">SUM(CY217*BU217)</f>
        <v>0</v>
      </c>
      <c r="DA217" s="86"/>
      <c r="DB217" s="89" t="n">
        <f aca="false">SUM(DA217*BS217*2)</f>
        <v>0</v>
      </c>
      <c r="DC217" s="86"/>
      <c r="DD217" s="86"/>
      <c r="DE217" s="86"/>
      <c r="DF217" s="89" t="n">
        <f aca="false">DC217*BU217*6</f>
        <v>0</v>
      </c>
      <c r="DG217" s="86"/>
      <c r="DH217" s="89" t="n">
        <f aca="false">SUM(DG217*BS217/3)</f>
        <v>0</v>
      </c>
      <c r="DI217" s="86"/>
      <c r="DJ217" s="89" t="n">
        <f aca="false">DI217*BS217/3</f>
        <v>0</v>
      </c>
      <c r="DK217" s="86"/>
      <c r="DL217" s="89" t="n">
        <f aca="false">SUM(DK217*BV217*5*6)</f>
        <v>0</v>
      </c>
      <c r="DM217" s="86"/>
      <c r="DN217" s="89" t="n">
        <f aca="false">SUM(DM217*BV217*4*6)</f>
        <v>0</v>
      </c>
      <c r="DO217" s="86"/>
      <c r="DP217" s="81" t="n">
        <f aca="false">SUM(DO217*50)</f>
        <v>0</v>
      </c>
      <c r="DQ217" s="81" t="n">
        <f aca="false">SUM(BZ217,CB217,CD217,CF217,CH217,CI217,CJ217,CL217,CN217,CP217,CR217,CT217,CV217,CX217,CZ217,DB217,DD217,DF217,DH217,DJ217,DL217,DN217,DP217)</f>
        <v>0</v>
      </c>
      <c r="DR217" s="81" t="n">
        <f aca="false">SUM(BZ217,CB217,CD217,CF217,CH217,CI217,DB217,DD217,DF217,DH217,DJ217,DL217,DN217)</f>
        <v>0</v>
      </c>
      <c r="DS217" s="61"/>
      <c r="DT217" s="2"/>
      <c r="DU217" s="2"/>
      <c r="DV217" s="93"/>
      <c r="DW217" s="94"/>
      <c r="DX217" s="142"/>
      <c r="DY217" s="142"/>
      <c r="DZ217" s="2"/>
      <c r="EA217" s="2"/>
      <c r="EB217" s="2"/>
      <c r="EC217" s="2"/>
      <c r="ED217" s="2"/>
      <c r="EE217" s="2"/>
      <c r="EF217" s="2"/>
      <c r="EG217" s="2"/>
      <c r="EH217" s="2" t="n">
        <f aca="false">SUM(L217+BW216)</f>
        <v>0</v>
      </c>
      <c r="EI217" s="2" t="n">
        <f aca="false">SUM(M217+BX216)</f>
        <v>0</v>
      </c>
      <c r="EJ217" s="2" t="n">
        <f aca="false">SUM(N217+N212)</f>
        <v>0</v>
      </c>
      <c r="EK217" s="67" t="n">
        <f aca="false">O217+BZ217</f>
        <v>0</v>
      </c>
      <c r="EL217" s="2" t="n">
        <f aca="false">SUM(P217+CA217)</f>
        <v>0</v>
      </c>
      <c r="EM217" s="2" t="n">
        <f aca="false">SUM(Q217+CB217)</f>
        <v>0</v>
      </c>
      <c r="EN217" s="2" t="n">
        <f aca="false">SUM(R217+CC217)</f>
        <v>0</v>
      </c>
      <c r="EO217" s="2" t="n">
        <f aca="false">SUM(S217+CD217)</f>
        <v>0</v>
      </c>
      <c r="EP217" s="2" t="n">
        <f aca="false">SUM(T217+CE217)</f>
        <v>0</v>
      </c>
      <c r="EQ217" s="2" t="n">
        <f aca="false">SUM(U217+CF217)</f>
        <v>0</v>
      </c>
      <c r="ER217" s="2" t="n">
        <f aca="false">SUM(V217+CG217)</f>
        <v>0</v>
      </c>
      <c r="ES217" s="2" t="n">
        <f aca="false">SUM(W217+CH217)</f>
        <v>0</v>
      </c>
      <c r="ET217" s="2" t="n">
        <f aca="false">SUM(X217+CI217)</f>
        <v>0</v>
      </c>
      <c r="EU217" s="67" t="n">
        <f aca="false">SUM(Y217+CJ217)</f>
        <v>0</v>
      </c>
      <c r="EV217" s="2" t="n">
        <f aca="false">SUM(Z217+CK217)</f>
        <v>0</v>
      </c>
      <c r="EW217" s="2" t="n">
        <f aca="false">SUM(AA217+CL217)</f>
        <v>0</v>
      </c>
      <c r="EX217" s="2" t="n">
        <f aca="false">SUM(AB217+CM217)</f>
        <v>0</v>
      </c>
      <c r="EY217" s="2" t="n">
        <f aca="false">SUM(AC217+CN217)</f>
        <v>0</v>
      </c>
      <c r="EZ217" s="2" t="n">
        <f aca="false">SUM(AD217+CO217)</f>
        <v>0</v>
      </c>
      <c r="FA217" s="2" t="n">
        <f aca="false">SUM(AE217+CP217)</f>
        <v>0</v>
      </c>
      <c r="FB217" s="2" t="n">
        <f aca="false">SUM(AF217+CQ217)</f>
        <v>0</v>
      </c>
      <c r="FC217" s="2" t="n">
        <f aca="false">SUM(AG217+CR217)</f>
        <v>0</v>
      </c>
      <c r="FD217" s="2" t="n">
        <f aca="false">SUM(AH217+CS217)</f>
        <v>0</v>
      </c>
      <c r="FE217" s="67" t="n">
        <f aca="false">SUM(AI217+CT217)</f>
        <v>0</v>
      </c>
      <c r="FF217" s="2" t="n">
        <f aca="false">SUM(AJ217+CU217)</f>
        <v>0</v>
      </c>
      <c r="FG217" s="2" t="n">
        <f aca="false">SUM(AK217+CV217)</f>
        <v>0</v>
      </c>
      <c r="FH217" s="2" t="n">
        <f aca="false">SUM(AL217+CW217)</f>
        <v>0</v>
      </c>
      <c r="FI217" s="2" t="n">
        <f aca="false">SUM(AM217+CX217)</f>
        <v>0</v>
      </c>
      <c r="FJ217" s="2" t="n">
        <f aca="false">SUM(AN217+CY217)</f>
        <v>0</v>
      </c>
      <c r="FK217" s="2" t="n">
        <f aca="false">SUM(AO217+CZ217)</f>
        <v>0</v>
      </c>
      <c r="FL217" s="2" t="n">
        <f aca="false">SUM(AP217+DA217)</f>
        <v>0</v>
      </c>
      <c r="FM217" s="2" t="n">
        <f aca="false">SUM(AQ217+DB217)</f>
        <v>0</v>
      </c>
      <c r="FN217" s="2"/>
      <c r="FO217" s="97" t="n">
        <f aca="false">SUM(AS217+DD217)</f>
        <v>0</v>
      </c>
      <c r="FP217" s="2" t="n">
        <f aca="false">SUM(AR217+DC217)</f>
        <v>0</v>
      </c>
      <c r="FQ217" s="97" t="n">
        <f aca="false">SUM(AU217+DF217)</f>
        <v>0</v>
      </c>
      <c r="FR217" s="2" t="n">
        <f aca="false">SUM(AV217+DG217)</f>
        <v>0</v>
      </c>
      <c r="FS217" s="2" t="n">
        <f aca="false">SUM(AW217+DH217)</f>
        <v>0</v>
      </c>
      <c r="FT217" s="2" t="n">
        <f aca="false">SUM(AX217+DI217)</f>
        <v>0</v>
      </c>
      <c r="FU217" s="67" t="n">
        <f aca="false">SUM(AY217+DJ217)</f>
        <v>0</v>
      </c>
      <c r="FV217" s="2" t="n">
        <f aca="false">SUM(AZ217+DK217)</f>
        <v>0</v>
      </c>
      <c r="FW217" s="2" t="n">
        <f aca="false">SUM(BA217+DL217)</f>
        <v>0</v>
      </c>
      <c r="FX217" s="2" t="n">
        <f aca="false">SUM(BB217+DM217)</f>
        <v>0</v>
      </c>
      <c r="FY217" s="2" t="n">
        <f aca="false">SUM(BC217+DN217)</f>
        <v>0</v>
      </c>
      <c r="FZ217" s="2" t="n">
        <f aca="false">SUM(BD217+DO217)</f>
        <v>0</v>
      </c>
      <c r="GA217" s="2" t="n">
        <f aca="false">SUM(BE217+DP217)</f>
        <v>0</v>
      </c>
      <c r="GB217" s="98" t="n">
        <f aca="false">SUM(EK217,EM217,EO217,ES217,ET217,EU217,EY217,FA217,FC217,FE217,FG217,FI217,FM217,FO217,FQ217,FS217,FU217,FW217,FY217,GA217)</f>
        <v>0</v>
      </c>
      <c r="GC217" s="99" t="n">
        <f aca="false">SUM(EK217,EM217,EO217,ES217,ET217,FM217,FO217,FQ217,FS217,FU217,FW217,FY217)</f>
        <v>0</v>
      </c>
      <c r="GD217" s="57" t="n">
        <f aca="false">SUM(EK217,EM217,EO217,ES217,ET217,FM217,FO217,FQ217,FS217,FU217,FW217,FY217)</f>
        <v>0</v>
      </c>
      <c r="GE217" s="57" t="n">
        <f aca="false">SUM(EK217,EM217,EO217,EQ217,ES217,ET217,EU217,EW217,EY217,FA217,FC217,FE217,FG217,FI217,FK217,FM217,FO217,FQ217,FS217,FU217,FW217,FY217,GA217)</f>
        <v>0</v>
      </c>
      <c r="GF217" s="2"/>
      <c r="GG217" s="65" t="n">
        <f aca="false">SUM(880-GB217)</f>
        <v>880</v>
      </c>
      <c r="GH217" s="66"/>
      <c r="GI217" s="67" t="n">
        <f aca="false">SUM(DQ217+BF217)</f>
        <v>0</v>
      </c>
      <c r="GJ217" s="67" t="n">
        <f aca="false">SUM(DR217+BG217)</f>
        <v>0</v>
      </c>
      <c r="GK217" s="100"/>
      <c r="GL217" s="101"/>
      <c r="GM217" s="177"/>
      <c r="GN217" s="2"/>
      <c r="GO217" s="69"/>
    </row>
    <row r="218" customFormat="false" ht="75.6" hidden="true" customHeight="true" outlineLevel="0" collapsed="false">
      <c r="A218" s="94"/>
      <c r="B218" s="217"/>
      <c r="C218" s="167"/>
      <c r="D218" s="107"/>
      <c r="E218" s="96"/>
      <c r="F218" s="107"/>
      <c r="G218" s="107"/>
      <c r="H218" s="107"/>
      <c r="I218" s="107"/>
      <c r="J218" s="107"/>
      <c r="K218" s="96"/>
      <c r="L218" s="200"/>
      <c r="M218" s="86" t="n">
        <f aca="false">SUM(N218+P218+T218+V218+AR218*2)</f>
        <v>0</v>
      </c>
      <c r="N218" s="168"/>
      <c r="O218" s="87" t="n">
        <f aca="false">SUM(N218)*I218</f>
        <v>0</v>
      </c>
      <c r="P218" s="168"/>
      <c r="Q218" s="87" t="n">
        <f aca="false">J218*P218</f>
        <v>0</v>
      </c>
      <c r="R218" s="168"/>
      <c r="S218" s="87" t="n">
        <f aca="false">SUM(R218)*J218</f>
        <v>0</v>
      </c>
      <c r="T218" s="168"/>
      <c r="U218" s="87" t="n">
        <f aca="false">SUM(T218)*K218</f>
        <v>0</v>
      </c>
      <c r="V218" s="168"/>
      <c r="W218" s="150" t="n">
        <f aca="false">SUM(V218)*J218*5</f>
        <v>0</v>
      </c>
      <c r="X218" s="91" t="n">
        <f aca="false">SUM(K218*AX218*2+K218*AZ218*2)</f>
        <v>0</v>
      </c>
      <c r="Y218" s="91" t="n">
        <f aca="false">SUM(L218*5/100*J218)</f>
        <v>0</v>
      </c>
      <c r="Z218" s="168"/>
      <c r="AA218" s="150" t="n">
        <f aca="false">SUM(Z218)*1</f>
        <v>0</v>
      </c>
      <c r="AB218" s="168"/>
      <c r="AC218" s="91" t="n">
        <f aca="false">SUM(AB218)*3*H218/5</f>
        <v>0</v>
      </c>
      <c r="AD218" s="168"/>
      <c r="AE218" s="181" t="n">
        <f aca="false">SUM(AD218*H218*(30+4))</f>
        <v>0</v>
      </c>
      <c r="AF218" s="168"/>
      <c r="AG218" s="150" t="n">
        <f aca="false">SUM(AF218*H218*3)</f>
        <v>0</v>
      </c>
      <c r="AH218" s="168"/>
      <c r="AI218" s="89" t="n">
        <f aca="false">SUM(AH218*H218/3)</f>
        <v>0</v>
      </c>
      <c r="AJ218" s="168"/>
      <c r="AK218" s="91" t="n">
        <f aca="false">SUM(AJ218*H218*2/3)</f>
        <v>0</v>
      </c>
      <c r="AL218" s="168"/>
      <c r="AM218" s="150" t="n">
        <f aca="false">SUM(AL218*H218)</f>
        <v>0</v>
      </c>
      <c r="AN218" s="168"/>
      <c r="AO218" s="150" t="n">
        <f aca="false">SUM(AN218*J218)</f>
        <v>0</v>
      </c>
      <c r="AP218" s="168"/>
      <c r="AQ218" s="91" t="n">
        <f aca="false">SUM(AP218*H218*2)</f>
        <v>0</v>
      </c>
      <c r="AR218" s="168"/>
      <c r="AS218" s="168"/>
      <c r="AT218" s="168"/>
      <c r="AU218" s="91" t="n">
        <f aca="false">AR218*K218*6</f>
        <v>0</v>
      </c>
      <c r="AV218" s="168"/>
      <c r="AW218" s="89" t="n">
        <f aca="false">SUM(AV218*H218/3)</f>
        <v>0</v>
      </c>
      <c r="AX218" s="168"/>
      <c r="AY218" s="91" t="n">
        <f aca="false">AX218*K218*8</f>
        <v>0</v>
      </c>
      <c r="AZ218" s="168"/>
      <c r="BA218" s="91" t="n">
        <f aca="false">SUM(AZ218*K218*5*6)</f>
        <v>0</v>
      </c>
      <c r="BB218" s="168"/>
      <c r="BC218" s="91" t="n">
        <f aca="false">SUM(BB218*K218*4*6)</f>
        <v>0</v>
      </c>
      <c r="BD218" s="168"/>
      <c r="BE218" s="147" t="n">
        <f aca="false">SUM(BD218*50)</f>
        <v>0</v>
      </c>
      <c r="BF218" s="92" t="n">
        <f aca="false">O218+Q218+S218+U218+W218+X218+Y218+AA218+AC218+AE218+AG218+AI218+AK218+AM218+AO218+AQ218+AS218+AU218+AW218+AY218+BA218+BC218+BE218</f>
        <v>0</v>
      </c>
      <c r="BG218" s="92" t="n">
        <f aca="false">BC218+BA218+AY218+AW218+AS218+AQ218+X218+W218+U218+S218+Q218+O218</f>
        <v>0</v>
      </c>
      <c r="BH218" s="52" t="n">
        <f aca="false">SUM(O218,Q218,S218,W218,X218,Y218,AE218,AG218,AI218,AK218,AM218,AS218,AU218,AY218,BA218,BC218,BE218)</f>
        <v>0</v>
      </c>
      <c r="BI218" s="80" t="n">
        <f aca="false">SUM(O218,Q218,S218,W218,X218,AS218,AU218,AY218,BA218,BC218)</f>
        <v>0</v>
      </c>
      <c r="BJ218" s="2"/>
      <c r="BK218" s="93"/>
      <c r="BL218" s="94"/>
      <c r="BM218" s="345"/>
      <c r="BN218" s="107"/>
      <c r="BO218" s="96"/>
      <c r="BP218" s="96"/>
      <c r="BQ218" s="107"/>
      <c r="BR218" s="107"/>
      <c r="BS218" s="107"/>
      <c r="BT218" s="107"/>
      <c r="BU218" s="107"/>
      <c r="BV218" s="96"/>
      <c r="BW218" s="157"/>
      <c r="BX218" s="150" t="n">
        <f aca="false">SUM(BY218+CA218+CC218+CE218+CG218)</f>
        <v>0</v>
      </c>
      <c r="BY218" s="168"/>
      <c r="BZ218" s="87" t="n">
        <f aca="false">SUM(BY218)*BT218</f>
        <v>0</v>
      </c>
      <c r="CA218" s="86"/>
      <c r="CB218" s="87" t="n">
        <f aca="false">BU218*CA218</f>
        <v>0</v>
      </c>
      <c r="CC218" s="86"/>
      <c r="CD218" s="87" t="n">
        <f aca="false">SUM(CC218)*BU218</f>
        <v>0</v>
      </c>
      <c r="CE218" s="86"/>
      <c r="CF218" s="87" t="n">
        <f aca="false">SUM(CE218)*BV218</f>
        <v>0</v>
      </c>
      <c r="CG218" s="86"/>
      <c r="CH218" s="87" t="n">
        <f aca="false">SUM(CG218)*BU218*5</f>
        <v>0</v>
      </c>
      <c r="CI218" s="89" t="n">
        <f aca="false">SUM(BU218*DI218*2+BV218*DK218*2)</f>
        <v>0</v>
      </c>
      <c r="CJ218" s="91" t="n">
        <f aca="false">SUM(BW218*5/100*BU218)</f>
        <v>0</v>
      </c>
      <c r="CK218" s="86"/>
      <c r="CL218" s="87"/>
      <c r="CM218" s="86"/>
      <c r="CN218" s="89" t="n">
        <f aca="false">SUM(CM218)*3*BS218/5</f>
        <v>0</v>
      </c>
      <c r="CO218" s="86"/>
      <c r="CP218" s="90" t="n">
        <f aca="false">SUM(CO218*BS218*(30+4))</f>
        <v>0</v>
      </c>
      <c r="CQ218" s="86"/>
      <c r="CR218" s="87" t="n">
        <f aca="false">SUM(CQ218*BS218*3)</f>
        <v>0</v>
      </c>
      <c r="CS218" s="86"/>
      <c r="CT218" s="89" t="n">
        <f aca="false">SUM(CS218*BS218/3)</f>
        <v>0</v>
      </c>
      <c r="CU218" s="86"/>
      <c r="CV218" s="89" t="n">
        <f aca="false">SUM(CU218*BS218*2/3)</f>
        <v>0</v>
      </c>
      <c r="CW218" s="86"/>
      <c r="CX218" s="87" t="n">
        <f aca="false">SUM(CW218*BS218)*2</f>
        <v>0</v>
      </c>
      <c r="CY218" s="86"/>
      <c r="CZ218" s="87" t="n">
        <f aca="false">SUM(CY218*BU218)</f>
        <v>0</v>
      </c>
      <c r="DA218" s="86"/>
      <c r="DB218" s="89" t="n">
        <f aca="false">SUM(DA218*BS218*2)</f>
        <v>0</v>
      </c>
      <c r="DC218" s="86"/>
      <c r="DD218" s="86"/>
      <c r="DE218" s="86"/>
      <c r="DF218" s="89" t="n">
        <f aca="false">DC218*BU218*6</f>
        <v>0</v>
      </c>
      <c r="DG218" s="86"/>
      <c r="DH218" s="89" t="n">
        <f aca="false">SUM(DG218*BS218/3)</f>
        <v>0</v>
      </c>
      <c r="DI218" s="86"/>
      <c r="DJ218" s="89" t="n">
        <f aca="false">DI218*BS218/3</f>
        <v>0</v>
      </c>
      <c r="DK218" s="86"/>
      <c r="DL218" s="89" t="n">
        <f aca="false">SUM(DK218*BV218*5*6)</f>
        <v>0</v>
      </c>
      <c r="DM218" s="86"/>
      <c r="DN218" s="89" t="n">
        <f aca="false">SUM(DM218*BV218*4*6)</f>
        <v>0</v>
      </c>
      <c r="DO218" s="86"/>
      <c r="DP218" s="81" t="n">
        <f aca="false">SUM(DO218*50)</f>
        <v>0</v>
      </c>
      <c r="DQ218" s="81" t="n">
        <f aca="false">SUM(BZ218,CB218,CD218,CF218,CH218,CI218,CJ218,CL218,CN218,CP218,CR218,CT218,CV218,CX218,CZ218,DB218,DD218,DF218,DH218,DJ218,DL218,DN218,DP218)</f>
        <v>0</v>
      </c>
      <c r="DR218" s="81" t="n">
        <f aca="false">SUM(BZ218,CB218,CD218,CF218,CH218,CI218,DB218,DD218,DF218,DH218,DJ218,DL218,DN218)</f>
        <v>0</v>
      </c>
      <c r="DS218" s="61"/>
      <c r="DT218" s="2"/>
      <c r="DU218" s="2"/>
      <c r="DV218" s="93"/>
      <c r="DW218" s="94"/>
      <c r="DX218" s="142"/>
      <c r="DY218" s="142"/>
      <c r="DZ218" s="2"/>
      <c r="EA218" s="2"/>
      <c r="EB218" s="2"/>
      <c r="EC218" s="2"/>
      <c r="ED218" s="2"/>
      <c r="EE218" s="2"/>
      <c r="EF218" s="2"/>
      <c r="EG218" s="2"/>
      <c r="EH218" s="2" t="n">
        <f aca="false">SUM(L218+BW218)</f>
        <v>0</v>
      </c>
      <c r="EI218" s="2" t="n">
        <f aca="false">SUM(M218+BX218)</f>
        <v>0</v>
      </c>
      <c r="EJ218" s="2" t="n">
        <f aca="false">SUM(N218+BY218)</f>
        <v>0</v>
      </c>
      <c r="EK218" s="67" t="n">
        <f aca="false">O218+BZ218</f>
        <v>0</v>
      </c>
      <c r="EL218" s="2" t="n">
        <f aca="false">SUM(P218+CA218)</f>
        <v>0</v>
      </c>
      <c r="EM218" s="2" t="n">
        <f aca="false">SUM(Q218+CB218)</f>
        <v>0</v>
      </c>
      <c r="EN218" s="2" t="n">
        <f aca="false">SUM(R218+CC218)</f>
        <v>0</v>
      </c>
      <c r="EO218" s="2" t="n">
        <f aca="false">SUM(S218+CD218)</f>
        <v>0</v>
      </c>
      <c r="EP218" s="2" t="n">
        <f aca="false">SUM(T218+CE218)</f>
        <v>0</v>
      </c>
      <c r="EQ218" s="2" t="n">
        <f aca="false">SUM(U218+CF218)</f>
        <v>0</v>
      </c>
      <c r="ER218" s="2" t="n">
        <f aca="false">SUM(V218+CG218)</f>
        <v>0</v>
      </c>
      <c r="ES218" s="2" t="n">
        <f aca="false">SUM(W218+CH218)</f>
        <v>0</v>
      </c>
      <c r="ET218" s="2" t="n">
        <f aca="false">SUM(X218+CI218)</f>
        <v>0</v>
      </c>
      <c r="EU218" s="67" t="n">
        <f aca="false">SUM(Y218+CJ218)</f>
        <v>0</v>
      </c>
      <c r="EV218" s="2" t="n">
        <f aca="false">SUM(Z218+CK218)</f>
        <v>0</v>
      </c>
      <c r="EW218" s="2" t="n">
        <f aca="false">SUM(AA218+CL218)</f>
        <v>0</v>
      </c>
      <c r="EX218" s="2" t="n">
        <f aca="false">SUM(AB218+CM218)</f>
        <v>0</v>
      </c>
      <c r="EY218" s="2" t="n">
        <f aca="false">SUM(AC218+CN218)</f>
        <v>0</v>
      </c>
      <c r="EZ218" s="2" t="n">
        <f aca="false">SUM(AD218+CO218)</f>
        <v>0</v>
      </c>
      <c r="FA218" s="2" t="n">
        <f aca="false">SUM(AE218+CP218)</f>
        <v>0</v>
      </c>
      <c r="FB218" s="2" t="n">
        <f aca="false">SUM(AF218+CQ218)</f>
        <v>0</v>
      </c>
      <c r="FC218" s="2" t="n">
        <f aca="false">SUM(AG218+CR218)</f>
        <v>0</v>
      </c>
      <c r="FD218" s="2" t="n">
        <f aca="false">SUM(AH218+CS218)</f>
        <v>0</v>
      </c>
      <c r="FE218" s="67" t="n">
        <f aca="false">SUM(AI218+CT218)</f>
        <v>0</v>
      </c>
      <c r="FF218" s="2" t="n">
        <f aca="false">SUM(AJ218+CU218)</f>
        <v>0</v>
      </c>
      <c r="FG218" s="2" t="n">
        <f aca="false">SUM(AK218+CV218)</f>
        <v>0</v>
      </c>
      <c r="FH218" s="2" t="n">
        <f aca="false">SUM(AL218+CW218)</f>
        <v>0</v>
      </c>
      <c r="FI218" s="2" t="n">
        <f aca="false">SUM(AM218+CX218)</f>
        <v>0</v>
      </c>
      <c r="FJ218" s="2" t="n">
        <f aca="false">SUM(AN218+CY218)</f>
        <v>0</v>
      </c>
      <c r="FK218" s="2" t="n">
        <f aca="false">SUM(AO218+CZ218)</f>
        <v>0</v>
      </c>
      <c r="FL218" s="2" t="n">
        <f aca="false">SUM(AP218+DA218)</f>
        <v>0</v>
      </c>
      <c r="FM218" s="2" t="n">
        <f aca="false">SUM(AQ218+DB218)</f>
        <v>0</v>
      </c>
      <c r="FN218" s="2"/>
      <c r="FO218" s="97" t="n">
        <f aca="false">SUM(AS218+DD218)</f>
        <v>0</v>
      </c>
      <c r="FP218" s="2" t="n">
        <f aca="false">SUM(AR218+DC218)</f>
        <v>0</v>
      </c>
      <c r="FQ218" s="97" t="n">
        <f aca="false">SUM(AU218+DF218)</f>
        <v>0</v>
      </c>
      <c r="FR218" s="2" t="n">
        <f aca="false">SUM(AV218+DG218)</f>
        <v>0</v>
      </c>
      <c r="FS218" s="2" t="n">
        <f aca="false">SUM(AW218+DH218)</f>
        <v>0</v>
      </c>
      <c r="FT218" s="2" t="n">
        <f aca="false">SUM(AX218+DI218)</f>
        <v>0</v>
      </c>
      <c r="FU218" s="67" t="n">
        <f aca="false">SUM(AY218+DJ218)</f>
        <v>0</v>
      </c>
      <c r="FV218" s="2" t="n">
        <f aca="false">SUM(AZ218+DK218)</f>
        <v>0</v>
      </c>
      <c r="FW218" s="2" t="n">
        <f aca="false">SUM(BA218+DL218)</f>
        <v>0</v>
      </c>
      <c r="FX218" s="2" t="n">
        <f aca="false">SUM(BB218+DM218)</f>
        <v>0</v>
      </c>
      <c r="FY218" s="2" t="n">
        <f aca="false">SUM(BC218+DN218)</f>
        <v>0</v>
      </c>
      <c r="FZ218" s="2" t="n">
        <f aca="false">SUM(BD218+DO218)</f>
        <v>0</v>
      </c>
      <c r="GA218" s="2" t="n">
        <f aca="false">SUM(BE218+DP218)</f>
        <v>0</v>
      </c>
      <c r="GB218" s="98" t="n">
        <f aca="false">SUM(EK218,EM218,EO218,ES218,ET218,EU218,EY218,FA218,FC218,FE218,FG218,FI218,FM218,FO218,FQ218,FS218,FU218,FW218,FY218,GA218)</f>
        <v>0</v>
      </c>
      <c r="GC218" s="99" t="n">
        <f aca="false">SUM(EK218,EM218,EO218,ES218,ET218,FM218,FO218,FQ218,FS218,FU218,FW218,FY218)</f>
        <v>0</v>
      </c>
      <c r="GD218" s="57" t="n">
        <f aca="false">SUM(EK218,EM218,EO218,ES218,ET218,FM218,FO218,FQ218,FS218,FU218,FW218,FY218)</f>
        <v>0</v>
      </c>
      <c r="GE218" s="57" t="n">
        <f aca="false">SUM(EK218,EM218,EO218,EQ218,ES218,ET218,EU218,EW218,EY218,FA218,FC218,FE218,FG218,FI218,FK218,FM218,FO218,FQ218,FS218,FU218,FW218,FY218,GA218)</f>
        <v>0</v>
      </c>
      <c r="GF218" s="2"/>
      <c r="GG218" s="65" t="n">
        <f aca="false">SUM(880-GB218)</f>
        <v>880</v>
      </c>
      <c r="GH218" s="66"/>
      <c r="GI218" s="67" t="n">
        <f aca="false">SUM(DQ218+BF218)</f>
        <v>0</v>
      </c>
      <c r="GJ218" s="67" t="n">
        <f aca="false">SUM(DR218+BG218)</f>
        <v>0</v>
      </c>
      <c r="GK218" s="100"/>
      <c r="GL218" s="101"/>
      <c r="GM218" s="177"/>
      <c r="GN218" s="2"/>
      <c r="GO218" s="69"/>
    </row>
    <row r="219" customFormat="false" ht="42" hidden="true" customHeight="true" outlineLevel="0" collapsed="false">
      <c r="A219" s="94"/>
      <c r="B219" s="345"/>
      <c r="C219" s="152"/>
      <c r="D219" s="107"/>
      <c r="E219" s="96"/>
      <c r="F219" s="107"/>
      <c r="G219" s="107"/>
      <c r="H219" s="107"/>
      <c r="I219" s="107"/>
      <c r="J219" s="107"/>
      <c r="K219" s="96"/>
      <c r="L219" s="157"/>
      <c r="M219" s="86" t="n">
        <f aca="false">SUM(N219+P219+T219+V219+AR219*2)</f>
        <v>0</v>
      </c>
      <c r="N219" s="168"/>
      <c r="O219" s="87" t="n">
        <f aca="false">SUM(N219)*I219</f>
        <v>0</v>
      </c>
      <c r="P219" s="168"/>
      <c r="Q219" s="87" t="n">
        <f aca="false">J219*P219</f>
        <v>0</v>
      </c>
      <c r="R219" s="168"/>
      <c r="S219" s="87" t="n">
        <f aca="false">SUM(R219)*J219</f>
        <v>0</v>
      </c>
      <c r="T219" s="168"/>
      <c r="U219" s="87" t="n">
        <f aca="false">SUM(T219)*K219</f>
        <v>0</v>
      </c>
      <c r="V219" s="168"/>
      <c r="W219" s="150" t="n">
        <f aca="false">SUM(V219)*J219*3</f>
        <v>0</v>
      </c>
      <c r="X219" s="91" t="n">
        <f aca="false">SUM(AX219*2+AZ219*2)*J219</f>
        <v>0</v>
      </c>
      <c r="Y219" s="91" t="n">
        <f aca="false">SUM(L219*5/100*J219)</f>
        <v>0</v>
      </c>
      <c r="Z219" s="168"/>
      <c r="AA219" s="150" t="n">
        <f aca="false">SUM(Z219)*1</f>
        <v>0</v>
      </c>
      <c r="AB219" s="168"/>
      <c r="AC219" s="91" t="n">
        <f aca="false">SUM(AB219)*3*H219/5</f>
        <v>0</v>
      </c>
      <c r="AD219" s="168"/>
      <c r="AE219" s="181" t="n">
        <f aca="false">SUM(AD219*H219*(30+4))</f>
        <v>0</v>
      </c>
      <c r="AF219" s="168"/>
      <c r="AG219" s="150" t="n">
        <f aca="false">SUM(AF219*H219*3)</f>
        <v>0</v>
      </c>
      <c r="AH219" s="168"/>
      <c r="AI219" s="89" t="n">
        <f aca="false">SUM(AH219*H219/3)</f>
        <v>0</v>
      </c>
      <c r="AJ219" s="168"/>
      <c r="AK219" s="91" t="n">
        <f aca="false">SUM(AJ219*H219*2/3)</f>
        <v>0</v>
      </c>
      <c r="AL219" s="168"/>
      <c r="AM219" s="150" t="n">
        <f aca="false">SUM(AL219*H219)</f>
        <v>0</v>
      </c>
      <c r="AN219" s="168"/>
      <c r="AO219" s="150" t="n">
        <f aca="false">SUM(AN219*J219)</f>
        <v>0</v>
      </c>
      <c r="AP219" s="168"/>
      <c r="AQ219" s="91" t="n">
        <f aca="false">SUM(AP219*H219*2)</f>
        <v>0</v>
      </c>
      <c r="AR219" s="91" t="n">
        <f aca="false">SUM(AQ219*I219*2)</f>
        <v>0</v>
      </c>
      <c r="AS219" s="91"/>
      <c r="AT219" s="91"/>
      <c r="AU219" s="91" t="n">
        <f aca="false">SUM(AR219*J219*2)</f>
        <v>0</v>
      </c>
      <c r="AV219" s="91" t="n">
        <f aca="false">SUM(AU219*K219*2)</f>
        <v>0</v>
      </c>
      <c r="AW219" s="91" t="n">
        <f aca="false">SUM(AV219*L219*2)</f>
        <v>0</v>
      </c>
      <c r="AX219" s="91" t="n">
        <f aca="false">SUM(AW219*M219*2)</f>
        <v>0</v>
      </c>
      <c r="AY219" s="91" t="n">
        <f aca="false">SUM(AX219*N219*2)</f>
        <v>0</v>
      </c>
      <c r="AZ219" s="91" t="n">
        <f aca="false">SUM(AY219*O219*2)</f>
        <v>0</v>
      </c>
      <c r="BA219" s="91" t="n">
        <f aca="false">SUM(AZ219*P219*2)</f>
        <v>0</v>
      </c>
      <c r="BB219" s="91" t="n">
        <f aca="false">SUM(BA219*Q219*2)</f>
        <v>0</v>
      </c>
      <c r="BC219" s="91" t="n">
        <f aca="false">SUM(BB219*R219*2)</f>
        <v>0</v>
      </c>
      <c r="BD219" s="91" t="n">
        <f aca="false">SUM(BC219*S219*2)</f>
        <v>0</v>
      </c>
      <c r="BE219" s="91" t="n">
        <f aca="false">SUM(BD219*T219*2)</f>
        <v>0</v>
      </c>
      <c r="BF219" s="92" t="n">
        <f aca="false">O219+Q219+S219+U219+W219+X219+Y219+AA219+AC219+AE219+AG219+AI219+AK219+AM219+AO219+AQ219+AS219+AU219+AW219+AY219+BA219+BC219+BE219</f>
        <v>0</v>
      </c>
      <c r="BG219" s="92" t="n">
        <f aca="false">BC219+BA219+AY219+AW219+AS219+AQ219+X219+W219+U219+S219+Q219+O219</f>
        <v>0</v>
      </c>
      <c r="BH219" s="52" t="n">
        <f aca="false">SUM(O219,Q219,S219,W219,X219,Y219,AE219,AG219,AI219,AK219,AM219,AS219,AU219,AY219,BA219,BC219,BE219)</f>
        <v>0</v>
      </c>
      <c r="BI219" s="80" t="n">
        <f aca="false">SUM(O219,Q219,S219,W219,X219,AS219,AU219,AY219,BA219,BC219)</f>
        <v>0</v>
      </c>
      <c r="BJ219" s="2"/>
      <c r="BK219" s="93"/>
      <c r="BL219" s="94"/>
      <c r="BM219" s="345"/>
      <c r="BN219" s="107"/>
      <c r="BO219" s="96"/>
      <c r="BP219" s="96"/>
      <c r="BQ219" s="107"/>
      <c r="BR219" s="107"/>
      <c r="BS219" s="107"/>
      <c r="BT219" s="107"/>
      <c r="BU219" s="107"/>
      <c r="BV219" s="96"/>
      <c r="BW219" s="157"/>
      <c r="BX219" s="150" t="n">
        <f aca="false">SUM(BY219+CA219+CC219+CE219+CG219)</f>
        <v>0</v>
      </c>
      <c r="BY219" s="168"/>
      <c r="BZ219" s="87" t="n">
        <f aca="false">SUM(BY219)*BT219</f>
        <v>0</v>
      </c>
      <c r="CA219" s="86"/>
      <c r="CB219" s="87" t="n">
        <f aca="false">BU219*CA219</f>
        <v>0</v>
      </c>
      <c r="CC219" s="86"/>
      <c r="CD219" s="87" t="n">
        <f aca="false">SUM(CC219)*BU219</f>
        <v>0</v>
      </c>
      <c r="CE219" s="86"/>
      <c r="CF219" s="87" t="n">
        <f aca="false">SUM(CE219)*BV219</f>
        <v>0</v>
      </c>
      <c r="CG219" s="86"/>
      <c r="CH219" s="87" t="n">
        <f aca="false">SUM(CG219)*BU219*5</f>
        <v>0</v>
      </c>
      <c r="CI219" s="89" t="n">
        <f aca="false">SUM(BU219*DI219*2+BV219*DK219*2)</f>
        <v>0</v>
      </c>
      <c r="CJ219" s="91" t="n">
        <f aca="false">SUM(BW219*5/100*BU219)</f>
        <v>0</v>
      </c>
      <c r="CK219" s="86"/>
      <c r="CL219" s="87"/>
      <c r="CM219" s="86"/>
      <c r="CN219" s="89" t="n">
        <f aca="false">SUM(CM219)*3*BS219/5</f>
        <v>0</v>
      </c>
      <c r="CO219" s="86"/>
      <c r="CP219" s="90" t="n">
        <f aca="false">SUM(CO219*BS219*(30+4))</f>
        <v>0</v>
      </c>
      <c r="CQ219" s="86"/>
      <c r="CR219" s="87" t="n">
        <f aca="false">SUM(CQ219*BS219*3)</f>
        <v>0</v>
      </c>
      <c r="CS219" s="86"/>
      <c r="CT219" s="89" t="n">
        <f aca="false">SUM(CS219*BS219/3)</f>
        <v>0</v>
      </c>
      <c r="CU219" s="86"/>
      <c r="CV219" s="89" t="n">
        <f aca="false">SUM(CU219*BS219*2/3)</f>
        <v>0</v>
      </c>
      <c r="CW219" s="86"/>
      <c r="CX219" s="87" t="n">
        <f aca="false">SUM(CW219*BS219)*2</f>
        <v>0</v>
      </c>
      <c r="CY219" s="86"/>
      <c r="CZ219" s="87" t="n">
        <f aca="false">SUM(CY219*BU219)</f>
        <v>0</v>
      </c>
      <c r="DA219" s="86"/>
      <c r="DB219" s="89" t="n">
        <f aca="false">SUM(DA219*BS219*2)</f>
        <v>0</v>
      </c>
      <c r="DC219" s="86"/>
      <c r="DD219" s="86"/>
      <c r="DE219" s="86"/>
      <c r="DF219" s="89" t="n">
        <f aca="false">DC219*BU219*6</f>
        <v>0</v>
      </c>
      <c r="DG219" s="86"/>
      <c r="DH219" s="89" t="n">
        <f aca="false">SUM(DG219*BS219/3)</f>
        <v>0</v>
      </c>
      <c r="DI219" s="86"/>
      <c r="DJ219" s="89" t="n">
        <f aca="false">DI219*BS219/3</f>
        <v>0</v>
      </c>
      <c r="DK219" s="86"/>
      <c r="DL219" s="89" t="n">
        <f aca="false">SUM(DK219*BV219*5*6)</f>
        <v>0</v>
      </c>
      <c r="DM219" s="86"/>
      <c r="DN219" s="89" t="n">
        <f aca="false">SUM(DM219*BV219*4*6)</f>
        <v>0</v>
      </c>
      <c r="DO219" s="86"/>
      <c r="DP219" s="81" t="n">
        <f aca="false">SUM(DO219*50)</f>
        <v>0</v>
      </c>
      <c r="DQ219" s="81" t="n">
        <f aca="false">SUM(BZ219,CB219,CD219,CF219,CH219,CI219,CJ219,CL219,CN219,CP219,CR219,CT219,CV219,CX219,CZ219,DB219,DD219,DF219,DH219,DJ219,DL219,DN219,DP219)</f>
        <v>0</v>
      </c>
      <c r="DR219" s="81" t="n">
        <f aca="false">SUM(BZ219,CB219,CD219,CF219,CH219,CI219,DB219,DD219,DF219,DH219,DJ219,DL219,DN219)</f>
        <v>0</v>
      </c>
      <c r="DS219" s="61"/>
      <c r="DT219" s="2"/>
      <c r="DU219" s="2"/>
      <c r="DV219" s="93"/>
      <c r="DW219" s="94"/>
      <c r="DX219" s="142"/>
      <c r="DY219" s="142"/>
      <c r="DZ219" s="2"/>
      <c r="EA219" s="2"/>
      <c r="EB219" s="2"/>
      <c r="EC219" s="2"/>
      <c r="ED219" s="2"/>
      <c r="EE219" s="2"/>
      <c r="EF219" s="2"/>
      <c r="EG219" s="2"/>
      <c r="EH219" s="2" t="n">
        <f aca="false">SUM(L219+BW219)</f>
        <v>0</v>
      </c>
      <c r="EI219" s="2" t="n">
        <f aca="false">SUM(M219+BX219)</f>
        <v>0</v>
      </c>
      <c r="EJ219" s="2" t="n">
        <f aca="false">SUM(N219+BY219)</f>
        <v>0</v>
      </c>
      <c r="EK219" s="67" t="n">
        <f aca="false">O219+BZ219</f>
        <v>0</v>
      </c>
      <c r="EL219" s="2" t="n">
        <f aca="false">SUM(P219+CA219)</f>
        <v>0</v>
      </c>
      <c r="EM219" s="2" t="n">
        <f aca="false">SUM(Q219+CB219)</f>
        <v>0</v>
      </c>
      <c r="EN219" s="2" t="n">
        <f aca="false">SUM(R219+CC219)</f>
        <v>0</v>
      </c>
      <c r="EO219" s="2" t="n">
        <f aca="false">SUM(S219+CD219)</f>
        <v>0</v>
      </c>
      <c r="EP219" s="2" t="n">
        <f aca="false">SUM(T219+CE219)</f>
        <v>0</v>
      </c>
      <c r="EQ219" s="2" t="n">
        <f aca="false">SUM(U219+CF219)</f>
        <v>0</v>
      </c>
      <c r="ER219" s="2" t="n">
        <f aca="false">SUM(V219+CG219)</f>
        <v>0</v>
      </c>
      <c r="ES219" s="2" t="n">
        <f aca="false">SUM(W219+CH219)</f>
        <v>0</v>
      </c>
      <c r="ET219" s="2" t="n">
        <f aca="false">SUM(X219+CI219)</f>
        <v>0</v>
      </c>
      <c r="EU219" s="67" t="n">
        <f aca="false">SUM(Y219+CJ219)</f>
        <v>0</v>
      </c>
      <c r="EV219" s="2" t="n">
        <f aca="false">SUM(Z219+CK219)</f>
        <v>0</v>
      </c>
      <c r="EW219" s="2" t="n">
        <f aca="false">SUM(AA219+CL219)</f>
        <v>0</v>
      </c>
      <c r="EX219" s="2" t="n">
        <f aca="false">SUM(AB219+CM219)</f>
        <v>0</v>
      </c>
      <c r="EY219" s="2" t="n">
        <f aca="false">SUM(AC219+CN219)</f>
        <v>0</v>
      </c>
      <c r="EZ219" s="2" t="n">
        <f aca="false">SUM(AD219+CO219)</f>
        <v>0</v>
      </c>
      <c r="FA219" s="2" t="n">
        <f aca="false">SUM(AE219+CP219)</f>
        <v>0</v>
      </c>
      <c r="FB219" s="2" t="n">
        <f aca="false">SUM(AF219+CQ219)</f>
        <v>0</v>
      </c>
      <c r="FC219" s="2" t="n">
        <f aca="false">SUM(AG219+CR219)</f>
        <v>0</v>
      </c>
      <c r="FD219" s="2" t="n">
        <f aca="false">SUM(AH219+CS219)</f>
        <v>0</v>
      </c>
      <c r="FE219" s="67" t="n">
        <f aca="false">SUM(AI219+CT219)</f>
        <v>0</v>
      </c>
      <c r="FF219" s="2" t="n">
        <f aca="false">SUM(AJ219+CU219)</f>
        <v>0</v>
      </c>
      <c r="FG219" s="2" t="n">
        <f aca="false">SUM(AK219+CV219)</f>
        <v>0</v>
      </c>
      <c r="FH219" s="2" t="n">
        <f aca="false">SUM(AL219+CW219)</f>
        <v>0</v>
      </c>
      <c r="FI219" s="2" t="n">
        <f aca="false">SUM(AM219+CX219)</f>
        <v>0</v>
      </c>
      <c r="FJ219" s="2" t="n">
        <f aca="false">SUM(AN219+CY219)</f>
        <v>0</v>
      </c>
      <c r="FK219" s="2" t="n">
        <f aca="false">SUM(AO219+CZ219)</f>
        <v>0</v>
      </c>
      <c r="FL219" s="2" t="n">
        <f aca="false">SUM(AP219+DA219)</f>
        <v>0</v>
      </c>
      <c r="FM219" s="2" t="n">
        <f aca="false">SUM(AQ219+DB219)</f>
        <v>0</v>
      </c>
      <c r="FN219" s="2"/>
      <c r="FO219" s="97" t="n">
        <f aca="false">SUM(AS219+DD219)</f>
        <v>0</v>
      </c>
      <c r="FP219" s="2" t="n">
        <f aca="false">SUM(AR219+DC219)</f>
        <v>0</v>
      </c>
      <c r="FQ219" s="97" t="n">
        <f aca="false">SUM(AU219+DF219)</f>
        <v>0</v>
      </c>
      <c r="FR219" s="2" t="n">
        <f aca="false">SUM(AV219+DG219)</f>
        <v>0</v>
      </c>
      <c r="FS219" s="2" t="n">
        <f aca="false">SUM(AW219+DH219)</f>
        <v>0</v>
      </c>
      <c r="FT219" s="2" t="n">
        <f aca="false">SUM(AX219+DI219)</f>
        <v>0</v>
      </c>
      <c r="FU219" s="67" t="n">
        <f aca="false">SUM(AY219+DJ219)</f>
        <v>0</v>
      </c>
      <c r="FV219" s="2" t="n">
        <f aca="false">SUM(AZ219+DK219)</f>
        <v>0</v>
      </c>
      <c r="FW219" s="2" t="n">
        <f aca="false">SUM(BA219+DL219)</f>
        <v>0</v>
      </c>
      <c r="FX219" s="2" t="n">
        <f aca="false">SUM(BB219+DM219)</f>
        <v>0</v>
      </c>
      <c r="FY219" s="2" t="n">
        <f aca="false">SUM(BC219+DN219)</f>
        <v>0</v>
      </c>
      <c r="FZ219" s="2" t="n">
        <f aca="false">SUM(BD219+DO219)</f>
        <v>0</v>
      </c>
      <c r="GA219" s="2" t="n">
        <f aca="false">SUM(BE219+DP219)</f>
        <v>0</v>
      </c>
      <c r="GB219" s="98" t="n">
        <f aca="false">SUM(EK219,EM219,EO219,ES219,ET219,EU219,EY219,FA219,FC219,FE219,FG219,FI219,FM219,FO219,FQ219,FS219,FU219,FW219,FY219,GA219)</f>
        <v>0</v>
      </c>
      <c r="GC219" s="99" t="n">
        <f aca="false">SUM(EK219,EM219,EO219,ES219,ET219,FM219,FO219,FQ219,FS219,FU219,FW219,FY219)</f>
        <v>0</v>
      </c>
      <c r="GD219" s="57" t="n">
        <f aca="false">SUM(EK219,EM219,EO219,ES219,ET219,FM219,FO219,FQ219,FS219,FU219,FW219,FY219)</f>
        <v>0</v>
      </c>
      <c r="GE219" s="57" t="n">
        <f aca="false">SUM(EK219,EM219,EO219,EQ219,ES219,ET219,EU219,EW219,EY219,FA219,FC219,FE219,FG219,FI219,FK219,FM219,FO219,FQ219,FS219,FU219,FW219,FY219,GA219)</f>
        <v>0</v>
      </c>
      <c r="GF219" s="2"/>
      <c r="GG219" s="65" t="n">
        <f aca="false">SUM(880-GB219)</f>
        <v>880</v>
      </c>
      <c r="GH219" s="66"/>
      <c r="GI219" s="67" t="n">
        <f aca="false">SUM(DQ219+BF219)</f>
        <v>0</v>
      </c>
      <c r="GJ219" s="67" t="n">
        <f aca="false">SUM(DR219+BG219)</f>
        <v>0</v>
      </c>
      <c r="GK219" s="100"/>
      <c r="GL219" s="101"/>
      <c r="GM219" s="177"/>
      <c r="GN219" s="2"/>
      <c r="GO219" s="69"/>
    </row>
    <row r="220" customFormat="false" ht="36" hidden="true" customHeight="true" outlineLevel="0" collapsed="false">
      <c r="A220" s="94"/>
      <c r="B220" s="345"/>
      <c r="C220" s="152"/>
      <c r="D220" s="107"/>
      <c r="E220" s="96"/>
      <c r="F220" s="107"/>
      <c r="G220" s="107"/>
      <c r="H220" s="107"/>
      <c r="I220" s="107"/>
      <c r="J220" s="107"/>
      <c r="K220" s="96"/>
      <c r="L220" s="157"/>
      <c r="M220" s="86" t="n">
        <f aca="false">SUM(N220+P220+T220+V220+AR220*2)</f>
        <v>0</v>
      </c>
      <c r="N220" s="168"/>
      <c r="O220" s="87" t="n">
        <f aca="false">SUM(N220)*I220</f>
        <v>0</v>
      </c>
      <c r="P220" s="168"/>
      <c r="Q220" s="87" t="n">
        <f aca="false">J220*P220</f>
        <v>0</v>
      </c>
      <c r="R220" s="168"/>
      <c r="S220" s="87" t="n">
        <f aca="false">SUM(R220)*J220</f>
        <v>0</v>
      </c>
      <c r="T220" s="168"/>
      <c r="U220" s="87" t="n">
        <f aca="false">SUM(T220)*K220</f>
        <v>0</v>
      </c>
      <c r="V220" s="168"/>
      <c r="W220" s="150" t="n">
        <f aca="false">SUM(V220)*J220*3</f>
        <v>0</v>
      </c>
      <c r="X220" s="91" t="n">
        <f aca="false">SUM(AX220*2+AZ220*2)*J220</f>
        <v>0</v>
      </c>
      <c r="Y220" s="91" t="n">
        <f aca="false">SUM(L220*5/100*J220)</f>
        <v>0</v>
      </c>
      <c r="Z220" s="168"/>
      <c r="AA220" s="150" t="n">
        <f aca="false">SUM(Z220)*1</f>
        <v>0</v>
      </c>
      <c r="AB220" s="168"/>
      <c r="AC220" s="91" t="n">
        <f aca="false">SUM(AB220)*3*H220/5</f>
        <v>0</v>
      </c>
      <c r="AD220" s="168"/>
      <c r="AE220" s="181" t="n">
        <f aca="false">SUM(AD220*H220*(30+4))</f>
        <v>0</v>
      </c>
      <c r="AF220" s="168"/>
      <c r="AG220" s="150" t="n">
        <f aca="false">SUM(AF220*H220*3)</f>
        <v>0</v>
      </c>
      <c r="AH220" s="168"/>
      <c r="AI220" s="89" t="n">
        <f aca="false">SUM(AH220*H220/3)</f>
        <v>0</v>
      </c>
      <c r="AJ220" s="168"/>
      <c r="AK220" s="91" t="n">
        <f aca="false">SUM(AJ220*H220*2/3)</f>
        <v>0</v>
      </c>
      <c r="AL220" s="168"/>
      <c r="AM220" s="150" t="n">
        <f aca="false">SUM(AL220*H220)</f>
        <v>0</v>
      </c>
      <c r="AN220" s="168"/>
      <c r="AO220" s="150" t="n">
        <f aca="false">SUM(AN220*J220)</f>
        <v>0</v>
      </c>
      <c r="AP220" s="168"/>
      <c r="AQ220" s="91" t="n">
        <f aca="false">SUM(AP220*H220*2)</f>
        <v>0</v>
      </c>
      <c r="AR220" s="91" t="n">
        <f aca="false">SUM(AQ220*I220*2)</f>
        <v>0</v>
      </c>
      <c r="AS220" s="91"/>
      <c r="AT220" s="91"/>
      <c r="AU220" s="91" t="n">
        <f aca="false">SUM(AR220*J220*2)</f>
        <v>0</v>
      </c>
      <c r="AV220" s="91" t="n">
        <f aca="false">SUM(AU220*K220*2)</f>
        <v>0</v>
      </c>
      <c r="AW220" s="91" t="n">
        <f aca="false">SUM(AV220*L220*2)</f>
        <v>0</v>
      </c>
      <c r="AX220" s="91" t="n">
        <f aca="false">SUM(AW220*M220*2)</f>
        <v>0</v>
      </c>
      <c r="AY220" s="91" t="n">
        <f aca="false">SUM(AX220*N220*2)</f>
        <v>0</v>
      </c>
      <c r="AZ220" s="91" t="n">
        <f aca="false">SUM(AY220*O220*2)</f>
        <v>0</v>
      </c>
      <c r="BA220" s="91" t="n">
        <f aca="false">SUM(AZ220*P220*2)</f>
        <v>0</v>
      </c>
      <c r="BB220" s="91" t="n">
        <f aca="false">SUM(BA220*Q220*2)</f>
        <v>0</v>
      </c>
      <c r="BC220" s="91" t="n">
        <f aca="false">SUM(BB220*R220*2)</f>
        <v>0</v>
      </c>
      <c r="BD220" s="91" t="n">
        <f aca="false">SUM(BC220*S220*2)</f>
        <v>0</v>
      </c>
      <c r="BE220" s="91" t="n">
        <f aca="false">SUM(BD220*T220*2)</f>
        <v>0</v>
      </c>
      <c r="BF220" s="92" t="n">
        <f aca="false">O220+Q220+S220+U220+W220+X220+Y220+AA220+AC220+AE220+AG220+AI220+AK220+AM220+AO220+AQ220+AS220+AU220+AW220+AY220+BA220+BC220+BE220</f>
        <v>0</v>
      </c>
      <c r="BG220" s="92" t="n">
        <f aca="false">BC220+BA220+AY220+AW220+AS220+AQ220+X220+W220+U220+S220+Q220+O220</f>
        <v>0</v>
      </c>
      <c r="BH220" s="52" t="n">
        <f aca="false">SUM(O220,Q220,S220,W220,X220,Y220,AE220,AG220,AI220,AK220,AM220,AS220,AU220,AY220,BA220,BC220,BE220)</f>
        <v>0</v>
      </c>
      <c r="BI220" s="80" t="n">
        <f aca="false">SUM(O220,Q220,S220,W220,X220,AS220,AU220,AY220,BA220,BC220)</f>
        <v>0</v>
      </c>
      <c r="BJ220" s="2"/>
      <c r="BK220" s="93"/>
      <c r="BL220" s="94"/>
      <c r="BM220" s="345"/>
      <c r="BN220" s="107"/>
      <c r="BO220" s="96"/>
      <c r="BP220" s="96"/>
      <c r="BQ220" s="107"/>
      <c r="BR220" s="107"/>
      <c r="BS220" s="107"/>
      <c r="BT220" s="107"/>
      <c r="BU220" s="107"/>
      <c r="BV220" s="96"/>
      <c r="BW220" s="157"/>
      <c r="BX220" s="150" t="n">
        <f aca="false">SUM(BY220+CA220+CC220+CE220+CG220)</f>
        <v>0</v>
      </c>
      <c r="BY220" s="168"/>
      <c r="BZ220" s="87" t="n">
        <f aca="false">SUM(BY220)*BT220</f>
        <v>0</v>
      </c>
      <c r="CA220" s="86"/>
      <c r="CB220" s="87" t="n">
        <f aca="false">BU220*CA220</f>
        <v>0</v>
      </c>
      <c r="CC220" s="86"/>
      <c r="CD220" s="87" t="n">
        <f aca="false">SUM(CC220)*BU220</f>
        <v>0</v>
      </c>
      <c r="CE220" s="86"/>
      <c r="CF220" s="87" t="n">
        <f aca="false">SUM(CE220)*BV220</f>
        <v>0</v>
      </c>
      <c r="CG220" s="86"/>
      <c r="CH220" s="87" t="n">
        <f aca="false">SUM(CG220)*BU220*5</f>
        <v>0</v>
      </c>
      <c r="CI220" s="89" t="n">
        <f aca="false">SUM(BU220*DI220*2+BV220*DK220*2)</f>
        <v>0</v>
      </c>
      <c r="CJ220" s="91" t="n">
        <f aca="false">SUM(BW220*5/100*BU220)</f>
        <v>0</v>
      </c>
      <c r="CK220" s="86"/>
      <c r="CL220" s="87"/>
      <c r="CM220" s="86"/>
      <c r="CN220" s="89" t="n">
        <f aca="false">SUM(CM220)*3*BS220/5</f>
        <v>0</v>
      </c>
      <c r="CO220" s="86"/>
      <c r="CP220" s="90" t="n">
        <f aca="false">SUM(CO220*BS220*(30+4))</f>
        <v>0</v>
      </c>
      <c r="CQ220" s="86"/>
      <c r="CR220" s="87" t="n">
        <f aca="false">SUM(CQ220*BS220*3)</f>
        <v>0</v>
      </c>
      <c r="CS220" s="86"/>
      <c r="CT220" s="89" t="n">
        <f aca="false">SUM(CS220*BS220/3)</f>
        <v>0</v>
      </c>
      <c r="CU220" s="86"/>
      <c r="CV220" s="89" t="n">
        <f aca="false">SUM(CU220*BS220*2/3)</f>
        <v>0</v>
      </c>
      <c r="CW220" s="86"/>
      <c r="CX220" s="87" t="n">
        <f aca="false">SUM(CW220*BS220)*2</f>
        <v>0</v>
      </c>
      <c r="CY220" s="86"/>
      <c r="CZ220" s="87" t="n">
        <f aca="false">SUM(CY220*BU220)</f>
        <v>0</v>
      </c>
      <c r="DA220" s="86"/>
      <c r="DB220" s="89" t="n">
        <f aca="false">SUM(DA220*BS220*2)</f>
        <v>0</v>
      </c>
      <c r="DC220" s="86"/>
      <c r="DD220" s="86"/>
      <c r="DE220" s="86"/>
      <c r="DF220" s="89" t="n">
        <f aca="false">DC220*BU220*6</f>
        <v>0</v>
      </c>
      <c r="DG220" s="86"/>
      <c r="DH220" s="89" t="n">
        <f aca="false">SUM(DG220*BS220/3)</f>
        <v>0</v>
      </c>
      <c r="DI220" s="86"/>
      <c r="DJ220" s="89" t="n">
        <f aca="false">DI220*BS220/3</f>
        <v>0</v>
      </c>
      <c r="DK220" s="86"/>
      <c r="DL220" s="89" t="n">
        <f aca="false">SUM(DK220*BV220*5*6)</f>
        <v>0</v>
      </c>
      <c r="DM220" s="86"/>
      <c r="DN220" s="89" t="n">
        <f aca="false">SUM(DM220*BV220*4*6)</f>
        <v>0</v>
      </c>
      <c r="DO220" s="86"/>
      <c r="DP220" s="81" t="n">
        <f aca="false">SUM(DO220*50)</f>
        <v>0</v>
      </c>
      <c r="DQ220" s="81" t="n">
        <f aca="false">SUM(BZ220,CB220,CD220,CF220,CH220,CI220,CJ220,CL220,CN220,CP220,CR220,CT220,CV220,CX220,CZ220,DB220,DD220,DF220,DH220,DJ220,DL220,DN220,DP220)</f>
        <v>0</v>
      </c>
      <c r="DR220" s="81" t="n">
        <f aca="false">SUM(BZ220,CB220,CD220,CF220,CH220,CI220,DB220,DD220,DF220,DH220,DJ220,DL220,DN220)</f>
        <v>0</v>
      </c>
      <c r="DS220" s="61"/>
      <c r="DT220" s="2"/>
      <c r="DU220" s="2"/>
      <c r="DV220" s="93"/>
      <c r="DW220" s="94"/>
      <c r="DX220" s="142"/>
      <c r="DY220" s="142"/>
      <c r="DZ220" s="2"/>
      <c r="EA220" s="2"/>
      <c r="EB220" s="2"/>
      <c r="EC220" s="2"/>
      <c r="ED220" s="2"/>
      <c r="EE220" s="2"/>
      <c r="EF220" s="2"/>
      <c r="EG220" s="2"/>
      <c r="EH220" s="2" t="n">
        <f aca="false">SUM(L220+BW220)</f>
        <v>0</v>
      </c>
      <c r="EI220" s="2" t="n">
        <f aca="false">SUM(M220+BX220)</f>
        <v>0</v>
      </c>
      <c r="EJ220" s="2" t="n">
        <f aca="false">SUM(N220+BY220)</f>
        <v>0</v>
      </c>
      <c r="EK220" s="67" t="n">
        <f aca="false">O220+BZ220</f>
        <v>0</v>
      </c>
      <c r="EL220" s="2" t="n">
        <f aca="false">SUM(P220+CA220)</f>
        <v>0</v>
      </c>
      <c r="EM220" s="2" t="n">
        <f aca="false">SUM(Q220+CB220)</f>
        <v>0</v>
      </c>
      <c r="EN220" s="2" t="n">
        <f aca="false">SUM(R220+CC220)</f>
        <v>0</v>
      </c>
      <c r="EO220" s="2" t="n">
        <f aca="false">SUM(S220+CD220)</f>
        <v>0</v>
      </c>
      <c r="EP220" s="2" t="n">
        <f aca="false">SUM(T220+CE220)</f>
        <v>0</v>
      </c>
      <c r="EQ220" s="2" t="n">
        <f aca="false">SUM(U220+CF220)</f>
        <v>0</v>
      </c>
      <c r="ER220" s="2" t="n">
        <f aca="false">SUM(V220+CG220)</f>
        <v>0</v>
      </c>
      <c r="ES220" s="2" t="n">
        <f aca="false">SUM(W220+CH220)</f>
        <v>0</v>
      </c>
      <c r="ET220" s="2" t="n">
        <f aca="false">SUM(X220+CI220)</f>
        <v>0</v>
      </c>
      <c r="EU220" s="67" t="n">
        <f aca="false">SUM(Y220+CJ220)</f>
        <v>0</v>
      </c>
      <c r="EV220" s="2" t="n">
        <f aca="false">SUM(Z220+CK220)</f>
        <v>0</v>
      </c>
      <c r="EW220" s="2" t="n">
        <f aca="false">SUM(AA220+CL220)</f>
        <v>0</v>
      </c>
      <c r="EX220" s="2" t="n">
        <f aca="false">SUM(AB220+CM220)</f>
        <v>0</v>
      </c>
      <c r="EY220" s="2" t="n">
        <f aca="false">SUM(AC220+CN220)</f>
        <v>0</v>
      </c>
      <c r="EZ220" s="2" t="n">
        <f aca="false">SUM(AD220+CO220)</f>
        <v>0</v>
      </c>
      <c r="FA220" s="2" t="n">
        <f aca="false">SUM(AE220+CP220)</f>
        <v>0</v>
      </c>
      <c r="FB220" s="2" t="n">
        <f aca="false">SUM(AF220+CQ220)</f>
        <v>0</v>
      </c>
      <c r="FC220" s="2" t="n">
        <f aca="false">SUM(AG220+CR220)</f>
        <v>0</v>
      </c>
      <c r="FD220" s="2" t="n">
        <f aca="false">SUM(AH220+CS220)</f>
        <v>0</v>
      </c>
      <c r="FE220" s="67" t="n">
        <f aca="false">SUM(AI220+CT220)</f>
        <v>0</v>
      </c>
      <c r="FF220" s="2" t="n">
        <f aca="false">SUM(AJ220+CU220)</f>
        <v>0</v>
      </c>
      <c r="FG220" s="2" t="n">
        <f aca="false">SUM(AK220+CV220)</f>
        <v>0</v>
      </c>
      <c r="FH220" s="2" t="n">
        <f aca="false">SUM(AL220+CW220)</f>
        <v>0</v>
      </c>
      <c r="FI220" s="2" t="n">
        <f aca="false">SUM(AM220+CX220)</f>
        <v>0</v>
      </c>
      <c r="FJ220" s="2" t="n">
        <f aca="false">SUM(AN220+CY220)</f>
        <v>0</v>
      </c>
      <c r="FK220" s="2" t="n">
        <f aca="false">SUM(AO220+CZ220)</f>
        <v>0</v>
      </c>
      <c r="FL220" s="2" t="n">
        <f aca="false">SUM(AP220+DA220)</f>
        <v>0</v>
      </c>
      <c r="FM220" s="2" t="n">
        <f aca="false">SUM(AQ220+DB220)</f>
        <v>0</v>
      </c>
      <c r="FN220" s="2"/>
      <c r="FO220" s="97" t="n">
        <f aca="false">SUM(AS220+DD220)</f>
        <v>0</v>
      </c>
      <c r="FP220" s="2" t="n">
        <f aca="false">SUM(AR220+DC220)</f>
        <v>0</v>
      </c>
      <c r="FQ220" s="97" t="n">
        <f aca="false">SUM(AU220+DF220)</f>
        <v>0</v>
      </c>
      <c r="FR220" s="2" t="n">
        <f aca="false">SUM(AV220+DG220)</f>
        <v>0</v>
      </c>
      <c r="FS220" s="2" t="n">
        <f aca="false">SUM(AW220+DH220)</f>
        <v>0</v>
      </c>
      <c r="FT220" s="2" t="n">
        <f aca="false">SUM(AX220+DI220)</f>
        <v>0</v>
      </c>
      <c r="FU220" s="67" t="n">
        <f aca="false">SUM(AY220+DJ220)</f>
        <v>0</v>
      </c>
      <c r="FV220" s="2" t="n">
        <f aca="false">SUM(AZ220+DK220)</f>
        <v>0</v>
      </c>
      <c r="FW220" s="2" t="n">
        <f aca="false">SUM(BA220+DL220)</f>
        <v>0</v>
      </c>
      <c r="FX220" s="2" t="n">
        <f aca="false">SUM(BB220+DM220)</f>
        <v>0</v>
      </c>
      <c r="FY220" s="2" t="n">
        <f aca="false">SUM(BC220+DN220)</f>
        <v>0</v>
      </c>
      <c r="FZ220" s="2" t="n">
        <f aca="false">SUM(BD220+DO220)</f>
        <v>0</v>
      </c>
      <c r="GA220" s="2" t="n">
        <f aca="false">SUM(BE220+DP220)</f>
        <v>0</v>
      </c>
      <c r="GB220" s="98" t="n">
        <f aca="false">SUM(EK220,EM220,EO220,ES220,ET220,EU220,EY220,FA220,FC220,FE220,FG220,FI220,FM220,FO220,FQ220,FS220,FU220,FW220,FY220,GA220)</f>
        <v>0</v>
      </c>
      <c r="GC220" s="99" t="n">
        <f aca="false">SUM(EK220,EM220,EO220,ES220,ET220,FM220,FO220,FQ220,FS220,FU220,FW220,FY220)</f>
        <v>0</v>
      </c>
      <c r="GD220" s="57" t="n">
        <f aca="false">SUM(EK220,EM220,EO220,ES220,ET220,FM220,FO220,FQ220,FS220,FU220,FW220,FY220)</f>
        <v>0</v>
      </c>
      <c r="GE220" s="57" t="n">
        <f aca="false">SUM(EK220,EM220,EO220,EQ220,ES220,ET220,EU220,EW220,EY220,FA220,FC220,FE220,FG220,FI220,FK220,FM220,FO220,FQ220,FS220,FU220,FW220,FY220,GA220)</f>
        <v>0</v>
      </c>
      <c r="GF220" s="2"/>
      <c r="GG220" s="65" t="n">
        <f aca="false">SUM(880-GB220)</f>
        <v>880</v>
      </c>
      <c r="GH220" s="66"/>
      <c r="GI220" s="67" t="n">
        <f aca="false">SUM(DQ220+BF220)</f>
        <v>0</v>
      </c>
      <c r="GJ220" s="67" t="n">
        <f aca="false">SUM(DR220+BG220)</f>
        <v>0</v>
      </c>
      <c r="GK220" s="100"/>
      <c r="GL220" s="101"/>
      <c r="GM220" s="177"/>
      <c r="GN220" s="2"/>
      <c r="GO220" s="69"/>
    </row>
    <row r="221" customFormat="false" ht="24.95" hidden="true" customHeight="true" outlineLevel="0" collapsed="false">
      <c r="A221" s="94"/>
      <c r="B221" s="201"/>
      <c r="C221" s="152"/>
      <c r="D221" s="96"/>
      <c r="E221" s="96"/>
      <c r="F221" s="96"/>
      <c r="G221" s="96"/>
      <c r="H221" s="96"/>
      <c r="I221" s="96"/>
      <c r="J221" s="96"/>
      <c r="K221" s="96"/>
      <c r="L221" s="157"/>
      <c r="M221" s="86" t="n">
        <f aca="false">SUM(N221+P221+T221+V221+AR221*2)</f>
        <v>0</v>
      </c>
      <c r="N221" s="86"/>
      <c r="O221" s="87" t="n">
        <f aca="false">SUM(N221)*I221</f>
        <v>0</v>
      </c>
      <c r="P221" s="86"/>
      <c r="Q221" s="87" t="n">
        <f aca="false">J221*P221</f>
        <v>0</v>
      </c>
      <c r="R221" s="86"/>
      <c r="S221" s="87" t="n">
        <f aca="false">SUM(R221)*J221</f>
        <v>0</v>
      </c>
      <c r="T221" s="86"/>
      <c r="U221" s="87" t="n">
        <f aca="false">SUM(T221)*K221</f>
        <v>0</v>
      </c>
      <c r="V221" s="86"/>
      <c r="W221" s="87" t="n">
        <f aca="false">SUM(V221)*J221*5</f>
        <v>0</v>
      </c>
      <c r="X221" s="89" t="n">
        <f aca="false">SUM(J221*AX221*2+K221*AZ221*2)</f>
        <v>0</v>
      </c>
      <c r="Y221" s="91" t="n">
        <f aca="false">SUM(L221*5/100*J221)</f>
        <v>0</v>
      </c>
      <c r="Z221" s="86"/>
      <c r="AA221" s="150" t="n">
        <f aca="false">SUM(Z221)*1</f>
        <v>0</v>
      </c>
      <c r="AB221" s="86"/>
      <c r="AC221" s="89" t="n">
        <f aca="false">SUM(AB221)*3*H221/5</f>
        <v>0</v>
      </c>
      <c r="AD221" s="86"/>
      <c r="AE221" s="181" t="n">
        <f aca="false">SUM(AD221*H221*(30+4))</f>
        <v>0</v>
      </c>
      <c r="AF221" s="86"/>
      <c r="AG221" s="150" t="n">
        <f aca="false">SUM(AF221*H221*3)</f>
        <v>0</v>
      </c>
      <c r="AH221" s="86"/>
      <c r="AI221" s="89" t="n">
        <f aca="false">SUM(AH221*H221/3)</f>
        <v>0</v>
      </c>
      <c r="AJ221" s="86"/>
      <c r="AK221" s="91" t="n">
        <f aca="false">SUM(AJ221*H221*2/3)</f>
        <v>0</v>
      </c>
      <c r="AL221" s="86"/>
      <c r="AM221" s="150" t="n">
        <f aca="false">SUM(AL221*H221)</f>
        <v>0</v>
      </c>
      <c r="AN221" s="86"/>
      <c r="AO221" s="150" t="n">
        <f aca="false">SUM(AN221*J221)</f>
        <v>0</v>
      </c>
      <c r="AP221" s="86"/>
      <c r="AQ221" s="91" t="n">
        <f aca="false">SUM(AP221*H221*2)</f>
        <v>0</v>
      </c>
      <c r="AR221" s="91" t="n">
        <f aca="false">SUM(AQ221*I221*2)</f>
        <v>0</v>
      </c>
      <c r="AS221" s="91"/>
      <c r="AT221" s="91"/>
      <c r="AU221" s="91" t="n">
        <f aca="false">SUM(AR221*J221*2)</f>
        <v>0</v>
      </c>
      <c r="AV221" s="91" t="n">
        <f aca="false">SUM(AU221*K221*2)</f>
        <v>0</v>
      </c>
      <c r="AW221" s="91" t="n">
        <f aca="false">SUM(AV221*L221*2)</f>
        <v>0</v>
      </c>
      <c r="AX221" s="91" t="n">
        <f aca="false">SUM(AW221*M221*2)</f>
        <v>0</v>
      </c>
      <c r="AY221" s="91" t="n">
        <f aca="false">SUM(AX221*N221*2)</f>
        <v>0</v>
      </c>
      <c r="AZ221" s="91" t="n">
        <f aca="false">SUM(AY221*O221*2)</f>
        <v>0</v>
      </c>
      <c r="BA221" s="91" t="n">
        <f aca="false">SUM(AZ221*P221*2)</f>
        <v>0</v>
      </c>
      <c r="BB221" s="91" t="n">
        <f aca="false">SUM(BA221*Q221*2)</f>
        <v>0</v>
      </c>
      <c r="BC221" s="91" t="n">
        <f aca="false">SUM(BB221*R221*2)</f>
        <v>0</v>
      </c>
      <c r="BD221" s="91" t="n">
        <f aca="false">SUM(BC221*S221*2)</f>
        <v>0</v>
      </c>
      <c r="BE221" s="91" t="n">
        <f aca="false">SUM(BD221*T221*2)</f>
        <v>0</v>
      </c>
      <c r="BF221" s="92" t="n">
        <f aca="false">O221+Q221+S221+U221+W221+X221+Y221+AA221+AC221+AE221+AG221+AI221+AK221+AM221+AO221+AQ221+AS221+AU221+AW221+AY221+BA221+BC221+BE221</f>
        <v>0</v>
      </c>
      <c r="BG221" s="92" t="n">
        <f aca="false">BC221+BA221+AY221+AW221+AS221+AQ221+X221+W221+U221+S221+Q221+O221</f>
        <v>0</v>
      </c>
      <c r="BH221" s="52" t="n">
        <f aca="false">SUM(O221,Q221,S221,W221,X221,Y221,AE221,AG221,AI221,AK221,AM221,AS221,AU221,AY221,BA221,BC221,BE221)</f>
        <v>0</v>
      </c>
      <c r="BI221" s="80" t="n">
        <f aca="false">SUM(O221,Q221,S221,W221,X221,AS221,AU221,AY221,BA221,BC221)</f>
        <v>0</v>
      </c>
      <c r="BJ221" s="2"/>
      <c r="BK221" s="93"/>
      <c r="BL221" s="94"/>
      <c r="BM221" s="81"/>
      <c r="BN221" s="96"/>
      <c r="BO221" s="96"/>
      <c r="BP221" s="83"/>
      <c r="BQ221" s="83"/>
      <c r="BR221" s="84"/>
      <c r="BS221" s="84"/>
      <c r="BT221" s="84"/>
      <c r="BU221" s="84"/>
      <c r="BV221" s="84"/>
      <c r="BW221" s="87"/>
      <c r="BX221" s="86" t="n">
        <f aca="false">SUM(BY221+CA221+CE221+CG221)</f>
        <v>0</v>
      </c>
      <c r="BY221" s="86"/>
      <c r="BZ221" s="87" t="n">
        <f aca="false">SUM(BY221)*BT221</f>
        <v>0</v>
      </c>
      <c r="CA221" s="86"/>
      <c r="CB221" s="87" t="n">
        <f aca="false">BU221*CA221</f>
        <v>0</v>
      </c>
      <c r="CC221" s="86"/>
      <c r="CD221" s="87" t="n">
        <f aca="false">SUM(CC221)*BU221</f>
        <v>0</v>
      </c>
      <c r="CE221" s="86"/>
      <c r="CF221" s="87" t="n">
        <f aca="false">SUM(CE221)*BV221</f>
        <v>0</v>
      </c>
      <c r="CG221" s="86"/>
      <c r="CH221" s="87" t="n">
        <f aca="false">SUM(CG221)*BU221*5</f>
        <v>0</v>
      </c>
      <c r="CI221" s="89" t="n">
        <f aca="false">SUM(BU221*DI221*2+BV221*DK221*2)</f>
        <v>0</v>
      </c>
      <c r="CJ221" s="91" t="n">
        <f aca="false">SUM(BW221*5/100*BU221)</f>
        <v>0</v>
      </c>
      <c r="CK221" s="86"/>
      <c r="CL221" s="87"/>
      <c r="CM221" s="86"/>
      <c r="CN221" s="89" t="n">
        <f aca="false">SUM(CM221)*3*BS221/5</f>
        <v>0</v>
      </c>
      <c r="CO221" s="86"/>
      <c r="CP221" s="90" t="n">
        <f aca="false">SUM(CO221*BS221*(30+4))</f>
        <v>0</v>
      </c>
      <c r="CQ221" s="86"/>
      <c r="CR221" s="87" t="n">
        <f aca="false">SUM(CQ221*BS221*3)</f>
        <v>0</v>
      </c>
      <c r="CS221" s="86"/>
      <c r="CT221" s="89" t="n">
        <f aca="false">SUM(CS221*BS221/3)</f>
        <v>0</v>
      </c>
      <c r="CU221" s="86"/>
      <c r="CV221" s="89" t="n">
        <f aca="false">SUM(CU221*BS221*2/3)</f>
        <v>0</v>
      </c>
      <c r="CW221" s="86"/>
      <c r="CX221" s="87" t="n">
        <f aca="false">SUM(CW221*BS221)*2</f>
        <v>0</v>
      </c>
      <c r="CY221" s="86"/>
      <c r="CZ221" s="87" t="n">
        <f aca="false">SUM(CY221*BU221)</f>
        <v>0</v>
      </c>
      <c r="DA221" s="86"/>
      <c r="DB221" s="89" t="n">
        <f aca="false">SUM(DA221*BS221*2)</f>
        <v>0</v>
      </c>
      <c r="DC221" s="86"/>
      <c r="DD221" s="86"/>
      <c r="DE221" s="86"/>
      <c r="DF221" s="89" t="n">
        <f aca="false">DC221*BU221*6</f>
        <v>0</v>
      </c>
      <c r="DG221" s="86"/>
      <c r="DH221" s="89" t="n">
        <f aca="false">SUM(DG221*BS221/3)</f>
        <v>0</v>
      </c>
      <c r="DI221" s="86"/>
      <c r="DJ221" s="89" t="n">
        <f aca="false">DI221*BS221/3</f>
        <v>0</v>
      </c>
      <c r="DK221" s="86"/>
      <c r="DL221" s="89" t="n">
        <f aca="false">SUM(DK221*BV221*5*6)</f>
        <v>0</v>
      </c>
      <c r="DM221" s="86"/>
      <c r="DN221" s="89" t="n">
        <f aca="false">SUM(DM221*BV221*4*6)</f>
        <v>0</v>
      </c>
      <c r="DO221" s="86"/>
      <c r="DP221" s="81" t="n">
        <f aca="false">SUM(DO221*50)</f>
        <v>0</v>
      </c>
      <c r="DQ221" s="81" t="n">
        <f aca="false">SUM(BZ221,CB221,CD221,CF221,CH221,CI221,CJ221,CL221,CN221,CP221,CR221,CT221,CV221,CX221,CZ221,DB221,DD221,DF221,DH221,DJ221,DL221,DN221,DP221)</f>
        <v>0</v>
      </c>
      <c r="DR221" s="81" t="n">
        <f aca="false">SUM(BZ221,CB221,CD221,CF221,CH221,CI221,DB221,DD221,DF221,DH221,DJ221,DL221,DN221)</f>
        <v>0</v>
      </c>
      <c r="DS221" s="61"/>
      <c r="DT221" s="2"/>
      <c r="DU221" s="2"/>
      <c r="DV221" s="93"/>
      <c r="DW221" s="94"/>
      <c r="DX221" s="142"/>
      <c r="DY221" s="142"/>
      <c r="DZ221" s="2"/>
      <c r="EA221" s="2"/>
      <c r="EB221" s="2"/>
      <c r="EC221" s="2"/>
      <c r="ED221" s="2"/>
      <c r="EE221" s="2"/>
      <c r="EF221" s="2"/>
      <c r="EG221" s="2"/>
      <c r="EH221" s="2" t="n">
        <f aca="false">SUM(L221+BW221)</f>
        <v>0</v>
      </c>
      <c r="EI221" s="2" t="n">
        <f aca="false">SUM(M221+BX221)</f>
        <v>0</v>
      </c>
      <c r="EJ221" s="2" t="n">
        <f aca="false">SUM(N221+BY221)</f>
        <v>0</v>
      </c>
      <c r="EK221" s="67" t="n">
        <f aca="false">O221+BZ221</f>
        <v>0</v>
      </c>
      <c r="EL221" s="2" t="n">
        <f aca="false">SUM(P221+CA221)</f>
        <v>0</v>
      </c>
      <c r="EM221" s="2" t="n">
        <f aca="false">SUM(Q221+CB221)</f>
        <v>0</v>
      </c>
      <c r="EN221" s="2" t="n">
        <f aca="false">SUM(R221+CC221)</f>
        <v>0</v>
      </c>
      <c r="EO221" s="2" t="n">
        <f aca="false">SUM(S221+CD221)</f>
        <v>0</v>
      </c>
      <c r="EP221" s="2" t="n">
        <f aca="false">SUM(T221+CE221)</f>
        <v>0</v>
      </c>
      <c r="EQ221" s="2" t="n">
        <f aca="false">SUM(U221+CF221)</f>
        <v>0</v>
      </c>
      <c r="ER221" s="2" t="n">
        <f aca="false">SUM(V221+CG221)</f>
        <v>0</v>
      </c>
      <c r="ES221" s="2" t="n">
        <f aca="false">SUM(W221+CH221)</f>
        <v>0</v>
      </c>
      <c r="ET221" s="2" t="n">
        <f aca="false">SUM(X221+CI221)</f>
        <v>0</v>
      </c>
      <c r="EU221" s="67" t="n">
        <f aca="false">SUM(Y221+CJ221)</f>
        <v>0</v>
      </c>
      <c r="EV221" s="2" t="n">
        <f aca="false">SUM(Z221+CK221)</f>
        <v>0</v>
      </c>
      <c r="EW221" s="2" t="n">
        <f aca="false">SUM(AA221+CL221)</f>
        <v>0</v>
      </c>
      <c r="EX221" s="2" t="n">
        <f aca="false">SUM(AB221+CM221)</f>
        <v>0</v>
      </c>
      <c r="EY221" s="2" t="n">
        <f aca="false">SUM(AC221+CN221)</f>
        <v>0</v>
      </c>
      <c r="EZ221" s="2" t="n">
        <f aca="false">SUM(AD221+CO221)</f>
        <v>0</v>
      </c>
      <c r="FA221" s="2" t="n">
        <f aca="false">SUM(AE221+CP221)</f>
        <v>0</v>
      </c>
      <c r="FB221" s="2" t="n">
        <f aca="false">SUM(AF221+CQ221)</f>
        <v>0</v>
      </c>
      <c r="FC221" s="2" t="n">
        <f aca="false">SUM(AG221+CR221)</f>
        <v>0</v>
      </c>
      <c r="FD221" s="2" t="n">
        <f aca="false">SUM(AH221+CS221)</f>
        <v>0</v>
      </c>
      <c r="FE221" s="67" t="n">
        <f aca="false">SUM(AI221+CT221)</f>
        <v>0</v>
      </c>
      <c r="FF221" s="2" t="n">
        <f aca="false">SUM(AJ221+CU221)</f>
        <v>0</v>
      </c>
      <c r="FG221" s="2" t="n">
        <f aca="false">SUM(AK221+CV221)</f>
        <v>0</v>
      </c>
      <c r="FH221" s="2" t="n">
        <f aca="false">SUM(AL221+CW221)</f>
        <v>0</v>
      </c>
      <c r="FI221" s="2" t="n">
        <f aca="false">SUM(AM221+CX221)</f>
        <v>0</v>
      </c>
      <c r="FJ221" s="2" t="n">
        <f aca="false">SUM(AN221+CY221)</f>
        <v>0</v>
      </c>
      <c r="FK221" s="2" t="n">
        <f aca="false">SUM(AO221+CZ221)</f>
        <v>0</v>
      </c>
      <c r="FL221" s="2" t="n">
        <f aca="false">SUM(AP221+DA221)</f>
        <v>0</v>
      </c>
      <c r="FM221" s="2" t="n">
        <f aca="false">SUM(AQ221+DB221)</f>
        <v>0</v>
      </c>
      <c r="FN221" s="2"/>
      <c r="FO221" s="97" t="n">
        <f aca="false">SUM(AS221+DD221)</f>
        <v>0</v>
      </c>
      <c r="FP221" s="2" t="n">
        <f aca="false">SUM(AR221+DC221)</f>
        <v>0</v>
      </c>
      <c r="FQ221" s="97" t="n">
        <f aca="false">SUM(AU221+DF221)</f>
        <v>0</v>
      </c>
      <c r="FR221" s="2" t="n">
        <f aca="false">SUM(AV221+DG221)</f>
        <v>0</v>
      </c>
      <c r="FS221" s="2" t="n">
        <f aca="false">SUM(AW221+DH221)</f>
        <v>0</v>
      </c>
      <c r="FT221" s="2" t="n">
        <f aca="false">SUM(AX221+DI221)</f>
        <v>0</v>
      </c>
      <c r="FU221" s="67" t="n">
        <f aca="false">SUM(AY221+DJ221)</f>
        <v>0</v>
      </c>
      <c r="FV221" s="2" t="n">
        <f aca="false">SUM(AZ221+DK221)</f>
        <v>0</v>
      </c>
      <c r="FW221" s="2" t="n">
        <f aca="false">SUM(BA221+DL221)</f>
        <v>0</v>
      </c>
      <c r="FX221" s="2" t="n">
        <f aca="false">SUM(BB221+DM221)</f>
        <v>0</v>
      </c>
      <c r="FY221" s="2" t="n">
        <f aca="false">SUM(BC221+DN221)</f>
        <v>0</v>
      </c>
      <c r="FZ221" s="2" t="n">
        <f aca="false">SUM(BD221+DO221)</f>
        <v>0</v>
      </c>
      <c r="GA221" s="2" t="n">
        <f aca="false">SUM(BE221+DP221)</f>
        <v>0</v>
      </c>
      <c r="GB221" s="98" t="n">
        <f aca="false">SUM(EK221,EM221,EO221,ES221,ET221,EU221,EY221,FA221,FC221,FE221,FG221,FI221,FM221,FO221,FQ221,FS221,FU221,FW221,FY221,GA221)</f>
        <v>0</v>
      </c>
      <c r="GC221" s="99" t="n">
        <f aca="false">SUM(EK221,EM221,EO221,ES221,ET221,FM221,FO221,FQ221,FS221,FU221,FW221,FY221)</f>
        <v>0</v>
      </c>
      <c r="GD221" s="57" t="n">
        <f aca="false">SUM(EK221,EM221,EO221,ES221,ET221,FM221,FO221,FQ221,FS221,FU221,FW221,FY221)</f>
        <v>0</v>
      </c>
      <c r="GE221" s="57" t="n">
        <f aca="false">SUM(EK221,EM221,EO221,EQ221,ES221,ET221,EU221,EW221,EY221,FA221,FC221,FE221,FG221,FI221,FK221,FM221,FO221,FQ221,FS221,FU221,FW221,FY221,GA221)</f>
        <v>0</v>
      </c>
      <c r="GF221" s="2"/>
      <c r="GG221" s="65" t="n">
        <f aca="false">SUM(880-GB221)</f>
        <v>880</v>
      </c>
      <c r="GH221" s="66"/>
      <c r="GI221" s="67" t="n">
        <f aca="false">SUM(DQ221+BF221)</f>
        <v>0</v>
      </c>
      <c r="GJ221" s="67" t="n">
        <f aca="false">SUM(DR221+BG221)</f>
        <v>0</v>
      </c>
      <c r="GK221" s="100"/>
      <c r="GL221" s="101"/>
      <c r="GM221" s="177"/>
      <c r="GN221" s="2"/>
      <c r="GO221" s="69"/>
    </row>
    <row r="222" customFormat="false" ht="24.95" hidden="true" customHeight="true" outlineLevel="0" collapsed="false">
      <c r="A222" s="94"/>
      <c r="B222" s="142"/>
      <c r="C222" s="159"/>
      <c r="D222" s="2"/>
      <c r="E222" s="2"/>
      <c r="F222" s="2"/>
      <c r="G222" s="2"/>
      <c r="H222" s="2"/>
      <c r="I222" s="2"/>
      <c r="J222" s="2"/>
      <c r="K222" s="2"/>
      <c r="L222" s="2"/>
      <c r="M222" s="86" t="n">
        <f aca="false">SUM(N222+P222+T222+V222+AR222*2)</f>
        <v>0</v>
      </c>
      <c r="N222" s="86"/>
      <c r="O222" s="87" t="n">
        <f aca="false">SUM(N222)*I222</f>
        <v>0</v>
      </c>
      <c r="P222" s="86"/>
      <c r="Q222" s="87" t="n">
        <f aca="false">J222*P222</f>
        <v>0</v>
      </c>
      <c r="R222" s="86"/>
      <c r="S222" s="87" t="n">
        <f aca="false">SUM(R222)*J222</f>
        <v>0</v>
      </c>
      <c r="T222" s="86"/>
      <c r="U222" s="87" t="n">
        <f aca="false">SUM(T222)*K222</f>
        <v>0</v>
      </c>
      <c r="V222" s="88"/>
      <c r="W222" s="87" t="n">
        <f aca="false">SUM(V222)*J222*5</f>
        <v>0</v>
      </c>
      <c r="X222" s="89" t="n">
        <f aca="false">SUM(J222*AX222*2+K222*AZ222*2)</f>
        <v>0</v>
      </c>
      <c r="Y222" s="91" t="n">
        <f aca="false">SUM(L222*5/100*J222)</f>
        <v>0</v>
      </c>
      <c r="Z222" s="88"/>
      <c r="AA222" s="150" t="n">
        <f aca="false">SUM(Z222)*1</f>
        <v>0</v>
      </c>
      <c r="AB222" s="88"/>
      <c r="AC222" s="89" t="n">
        <f aca="false">SUM(AB222)*3*H222/5</f>
        <v>0</v>
      </c>
      <c r="AD222" s="88"/>
      <c r="AE222" s="181" t="n">
        <f aca="false">SUM(AD222*H222*(30+4))</f>
        <v>0</v>
      </c>
      <c r="AF222" s="88"/>
      <c r="AG222" s="150" t="n">
        <f aca="false">SUM(AF222*H222*3)</f>
        <v>0</v>
      </c>
      <c r="AH222" s="88"/>
      <c r="AI222" s="89" t="n">
        <f aca="false">SUM(AH222*H222/3)</f>
        <v>0</v>
      </c>
      <c r="AJ222" s="88"/>
      <c r="AK222" s="91" t="n">
        <f aca="false">SUM(AJ222*H222*2/3)</f>
        <v>0</v>
      </c>
      <c r="AL222" s="88"/>
      <c r="AM222" s="150" t="n">
        <f aca="false">SUM(AL222*H222)</f>
        <v>0</v>
      </c>
      <c r="AN222" s="88"/>
      <c r="AO222" s="150" t="n">
        <f aca="false">SUM(AN222*J222)</f>
        <v>0</v>
      </c>
      <c r="AP222" s="88"/>
      <c r="AQ222" s="91" t="n">
        <f aca="false">SUM(AP222*H222*2)</f>
        <v>0</v>
      </c>
      <c r="AR222" s="91" t="n">
        <f aca="false">SUM(AQ222*I222*2)</f>
        <v>0</v>
      </c>
      <c r="AS222" s="91"/>
      <c r="AT222" s="91"/>
      <c r="AU222" s="91" t="n">
        <f aca="false">SUM(AR222*J222*2)</f>
        <v>0</v>
      </c>
      <c r="AV222" s="91" t="n">
        <f aca="false">SUM(AU222*K222*2)</f>
        <v>0</v>
      </c>
      <c r="AW222" s="91" t="n">
        <f aca="false">SUM(AV222*L222*2)</f>
        <v>0</v>
      </c>
      <c r="AX222" s="91" t="n">
        <f aca="false">SUM(AW222*M222*2)</f>
        <v>0</v>
      </c>
      <c r="AY222" s="91" t="n">
        <f aca="false">SUM(AX222*N222*2)</f>
        <v>0</v>
      </c>
      <c r="AZ222" s="91" t="n">
        <f aca="false">SUM(AY222*O222*2)</f>
        <v>0</v>
      </c>
      <c r="BA222" s="91" t="n">
        <f aca="false">SUM(AZ222*P222*2)</f>
        <v>0</v>
      </c>
      <c r="BB222" s="91" t="n">
        <f aca="false">SUM(BA222*Q222*2)</f>
        <v>0</v>
      </c>
      <c r="BC222" s="91" t="n">
        <f aca="false">SUM(BB222*R222*2)</f>
        <v>0</v>
      </c>
      <c r="BD222" s="91" t="n">
        <f aca="false">SUM(BC222*S222*2)</f>
        <v>0</v>
      </c>
      <c r="BE222" s="91" t="n">
        <f aca="false">SUM(BD222*T222*2)</f>
        <v>0</v>
      </c>
      <c r="BF222" s="92" t="n">
        <f aca="false">O222+Q222+S222+U222+W222+X222+Y222+AA222+AC222+AE222+AG222+AI222+AK222+AM222+AO222+AQ222+AS222+AU222+AW222+AY222+BA222+BC222+BE222</f>
        <v>0</v>
      </c>
      <c r="BG222" s="92" t="n">
        <f aca="false">BC222+BA222+AY222+AW222+AS222+AQ222+X222+W222+U222+S222+Q222+O222</f>
        <v>0</v>
      </c>
      <c r="BH222" s="52" t="n">
        <f aca="false">SUM(O222,Q222,S222,W222,X222,Y222,AE222,AG222,AI222,AK222,AM222,AS222,AU222,AY222,BA222,BC222,BE222)</f>
        <v>0</v>
      </c>
      <c r="BI222" s="80" t="n">
        <f aca="false">SUM(O222,Q222,S222,W222,X222,AS222,AU222,AY222,BA222,BC222)</f>
        <v>0</v>
      </c>
      <c r="BJ222" s="2"/>
      <c r="BK222" s="93"/>
      <c r="BL222" s="94"/>
      <c r="BM222" s="81"/>
      <c r="BN222" s="2"/>
      <c r="BO222" s="2"/>
      <c r="BP222" s="83"/>
      <c r="BQ222" s="83"/>
      <c r="BR222" s="84"/>
      <c r="BS222" s="84"/>
      <c r="BT222" s="84"/>
      <c r="BU222" s="84"/>
      <c r="BV222" s="84"/>
      <c r="BW222" s="87"/>
      <c r="BX222" s="86" t="n">
        <f aca="false">SUM(BY222+CA222+CE222+CG222)</f>
        <v>0</v>
      </c>
      <c r="BY222" s="86"/>
      <c r="BZ222" s="87" t="n">
        <f aca="false">SUM(BY222)*BT222</f>
        <v>0</v>
      </c>
      <c r="CA222" s="86"/>
      <c r="CB222" s="87" t="n">
        <f aca="false">BU222*CA222</f>
        <v>0</v>
      </c>
      <c r="CC222" s="86"/>
      <c r="CD222" s="87" t="n">
        <f aca="false">SUM(CC222)*BU222</f>
        <v>0</v>
      </c>
      <c r="CE222" s="86"/>
      <c r="CF222" s="87" t="n">
        <f aca="false">SUM(CE222)*BV222</f>
        <v>0</v>
      </c>
      <c r="CG222" s="86"/>
      <c r="CH222" s="87" t="n">
        <f aca="false">SUM(CG222)*BU222*5</f>
        <v>0</v>
      </c>
      <c r="CI222" s="89" t="n">
        <f aca="false">SUM(BU222*DI222*2+BV222*DK222*2)</f>
        <v>0</v>
      </c>
      <c r="CJ222" s="91" t="n">
        <f aca="false">SUM(BW222*5/100*BU222)</f>
        <v>0</v>
      </c>
      <c r="CK222" s="86"/>
      <c r="CL222" s="87"/>
      <c r="CM222" s="86"/>
      <c r="CN222" s="89" t="n">
        <f aca="false">SUM(CM222)*3*BS222/5</f>
        <v>0</v>
      </c>
      <c r="CO222" s="86"/>
      <c r="CP222" s="90" t="n">
        <f aca="false">SUM(CO222*BS222*(30+4))</f>
        <v>0</v>
      </c>
      <c r="CQ222" s="86"/>
      <c r="CR222" s="87" t="n">
        <f aca="false">SUM(CQ222*BS222*3)</f>
        <v>0</v>
      </c>
      <c r="CS222" s="86"/>
      <c r="CT222" s="89" t="n">
        <f aca="false">SUM(CS222*BS222/3)</f>
        <v>0</v>
      </c>
      <c r="CU222" s="86"/>
      <c r="CV222" s="89" t="n">
        <f aca="false">SUM(CU222*BS222*2/3)</f>
        <v>0</v>
      </c>
      <c r="CW222" s="86"/>
      <c r="CX222" s="87" t="n">
        <f aca="false">SUM(CW222*BS222)*2</f>
        <v>0</v>
      </c>
      <c r="CY222" s="86"/>
      <c r="CZ222" s="87" t="n">
        <f aca="false">SUM(CY222*BU222)</f>
        <v>0</v>
      </c>
      <c r="DA222" s="86"/>
      <c r="DB222" s="89" t="n">
        <f aca="false">SUM(DA222*BS222*2)</f>
        <v>0</v>
      </c>
      <c r="DC222" s="86"/>
      <c r="DD222" s="86"/>
      <c r="DE222" s="86"/>
      <c r="DF222" s="89" t="n">
        <f aca="false">DC222*BU222*6</f>
        <v>0</v>
      </c>
      <c r="DG222" s="86"/>
      <c r="DH222" s="89" t="n">
        <f aca="false">SUM(DG222*BS222/3)</f>
        <v>0</v>
      </c>
      <c r="DI222" s="86"/>
      <c r="DJ222" s="89" t="n">
        <f aca="false">DI222*BS222/3</f>
        <v>0</v>
      </c>
      <c r="DK222" s="86"/>
      <c r="DL222" s="89" t="n">
        <f aca="false">SUM(DK222*BV222*5*6)</f>
        <v>0</v>
      </c>
      <c r="DM222" s="86"/>
      <c r="DN222" s="89" t="n">
        <f aca="false">SUM(DM222*BV222*4*6)</f>
        <v>0</v>
      </c>
      <c r="DO222" s="86"/>
      <c r="DP222" s="81" t="n">
        <f aca="false">SUM(DO222*50)</f>
        <v>0</v>
      </c>
      <c r="DQ222" s="81" t="n">
        <f aca="false">SUM(BZ222,CB222,CD222,CF222,CH222,CI222,CJ222,CL222,CN222,CP222,CR222,CT222,CV222,CX222,CZ222,DB222,DD222,DF222,DH222,DJ222,DL222,DN222,DP222)</f>
        <v>0</v>
      </c>
      <c r="DR222" s="81" t="n">
        <f aca="false">SUM(BZ222,CB222,CD222,CF222,CH222,CI222,DB222,DD222,DF222,DH222,DJ222,DL222,DN222)</f>
        <v>0</v>
      </c>
      <c r="DS222" s="61"/>
      <c r="DT222" s="2"/>
      <c r="DU222" s="2"/>
      <c r="DV222" s="93"/>
      <c r="DW222" s="94"/>
      <c r="DX222" s="142"/>
      <c r="DY222" s="142"/>
      <c r="DZ222" s="2"/>
      <c r="EA222" s="2"/>
      <c r="EB222" s="2"/>
      <c r="EC222" s="2"/>
      <c r="ED222" s="2"/>
      <c r="EE222" s="2"/>
      <c r="EF222" s="2"/>
      <c r="EG222" s="2"/>
      <c r="EH222" s="2" t="n">
        <f aca="false">SUM(L222+BW222)</f>
        <v>0</v>
      </c>
      <c r="EI222" s="2" t="n">
        <f aca="false">SUM(M222+BX222)</f>
        <v>0</v>
      </c>
      <c r="EJ222" s="2" t="n">
        <f aca="false">SUM(N222+BY222)</f>
        <v>0</v>
      </c>
      <c r="EK222" s="67" t="n">
        <f aca="false">O222+BZ222</f>
        <v>0</v>
      </c>
      <c r="EL222" s="2" t="n">
        <f aca="false">SUM(P222+CA222)</f>
        <v>0</v>
      </c>
      <c r="EM222" s="2" t="n">
        <f aca="false">SUM(Q222+CB222)</f>
        <v>0</v>
      </c>
      <c r="EN222" s="2" t="n">
        <f aca="false">SUM(R222+CC222)</f>
        <v>0</v>
      </c>
      <c r="EO222" s="2" t="n">
        <f aca="false">SUM(S222+CD222)</f>
        <v>0</v>
      </c>
      <c r="EP222" s="2" t="n">
        <f aca="false">SUM(T222+CE222)</f>
        <v>0</v>
      </c>
      <c r="EQ222" s="2" t="n">
        <f aca="false">SUM(U222+CF222)</f>
        <v>0</v>
      </c>
      <c r="ER222" s="2" t="n">
        <f aca="false">SUM(V222+CG222)</f>
        <v>0</v>
      </c>
      <c r="ES222" s="2" t="n">
        <f aca="false">SUM(W222+CH222)</f>
        <v>0</v>
      </c>
      <c r="ET222" s="2" t="n">
        <f aca="false">SUM(X222+CI222)</f>
        <v>0</v>
      </c>
      <c r="EU222" s="67" t="n">
        <f aca="false">SUM(Y222+CJ222)</f>
        <v>0</v>
      </c>
      <c r="EV222" s="2" t="n">
        <f aca="false">SUM(Z222+CK222)</f>
        <v>0</v>
      </c>
      <c r="EW222" s="2" t="n">
        <f aca="false">SUM(AA222+CL222)</f>
        <v>0</v>
      </c>
      <c r="EX222" s="2" t="n">
        <f aca="false">SUM(AB222+CM222)</f>
        <v>0</v>
      </c>
      <c r="EY222" s="2" t="n">
        <f aca="false">SUM(AC222+CN222)</f>
        <v>0</v>
      </c>
      <c r="EZ222" s="2" t="n">
        <f aca="false">SUM(AD222+CO222)</f>
        <v>0</v>
      </c>
      <c r="FA222" s="2" t="n">
        <f aca="false">SUM(AE222+CP222)</f>
        <v>0</v>
      </c>
      <c r="FB222" s="2" t="n">
        <f aca="false">SUM(AF222+CQ222)</f>
        <v>0</v>
      </c>
      <c r="FC222" s="2" t="n">
        <f aca="false">SUM(AG222+CR222)</f>
        <v>0</v>
      </c>
      <c r="FD222" s="2" t="n">
        <f aca="false">SUM(AH222+CS222)</f>
        <v>0</v>
      </c>
      <c r="FE222" s="67" t="n">
        <f aca="false">SUM(AI222+CT222)</f>
        <v>0</v>
      </c>
      <c r="FF222" s="2" t="n">
        <f aca="false">SUM(AJ222+CU222)</f>
        <v>0</v>
      </c>
      <c r="FG222" s="2" t="n">
        <f aca="false">SUM(AK222+CV222)</f>
        <v>0</v>
      </c>
      <c r="FH222" s="2" t="n">
        <f aca="false">SUM(AL222+CW222)</f>
        <v>0</v>
      </c>
      <c r="FI222" s="2" t="n">
        <f aca="false">SUM(AM222+CX222)</f>
        <v>0</v>
      </c>
      <c r="FJ222" s="2" t="n">
        <f aca="false">SUM(AN222+CY222)</f>
        <v>0</v>
      </c>
      <c r="FK222" s="2" t="n">
        <f aca="false">SUM(AO222+CZ222)</f>
        <v>0</v>
      </c>
      <c r="FL222" s="2" t="n">
        <f aca="false">SUM(AP222+DA222)</f>
        <v>0</v>
      </c>
      <c r="FM222" s="2" t="n">
        <f aca="false">SUM(AQ222+DB222)</f>
        <v>0</v>
      </c>
      <c r="FN222" s="2"/>
      <c r="FO222" s="97" t="n">
        <f aca="false">SUM(AS222+DD222)</f>
        <v>0</v>
      </c>
      <c r="FP222" s="2" t="n">
        <f aca="false">SUM(AR222+DC222)</f>
        <v>0</v>
      </c>
      <c r="FQ222" s="97" t="n">
        <f aca="false">SUM(AU222+DF222)</f>
        <v>0</v>
      </c>
      <c r="FR222" s="2" t="n">
        <f aca="false">SUM(AV222+DG222)</f>
        <v>0</v>
      </c>
      <c r="FS222" s="2" t="n">
        <f aca="false">SUM(AW222+DH222)</f>
        <v>0</v>
      </c>
      <c r="FT222" s="2" t="n">
        <f aca="false">SUM(AX222+DI222)</f>
        <v>0</v>
      </c>
      <c r="FU222" s="67" t="n">
        <f aca="false">SUM(AY222+DJ222)</f>
        <v>0</v>
      </c>
      <c r="FV222" s="2" t="n">
        <f aca="false">SUM(AZ222+DK222)</f>
        <v>0</v>
      </c>
      <c r="FW222" s="2" t="n">
        <f aca="false">SUM(BA222+DL222)</f>
        <v>0</v>
      </c>
      <c r="FX222" s="2" t="n">
        <f aca="false">SUM(BB222+DM222)</f>
        <v>0</v>
      </c>
      <c r="FY222" s="2" t="n">
        <f aca="false">SUM(BC222+DN222)</f>
        <v>0</v>
      </c>
      <c r="FZ222" s="2" t="n">
        <f aca="false">SUM(BD222+DO222)</f>
        <v>0</v>
      </c>
      <c r="GA222" s="2" t="n">
        <f aca="false">SUM(BE222+DP222)</f>
        <v>0</v>
      </c>
      <c r="GB222" s="98" t="n">
        <f aca="false">SUM(EK222,EM222,EO222,ES222,ET222,EU222,EY222,FA222,FC222,FE222,FG222,FI222,FM222,FO222,FQ222,FS222,FU222,FW222,FY222,GA222)</f>
        <v>0</v>
      </c>
      <c r="GC222" s="99" t="n">
        <f aca="false">SUM(EK222,EM222,EO222,ES222,ET222,FM222,FO222,FQ222,FS222,FU222,FW222,FY222)</f>
        <v>0</v>
      </c>
      <c r="GD222" s="57" t="n">
        <f aca="false">SUM(EK222,EM222,EO222,ES222,ET222,FM222,FO222,FQ222,FS222,FU222,FW222,FY222)</f>
        <v>0</v>
      </c>
      <c r="GE222" s="57" t="n">
        <f aca="false">SUM(EK222,EM222,EO222,EQ222,ES222,ET222,EU222,EW222,EY222,FA222,FC222,FE222,FG222,FI222,FK222,FM222,FO222,FQ222,FS222,FU222,FW222,FY222,GA222)</f>
        <v>0</v>
      </c>
      <c r="GF222" s="2"/>
      <c r="GG222" s="65" t="n">
        <f aca="false">SUM(880-GB222)</f>
        <v>880</v>
      </c>
      <c r="GH222" s="66"/>
      <c r="GI222" s="67" t="n">
        <f aca="false">SUM(DQ222+BF222)</f>
        <v>0</v>
      </c>
      <c r="GJ222" s="67" t="n">
        <f aca="false">SUM(DR222+BG222)</f>
        <v>0</v>
      </c>
      <c r="GK222" s="100"/>
      <c r="GL222" s="101"/>
      <c r="GM222" s="177"/>
      <c r="GN222" s="2"/>
      <c r="GO222" s="69"/>
    </row>
    <row r="223" customFormat="false" ht="24.95" hidden="true" customHeight="true" outlineLevel="0" collapsed="false">
      <c r="A223" s="94"/>
      <c r="B223" s="142"/>
      <c r="C223" s="159"/>
      <c r="D223" s="2"/>
      <c r="E223" s="2"/>
      <c r="F223" s="2"/>
      <c r="G223" s="2"/>
      <c r="H223" s="2"/>
      <c r="I223" s="2"/>
      <c r="J223" s="2"/>
      <c r="K223" s="2"/>
      <c r="L223" s="2"/>
      <c r="M223" s="86" t="n">
        <f aca="false">SUM(N223+P223+T223+V223+AR223*2)</f>
        <v>0</v>
      </c>
      <c r="N223" s="86"/>
      <c r="O223" s="87" t="n">
        <f aca="false">SUM(N223)*I223</f>
        <v>0</v>
      </c>
      <c r="P223" s="86"/>
      <c r="Q223" s="87" t="n">
        <f aca="false">J223*P223</f>
        <v>0</v>
      </c>
      <c r="R223" s="86"/>
      <c r="S223" s="87" t="n">
        <f aca="false">SUM(R223)*J223</f>
        <v>0</v>
      </c>
      <c r="T223" s="86"/>
      <c r="U223" s="87" t="n">
        <f aca="false">SUM(T223)*K223</f>
        <v>0</v>
      </c>
      <c r="V223" s="88"/>
      <c r="W223" s="87" t="n">
        <f aca="false">SUM(V223)*J223*5</f>
        <v>0</v>
      </c>
      <c r="X223" s="89" t="n">
        <f aca="false">SUM(J223*AX223*2+K223*AZ223*2)</f>
        <v>0</v>
      </c>
      <c r="Y223" s="91" t="n">
        <f aca="false">SUM(L223*5/100*J223)</f>
        <v>0</v>
      </c>
      <c r="Z223" s="88"/>
      <c r="AA223" s="150" t="n">
        <f aca="false">SUM(Z223)*1</f>
        <v>0</v>
      </c>
      <c r="AB223" s="88"/>
      <c r="AC223" s="89" t="n">
        <f aca="false">SUM(AB223)*3*H223/5</f>
        <v>0</v>
      </c>
      <c r="AD223" s="88"/>
      <c r="AE223" s="181" t="n">
        <f aca="false">SUM(AD223*H223*(30+4))</f>
        <v>0</v>
      </c>
      <c r="AF223" s="88"/>
      <c r="AG223" s="150" t="n">
        <f aca="false">SUM(AF223*H223*3)</f>
        <v>0</v>
      </c>
      <c r="AH223" s="88"/>
      <c r="AI223" s="89" t="n">
        <f aca="false">SUM(AH223*H223/3)</f>
        <v>0</v>
      </c>
      <c r="AJ223" s="88"/>
      <c r="AK223" s="91" t="n">
        <f aca="false">SUM(AJ223*H223*2/3)</f>
        <v>0</v>
      </c>
      <c r="AL223" s="88"/>
      <c r="AM223" s="150" t="n">
        <f aca="false">SUM(AL223*H223)</f>
        <v>0</v>
      </c>
      <c r="AN223" s="88"/>
      <c r="AO223" s="150" t="n">
        <f aca="false">SUM(AN223*J223)</f>
        <v>0</v>
      </c>
      <c r="AP223" s="88"/>
      <c r="AQ223" s="91" t="n">
        <f aca="false">SUM(AP223*H223*2)</f>
        <v>0</v>
      </c>
      <c r="AR223" s="91" t="n">
        <f aca="false">SUM(AQ223*I223*2)</f>
        <v>0</v>
      </c>
      <c r="AS223" s="91"/>
      <c r="AT223" s="91"/>
      <c r="AU223" s="91" t="n">
        <f aca="false">SUM(AR223*J223*2)</f>
        <v>0</v>
      </c>
      <c r="AV223" s="91" t="n">
        <f aca="false">SUM(AU223*K223*2)</f>
        <v>0</v>
      </c>
      <c r="AW223" s="91" t="n">
        <f aca="false">SUM(AV223*L223*2)</f>
        <v>0</v>
      </c>
      <c r="AX223" s="91" t="n">
        <f aca="false">SUM(AW223*M223*2)</f>
        <v>0</v>
      </c>
      <c r="AY223" s="91" t="n">
        <f aca="false">SUM(AX223*N223*2)</f>
        <v>0</v>
      </c>
      <c r="AZ223" s="91" t="n">
        <f aca="false">SUM(AY223*O223*2)</f>
        <v>0</v>
      </c>
      <c r="BA223" s="91" t="n">
        <f aca="false">SUM(AZ223*P223*2)</f>
        <v>0</v>
      </c>
      <c r="BB223" s="91" t="n">
        <f aca="false">SUM(BA223*Q223*2)</f>
        <v>0</v>
      </c>
      <c r="BC223" s="91" t="n">
        <f aca="false">SUM(BB223*R223*2)</f>
        <v>0</v>
      </c>
      <c r="BD223" s="91" t="n">
        <f aca="false">SUM(BC223*S223*2)</f>
        <v>0</v>
      </c>
      <c r="BE223" s="91" t="n">
        <f aca="false">SUM(BD223*T223*2)</f>
        <v>0</v>
      </c>
      <c r="BF223" s="92" t="n">
        <f aca="false">O223+Q223+S223+U223+W223+X223+Y223+AA223+AC223+AE223+AG223+AI223+AK223+AM223+AO223+AQ223+AS223+AU223+AW223+AY223+BA223+BC223+BE223</f>
        <v>0</v>
      </c>
      <c r="BG223" s="92" t="n">
        <f aca="false">BC223+BA223+AY223+AW223+AS223+AQ223+X223+W223+U223+S223+Q223+O223</f>
        <v>0</v>
      </c>
      <c r="BH223" s="52" t="n">
        <f aca="false">SUM(O223,Q223,S223,W223,X223,Y223,AE223,AG223,AI223,AK223,AM223,AS223,AU223,AY223,BA223,BC223,BE223)</f>
        <v>0</v>
      </c>
      <c r="BI223" s="80" t="n">
        <f aca="false">SUM(O223,Q223,S223,W223,X223,AS223,AU223,AY223,BA223,BC223)</f>
        <v>0</v>
      </c>
      <c r="BJ223" s="2"/>
      <c r="BK223" s="93"/>
      <c r="BL223" s="94"/>
      <c r="BM223" s="81"/>
      <c r="BN223" s="2"/>
      <c r="BO223" s="2"/>
      <c r="BP223" s="83"/>
      <c r="BQ223" s="84"/>
      <c r="BR223" s="84"/>
      <c r="BS223" s="84"/>
      <c r="BT223" s="84"/>
      <c r="BU223" s="84"/>
      <c r="BV223" s="84"/>
      <c r="BW223" s="87"/>
      <c r="BX223" s="86" t="n">
        <f aca="false">SUM(BY223+CA223+CE223+CG223)</f>
        <v>0</v>
      </c>
      <c r="BY223" s="86"/>
      <c r="BZ223" s="87" t="n">
        <f aca="false">SUM(BY223)*BT223</f>
        <v>0</v>
      </c>
      <c r="CA223" s="86"/>
      <c r="CB223" s="87" t="n">
        <f aca="false">BU223*CA223</f>
        <v>0</v>
      </c>
      <c r="CC223" s="86"/>
      <c r="CD223" s="87" t="n">
        <f aca="false">SUM(CC223)*BU223</f>
        <v>0</v>
      </c>
      <c r="CE223" s="86"/>
      <c r="CF223" s="87" t="n">
        <f aca="false">SUM(CE223)*BV223</f>
        <v>0</v>
      </c>
      <c r="CG223" s="86"/>
      <c r="CH223" s="87" t="n">
        <f aca="false">SUM(CG223)*BU223*5</f>
        <v>0</v>
      </c>
      <c r="CI223" s="89" t="n">
        <f aca="false">SUM(BU223*DI223*2+BV223*DK223*2)</f>
        <v>0</v>
      </c>
      <c r="CJ223" s="91" t="n">
        <f aca="false">SUM(BW223*5/100*BU223)</f>
        <v>0</v>
      </c>
      <c r="CK223" s="86"/>
      <c r="CL223" s="87"/>
      <c r="CM223" s="86"/>
      <c r="CN223" s="89" t="n">
        <f aca="false">SUM(CM223)*3*BS223/5</f>
        <v>0</v>
      </c>
      <c r="CO223" s="86"/>
      <c r="CP223" s="90" t="n">
        <f aca="false">SUM(CO223*BS223*(30+4))</f>
        <v>0</v>
      </c>
      <c r="CQ223" s="86"/>
      <c r="CR223" s="87" t="n">
        <f aca="false">SUM(CQ223*BS223*3)</f>
        <v>0</v>
      </c>
      <c r="CS223" s="86"/>
      <c r="CT223" s="89" t="n">
        <f aca="false">SUM(CS223*BS223/3)</f>
        <v>0</v>
      </c>
      <c r="CU223" s="86"/>
      <c r="CV223" s="89" t="n">
        <f aca="false">SUM(CU223*BS223*2/3)</f>
        <v>0</v>
      </c>
      <c r="CW223" s="86"/>
      <c r="CX223" s="87" t="n">
        <f aca="false">SUM(CW223*BS223)*2</f>
        <v>0</v>
      </c>
      <c r="CY223" s="86"/>
      <c r="CZ223" s="87" t="n">
        <f aca="false">SUM(CY223*BU223)</f>
        <v>0</v>
      </c>
      <c r="DA223" s="86"/>
      <c r="DB223" s="89" t="n">
        <f aca="false">SUM(DA223*BS223*2)</f>
        <v>0</v>
      </c>
      <c r="DC223" s="86"/>
      <c r="DD223" s="86"/>
      <c r="DE223" s="86"/>
      <c r="DF223" s="89" t="n">
        <f aca="false">DC223*BU223*6</f>
        <v>0</v>
      </c>
      <c r="DG223" s="86"/>
      <c r="DH223" s="89" t="n">
        <f aca="false">SUM(DG223*BS223/3)</f>
        <v>0</v>
      </c>
      <c r="DI223" s="86"/>
      <c r="DJ223" s="89" t="n">
        <f aca="false">DI223*BS223/3</f>
        <v>0</v>
      </c>
      <c r="DK223" s="86"/>
      <c r="DL223" s="89" t="n">
        <f aca="false">SUM(DK223*BV223*5*6)</f>
        <v>0</v>
      </c>
      <c r="DM223" s="86"/>
      <c r="DN223" s="89" t="n">
        <f aca="false">SUM(DM223*BV223*4*6)</f>
        <v>0</v>
      </c>
      <c r="DO223" s="86"/>
      <c r="DP223" s="81" t="n">
        <f aca="false">SUM(DO223*50)</f>
        <v>0</v>
      </c>
      <c r="DQ223" s="81" t="n">
        <f aca="false">SUM(BZ223,CB223,CD223,CF223,CH223,CI223,CJ223,CL223,CN223,CP223,CR223,CT223,CV223,CX223,CZ223,DB223,DD223,DF223,DH223,DJ223,DL223,DN223,DP223)</f>
        <v>0</v>
      </c>
      <c r="DR223" s="81" t="n">
        <f aca="false">SUM(BZ223,CB223,CD223,CF223,CH223,CI223,DB223,DD223,DF223,DH223,DJ223,DL223,DN223)</f>
        <v>0</v>
      </c>
      <c r="DS223" s="61"/>
      <c r="DT223" s="2"/>
      <c r="DU223" s="2"/>
      <c r="DV223" s="93"/>
      <c r="DW223" s="94"/>
      <c r="DX223" s="142"/>
      <c r="DY223" s="142"/>
      <c r="DZ223" s="2"/>
      <c r="EA223" s="2"/>
      <c r="EB223" s="2"/>
      <c r="EC223" s="2"/>
      <c r="ED223" s="2"/>
      <c r="EE223" s="2"/>
      <c r="EF223" s="2"/>
      <c r="EG223" s="2"/>
      <c r="EH223" s="2" t="n">
        <f aca="false">SUM(L223+BW223)</f>
        <v>0</v>
      </c>
      <c r="EI223" s="2" t="n">
        <f aca="false">SUM(M223+BX223)</f>
        <v>0</v>
      </c>
      <c r="EJ223" s="2" t="n">
        <f aca="false">SUM(N223+BY223)</f>
        <v>0</v>
      </c>
      <c r="EK223" s="67" t="n">
        <f aca="false">O223+BZ223</f>
        <v>0</v>
      </c>
      <c r="EL223" s="2" t="n">
        <f aca="false">SUM(P223+CA223)</f>
        <v>0</v>
      </c>
      <c r="EM223" s="2" t="n">
        <f aca="false">SUM(Q223+CB223)</f>
        <v>0</v>
      </c>
      <c r="EN223" s="2" t="n">
        <f aca="false">SUM(R223+CC223)</f>
        <v>0</v>
      </c>
      <c r="EO223" s="2" t="n">
        <f aca="false">SUM(S223+CD223)</f>
        <v>0</v>
      </c>
      <c r="EP223" s="2" t="n">
        <f aca="false">SUM(T223+CE223)</f>
        <v>0</v>
      </c>
      <c r="EQ223" s="2" t="n">
        <f aca="false">SUM(U223+CF223)</f>
        <v>0</v>
      </c>
      <c r="ER223" s="2" t="n">
        <f aca="false">SUM(V223+CG223)</f>
        <v>0</v>
      </c>
      <c r="ES223" s="2" t="n">
        <f aca="false">SUM(W223+CH223)</f>
        <v>0</v>
      </c>
      <c r="ET223" s="2" t="n">
        <f aca="false">SUM(X223+CI223)</f>
        <v>0</v>
      </c>
      <c r="EU223" s="67" t="n">
        <f aca="false">SUM(Y223+CJ223)</f>
        <v>0</v>
      </c>
      <c r="EV223" s="2" t="n">
        <f aca="false">SUM(Z223+CK223)</f>
        <v>0</v>
      </c>
      <c r="EW223" s="2" t="n">
        <f aca="false">SUM(AA223+CL223)</f>
        <v>0</v>
      </c>
      <c r="EX223" s="2" t="n">
        <f aca="false">SUM(AB223+CM223)</f>
        <v>0</v>
      </c>
      <c r="EY223" s="2" t="n">
        <f aca="false">SUM(AC223+CN223)</f>
        <v>0</v>
      </c>
      <c r="EZ223" s="2" t="n">
        <f aca="false">SUM(AD223+CO223)</f>
        <v>0</v>
      </c>
      <c r="FA223" s="2" t="n">
        <f aca="false">SUM(AE223+CP223)</f>
        <v>0</v>
      </c>
      <c r="FB223" s="2" t="n">
        <f aca="false">SUM(AF223+CQ223)</f>
        <v>0</v>
      </c>
      <c r="FC223" s="2" t="n">
        <f aca="false">SUM(AG223+CR223)</f>
        <v>0</v>
      </c>
      <c r="FD223" s="2" t="n">
        <f aca="false">SUM(AH223+CS223)</f>
        <v>0</v>
      </c>
      <c r="FE223" s="67" t="n">
        <f aca="false">SUM(AI223+CT223)</f>
        <v>0</v>
      </c>
      <c r="FF223" s="2" t="n">
        <f aca="false">SUM(AJ223+CU223)</f>
        <v>0</v>
      </c>
      <c r="FG223" s="2" t="n">
        <f aca="false">SUM(AK223+CV223)</f>
        <v>0</v>
      </c>
      <c r="FH223" s="2" t="n">
        <f aca="false">SUM(AL223+CW223)</f>
        <v>0</v>
      </c>
      <c r="FI223" s="2" t="n">
        <f aca="false">SUM(AM223+CX223)</f>
        <v>0</v>
      </c>
      <c r="FJ223" s="2" t="n">
        <f aca="false">SUM(AN223+CY223)</f>
        <v>0</v>
      </c>
      <c r="FK223" s="2" t="n">
        <f aca="false">SUM(AO223+CZ223)</f>
        <v>0</v>
      </c>
      <c r="FL223" s="2" t="n">
        <f aca="false">SUM(AP223+DA223)</f>
        <v>0</v>
      </c>
      <c r="FM223" s="2" t="n">
        <f aca="false">SUM(AQ223+DB223)</f>
        <v>0</v>
      </c>
      <c r="FN223" s="2"/>
      <c r="FO223" s="97" t="n">
        <f aca="false">SUM(AS223+DD223)</f>
        <v>0</v>
      </c>
      <c r="FP223" s="2" t="n">
        <f aca="false">SUM(AR223+DC223)</f>
        <v>0</v>
      </c>
      <c r="FQ223" s="97" t="n">
        <f aca="false">SUM(AU223+DF223)</f>
        <v>0</v>
      </c>
      <c r="FR223" s="2" t="n">
        <f aca="false">SUM(AV223+DG223)</f>
        <v>0</v>
      </c>
      <c r="FS223" s="2" t="n">
        <f aca="false">SUM(AW223+DH223)</f>
        <v>0</v>
      </c>
      <c r="FT223" s="2" t="n">
        <f aca="false">SUM(AX223+DI223)</f>
        <v>0</v>
      </c>
      <c r="FU223" s="67" t="n">
        <f aca="false">SUM(AY223+DJ223)</f>
        <v>0</v>
      </c>
      <c r="FV223" s="2" t="n">
        <f aca="false">SUM(AZ223+DK223)</f>
        <v>0</v>
      </c>
      <c r="FW223" s="2" t="n">
        <f aca="false">SUM(BA223+DL223)</f>
        <v>0</v>
      </c>
      <c r="FX223" s="2" t="n">
        <f aca="false">SUM(BB223+DM223)</f>
        <v>0</v>
      </c>
      <c r="FY223" s="2" t="n">
        <f aca="false">SUM(BC223+DN223)</f>
        <v>0</v>
      </c>
      <c r="FZ223" s="2" t="n">
        <f aca="false">SUM(BD223+DO223)</f>
        <v>0</v>
      </c>
      <c r="GA223" s="2" t="n">
        <f aca="false">SUM(BE223+DP223)</f>
        <v>0</v>
      </c>
      <c r="GB223" s="98" t="n">
        <f aca="false">SUM(EK223,EM223,EO223,ES223,ET223,EU223,EY223,FA223,FC223,FE223,FG223,FI223,FM223,FO223,FQ223,FS223,FU223,FW223,FY223,GA223)</f>
        <v>0</v>
      </c>
      <c r="GC223" s="99" t="n">
        <f aca="false">SUM(EK223,EM223,EO223,ES223,ET223,FM223,FO223,FQ223,FS223,FU223,FW223,FY223)</f>
        <v>0</v>
      </c>
      <c r="GD223" s="57" t="n">
        <f aca="false">SUM(EK223,EM223,EO223,ES223,ET223,FM223,FO223,FQ223,FS223,FU223,FW223,FY223)</f>
        <v>0</v>
      </c>
      <c r="GE223" s="57" t="n">
        <f aca="false">SUM(EK223,EM223,EO223,EQ223,ES223,ET223,EU223,EW223,EY223,FA223,FC223,FE223,FG223,FI223,FK223,FM223,FO223,FQ223,FS223,FU223,FW223,FY223,GA223)</f>
        <v>0</v>
      </c>
      <c r="GF223" s="2"/>
      <c r="GG223" s="65" t="n">
        <f aca="false">SUM(880-GB223)</f>
        <v>880</v>
      </c>
      <c r="GH223" s="66"/>
      <c r="GI223" s="67" t="n">
        <f aca="false">SUM(DQ223+BF223)</f>
        <v>0</v>
      </c>
      <c r="GJ223" s="67" t="n">
        <f aca="false">SUM(DR223+BG223)</f>
        <v>0</v>
      </c>
      <c r="GK223" s="100"/>
      <c r="GL223" s="96"/>
      <c r="GM223" s="283"/>
      <c r="GN223" s="2"/>
      <c r="GO223" s="69"/>
    </row>
    <row r="224" customFormat="false" ht="24.95" hidden="true" customHeight="true" outlineLevel="0" collapsed="false">
      <c r="A224" s="94"/>
      <c r="B224" s="142"/>
      <c r="C224" s="159"/>
      <c r="D224" s="2"/>
      <c r="E224" s="2"/>
      <c r="F224" s="2"/>
      <c r="G224" s="2"/>
      <c r="H224" s="2"/>
      <c r="I224" s="2"/>
      <c r="J224" s="2"/>
      <c r="K224" s="2"/>
      <c r="L224" s="2"/>
      <c r="M224" s="86" t="n">
        <f aca="false">SUM(N224+P224+T224+V224+AR224*2)</f>
        <v>0</v>
      </c>
      <c r="N224" s="86"/>
      <c r="O224" s="87" t="n">
        <f aca="false">SUM(N224)*I224</f>
        <v>0</v>
      </c>
      <c r="P224" s="86"/>
      <c r="Q224" s="87" t="n">
        <f aca="false">J224*P224</f>
        <v>0</v>
      </c>
      <c r="R224" s="86"/>
      <c r="S224" s="87" t="n">
        <f aca="false">SUM(R224)*J224</f>
        <v>0</v>
      </c>
      <c r="T224" s="86"/>
      <c r="U224" s="87" t="n">
        <f aca="false">SUM(T224)*K224</f>
        <v>0</v>
      </c>
      <c r="V224" s="88"/>
      <c r="W224" s="87" t="n">
        <f aca="false">SUM(V224)*J224*5</f>
        <v>0</v>
      </c>
      <c r="X224" s="89" t="n">
        <f aca="false">SUM(J224*AX224*2+K224*AZ224*2)</f>
        <v>0</v>
      </c>
      <c r="Y224" s="91" t="n">
        <f aca="false">SUM(L224*5/100*J224)</f>
        <v>0</v>
      </c>
      <c r="Z224" s="88"/>
      <c r="AA224" s="150" t="n">
        <f aca="false">SUM(Z224)*1</f>
        <v>0</v>
      </c>
      <c r="AB224" s="88"/>
      <c r="AC224" s="89" t="n">
        <f aca="false">SUM(AB224)*3*H224/5</f>
        <v>0</v>
      </c>
      <c r="AD224" s="88"/>
      <c r="AE224" s="181" t="n">
        <f aca="false">SUM(AD224*H224*(30+4))</f>
        <v>0</v>
      </c>
      <c r="AF224" s="88"/>
      <c r="AG224" s="150" t="n">
        <f aca="false">SUM(AF224*H224*3)</f>
        <v>0</v>
      </c>
      <c r="AH224" s="88"/>
      <c r="AI224" s="89" t="n">
        <f aca="false">SUM(AH224*H224/3)</f>
        <v>0</v>
      </c>
      <c r="AJ224" s="88"/>
      <c r="AK224" s="91" t="n">
        <f aca="false">SUM(AJ224*H224*2/3)</f>
        <v>0</v>
      </c>
      <c r="AL224" s="88"/>
      <c r="AM224" s="150" t="n">
        <f aca="false">SUM(AL224*H224)</f>
        <v>0</v>
      </c>
      <c r="AN224" s="88"/>
      <c r="AO224" s="150" t="n">
        <f aca="false">SUM(AN224*J224)</f>
        <v>0</v>
      </c>
      <c r="AP224" s="88"/>
      <c r="AQ224" s="91" t="n">
        <f aca="false">SUM(AP224*H224*2)</f>
        <v>0</v>
      </c>
      <c r="AR224" s="91" t="n">
        <f aca="false">SUM(AQ224*I224*2)</f>
        <v>0</v>
      </c>
      <c r="AS224" s="91"/>
      <c r="AT224" s="91"/>
      <c r="AU224" s="91" t="n">
        <f aca="false">SUM(AR224*J224*2)</f>
        <v>0</v>
      </c>
      <c r="AV224" s="91" t="n">
        <f aca="false">SUM(AU224*K224*2)</f>
        <v>0</v>
      </c>
      <c r="AW224" s="91" t="n">
        <f aca="false">SUM(AV224*L224*2)</f>
        <v>0</v>
      </c>
      <c r="AX224" s="91" t="n">
        <f aca="false">SUM(AW224*M224*2)</f>
        <v>0</v>
      </c>
      <c r="AY224" s="91" t="n">
        <f aca="false">SUM(AX224*N224*2)</f>
        <v>0</v>
      </c>
      <c r="AZ224" s="91" t="n">
        <f aca="false">SUM(AY224*O224*2)</f>
        <v>0</v>
      </c>
      <c r="BA224" s="91" t="n">
        <f aca="false">SUM(AZ224*P224*2)</f>
        <v>0</v>
      </c>
      <c r="BB224" s="91" t="n">
        <f aca="false">SUM(BA224*Q224*2)</f>
        <v>0</v>
      </c>
      <c r="BC224" s="91" t="n">
        <f aca="false">SUM(BB224*R224*2)</f>
        <v>0</v>
      </c>
      <c r="BD224" s="91" t="n">
        <f aca="false">SUM(BC224*S224*2)</f>
        <v>0</v>
      </c>
      <c r="BE224" s="91" t="n">
        <f aca="false">SUM(BD224*T224*2)</f>
        <v>0</v>
      </c>
      <c r="BF224" s="92" t="n">
        <f aca="false">O224+Q224+S224+U224+W224+X224+Y224+AA224+AC224+AE224+AG224+AI224+AK224+AM224+AO224+AQ224+AS224+AU224+AW224+AY224+BA224+BC224+BE224</f>
        <v>0</v>
      </c>
      <c r="BG224" s="92" t="n">
        <f aca="false">BC224+BA224+AY224+AW224+AS224+AQ224+X224+W224+U224+S224+Q224+O224</f>
        <v>0</v>
      </c>
      <c r="BH224" s="52" t="n">
        <f aca="false">SUM(O224,Q224,S224,W224,X224,Y224,AE224,AG224,AI224,AK224,AM224,AS224,AU224,AY224,BA224,BC224,BE224)</f>
        <v>0</v>
      </c>
      <c r="BI224" s="80" t="n">
        <f aca="false">SUM(O224,Q224,S224,W224,X224,AS224,AU224,AY224,BA224,BC224)</f>
        <v>0</v>
      </c>
      <c r="BJ224" s="2"/>
      <c r="BK224" s="93"/>
      <c r="BL224" s="94"/>
      <c r="BM224" s="81"/>
      <c r="BN224" s="2"/>
      <c r="BO224" s="2"/>
      <c r="BP224" s="83"/>
      <c r="BQ224" s="218"/>
      <c r="BR224" s="84"/>
      <c r="BS224" s="84"/>
      <c r="BT224" s="84"/>
      <c r="BU224" s="84"/>
      <c r="BV224" s="84"/>
      <c r="BW224" s="87"/>
      <c r="BX224" s="86" t="n">
        <f aca="false">SUM(BY224+CA224+CE224+CG224)</f>
        <v>0</v>
      </c>
      <c r="BY224" s="86"/>
      <c r="BZ224" s="87" t="n">
        <f aca="false">SUM(BY224)*BT224</f>
        <v>0</v>
      </c>
      <c r="CA224" s="86"/>
      <c r="CB224" s="87" t="n">
        <f aca="false">BU224*CA224</f>
        <v>0</v>
      </c>
      <c r="CC224" s="86"/>
      <c r="CD224" s="87" t="n">
        <f aca="false">SUM(CC224)*BU224</f>
        <v>0</v>
      </c>
      <c r="CE224" s="86"/>
      <c r="CF224" s="87" t="n">
        <f aca="false">SUM(CE224)*BV224</f>
        <v>0</v>
      </c>
      <c r="CG224" s="86"/>
      <c r="CH224" s="87" t="n">
        <f aca="false">SUM(CG224)*BU224*5</f>
        <v>0</v>
      </c>
      <c r="CI224" s="89" t="n">
        <f aca="false">SUM(BU224*DI224*2+BV224*DK224*2)</f>
        <v>0</v>
      </c>
      <c r="CJ224" s="91" t="n">
        <f aca="false">SUM(BW224*5/100*BU224)</f>
        <v>0</v>
      </c>
      <c r="CK224" s="86"/>
      <c r="CL224" s="87"/>
      <c r="CM224" s="86"/>
      <c r="CN224" s="89" t="n">
        <f aca="false">SUM(CM224)*3*BS224/5</f>
        <v>0</v>
      </c>
      <c r="CO224" s="86"/>
      <c r="CP224" s="90" t="n">
        <f aca="false">SUM(CO224*BS224*(30+4))</f>
        <v>0</v>
      </c>
      <c r="CQ224" s="86"/>
      <c r="CR224" s="87" t="n">
        <f aca="false">SUM(CQ224*BS224*3)</f>
        <v>0</v>
      </c>
      <c r="CS224" s="86"/>
      <c r="CT224" s="89" t="n">
        <f aca="false">SUM(CS224*BS224/3)</f>
        <v>0</v>
      </c>
      <c r="CU224" s="86"/>
      <c r="CV224" s="89" t="n">
        <f aca="false">SUM(CU224*BS224*2/3)</f>
        <v>0</v>
      </c>
      <c r="CW224" s="86"/>
      <c r="CX224" s="87" t="n">
        <f aca="false">SUM(CW224*BS224)*2</f>
        <v>0</v>
      </c>
      <c r="CY224" s="86"/>
      <c r="CZ224" s="87" t="n">
        <f aca="false">SUM(CY224*BU224)</f>
        <v>0</v>
      </c>
      <c r="DA224" s="86"/>
      <c r="DB224" s="89" t="n">
        <f aca="false">SUM(DA224*BS224*2)</f>
        <v>0</v>
      </c>
      <c r="DC224" s="86"/>
      <c r="DD224" s="86"/>
      <c r="DE224" s="86"/>
      <c r="DF224" s="89" t="n">
        <f aca="false">DC224*BU224*6</f>
        <v>0</v>
      </c>
      <c r="DG224" s="86"/>
      <c r="DH224" s="89" t="n">
        <f aca="false">SUM(DG224*BS224/3)</f>
        <v>0</v>
      </c>
      <c r="DI224" s="86"/>
      <c r="DJ224" s="89" t="n">
        <f aca="false">DI224*BS224/3</f>
        <v>0</v>
      </c>
      <c r="DK224" s="86"/>
      <c r="DL224" s="89" t="n">
        <f aca="false">SUM(DK224*BV224*5*6)</f>
        <v>0</v>
      </c>
      <c r="DM224" s="86"/>
      <c r="DN224" s="89" t="n">
        <f aca="false">SUM(DM224*BV224*4*6)</f>
        <v>0</v>
      </c>
      <c r="DO224" s="86"/>
      <c r="DP224" s="81" t="n">
        <f aca="false">SUM(DO224*50)</f>
        <v>0</v>
      </c>
      <c r="DQ224" s="81" t="n">
        <f aca="false">SUM(BZ224,CB224,CD224,CF224,CH224,CI224,CJ224,CL224,CN224,CP224,CR224,CT224,CV224,CX224,CZ224,DB224,DD224,DF224,DH224,DJ224,DL224,DN224,DP224)</f>
        <v>0</v>
      </c>
      <c r="DR224" s="81" t="n">
        <f aca="false">SUM(BZ224,CB224,CD224,CF224,CH224,CI224,DB224,DD224,DF224,DH224,DJ224,DL224,DN224)</f>
        <v>0</v>
      </c>
      <c r="DS224" s="61"/>
      <c r="DT224" s="2"/>
      <c r="DU224" s="2"/>
      <c r="DV224" s="93"/>
      <c r="DW224" s="94"/>
      <c r="DX224" s="142"/>
      <c r="DY224" s="142"/>
      <c r="DZ224" s="2"/>
      <c r="EA224" s="2"/>
      <c r="EB224" s="2"/>
      <c r="EC224" s="2"/>
      <c r="ED224" s="2"/>
      <c r="EE224" s="2"/>
      <c r="EF224" s="2"/>
      <c r="EG224" s="2"/>
      <c r="EH224" s="2" t="n">
        <f aca="false">SUM(L224+BW224)</f>
        <v>0</v>
      </c>
      <c r="EI224" s="2" t="n">
        <f aca="false">SUM(M224+BX224)</f>
        <v>0</v>
      </c>
      <c r="EJ224" s="2" t="n">
        <f aca="false">SUM(N224+BY224)</f>
        <v>0</v>
      </c>
      <c r="EK224" s="67" t="n">
        <f aca="false">O224+BZ224</f>
        <v>0</v>
      </c>
      <c r="EL224" s="2" t="n">
        <f aca="false">SUM(P224+CA224)</f>
        <v>0</v>
      </c>
      <c r="EM224" s="2" t="n">
        <f aca="false">SUM(Q224+CB224)</f>
        <v>0</v>
      </c>
      <c r="EN224" s="2" t="n">
        <f aca="false">SUM(R224+CC224)</f>
        <v>0</v>
      </c>
      <c r="EO224" s="2" t="n">
        <f aca="false">SUM(S224+CD224)</f>
        <v>0</v>
      </c>
      <c r="EP224" s="2" t="n">
        <f aca="false">SUM(T224+CE224)</f>
        <v>0</v>
      </c>
      <c r="EQ224" s="2" t="n">
        <f aca="false">SUM(U224+CF224)</f>
        <v>0</v>
      </c>
      <c r="ER224" s="2" t="n">
        <f aca="false">SUM(V224+CG224)</f>
        <v>0</v>
      </c>
      <c r="ES224" s="2" t="n">
        <f aca="false">SUM(W224+CH224)</f>
        <v>0</v>
      </c>
      <c r="ET224" s="2" t="n">
        <f aca="false">SUM(X224+CI224)</f>
        <v>0</v>
      </c>
      <c r="EU224" s="67" t="n">
        <f aca="false">SUM(Y224+CJ224)</f>
        <v>0</v>
      </c>
      <c r="EV224" s="2" t="n">
        <f aca="false">SUM(Z224+CK224)</f>
        <v>0</v>
      </c>
      <c r="EW224" s="2" t="n">
        <f aca="false">SUM(AA224+CL224)</f>
        <v>0</v>
      </c>
      <c r="EX224" s="2" t="n">
        <f aca="false">SUM(AB224+CM224)</f>
        <v>0</v>
      </c>
      <c r="EY224" s="2" t="n">
        <f aca="false">SUM(AC224+CN224)</f>
        <v>0</v>
      </c>
      <c r="EZ224" s="2" t="n">
        <f aca="false">SUM(AD224+CO224)</f>
        <v>0</v>
      </c>
      <c r="FA224" s="2" t="n">
        <f aca="false">SUM(AE224+CP224)</f>
        <v>0</v>
      </c>
      <c r="FB224" s="2" t="n">
        <f aca="false">SUM(AF224+CQ224)</f>
        <v>0</v>
      </c>
      <c r="FC224" s="2" t="n">
        <f aca="false">SUM(AG224+CR224)</f>
        <v>0</v>
      </c>
      <c r="FD224" s="2" t="n">
        <f aca="false">SUM(AH224+CS224)</f>
        <v>0</v>
      </c>
      <c r="FE224" s="67" t="n">
        <f aca="false">SUM(AI224+CT224)</f>
        <v>0</v>
      </c>
      <c r="FF224" s="2" t="n">
        <f aca="false">SUM(AJ224+CU224)</f>
        <v>0</v>
      </c>
      <c r="FG224" s="2" t="n">
        <f aca="false">SUM(AK224+CV224)</f>
        <v>0</v>
      </c>
      <c r="FH224" s="2" t="n">
        <f aca="false">SUM(AL224+CW224)</f>
        <v>0</v>
      </c>
      <c r="FI224" s="2" t="n">
        <f aca="false">SUM(AM224+CX224)</f>
        <v>0</v>
      </c>
      <c r="FJ224" s="2" t="n">
        <f aca="false">SUM(AN224+CY224)</f>
        <v>0</v>
      </c>
      <c r="FK224" s="2" t="n">
        <f aca="false">SUM(AO224+CZ224)</f>
        <v>0</v>
      </c>
      <c r="FL224" s="2" t="n">
        <f aca="false">SUM(AP224+DA224)</f>
        <v>0</v>
      </c>
      <c r="FM224" s="2" t="n">
        <f aca="false">SUM(AQ224+DB224)</f>
        <v>0</v>
      </c>
      <c r="FN224" s="2"/>
      <c r="FO224" s="97" t="n">
        <f aca="false">SUM(AS224+DD224)</f>
        <v>0</v>
      </c>
      <c r="FP224" s="2" t="n">
        <f aca="false">SUM(AR224+DC224)</f>
        <v>0</v>
      </c>
      <c r="FQ224" s="97" t="n">
        <f aca="false">SUM(AU224+DF224)</f>
        <v>0</v>
      </c>
      <c r="FR224" s="2" t="n">
        <f aca="false">SUM(AV224+DG224)</f>
        <v>0</v>
      </c>
      <c r="FS224" s="2" t="n">
        <f aca="false">SUM(AW224+DH224)</f>
        <v>0</v>
      </c>
      <c r="FT224" s="2" t="n">
        <f aca="false">SUM(AX224+DI224)</f>
        <v>0</v>
      </c>
      <c r="FU224" s="67" t="n">
        <f aca="false">SUM(AY224+DJ224)</f>
        <v>0</v>
      </c>
      <c r="FV224" s="2" t="n">
        <f aca="false">SUM(AZ224+DK224)</f>
        <v>0</v>
      </c>
      <c r="FW224" s="2" t="n">
        <f aca="false">SUM(BA224+DL224)</f>
        <v>0</v>
      </c>
      <c r="FX224" s="2" t="n">
        <f aca="false">SUM(BB224+DM224)</f>
        <v>0</v>
      </c>
      <c r="FY224" s="2" t="n">
        <f aca="false">SUM(BC224+DN224)</f>
        <v>0</v>
      </c>
      <c r="FZ224" s="2" t="n">
        <f aca="false">SUM(BD224+DO224)</f>
        <v>0</v>
      </c>
      <c r="GA224" s="2" t="n">
        <f aca="false">SUM(BE224+DP224)</f>
        <v>0</v>
      </c>
      <c r="GB224" s="98" t="n">
        <f aca="false">SUM(EK224,EM224,EO224,ES224,ET224,EU224,EY224,FA224,FC224,FE224,FG224,FI224,FM224,FO224,FQ224,FS224,FU224,FW224,FY224,GA224)</f>
        <v>0</v>
      </c>
      <c r="GC224" s="99" t="n">
        <f aca="false">SUM(EK224,EM224,EO224,ES224,ET224,FM224,FO224,FQ224,FS224,FU224,FW224,FY224)</f>
        <v>0</v>
      </c>
      <c r="GD224" s="57" t="n">
        <f aca="false">SUM(EK224,EM224,EO224,ES224,ET224,FM224,FO224,FQ224,FS224,FU224,FW224,FY224)</f>
        <v>0</v>
      </c>
      <c r="GE224" s="57" t="n">
        <f aca="false">SUM(EK224,EM224,EO224,EQ224,ES224,ET224,EU224,EW224,EY224,FA224,FC224,FE224,FG224,FI224,FK224,FM224,FO224,FQ224,FS224,FU224,FW224,FY224,GA224)</f>
        <v>0</v>
      </c>
      <c r="GF224" s="2"/>
      <c r="GG224" s="65" t="n">
        <f aca="false">SUM(880-GB224)</f>
        <v>880</v>
      </c>
      <c r="GH224" s="66"/>
      <c r="GI224" s="67" t="n">
        <f aca="false">SUM(DQ224+BF224)</f>
        <v>0</v>
      </c>
      <c r="GJ224" s="67" t="n">
        <f aca="false">SUM(DR224+BG224)</f>
        <v>0</v>
      </c>
      <c r="GK224" s="100"/>
      <c r="GL224" s="101"/>
      <c r="GM224" s="177"/>
      <c r="GN224" s="2"/>
      <c r="GO224" s="69"/>
    </row>
    <row r="225" customFormat="false" ht="24.95" hidden="true" customHeight="true" outlineLevel="0" collapsed="false">
      <c r="A225" s="94"/>
      <c r="C225" s="159"/>
      <c r="D225" s="2"/>
      <c r="E225" s="2"/>
      <c r="F225" s="2"/>
      <c r="G225" s="2"/>
      <c r="H225" s="2"/>
      <c r="I225" s="2"/>
      <c r="J225" s="2"/>
      <c r="K225" s="2"/>
      <c r="L225" s="2"/>
      <c r="M225" s="86" t="n">
        <f aca="false">SUM(N225+P225+T225+V225+AR225*2)</f>
        <v>0</v>
      </c>
      <c r="N225" s="86"/>
      <c r="O225" s="87" t="n">
        <f aca="false">SUM(N225)*I225</f>
        <v>0</v>
      </c>
      <c r="P225" s="86"/>
      <c r="Q225" s="87" t="n">
        <f aca="false">J225*P225</f>
        <v>0</v>
      </c>
      <c r="R225" s="86"/>
      <c r="S225" s="87" t="n">
        <f aca="false">SUM(R225)*J225</f>
        <v>0</v>
      </c>
      <c r="T225" s="86"/>
      <c r="U225" s="87" t="n">
        <f aca="false">SUM(T225)*K225</f>
        <v>0</v>
      </c>
      <c r="V225" s="88"/>
      <c r="W225" s="87" t="n">
        <f aca="false">SUM(V225)*J225*5</f>
        <v>0</v>
      </c>
      <c r="X225" s="89" t="n">
        <f aca="false">SUM(J225*AX225*2+K225*AZ225*2)</f>
        <v>0</v>
      </c>
      <c r="Y225" s="91" t="n">
        <f aca="false">SUM(L225*5/100*J225)</f>
        <v>0</v>
      </c>
      <c r="Z225" s="88"/>
      <c r="AA225" s="150" t="n">
        <f aca="false">SUM(Z225)*1</f>
        <v>0</v>
      </c>
      <c r="AB225" s="88"/>
      <c r="AC225" s="89" t="n">
        <f aca="false">SUM(AB225)*3*H225/5</f>
        <v>0</v>
      </c>
      <c r="AD225" s="88"/>
      <c r="AE225" s="181" t="n">
        <f aca="false">SUM(AD225*H225*(30+4))</f>
        <v>0</v>
      </c>
      <c r="AF225" s="88"/>
      <c r="AG225" s="150" t="n">
        <f aca="false">SUM(AF225*H225*3)</f>
        <v>0</v>
      </c>
      <c r="AH225" s="88"/>
      <c r="AI225" s="89" t="n">
        <f aca="false">SUM(AH225*H225/3)</f>
        <v>0</v>
      </c>
      <c r="AJ225" s="88"/>
      <c r="AK225" s="91" t="n">
        <f aca="false">SUM(AJ225*H225*2/3)</f>
        <v>0</v>
      </c>
      <c r="AL225" s="88"/>
      <c r="AM225" s="150" t="n">
        <f aca="false">SUM(AL225*H225)</f>
        <v>0</v>
      </c>
      <c r="AN225" s="88"/>
      <c r="AO225" s="150" t="n">
        <f aca="false">SUM(AN225*J225)</f>
        <v>0</v>
      </c>
      <c r="AP225" s="88"/>
      <c r="AQ225" s="91" t="n">
        <f aca="false">SUM(AP225*H225*2)</f>
        <v>0</v>
      </c>
      <c r="AR225" s="91" t="n">
        <f aca="false">SUM(AQ225*I225*2)</f>
        <v>0</v>
      </c>
      <c r="AS225" s="91"/>
      <c r="AT225" s="91"/>
      <c r="AU225" s="91" t="n">
        <f aca="false">SUM(AR225*J225*2)</f>
        <v>0</v>
      </c>
      <c r="AV225" s="91" t="n">
        <f aca="false">SUM(AU225*K225*2)</f>
        <v>0</v>
      </c>
      <c r="AW225" s="91" t="n">
        <f aca="false">SUM(AV225*L225*2)</f>
        <v>0</v>
      </c>
      <c r="AX225" s="91" t="n">
        <f aca="false">SUM(AW225*M225*2)</f>
        <v>0</v>
      </c>
      <c r="AY225" s="91" t="n">
        <f aca="false">SUM(AX225*N225*2)</f>
        <v>0</v>
      </c>
      <c r="AZ225" s="91" t="n">
        <f aca="false">SUM(AY225*O225*2)</f>
        <v>0</v>
      </c>
      <c r="BA225" s="91" t="n">
        <f aca="false">SUM(AZ225*P225*2)</f>
        <v>0</v>
      </c>
      <c r="BB225" s="91" t="n">
        <f aca="false">SUM(BA225*Q225*2)</f>
        <v>0</v>
      </c>
      <c r="BC225" s="91" t="n">
        <f aca="false">SUM(BB225*R225*2)</f>
        <v>0</v>
      </c>
      <c r="BD225" s="91" t="n">
        <f aca="false">SUM(BC225*S225*2)</f>
        <v>0</v>
      </c>
      <c r="BE225" s="91" t="n">
        <f aca="false">SUM(BD225*T225*2)</f>
        <v>0</v>
      </c>
      <c r="BF225" s="92" t="n">
        <f aca="false">O225+Q225+S225+U225+W225+X225+Y225+AA225+AC225+AE225+AG225+AI225+AK225+AM225+AO225+AQ225+AS225+AU225+AW225+AY225+BA225+BC225+BE225</f>
        <v>0</v>
      </c>
      <c r="BG225" s="92" t="n">
        <f aca="false">BC225+BA225+AY225+AW225+AS225+AQ225+X225+W225+U225+S225+Q225+O225</f>
        <v>0</v>
      </c>
      <c r="BH225" s="52" t="n">
        <f aca="false">SUM(O225,Q225,S225,W225,X225,Y225,AE225,AG225,AI225,AK225,AM225,AS225,AU225,AY225,BA225,BC225,BE225)</f>
        <v>0</v>
      </c>
      <c r="BI225" s="80" t="n">
        <f aca="false">SUM(O225,Q225,S225,W225,X225,AS225,AU225,AY225,BA225,BC225)</f>
        <v>0</v>
      </c>
      <c r="BJ225" s="2"/>
      <c r="BK225" s="93"/>
      <c r="BL225" s="94"/>
      <c r="BM225" s="2"/>
      <c r="BN225" s="2"/>
      <c r="BO225" s="2"/>
      <c r="BP225" s="96"/>
      <c r="BQ225" s="96"/>
      <c r="BR225" s="96"/>
      <c r="BS225" s="96"/>
      <c r="BT225" s="96"/>
      <c r="BU225" s="96"/>
      <c r="BV225" s="96"/>
      <c r="BW225" s="95"/>
      <c r="BX225" s="86" t="n">
        <f aca="false">SUM(BY225+CA225+CE225+CG225)</f>
        <v>0</v>
      </c>
      <c r="BY225" s="86"/>
      <c r="BZ225" s="87" t="n">
        <f aca="false">SUM(BY225)*BT225</f>
        <v>0</v>
      </c>
      <c r="CA225" s="86"/>
      <c r="CB225" s="87" t="n">
        <f aca="false">BU225*CA225</f>
        <v>0</v>
      </c>
      <c r="CC225" s="86"/>
      <c r="CD225" s="87" t="n">
        <f aca="false">SUM(CC225)*BU225</f>
        <v>0</v>
      </c>
      <c r="CE225" s="86"/>
      <c r="CF225" s="87" t="n">
        <f aca="false">SUM(CE225)*BV225</f>
        <v>0</v>
      </c>
      <c r="CG225" s="86"/>
      <c r="CH225" s="87" t="n">
        <f aca="false">SUM(CG225)*BU225*5</f>
        <v>0</v>
      </c>
      <c r="CI225" s="89" t="n">
        <f aca="false">SUM(BU225*DI225*2+BV225*DK225*2)</f>
        <v>0</v>
      </c>
      <c r="CJ225" s="91" t="n">
        <f aca="false">SUM(BW225*5/100*BU225)</f>
        <v>0</v>
      </c>
      <c r="CK225" s="86"/>
      <c r="CL225" s="87"/>
      <c r="CM225" s="86"/>
      <c r="CN225" s="89" t="n">
        <f aca="false">SUM(CM225)*3*BS225/5</f>
        <v>0</v>
      </c>
      <c r="CO225" s="86"/>
      <c r="CP225" s="90" t="n">
        <f aca="false">SUM(CO225*BS225*(30+4))</f>
        <v>0</v>
      </c>
      <c r="CQ225" s="86"/>
      <c r="CR225" s="87" t="n">
        <f aca="false">SUM(CQ225*BS225*3)</f>
        <v>0</v>
      </c>
      <c r="CS225" s="86"/>
      <c r="CT225" s="89" t="n">
        <f aca="false">SUM(CS225*BS225/3)</f>
        <v>0</v>
      </c>
      <c r="CU225" s="86"/>
      <c r="CV225" s="89" t="n">
        <f aca="false">SUM(CU225*BS225*2/3)</f>
        <v>0</v>
      </c>
      <c r="CW225" s="86"/>
      <c r="CX225" s="87" t="n">
        <f aca="false">SUM(CW225*BS225)*2</f>
        <v>0</v>
      </c>
      <c r="CY225" s="86"/>
      <c r="CZ225" s="87" t="n">
        <f aca="false">SUM(CY225*BU225)</f>
        <v>0</v>
      </c>
      <c r="DA225" s="86"/>
      <c r="DB225" s="89" t="n">
        <f aca="false">SUM(DA225*BS225*2)</f>
        <v>0</v>
      </c>
      <c r="DC225" s="86"/>
      <c r="DD225" s="86"/>
      <c r="DE225" s="86"/>
      <c r="DF225" s="89" t="n">
        <f aca="false">DC225*BU225*6</f>
        <v>0</v>
      </c>
      <c r="DG225" s="86"/>
      <c r="DH225" s="89" t="n">
        <f aca="false">SUM(DG225*BS225/3)</f>
        <v>0</v>
      </c>
      <c r="DI225" s="86"/>
      <c r="DJ225" s="89" t="n">
        <f aca="false">DI225*BS225/3</f>
        <v>0</v>
      </c>
      <c r="DK225" s="86"/>
      <c r="DL225" s="89" t="n">
        <f aca="false">SUM(DK225*BV225*5*6)</f>
        <v>0</v>
      </c>
      <c r="DM225" s="86"/>
      <c r="DN225" s="89" t="n">
        <f aca="false">SUM(DM225*BV225*4*6)</f>
        <v>0</v>
      </c>
      <c r="DO225" s="86"/>
      <c r="DP225" s="81" t="n">
        <f aca="false">SUM(DO225*50)</f>
        <v>0</v>
      </c>
      <c r="DQ225" s="81" t="n">
        <f aca="false">SUM(BZ225,CB225,CD225,CF225,CH225,CI225,CJ225,CL225,CN225,CP225,CR225,CT225,CV225,CX225,CZ225,DB225,DD225,DF225,DH225,DJ225,DL225,DN225,DP225)</f>
        <v>0</v>
      </c>
      <c r="DR225" s="81" t="n">
        <f aca="false">SUM(BZ225,CB225,CD225,CF225,CH225,CI225,DB225,DD225,DF225,DH225,DJ225,DL225,DN225)</f>
        <v>0</v>
      </c>
      <c r="DS225" s="61"/>
      <c r="DT225" s="2"/>
      <c r="DU225" s="2"/>
      <c r="DV225" s="93"/>
      <c r="DW225" s="94"/>
      <c r="DX225" s="2"/>
      <c r="DY225" s="142"/>
      <c r="DZ225" s="2"/>
      <c r="EA225" s="2"/>
      <c r="EB225" s="2"/>
      <c r="EC225" s="2"/>
      <c r="ED225" s="2"/>
      <c r="EE225" s="2"/>
      <c r="EF225" s="2"/>
      <c r="EG225" s="2"/>
      <c r="EH225" s="2" t="n">
        <f aca="false">SUM(L225+BW225)</f>
        <v>0</v>
      </c>
      <c r="EI225" s="2" t="n">
        <f aca="false">SUM(M225+BX225)</f>
        <v>0</v>
      </c>
      <c r="EJ225" s="2" t="n">
        <f aca="false">SUM(N225+BY225)</f>
        <v>0</v>
      </c>
      <c r="EK225" s="67" t="n">
        <f aca="false">O225+BZ225</f>
        <v>0</v>
      </c>
      <c r="EL225" s="2" t="n">
        <f aca="false">SUM(P225+CA225)</f>
        <v>0</v>
      </c>
      <c r="EM225" s="2" t="n">
        <f aca="false">SUM(Q225+CB225)</f>
        <v>0</v>
      </c>
      <c r="EN225" s="2" t="n">
        <f aca="false">SUM(R225+CC225)</f>
        <v>0</v>
      </c>
      <c r="EO225" s="2" t="n">
        <f aca="false">SUM(S225+CD225)</f>
        <v>0</v>
      </c>
      <c r="EP225" s="2" t="n">
        <f aca="false">SUM(T225+CE225)</f>
        <v>0</v>
      </c>
      <c r="EQ225" s="2" t="n">
        <f aca="false">SUM(U225+CF225)</f>
        <v>0</v>
      </c>
      <c r="ER225" s="2" t="n">
        <f aca="false">SUM(V225+CG225)</f>
        <v>0</v>
      </c>
      <c r="ES225" s="2" t="n">
        <f aca="false">SUM(W225+CH225)</f>
        <v>0</v>
      </c>
      <c r="ET225" s="2" t="n">
        <f aca="false">SUM(X225+CI225)</f>
        <v>0</v>
      </c>
      <c r="EU225" s="67" t="n">
        <f aca="false">SUM(Y225+CJ225)</f>
        <v>0</v>
      </c>
      <c r="EV225" s="2" t="n">
        <f aca="false">SUM(Z225+CK225)</f>
        <v>0</v>
      </c>
      <c r="EW225" s="2" t="n">
        <f aca="false">SUM(AA225+CL225)</f>
        <v>0</v>
      </c>
      <c r="EX225" s="2" t="n">
        <f aca="false">SUM(AB225+CM225)</f>
        <v>0</v>
      </c>
      <c r="EY225" s="2" t="n">
        <f aca="false">SUM(AC225+CN225)</f>
        <v>0</v>
      </c>
      <c r="EZ225" s="2" t="n">
        <f aca="false">SUM(AD225+CO225)</f>
        <v>0</v>
      </c>
      <c r="FA225" s="2" t="n">
        <f aca="false">SUM(AE225+CP225)</f>
        <v>0</v>
      </c>
      <c r="FB225" s="2" t="n">
        <f aca="false">SUM(AF225+CQ225)</f>
        <v>0</v>
      </c>
      <c r="FC225" s="2" t="n">
        <f aca="false">SUM(AG225+CR225)</f>
        <v>0</v>
      </c>
      <c r="FD225" s="2" t="n">
        <f aca="false">SUM(AH225+CS225)</f>
        <v>0</v>
      </c>
      <c r="FE225" s="67" t="n">
        <f aca="false">SUM(AI225+CT225)</f>
        <v>0</v>
      </c>
      <c r="FF225" s="2" t="n">
        <f aca="false">SUM(AJ225+CU225)</f>
        <v>0</v>
      </c>
      <c r="FG225" s="2" t="n">
        <f aca="false">SUM(AK225+CV225)</f>
        <v>0</v>
      </c>
      <c r="FH225" s="2" t="n">
        <f aca="false">SUM(AL225+CW225)</f>
        <v>0</v>
      </c>
      <c r="FI225" s="2" t="n">
        <f aca="false">SUM(AM225+CX225)</f>
        <v>0</v>
      </c>
      <c r="FJ225" s="2" t="n">
        <f aca="false">SUM(AN225+CY225)</f>
        <v>0</v>
      </c>
      <c r="FK225" s="2" t="n">
        <f aca="false">SUM(AO225+CZ225)</f>
        <v>0</v>
      </c>
      <c r="FL225" s="2" t="n">
        <f aca="false">SUM(AP225+DA225)</f>
        <v>0</v>
      </c>
      <c r="FM225" s="2" t="n">
        <f aca="false">SUM(AQ225+DB225)</f>
        <v>0</v>
      </c>
      <c r="FN225" s="2"/>
      <c r="FO225" s="97" t="n">
        <f aca="false">SUM(AS225+DD225)</f>
        <v>0</v>
      </c>
      <c r="FP225" s="2" t="n">
        <f aca="false">SUM(AR225+DC225)</f>
        <v>0</v>
      </c>
      <c r="FQ225" s="97" t="n">
        <f aca="false">SUM(AU225+DF225)</f>
        <v>0</v>
      </c>
      <c r="FR225" s="2" t="n">
        <f aca="false">SUM(AV225+DG225)</f>
        <v>0</v>
      </c>
      <c r="FS225" s="2" t="n">
        <f aca="false">SUM(AW225+DH225)</f>
        <v>0</v>
      </c>
      <c r="FT225" s="2" t="n">
        <f aca="false">SUM(AX225+DI225)</f>
        <v>0</v>
      </c>
      <c r="FU225" s="67" t="n">
        <f aca="false">SUM(AY225+DJ225)</f>
        <v>0</v>
      </c>
      <c r="FV225" s="2" t="n">
        <f aca="false">SUM(AZ225+DK225)</f>
        <v>0</v>
      </c>
      <c r="FW225" s="2" t="n">
        <f aca="false">SUM(BA225+DL225)</f>
        <v>0</v>
      </c>
      <c r="FX225" s="2" t="n">
        <f aca="false">SUM(BB225+DM225)</f>
        <v>0</v>
      </c>
      <c r="FY225" s="2" t="n">
        <f aca="false">SUM(BC225+DN225)</f>
        <v>0</v>
      </c>
      <c r="FZ225" s="2" t="n">
        <f aca="false">SUM(BD225+DO225)</f>
        <v>0</v>
      </c>
      <c r="GA225" s="2" t="n">
        <f aca="false">SUM(BE225+DP225)</f>
        <v>0</v>
      </c>
      <c r="GB225" s="98" t="n">
        <f aca="false">SUM(EK225,EM225,EO225,ES225,ET225,EU225,EY225,FA225,FC225,FE225,FG225,FI225,FM225,FO225,FQ225,FS225,FU225,FW225,FY225,GA225)</f>
        <v>0</v>
      </c>
      <c r="GC225" s="99" t="n">
        <f aca="false">SUM(EK225,EM225,EO225,ES225,ET225,FM225,FO225,FQ225,FS225,FU225,FW225,FY225)</f>
        <v>0</v>
      </c>
      <c r="GD225" s="57" t="n">
        <f aca="false">SUM(EK225,EM225,EO225,ES225,ET225,FM225,FO225,FQ225,FS225,FU225,FW225,FY225)</f>
        <v>0</v>
      </c>
      <c r="GE225" s="57" t="n">
        <f aca="false">SUM(EK225,EM225,EO225,EQ225,ES225,ET225,EU225,EW225,EY225,FA225,FC225,FE225,FG225,FI225,FK225,FM225,FO225,FQ225,FS225,FU225,FW225,FY225,GA225)</f>
        <v>0</v>
      </c>
      <c r="GF225" s="2"/>
      <c r="GG225" s="65" t="n">
        <f aca="false">SUM(880-GB225)</f>
        <v>880</v>
      </c>
      <c r="GH225" s="66"/>
      <c r="GI225" s="67" t="n">
        <f aca="false">SUM(DQ225+BF225)</f>
        <v>0</v>
      </c>
      <c r="GJ225" s="67" t="n">
        <f aca="false">SUM(DR225+BG225)</f>
        <v>0</v>
      </c>
      <c r="GK225" s="100"/>
      <c r="GL225" s="101"/>
      <c r="GM225" s="177"/>
      <c r="GN225" s="2"/>
      <c r="GO225" s="69"/>
    </row>
    <row r="226" customFormat="false" ht="19.5" hidden="false" customHeight="true" outlineLevel="0" collapsed="false">
      <c r="A226" s="48" t="n">
        <v>13</v>
      </c>
      <c r="B226" s="48" t="s">
        <v>241</v>
      </c>
      <c r="C226" s="137" t="s">
        <v>174</v>
      </c>
      <c r="D226" s="48" t="n">
        <v>1</v>
      </c>
      <c r="E226" s="48"/>
      <c r="F226" s="48"/>
      <c r="G226" s="48"/>
      <c r="H226" s="48"/>
      <c r="I226" s="48"/>
      <c r="J226" s="48"/>
      <c r="K226" s="48"/>
      <c r="L226" s="48" t="n">
        <f aca="false">SUM(L227:L238)</f>
        <v>310</v>
      </c>
      <c r="M226" s="48" t="n">
        <f aca="false">SUM(M227:M238)</f>
        <v>310</v>
      </c>
      <c r="N226" s="48" t="n">
        <f aca="false">SUM(N227:N238)</f>
        <v>102</v>
      </c>
      <c r="O226" s="52" t="n">
        <f aca="false">SUM(O227:O240)</f>
        <v>70</v>
      </c>
      <c r="P226" s="52" t="n">
        <f aca="false">SUM(P227:P240)</f>
        <v>44</v>
      </c>
      <c r="Q226" s="52" t="n">
        <f aca="false">SUM(Q227:Q240)</f>
        <v>20</v>
      </c>
      <c r="R226" s="52" t="n">
        <f aca="false">SUM(R227:S240)</f>
        <v>304</v>
      </c>
      <c r="S226" s="52" t="n">
        <f aca="false">SUM(S227:T240)</f>
        <v>140</v>
      </c>
      <c r="T226" s="52" t="n">
        <f aca="false">SUM(T227:U240)</f>
        <v>0</v>
      </c>
      <c r="U226" s="52" t="n">
        <f aca="false">SUM(U227:V240)</f>
        <v>0</v>
      </c>
      <c r="V226" s="52" t="n">
        <f aca="false">SUM(V227:W240)</f>
        <v>0</v>
      </c>
      <c r="W226" s="52" t="n">
        <f aca="false">SUM(W227:W240)</f>
        <v>0</v>
      </c>
      <c r="X226" s="52" t="n">
        <f aca="false">SUM(X227:X240)</f>
        <v>6</v>
      </c>
      <c r="Y226" s="52" t="n">
        <f aca="false">SUM(Y227:Z240)</f>
        <v>15.5</v>
      </c>
      <c r="Z226" s="52" t="n">
        <f aca="false">SUM(Z227:AA240)</f>
        <v>0</v>
      </c>
      <c r="AA226" s="52" t="n">
        <f aca="false">SUM(AA227:AB240)</f>
        <v>0</v>
      </c>
      <c r="AB226" s="52" t="n">
        <f aca="false">SUM(AB227:AC240)</f>
        <v>0</v>
      </c>
      <c r="AC226" s="52"/>
      <c r="AD226" s="52"/>
      <c r="AE226" s="52" t="n">
        <f aca="false">SUM(AE227:AE240)</f>
        <v>45</v>
      </c>
      <c r="AF226" s="52" t="n">
        <f aca="false">SUM(AF227:AG240)</f>
        <v>73</v>
      </c>
      <c r="AG226" s="52" t="n">
        <f aca="false">SUM(AG227:AH240)</f>
        <v>72</v>
      </c>
      <c r="AH226" s="52" t="n">
        <f aca="false">SUM(AH227:AI240)</f>
        <v>0</v>
      </c>
      <c r="AI226" s="52" t="n">
        <f aca="false">SUM(AI227:AJ240)</f>
        <v>0</v>
      </c>
      <c r="AJ226" s="52" t="n">
        <f aca="false">SUM(AJ227:AK240)</f>
        <v>0</v>
      </c>
      <c r="AK226" s="52" t="n">
        <f aca="false">SUM(AK227:AK240)</f>
        <v>0</v>
      </c>
      <c r="AL226" s="52" t="n">
        <f aca="false">SUM(AL227:AM240)</f>
        <v>22</v>
      </c>
      <c r="AM226" s="52" t="n">
        <f aca="false">SUM(AM227:AN240)</f>
        <v>20</v>
      </c>
      <c r="AN226" s="52" t="n">
        <f aca="false">SUM(AN227:AO240)</f>
        <v>0</v>
      </c>
      <c r="AO226" s="52" t="n">
        <f aca="false">SUM(AO227:AP240)</f>
        <v>0</v>
      </c>
      <c r="AP226" s="52" t="n">
        <f aca="false">SUM(AP227:AQ240)</f>
        <v>0</v>
      </c>
      <c r="AQ226" s="52" t="n">
        <v>0</v>
      </c>
      <c r="AR226" s="52" t="n">
        <f aca="false">SUM(AR227:AS240)</f>
        <v>9</v>
      </c>
      <c r="AS226" s="52" t="n">
        <f aca="false">SUM(AS227:AT240)</f>
        <v>6</v>
      </c>
      <c r="AT226" s="52" t="n">
        <f aca="false">SUM(AT227:AU240)</f>
        <v>0</v>
      </c>
      <c r="AU226" s="52" t="n">
        <f aca="false">SUM(AU227:AV240)</f>
        <v>0</v>
      </c>
      <c r="AV226" s="52" t="n">
        <f aca="false">SUM(AV227:AW240)</f>
        <v>0</v>
      </c>
      <c r="AW226" s="52" t="n">
        <v>0</v>
      </c>
      <c r="AX226" s="52" t="n">
        <f aca="false">SUM(AX227:AY240)</f>
        <v>14.3333333333333</v>
      </c>
      <c r="AY226" s="52" t="n">
        <f aca="false">SUM(AY227:AZ240)</f>
        <v>11.3333333333333</v>
      </c>
      <c r="AZ226" s="52" t="n">
        <f aca="false">SUM(AZ227:BA240)</f>
        <v>0</v>
      </c>
      <c r="BA226" s="52" t="n">
        <f aca="false">SUM(BA227:BB240)</f>
        <v>0</v>
      </c>
      <c r="BB226" s="52" t="n">
        <f aca="false">SUM(BB227:BC240)</f>
        <v>0</v>
      </c>
      <c r="BC226" s="52" t="n">
        <f aca="false">SUM(BC227:BD240)</f>
        <v>0</v>
      </c>
      <c r="BD226" s="52" t="n">
        <f aca="false">SUM(BD227:BE240)</f>
        <v>0</v>
      </c>
      <c r="BE226" s="52" t="n">
        <f aca="false">SUM(BE227:BE240)</f>
        <v>0</v>
      </c>
      <c r="BF226" s="52" t="n">
        <v>405.8</v>
      </c>
      <c r="BG226" s="52" t="n">
        <v>253.3</v>
      </c>
      <c r="BH226" s="52" t="n">
        <f aca="false">SUM(O226,Q226,S226,W226,X226,Y226,AE226,AG226,AI226,AK226,AM226,AS226,AU226,AY226,BA226,BC226,BE226)</f>
        <v>405.833333333333</v>
      </c>
      <c r="BI226" s="52" t="n">
        <f aca="false">SUM(BI227:BI240)</f>
        <v>253.333333333333</v>
      </c>
      <c r="BJ226" s="27"/>
      <c r="BK226" s="346"/>
      <c r="BL226" s="48" t="n">
        <v>13</v>
      </c>
      <c r="BM226" s="347" t="s">
        <v>241</v>
      </c>
      <c r="BN226" s="48" t="s">
        <v>174</v>
      </c>
      <c r="BO226" s="48" t="n">
        <v>1</v>
      </c>
      <c r="BP226" s="160"/>
      <c r="BQ226" s="48"/>
      <c r="BR226" s="348"/>
      <c r="BS226" s="27"/>
      <c r="BT226" s="27"/>
      <c r="BU226" s="27"/>
      <c r="BV226" s="27"/>
      <c r="BW226" s="27" t="n">
        <f aca="false">SUM(BW227:BW240)</f>
        <v>370</v>
      </c>
      <c r="BX226" s="27" t="n">
        <f aca="false">SUM(BX227:BX240)</f>
        <v>300</v>
      </c>
      <c r="BY226" s="27" t="n">
        <f aca="false">SUM(BY227:BY240)</f>
        <v>102</v>
      </c>
      <c r="BZ226" s="52" t="n">
        <f aca="false">SUM(BZ227:BZ240)</f>
        <v>102</v>
      </c>
      <c r="CA226" s="48" t="n">
        <f aca="false">SUM(CA227:CA240)</f>
        <v>102</v>
      </c>
      <c r="CB226" s="52" t="n">
        <f aca="false">SUM(CB227:CB240)</f>
        <v>102</v>
      </c>
      <c r="CC226" s="48" t="n">
        <f aca="false">SUM(CC227:CC240)</f>
        <v>96</v>
      </c>
      <c r="CD226" s="52" t="n">
        <f aca="false">SUM(CD227:CD240)</f>
        <v>96</v>
      </c>
      <c r="CE226" s="48" t="n">
        <f aca="false">SUM(CE227:CE240)</f>
        <v>0</v>
      </c>
      <c r="CF226" s="48" t="n">
        <f aca="false">SUM(CF227:CF240)</f>
        <v>0</v>
      </c>
      <c r="CG226" s="48" t="n">
        <f aca="false">SUM(CG227:CG240)</f>
        <v>0</v>
      </c>
      <c r="CH226" s="48" t="n">
        <f aca="false">SUM(CH227:CH240)</f>
        <v>0</v>
      </c>
      <c r="CI226" s="163" t="n">
        <f aca="false">SUM(CI227:CI240)</f>
        <v>6.66666666666667</v>
      </c>
      <c r="CJ226" s="52" t="n">
        <f aca="false">SUM(CJ227:CJ240)</f>
        <v>15</v>
      </c>
      <c r="CK226" s="48" t="n">
        <f aca="false">SUM(CK227:CK240)</f>
        <v>0</v>
      </c>
      <c r="CL226" s="48" t="n">
        <f aca="false">SUM(CL227:CL240)</f>
        <v>0</v>
      </c>
      <c r="CM226" s="48" t="n">
        <f aca="false">SUM(CM227:CM240)</f>
        <v>0</v>
      </c>
      <c r="CN226" s="48" t="n">
        <f aca="false">SUM(CN227:CN240)</f>
        <v>0</v>
      </c>
      <c r="CO226" s="48" t="n">
        <f aca="false">SUM(CO227:CO240)</f>
        <v>2</v>
      </c>
      <c r="CP226" s="48" t="n">
        <f aca="false">SUM(CP227:CP240)</f>
        <v>45</v>
      </c>
      <c r="CQ226" s="48" t="n">
        <f aca="false">SUM(CQ227:CQ240)</f>
        <v>0</v>
      </c>
      <c r="CR226" s="48" t="n">
        <f aca="false">SUM(CR227:CR240)</f>
        <v>0</v>
      </c>
      <c r="CS226" s="48" t="n">
        <f aca="false">SUM(CS227:CS240)</f>
        <v>0</v>
      </c>
      <c r="CT226" s="48" t="n">
        <f aca="false">SUM(CT227:CT240)</f>
        <v>0</v>
      </c>
      <c r="CU226" s="48" t="n">
        <f aca="false">SUM(CU227:CU240)</f>
        <v>0</v>
      </c>
      <c r="CV226" s="48" t="n">
        <f aca="false">SUM(CV227:CV240)</f>
        <v>0</v>
      </c>
      <c r="CW226" s="48" t="n">
        <f aca="false">SUM(CW227:CW240)</f>
        <v>1</v>
      </c>
      <c r="CX226" s="48" t="n">
        <f aca="false">SUM(CX227:CX240)</f>
        <v>0</v>
      </c>
      <c r="CY226" s="48" t="n">
        <f aca="false">SUM(CY227:CY240)</f>
        <v>0</v>
      </c>
      <c r="CZ226" s="48" t="n">
        <f aca="false">SUM(CZ227:CZ240)</f>
        <v>0</v>
      </c>
      <c r="DA226" s="48" t="n">
        <f aca="false">SUM(DA227:DA240)</f>
        <v>0</v>
      </c>
      <c r="DB226" s="48" t="n">
        <f aca="false">SUM(DB227:DB240)</f>
        <v>0</v>
      </c>
      <c r="DC226" s="48" t="n">
        <f aca="false">SUM(DC227:DC240)</f>
        <v>3</v>
      </c>
      <c r="DD226" s="48" t="n">
        <f aca="false">SUM(DD227:DD240)</f>
        <v>9.33333333333333</v>
      </c>
      <c r="DE226" s="48" t="n">
        <f aca="false">SUM(DE227:DE240)</f>
        <v>0</v>
      </c>
      <c r="DF226" s="52" t="n">
        <f aca="false">SUM(DF227:DF240)</f>
        <v>0</v>
      </c>
      <c r="DG226" s="48" t="n">
        <f aca="false">SUM(DG227:DG240)</f>
        <v>0</v>
      </c>
      <c r="DH226" s="48" t="n">
        <f aca="false">SUM(DH227:DH240)</f>
        <v>0</v>
      </c>
      <c r="DI226" s="48" t="n">
        <f aca="false">SUM(DI227:DI240)</f>
        <v>4</v>
      </c>
      <c r="DJ226" s="52" t="n">
        <f aca="false">SUM(DJ227:DJ240)</f>
        <v>11.3333333333333</v>
      </c>
      <c r="DK226" s="48" t="n">
        <f aca="false">SUM(DK227:DK240)</f>
        <v>2</v>
      </c>
      <c r="DL226" s="48" t="n">
        <f aca="false">SUM(DL227:DL240)</f>
        <v>16</v>
      </c>
      <c r="DM226" s="48" t="n">
        <f aca="false">SUM(DM227:DM240)</f>
        <v>0</v>
      </c>
      <c r="DN226" s="48" t="n">
        <f aca="false">SUM(DN227:DN240)</f>
        <v>0</v>
      </c>
      <c r="DO226" s="48" t="n">
        <f aca="false">SUM(DO227:DO240)</f>
        <v>0</v>
      </c>
      <c r="DP226" s="48" t="n">
        <f aca="false">SUM(DP227:DP240)</f>
        <v>0</v>
      </c>
      <c r="DQ226" s="52" t="n">
        <f aca="false">SUM(DQ227:DQ240)</f>
        <v>403.333333333333</v>
      </c>
      <c r="DR226" s="52" t="n">
        <f aca="false">SUM(DR227:DR240)</f>
        <v>343.333333333333</v>
      </c>
      <c r="DS226" s="61"/>
      <c r="DT226" s="48"/>
      <c r="DU226" s="48"/>
      <c r="DV226" s="48"/>
      <c r="DW226" s="48" t="n">
        <v>13</v>
      </c>
      <c r="DX226" s="48" t="s">
        <v>241</v>
      </c>
      <c r="DY226" s="136" t="s">
        <v>174</v>
      </c>
      <c r="DZ226" s="48" t="n">
        <v>1</v>
      </c>
      <c r="EA226" s="48"/>
      <c r="EB226" s="48"/>
      <c r="EC226" s="48"/>
      <c r="ED226" s="48"/>
      <c r="EE226" s="48"/>
      <c r="EF226" s="48"/>
      <c r="EG226" s="48"/>
      <c r="EH226" s="48" t="n">
        <f aca="false">SUM(EH227:EH240)</f>
        <v>746</v>
      </c>
      <c r="EI226" s="48" t="n">
        <f aca="false">SUM(EI227:EI240)</f>
        <v>674</v>
      </c>
      <c r="EJ226" s="48" t="n">
        <f aca="false">SUM(EJ227:EJ240)</f>
        <v>210</v>
      </c>
      <c r="EK226" s="52" t="n">
        <f aca="false">SUM(EK227:EK240)</f>
        <v>172</v>
      </c>
      <c r="EL226" s="48" t="n">
        <f aca="false">SUM(EL227:EL240)</f>
        <v>146</v>
      </c>
      <c r="EM226" s="48" t="n">
        <f aca="false">SUM(EM227:EM240)</f>
        <v>122</v>
      </c>
      <c r="EN226" s="48" t="n">
        <f aca="false">SUM(EN227:EN240)</f>
        <v>260</v>
      </c>
      <c r="EO226" s="48" t="n">
        <f aca="false">SUM(EO227:EO240)</f>
        <v>236</v>
      </c>
      <c r="EP226" s="48" t="n">
        <f aca="false">SUM(EP227:EP240)</f>
        <v>0</v>
      </c>
      <c r="EQ226" s="48" t="n">
        <f aca="false">SUM(EQ227:EQ240)</f>
        <v>0</v>
      </c>
      <c r="ER226" s="48" t="n">
        <f aca="false">SUM(ER227:ER240)</f>
        <v>0</v>
      </c>
      <c r="ES226" s="48" t="n">
        <f aca="false">SUM(ES227:ES240)</f>
        <v>0</v>
      </c>
      <c r="ET226" s="48" t="n">
        <f aca="false">SUM(ET227:ET240)</f>
        <v>12.6666666666667</v>
      </c>
      <c r="EU226" s="52" t="n">
        <f aca="false">SUM(EU227:EU240)</f>
        <v>30.5</v>
      </c>
      <c r="EV226" s="48" t="n">
        <f aca="false">SUM(EV227:EV240)</f>
        <v>0</v>
      </c>
      <c r="EW226" s="48" t="n">
        <f aca="false">SUM(EW227:EW240)</f>
        <v>0</v>
      </c>
      <c r="EX226" s="48" t="n">
        <f aca="false">SUM(EX227:EX240)</f>
        <v>0</v>
      </c>
      <c r="EY226" s="48" t="n">
        <f aca="false">SUM(EY227:EY240)</f>
        <v>0</v>
      </c>
      <c r="EZ226" s="48" t="n">
        <f aca="false">SUM(EZ227:EZ240)</f>
        <v>4</v>
      </c>
      <c r="FA226" s="48" t="n">
        <f aca="false">SUM(FA227:FA240)</f>
        <v>90</v>
      </c>
      <c r="FB226" s="48" t="n">
        <f aca="false">SUM(FB227:FB240)</f>
        <v>1</v>
      </c>
      <c r="FC226" s="48" t="n">
        <f aca="false">SUM(FC227:FC240)</f>
        <v>72</v>
      </c>
      <c r="FD226" s="48" t="n">
        <f aca="false">SUM(FD227:FD240)</f>
        <v>0</v>
      </c>
      <c r="FE226" s="52" t="n">
        <f aca="false">SUM(FE227:FE240)</f>
        <v>0</v>
      </c>
      <c r="FF226" s="48" t="n">
        <f aca="false">SUM(FF227:FF240)</f>
        <v>0</v>
      </c>
      <c r="FG226" s="48" t="n">
        <f aca="false">SUM(FG227:FG240)</f>
        <v>0</v>
      </c>
      <c r="FH226" s="48" t="n">
        <f aca="false">SUM(FH227:FH240)</f>
        <v>3</v>
      </c>
      <c r="FI226" s="48" t="n">
        <f aca="false">SUM(FI227:FI240)</f>
        <v>20</v>
      </c>
      <c r="FJ226" s="48" t="n">
        <f aca="false">SUM(FJ227:FJ240)</f>
        <v>0</v>
      </c>
      <c r="FK226" s="48" t="n">
        <f aca="false">SUM(FK227:FK240)</f>
        <v>0</v>
      </c>
      <c r="FL226" s="48" t="n">
        <f aca="false">SUM(FL227:FL240)</f>
        <v>0</v>
      </c>
      <c r="FM226" s="48" t="n">
        <f aca="false">SUM(FM227:FM240)</f>
        <v>0</v>
      </c>
      <c r="FN226" s="48" t="n">
        <f aca="false">SUM(FN227:FN240)</f>
        <v>0</v>
      </c>
      <c r="FO226" s="52" t="n">
        <f aca="false">SUM(FO227:FO240)</f>
        <v>15.3333333333333</v>
      </c>
      <c r="FP226" s="48" t="n">
        <f aca="false">SUM(FP227:FP240)</f>
        <v>6</v>
      </c>
      <c r="FQ226" s="48" t="n">
        <f aca="false">SUM(FQ227:FQ240)</f>
        <v>0</v>
      </c>
      <c r="FR226" s="48" t="n">
        <f aca="false">SUM(FR227:FR240)</f>
        <v>0</v>
      </c>
      <c r="FS226" s="48" t="n">
        <f aca="false">SUM(FS227:FS240)</f>
        <v>0</v>
      </c>
      <c r="FT226" s="48" t="n">
        <f aca="false">SUM(FT227:FT240)</f>
        <v>7</v>
      </c>
      <c r="FU226" s="52" t="n">
        <f aca="false">SUM(FU227:FU240)</f>
        <v>22.6666666666667</v>
      </c>
      <c r="FV226" s="48" t="n">
        <f aca="false">SUM(FV227:FV240)</f>
        <v>2</v>
      </c>
      <c r="FW226" s="48" t="n">
        <f aca="false">SUM(FW227:FW240)</f>
        <v>16</v>
      </c>
      <c r="FX226" s="48" t="n">
        <f aca="false">SUM(FX227:FX240)</f>
        <v>0</v>
      </c>
      <c r="FY226" s="48" t="n">
        <f aca="false">SUM(FY227:FY240)</f>
        <v>0</v>
      </c>
      <c r="FZ226" s="48" t="n">
        <f aca="false">SUM(FZ227:FZ240)</f>
        <v>0</v>
      </c>
      <c r="GA226" s="48" t="n">
        <f aca="false">SUM(GA227:GA240)</f>
        <v>0</v>
      </c>
      <c r="GB226" s="141" t="n">
        <f aca="false">SUM(GB227:GB240)</f>
        <v>809.166666666667</v>
      </c>
      <c r="GC226" s="165" t="n">
        <f aca="false">SUM(GC227:GC240)</f>
        <v>596.666666666667</v>
      </c>
      <c r="GD226" s="57" t="n">
        <f aca="false">SUM(EK226,EM226,EO226,ES226,ET226,FM226,FO226,FQ226,FS226,FU226,FW226,FY226)</f>
        <v>596.666666666667</v>
      </c>
      <c r="GE226" s="57" t="n">
        <f aca="false">SUM(EK226,EM226,EO226,EQ226,ES226,ET226,EU226,EW226,EY226,FA226,FC226,FE226,FG226,FI226,FK226,FM226,FO226,FQ226,FS226,FU226,FW226,FY226,GA226)</f>
        <v>809.166666666667</v>
      </c>
      <c r="GF226" s="48"/>
      <c r="GG226" s="65" t="n">
        <f aca="false">SUM(880-GB226)</f>
        <v>70.8333333333334</v>
      </c>
      <c r="GH226" s="66"/>
      <c r="GI226" s="67" t="n">
        <f aca="false">SUM(DQ226+BF226)</f>
        <v>809.133333333333</v>
      </c>
      <c r="GJ226" s="67" t="n">
        <f aca="false">SUM(DR226+BG226)</f>
        <v>596.633333333333</v>
      </c>
      <c r="GK226" s="142"/>
      <c r="GL226" s="142"/>
      <c r="GM226" s="193"/>
      <c r="GN226" s="2"/>
      <c r="GO226" s="69"/>
    </row>
    <row r="227" customFormat="false" ht="24.95" hidden="true" customHeight="true" outlineLevel="0" collapsed="false">
      <c r="A227" s="349"/>
      <c r="B227" s="81"/>
      <c r="C227" s="143"/>
      <c r="D227" s="83"/>
      <c r="E227" s="83"/>
      <c r="F227" s="83"/>
      <c r="G227" s="84"/>
      <c r="H227" s="84"/>
      <c r="I227" s="84"/>
      <c r="J227" s="84"/>
      <c r="K227" s="84"/>
      <c r="L227" s="87"/>
      <c r="M227" s="86" t="n">
        <f aca="false">SUM(N227+P227+T227+V227+AR227*2)</f>
        <v>0</v>
      </c>
      <c r="N227" s="86"/>
      <c r="O227" s="87" t="n">
        <f aca="false">SUM(N227)*I227</f>
        <v>0</v>
      </c>
      <c r="P227" s="86"/>
      <c r="Q227" s="87" t="n">
        <f aca="false">J227*P227</f>
        <v>0</v>
      </c>
      <c r="R227" s="86"/>
      <c r="S227" s="87" t="n">
        <f aca="false">SUM(R227)*J227</f>
        <v>0</v>
      </c>
      <c r="T227" s="86"/>
      <c r="U227" s="87" t="n">
        <f aca="false">SUM(T227)*K227</f>
        <v>0</v>
      </c>
      <c r="V227" s="86"/>
      <c r="W227" s="87" t="n">
        <f aca="false">SUM(V227)*J227*5</f>
        <v>0</v>
      </c>
      <c r="X227" s="89" t="n">
        <f aca="false">SUM(J227*AX227*2+K227*AZ227*2)</f>
        <v>0</v>
      </c>
      <c r="Y227" s="89" t="n">
        <f aca="false">SUM(L227*5/100*J227)</f>
        <v>0</v>
      </c>
      <c r="Z227" s="86"/>
      <c r="AA227" s="87"/>
      <c r="AB227" s="86"/>
      <c r="AC227" s="89" t="n">
        <f aca="false">SUM(AB227)*3*H227/5</f>
        <v>0</v>
      </c>
      <c r="AD227" s="86"/>
      <c r="AE227" s="90" t="n">
        <f aca="false">SUM(AD227*H227*(30+4))</f>
        <v>0</v>
      </c>
      <c r="AF227" s="86"/>
      <c r="AG227" s="87" t="n">
        <f aca="false">SUM(AF227*H227*2)</f>
        <v>0</v>
      </c>
      <c r="AH227" s="86"/>
      <c r="AI227" s="89" t="n">
        <f aca="false">SUM(AH227*H227/3)</f>
        <v>0</v>
      </c>
      <c r="AJ227" s="86"/>
      <c r="AK227" s="89" t="n">
        <f aca="false">SUM(AJ227*H227*2/3)</f>
        <v>0</v>
      </c>
      <c r="AL227" s="86"/>
      <c r="AM227" s="87" t="n">
        <f aca="false">SUM(AL227*H227)*2</f>
        <v>0</v>
      </c>
      <c r="AN227" s="86"/>
      <c r="AO227" s="87" t="n">
        <f aca="false">SUM(AN227*J227*2)</f>
        <v>0</v>
      </c>
      <c r="AP227" s="86"/>
      <c r="AQ227" s="89" t="n">
        <f aca="false">SUM(AP227*H227*2)</f>
        <v>0</v>
      </c>
      <c r="AR227" s="86"/>
      <c r="AS227" s="86"/>
      <c r="AT227" s="86"/>
      <c r="AU227" s="89" t="n">
        <f aca="false">AR227*J227*8</f>
        <v>0</v>
      </c>
      <c r="AV227" s="86"/>
      <c r="AW227" s="89" t="n">
        <f aca="false">SUM(J227*AV227*6)</f>
        <v>0</v>
      </c>
      <c r="AX227" s="86"/>
      <c r="AY227" s="89" t="n">
        <f aca="false">SUM(J227*AX227*8)</f>
        <v>0</v>
      </c>
      <c r="AZ227" s="86"/>
      <c r="BA227" s="89" t="n">
        <f aca="false">SUM(AZ227*K227*5*6)</f>
        <v>0</v>
      </c>
      <c r="BB227" s="86"/>
      <c r="BC227" s="89" t="n">
        <f aca="false">SUM(BB227*K227*4*6)</f>
        <v>0</v>
      </c>
      <c r="BD227" s="86"/>
      <c r="BE227" s="81" t="n">
        <f aca="false">SUM(BD227*50)</f>
        <v>0</v>
      </c>
      <c r="BF227" s="92" t="n">
        <f aca="false">O227+Q227+S227+U227+W227+X227+Y227+AA227+AC227+AE227+AG227+AI227+AK227+AM227+AO227+AQ227+AS227+AU227+AW227+AY227+BA227+BC227+BE227</f>
        <v>0</v>
      </c>
      <c r="BG227" s="92" t="n">
        <f aca="false">BC227+BA227+AY227+AW227+AS227+AQ227+X227+W227+U227+S227+Q227+O227+AU227</f>
        <v>0</v>
      </c>
      <c r="BH227" s="52" t="n">
        <f aca="false">SUM(O227,Q227,S227,W227,X227,Y227,AE227,AG227,AI227,AK227,AM227,AS227,AU227,AY227,BA227,BC227,BE227)</f>
        <v>0</v>
      </c>
      <c r="BI227" s="80" t="n">
        <f aca="false">SUM(O227,Q227,S227,W227,X227,AS227,AU227,AY227,BA227,BC227)</f>
        <v>0</v>
      </c>
      <c r="BJ227" s="350"/>
      <c r="BK227" s="351"/>
      <c r="BL227" s="349"/>
      <c r="BM227" s="209"/>
      <c r="BN227" s="82"/>
      <c r="BO227" s="82"/>
      <c r="BP227" s="82"/>
      <c r="BQ227" s="72"/>
      <c r="BR227" s="220"/>
      <c r="BS227" s="220"/>
      <c r="BT227" s="220"/>
      <c r="BU227" s="82"/>
      <c r="BV227" s="220"/>
      <c r="BW227" s="352"/>
      <c r="BX227" s="353" t="n">
        <f aca="false">SUM(BY227+CA227+CE227+CG227)</f>
        <v>0</v>
      </c>
      <c r="BY227" s="353"/>
      <c r="BZ227" s="87" t="n">
        <f aca="false">SUM(BY227)*BT227</f>
        <v>0</v>
      </c>
      <c r="CA227" s="86"/>
      <c r="CB227" s="87" t="n">
        <f aca="false">BU227*CA227</f>
        <v>0</v>
      </c>
      <c r="CC227" s="86"/>
      <c r="CD227" s="87" t="n">
        <f aca="false">SUM(CC227)*BU227</f>
        <v>0</v>
      </c>
      <c r="CE227" s="86"/>
      <c r="CF227" s="87" t="n">
        <f aca="false">SUM(CE227)*BV227</f>
        <v>0</v>
      </c>
      <c r="CG227" s="86"/>
      <c r="CH227" s="87" t="n">
        <f aca="false">SUM(CG227)*BU227*5</f>
        <v>0</v>
      </c>
      <c r="CI227" s="89" t="n">
        <f aca="false">SUM(BU227*DI227*2+BV227*DK227*2)</f>
        <v>0</v>
      </c>
      <c r="CJ227" s="89" t="n">
        <f aca="false">SUM(BW227*5/100*BU227)</f>
        <v>0</v>
      </c>
      <c r="CK227" s="86"/>
      <c r="CL227" s="87"/>
      <c r="CM227" s="86"/>
      <c r="CN227" s="89" t="n">
        <f aca="false">SUM(CM227)*3*BS227/5</f>
        <v>0</v>
      </c>
      <c r="CO227" s="86"/>
      <c r="CP227" s="90" t="n">
        <f aca="false">SUM(CO227*BS227*(30+4))</f>
        <v>0</v>
      </c>
      <c r="CQ227" s="86"/>
      <c r="CR227" s="87" t="n">
        <f aca="false">SUM(CQ227*BS227*3)</f>
        <v>0</v>
      </c>
      <c r="CS227" s="86"/>
      <c r="CT227" s="89" t="n">
        <f aca="false">SUM(CS227*BS227/3)</f>
        <v>0</v>
      </c>
      <c r="CU227" s="86"/>
      <c r="CV227" s="89" t="n">
        <f aca="false">SUM(CU227*BS227*2/3)</f>
        <v>0</v>
      </c>
      <c r="CW227" s="86"/>
      <c r="CX227" s="87" t="n">
        <f aca="false">SUM(CW227*BS227)*2</f>
        <v>0</v>
      </c>
      <c r="CY227" s="86"/>
      <c r="CZ227" s="87" t="n">
        <f aca="false">SUM(CY227*BU227*2)</f>
        <v>0</v>
      </c>
      <c r="DA227" s="86"/>
      <c r="DB227" s="89" t="n">
        <f aca="false">SUM(DA227*BS227*2)</f>
        <v>0</v>
      </c>
      <c r="DC227" s="86"/>
      <c r="DD227" s="86"/>
      <c r="DE227" s="86"/>
      <c r="DF227" s="89" t="n">
        <f aca="false">DC227*BU227*6</f>
        <v>0</v>
      </c>
      <c r="DG227" s="86"/>
      <c r="DH227" s="89" t="n">
        <f aca="false">SUM(BU227*DG227*6)</f>
        <v>0</v>
      </c>
      <c r="DI227" s="86"/>
      <c r="DJ227" s="89" t="n">
        <f aca="false">DI227*BU227*8</f>
        <v>0</v>
      </c>
      <c r="DK227" s="86"/>
      <c r="DL227" s="89" t="n">
        <f aca="false">SUM(DK227*BV227*5*6)</f>
        <v>0</v>
      </c>
      <c r="DM227" s="86"/>
      <c r="DN227" s="89" t="n">
        <f aca="false">SUM(DM227*BV227*4*6)</f>
        <v>0</v>
      </c>
      <c r="DO227" s="86"/>
      <c r="DP227" s="81" t="n">
        <f aca="false">SUM(DO227*50)</f>
        <v>0</v>
      </c>
      <c r="DQ227" s="81" t="n">
        <f aca="false">SUM(BZ227,CB227,CD227,CF227,CH227,CI227,CJ227,CL227,CN227,CP227,CR227,CT227,CV227,CX227,CZ227,DB227,DD227,DF227,DH227,DJ227,DL227,DN227,DP227)</f>
        <v>0</v>
      </c>
      <c r="DR227" s="81" t="n">
        <f aca="false">SUM(BZ227,CB227,CD227,CF227,CH227,CI227,DB227,DD227,DF227,DH227,DJ227,DL227,DN227)</f>
        <v>0</v>
      </c>
      <c r="DS227" s="61"/>
      <c r="DT227" s="17"/>
      <c r="DU227" s="18"/>
      <c r="DV227" s="2"/>
      <c r="DW227" s="349"/>
      <c r="DX227" s="95"/>
      <c r="DY227" s="96"/>
      <c r="DZ227" s="96"/>
      <c r="EA227" s="2"/>
      <c r="EB227" s="2"/>
      <c r="EC227" s="2"/>
      <c r="ED227" s="2"/>
      <c r="EE227" s="2"/>
      <c r="EF227" s="2"/>
      <c r="EG227" s="2"/>
      <c r="EH227" s="2" t="n">
        <f aca="false">SUM(L227+BW227)</f>
        <v>0</v>
      </c>
      <c r="EI227" s="2" t="n">
        <f aca="false">SUM(M227+BX227)</f>
        <v>0</v>
      </c>
      <c r="EJ227" s="2" t="n">
        <f aca="false">SUM(N227+BY227)</f>
        <v>0</v>
      </c>
      <c r="EK227" s="67" t="n">
        <f aca="false">O227+BZ227</f>
        <v>0</v>
      </c>
      <c r="EL227" s="2" t="n">
        <f aca="false">SUM(P227+CA227)</f>
        <v>0</v>
      </c>
      <c r="EM227" s="2" t="n">
        <f aca="false">SUM(Q227+CB227)</f>
        <v>0</v>
      </c>
      <c r="EN227" s="2" t="n">
        <f aca="false">SUM(R227+CC227)</f>
        <v>0</v>
      </c>
      <c r="EO227" s="2" t="n">
        <f aca="false">SUM(S227+CD227)</f>
        <v>0</v>
      </c>
      <c r="EP227" s="2" t="n">
        <f aca="false">SUM(T227+CE227)</f>
        <v>0</v>
      </c>
      <c r="EQ227" s="2" t="n">
        <f aca="false">SUM(U227+CF227)</f>
        <v>0</v>
      </c>
      <c r="ER227" s="2" t="n">
        <f aca="false">SUM(V227+CG227)</f>
        <v>0</v>
      </c>
      <c r="ES227" s="2" t="n">
        <f aca="false">SUM(W227+CH227)</f>
        <v>0</v>
      </c>
      <c r="ET227" s="2" t="n">
        <f aca="false">SUM(X227+CI227)</f>
        <v>0</v>
      </c>
      <c r="EU227" s="67" t="n">
        <f aca="false">SUM(Y227+CJ227)</f>
        <v>0</v>
      </c>
      <c r="EV227" s="2" t="n">
        <f aca="false">SUM(Z227+CK227)</f>
        <v>0</v>
      </c>
      <c r="EW227" s="2" t="n">
        <f aca="false">SUM(AA227+CL227)</f>
        <v>0</v>
      </c>
      <c r="EX227" s="2" t="n">
        <f aca="false">SUM(AB227+CM227)</f>
        <v>0</v>
      </c>
      <c r="EY227" s="2" t="n">
        <f aca="false">SUM(AC227+CN227)</f>
        <v>0</v>
      </c>
      <c r="EZ227" s="2" t="n">
        <f aca="false">SUM(AD227+CO227)</f>
        <v>0</v>
      </c>
      <c r="FA227" s="2" t="n">
        <f aca="false">SUM(AE227+CP227)</f>
        <v>0</v>
      </c>
      <c r="FB227" s="2" t="n">
        <f aca="false">SUM(AF227+CQ227)</f>
        <v>0</v>
      </c>
      <c r="FC227" s="2" t="n">
        <f aca="false">SUM(AG227+CR227)</f>
        <v>0</v>
      </c>
      <c r="FD227" s="2" t="n">
        <f aca="false">SUM(AH227+CS227)</f>
        <v>0</v>
      </c>
      <c r="FE227" s="67" t="n">
        <f aca="false">SUM(AI227+CT227)</f>
        <v>0</v>
      </c>
      <c r="FF227" s="2" t="n">
        <f aca="false">SUM(AJ227+CU227)</f>
        <v>0</v>
      </c>
      <c r="FG227" s="2" t="n">
        <f aca="false">SUM(AK227+CV227)</f>
        <v>0</v>
      </c>
      <c r="FH227" s="2" t="n">
        <f aca="false">SUM(AL227+CW227)</f>
        <v>0</v>
      </c>
      <c r="FI227" s="2" t="n">
        <f aca="false">SUM(AM227+CX227)</f>
        <v>0</v>
      </c>
      <c r="FJ227" s="2" t="n">
        <f aca="false">SUM(AN227+CY227)</f>
        <v>0</v>
      </c>
      <c r="FK227" s="2" t="n">
        <f aca="false">SUM(AO227+CZ227)</f>
        <v>0</v>
      </c>
      <c r="FL227" s="2" t="n">
        <f aca="false">SUM(AP227+DA227)</f>
        <v>0</v>
      </c>
      <c r="FM227" s="2" t="n">
        <f aca="false">SUM(AQ227+DB227)</f>
        <v>0</v>
      </c>
      <c r="FN227" s="2"/>
      <c r="FO227" s="67" t="n">
        <f aca="false">SUM(AS227+DD227)</f>
        <v>0</v>
      </c>
      <c r="FP227" s="2" t="n">
        <f aca="false">SUM(AR227+DC227)</f>
        <v>0</v>
      </c>
      <c r="FQ227" s="97" t="n">
        <f aca="false">SUM(AU227+DF227)</f>
        <v>0</v>
      </c>
      <c r="FR227" s="2" t="n">
        <f aca="false">SUM(AV227+DG227)</f>
        <v>0</v>
      </c>
      <c r="FS227" s="2" t="n">
        <f aca="false">SUM(AW227+DH227)</f>
        <v>0</v>
      </c>
      <c r="FT227" s="2" t="n">
        <f aca="false">SUM(AX227+DI227)</f>
        <v>0</v>
      </c>
      <c r="FU227" s="67" t="n">
        <f aca="false">SUM(AY227+DJ227)</f>
        <v>0</v>
      </c>
      <c r="FV227" s="2" t="n">
        <f aca="false">SUM(AZ227+DK227)</f>
        <v>0</v>
      </c>
      <c r="FW227" s="2" t="n">
        <f aca="false">SUM(BA227+DL227)</f>
        <v>0</v>
      </c>
      <c r="FX227" s="2" t="n">
        <f aca="false">SUM(BB227+DM227)</f>
        <v>0</v>
      </c>
      <c r="FY227" s="2" t="n">
        <f aca="false">SUM(BC227+DN227)</f>
        <v>0</v>
      </c>
      <c r="FZ227" s="2" t="n">
        <f aca="false">SUM(BD227+DO227)</f>
        <v>0</v>
      </c>
      <c r="GA227" s="2" t="n">
        <f aca="false">SUM(BE227+DP227)</f>
        <v>0</v>
      </c>
      <c r="GB227" s="98" t="n">
        <f aca="false">SUM(EK227,EM227,EO227,ES227,ET227,EU227,EY227,FA227,FC227,FE227,FG227,FI227,FM227,FO227,FQ227,FS227,FU227,FW227,FY227,GA227)</f>
        <v>0</v>
      </c>
      <c r="GC227" s="99" t="n">
        <f aca="false">SUM(EK227,EM227,EO227,ES227,ET227,FM227,FO227,FQ227,FS227,FU227,FW227,FY227)</f>
        <v>0</v>
      </c>
      <c r="GD227" s="57" t="n">
        <f aca="false">SUM(EK227,EM227,EO227,ES227,ET227,FM227,FO227,FQ227,FS227,FU227,FW227,FY227)</f>
        <v>0</v>
      </c>
      <c r="GE227" s="57" t="n">
        <f aca="false">SUM(EK227,EM227,EO227,EQ227,ES227,ET227,EU227,EW227,EY227,FA227,FC227,FE227,FG227,FI227,FK227,FM227,FO227,FQ227,FS227,FU227,FW227,FY227,GA227)</f>
        <v>0</v>
      </c>
      <c r="GF227" s="2"/>
      <c r="GG227" s="65" t="n">
        <f aca="false">SUM(880-GB227)</f>
        <v>880</v>
      </c>
      <c r="GH227" s="65"/>
      <c r="GI227" s="67" t="n">
        <f aca="false">SUM(DQ227+BF227)</f>
        <v>0</v>
      </c>
      <c r="GJ227" s="67" t="n">
        <f aca="false">SUM(DR227+BG227)</f>
        <v>0</v>
      </c>
      <c r="GK227" s="100"/>
      <c r="GL227" s="101"/>
      <c r="GM227" s="177"/>
      <c r="GN227" s="2"/>
      <c r="GO227" s="69"/>
    </row>
    <row r="228" customFormat="false" ht="27.75" hidden="true" customHeight="true" outlineLevel="0" collapsed="false">
      <c r="A228" s="2"/>
      <c r="B228" s="119" t="s">
        <v>242</v>
      </c>
      <c r="C228" s="166" t="s">
        <v>205</v>
      </c>
      <c r="D228" s="96" t="s">
        <v>68</v>
      </c>
      <c r="E228" s="101" t="s">
        <v>79</v>
      </c>
      <c r="F228" s="101" t="s">
        <v>243</v>
      </c>
      <c r="G228" s="96" t="n">
        <v>5</v>
      </c>
      <c r="H228" s="101" t="n">
        <v>24</v>
      </c>
      <c r="I228" s="101" t="n">
        <v>1</v>
      </c>
      <c r="J228" s="101" t="n">
        <v>1</v>
      </c>
      <c r="K228" s="101" t="n">
        <f aca="false">SUM(J228)*2</f>
        <v>2</v>
      </c>
      <c r="L228" s="112" t="n">
        <v>70</v>
      </c>
      <c r="M228" s="108" t="n">
        <f aca="false">SUM(N228+P228+R228+T228+V228)</f>
        <v>70</v>
      </c>
      <c r="N228" s="86" t="n">
        <v>20</v>
      </c>
      <c r="O228" s="109" t="n">
        <f aca="false">SUM(N228)*I228</f>
        <v>20</v>
      </c>
      <c r="P228" s="86" t="n">
        <v>10</v>
      </c>
      <c r="Q228" s="109" t="n">
        <f aca="false">J228*P228</f>
        <v>10</v>
      </c>
      <c r="R228" s="86" t="n">
        <v>40</v>
      </c>
      <c r="S228" s="109" t="n">
        <f aca="false">SUM(R228)*J228</f>
        <v>40</v>
      </c>
      <c r="T228" s="86"/>
      <c r="U228" s="109" t="n">
        <f aca="false">SUM(T228)*K228</f>
        <v>0</v>
      </c>
      <c r="V228" s="86"/>
      <c r="W228" s="109" t="n">
        <f aca="false">SUM(V228)*J228*5</f>
        <v>0</v>
      </c>
      <c r="X228" s="92" t="n">
        <f aca="false">SUM(J228*AX228*2+K228*AZ228*2)</f>
        <v>2</v>
      </c>
      <c r="Y228" s="92" t="n">
        <f aca="false">SUM(L228*5/100*J228)</f>
        <v>3.5</v>
      </c>
      <c r="Z228" s="86"/>
      <c r="AA228" s="109"/>
      <c r="AB228" s="86"/>
      <c r="AC228" s="92" t="n">
        <f aca="false">SUM(AB228)*3*H228/5</f>
        <v>0</v>
      </c>
      <c r="AD228" s="86"/>
      <c r="AE228" s="90" t="n">
        <f aca="false">SUM(AD228*H228*(30+4))</f>
        <v>0</v>
      </c>
      <c r="AF228" s="86" t="n">
        <v>1</v>
      </c>
      <c r="AG228" s="109" t="n">
        <f aca="false">SUM(AF228*H228*3)</f>
        <v>72</v>
      </c>
      <c r="AH228" s="86"/>
      <c r="AI228" s="92" t="n">
        <f aca="false">SUM(AH228*H228/3)</f>
        <v>0</v>
      </c>
      <c r="AJ228" s="86"/>
      <c r="AK228" s="92" t="n">
        <f aca="false">SUM(AJ228*H228*2/3)</f>
        <v>0</v>
      </c>
      <c r="AL228" s="86"/>
      <c r="AM228" s="109" t="n">
        <f aca="false">SUM(AL228*H228)*2</f>
        <v>0</v>
      </c>
      <c r="AN228" s="86"/>
      <c r="AO228" s="109" t="n">
        <f aca="false">SUM(AN228*J228*2)</f>
        <v>0</v>
      </c>
      <c r="AP228" s="86"/>
      <c r="AQ228" s="92" t="n">
        <f aca="false">SUM(AP228*H228*2)</f>
        <v>0</v>
      </c>
      <c r="AR228" s="86"/>
      <c r="AS228" s="92" t="n">
        <f aca="false">AR228*J228*8</f>
        <v>0</v>
      </c>
      <c r="AT228" s="86"/>
      <c r="AU228" s="92" t="n">
        <f aca="false">AT228*H228/3</f>
        <v>0</v>
      </c>
      <c r="AV228" s="86"/>
      <c r="AW228" s="109" t="n">
        <f aca="false">SUM(J228*AV228*6)</f>
        <v>0</v>
      </c>
      <c r="AX228" s="86" t="n">
        <v>1</v>
      </c>
      <c r="AY228" s="92" t="n">
        <f aca="false">SUM(J228*AX228*8)</f>
        <v>8</v>
      </c>
      <c r="AZ228" s="86"/>
      <c r="BA228" s="92" t="n">
        <f aca="false">SUM(AZ228*K228*5*6)</f>
        <v>0</v>
      </c>
      <c r="BB228" s="86"/>
      <c r="BC228" s="92" t="n">
        <f aca="false">SUM(BB228*K228*4*6)</f>
        <v>0</v>
      </c>
      <c r="BD228" s="86"/>
      <c r="BE228" s="110" t="n">
        <f aca="false">SUM(BD228*50)</f>
        <v>0</v>
      </c>
      <c r="BF228" s="92" t="n">
        <f aca="false">O228+Q228+S228+U228+W228+X228+Y228+AA228+AC228+AE228+AG228+AI228+AK228+AM228+AO228+AQ228+AS228+AU228+AW228+AY228+BA228+BC228+BE228</f>
        <v>155.5</v>
      </c>
      <c r="BG228" s="92" t="n">
        <f aca="false">BC228+BA228+AY228+AW228+AS228+AQ228+X228+W228+U228+S228+Q228+O228+AU228</f>
        <v>80</v>
      </c>
      <c r="BH228" s="52" t="n">
        <f aca="false">SUM(O228,Q228,S228,W228,X228,Y228,AE228,AG228,AI228,AK228,AM228,AS228,AU228,AY228,BA228,BC228,BE228)</f>
        <v>155.5</v>
      </c>
      <c r="BI228" s="80" t="n">
        <f aca="false">SUM(O228,Q228,S228,W228,X228,AS228,AU228,AY228,BA228,BC228)</f>
        <v>80</v>
      </c>
      <c r="BJ228" s="2"/>
      <c r="BK228" s="93"/>
      <c r="BL228" s="2"/>
      <c r="BM228" s="199" t="s">
        <v>244</v>
      </c>
      <c r="BN228" s="96" t="s">
        <v>78</v>
      </c>
      <c r="BO228" s="96" t="s">
        <v>68</v>
      </c>
      <c r="BP228" s="101" t="s">
        <v>79</v>
      </c>
      <c r="BQ228" s="102" t="s">
        <v>90</v>
      </c>
      <c r="BR228" s="96" t="n">
        <v>8</v>
      </c>
      <c r="BS228" s="101" t="n">
        <v>24</v>
      </c>
      <c r="BT228" s="101" t="n">
        <v>1</v>
      </c>
      <c r="BU228" s="101" t="n">
        <v>1</v>
      </c>
      <c r="BV228" s="101" t="n">
        <f aca="false">SUM(BU228)*2</f>
        <v>2</v>
      </c>
      <c r="BW228" s="112" t="n">
        <v>60</v>
      </c>
      <c r="BX228" s="108" t="n">
        <f aca="false">SUM(BY228+CA228+CC228+CE228+CG228)</f>
        <v>60</v>
      </c>
      <c r="BY228" s="86" t="n">
        <v>20</v>
      </c>
      <c r="BZ228" s="109" t="n">
        <f aca="false">SUM(BY228)*BT228</f>
        <v>20</v>
      </c>
      <c r="CA228" s="86" t="n">
        <v>20</v>
      </c>
      <c r="CB228" s="109" t="n">
        <f aca="false">BU228*CA228</f>
        <v>20</v>
      </c>
      <c r="CC228" s="86" t="n">
        <v>20</v>
      </c>
      <c r="CD228" s="109" t="n">
        <f aca="false">SUM(CC228)*BU228</f>
        <v>20</v>
      </c>
      <c r="CE228" s="86"/>
      <c r="CF228" s="109" t="n">
        <f aca="false">SUM(CE228)*BV228</f>
        <v>0</v>
      </c>
      <c r="CG228" s="86"/>
      <c r="CH228" s="109" t="n">
        <f aca="false">SUM(CG228)*BU228*5</f>
        <v>0</v>
      </c>
      <c r="CI228" s="92" t="n">
        <f aca="false">SUM(BU228*DI228*2+BV228*DK228*2)</f>
        <v>2</v>
      </c>
      <c r="CJ228" s="113" t="n">
        <f aca="false">SUM(BW228*5/100*BU228)</f>
        <v>3</v>
      </c>
      <c r="CK228" s="86"/>
      <c r="CL228" s="109"/>
      <c r="CM228" s="86"/>
      <c r="CN228" s="92" t="n">
        <f aca="false">SUM(CM228)*3*BS228/5</f>
        <v>0</v>
      </c>
      <c r="CO228" s="86"/>
      <c r="CP228" s="90" t="n">
        <f aca="false">SUM(CO228*BS228*(30+4))</f>
        <v>0</v>
      </c>
      <c r="CQ228" s="86"/>
      <c r="CR228" s="109" t="n">
        <f aca="false">SUM(CQ228*BS228*3)</f>
        <v>0</v>
      </c>
      <c r="CS228" s="86"/>
      <c r="CT228" s="92" t="n">
        <f aca="false">SUM(CS228*BS228/3)</f>
        <v>0</v>
      </c>
      <c r="CU228" s="86"/>
      <c r="CV228" s="92" t="n">
        <f aca="false">SUM(CU228*BS228*2/3)</f>
        <v>0</v>
      </c>
      <c r="CW228" s="86"/>
      <c r="CX228" s="109" t="n">
        <f aca="false">SUM(CW228*BS228)*2</f>
        <v>0</v>
      </c>
      <c r="CY228" s="86"/>
      <c r="CZ228" s="109" t="n">
        <f aca="false">SUM(CY228*BU228)</f>
        <v>0</v>
      </c>
      <c r="DA228" s="86"/>
      <c r="DB228" s="92" t="n">
        <f aca="false">SUM(DA228*BS228*2)</f>
        <v>0</v>
      </c>
      <c r="DC228" s="86"/>
      <c r="DD228" s="92" t="n">
        <f aca="false">DC228*BS228/3</f>
        <v>0</v>
      </c>
      <c r="DE228" s="86"/>
      <c r="DF228" s="92" t="n">
        <f aca="false">DE228*BS228/3</f>
        <v>0</v>
      </c>
      <c r="DG228" s="86"/>
      <c r="DH228" s="109" t="n">
        <f aca="false">SUM(DG228*BS228/3)</f>
        <v>0</v>
      </c>
      <c r="DI228" s="86" t="n">
        <v>1</v>
      </c>
      <c r="DJ228" s="92" t="n">
        <f aca="false">DI228*BU228*8</f>
        <v>8</v>
      </c>
      <c r="DK228" s="86"/>
      <c r="DL228" s="92" t="n">
        <f aca="false">SUM(DK228*BV228*5*6)</f>
        <v>0</v>
      </c>
      <c r="DM228" s="86"/>
      <c r="DN228" s="92" t="n">
        <f aca="false">SUM(DM228*BV228*4*6)</f>
        <v>0</v>
      </c>
      <c r="DO228" s="86"/>
      <c r="DP228" s="110" t="n">
        <f aca="false">SUM(DO228*50)</f>
        <v>0</v>
      </c>
      <c r="DQ228" s="81" t="n">
        <f aca="false">SUM(BZ228,CB228,CD228,CF228,CH228,CI228,CJ228,CL228,CN228,CP228,CR228,CT228,CV228,CX228,CZ228,DB228,DD228,DF228,DH228,DJ228,DL228,DN228,DP228)</f>
        <v>73</v>
      </c>
      <c r="DR228" s="81" t="n">
        <f aca="false">SUM(BZ228,CB228,CD228,CF228,CH228,CI228,DB228,DD228,DF228,DH228,DJ228,DL228,DN228)</f>
        <v>70</v>
      </c>
      <c r="DS228" s="61"/>
      <c r="DT228" s="48"/>
      <c r="DU228" s="160"/>
      <c r="DV228" s="2"/>
      <c r="DW228" s="2"/>
      <c r="DX228" s="95"/>
      <c r="DY228" s="96"/>
      <c r="DZ228" s="96"/>
      <c r="EA228" s="2"/>
      <c r="EB228" s="2"/>
      <c r="EC228" s="2"/>
      <c r="ED228" s="2"/>
      <c r="EE228" s="2"/>
      <c r="EF228" s="2"/>
      <c r="EG228" s="2"/>
      <c r="EH228" s="2" t="n">
        <f aca="false">SUM(L228+BW228)</f>
        <v>130</v>
      </c>
      <c r="EI228" s="2" t="n">
        <f aca="false">SUM(M228+BX228)</f>
        <v>130</v>
      </c>
      <c r="EJ228" s="2" t="n">
        <f aca="false">SUM(N228+BY228)</f>
        <v>40</v>
      </c>
      <c r="EK228" s="67" t="n">
        <f aca="false">O228+BZ228</f>
        <v>40</v>
      </c>
      <c r="EL228" s="2" t="n">
        <f aca="false">SUM(P228+CA228)</f>
        <v>30</v>
      </c>
      <c r="EM228" s="2" t="n">
        <f aca="false">SUM(Q228+CB228)</f>
        <v>30</v>
      </c>
      <c r="EN228" s="2" t="n">
        <f aca="false">SUM(R228+CC228)</f>
        <v>60</v>
      </c>
      <c r="EO228" s="2" t="n">
        <f aca="false">SUM(S228+CD228)</f>
        <v>60</v>
      </c>
      <c r="EP228" s="2" t="n">
        <f aca="false">SUM(T228+CE228)</f>
        <v>0</v>
      </c>
      <c r="EQ228" s="2" t="n">
        <f aca="false">SUM(U228+CF228)</f>
        <v>0</v>
      </c>
      <c r="ER228" s="2" t="n">
        <f aca="false">SUM(V228+CG228)</f>
        <v>0</v>
      </c>
      <c r="ES228" s="2" t="n">
        <f aca="false">SUM(W228+CH228)</f>
        <v>0</v>
      </c>
      <c r="ET228" s="2" t="n">
        <f aca="false">SUM(X228+CI228)</f>
        <v>4</v>
      </c>
      <c r="EU228" s="67" t="n">
        <f aca="false">SUM(Y228+CJ228)</f>
        <v>6.5</v>
      </c>
      <c r="EV228" s="2" t="n">
        <f aca="false">SUM(Z228+CK228)</f>
        <v>0</v>
      </c>
      <c r="EW228" s="2" t="n">
        <f aca="false">SUM(AA228+CL228)</f>
        <v>0</v>
      </c>
      <c r="EX228" s="2" t="n">
        <f aca="false">SUM(AB228+CM228)</f>
        <v>0</v>
      </c>
      <c r="EY228" s="2" t="n">
        <f aca="false">SUM(AC228+CN228)</f>
        <v>0</v>
      </c>
      <c r="EZ228" s="2" t="n">
        <f aca="false">SUM(AD228+CO228)</f>
        <v>0</v>
      </c>
      <c r="FA228" s="2" t="n">
        <f aca="false">SUM(AE228+CP228)</f>
        <v>0</v>
      </c>
      <c r="FB228" s="2" t="n">
        <f aca="false">SUM(AF228+CQ228)</f>
        <v>1</v>
      </c>
      <c r="FC228" s="2" t="n">
        <f aca="false">SUM(AG228+CR228)</f>
        <v>72</v>
      </c>
      <c r="FD228" s="2" t="n">
        <f aca="false">SUM(AH228+CS228)</f>
        <v>0</v>
      </c>
      <c r="FE228" s="67" t="n">
        <f aca="false">SUM(AI228+CT228)</f>
        <v>0</v>
      </c>
      <c r="FF228" s="2" t="n">
        <f aca="false">SUM(AJ228+CU228)</f>
        <v>0</v>
      </c>
      <c r="FG228" s="2" t="n">
        <f aca="false">SUM(AK228+CV228)</f>
        <v>0</v>
      </c>
      <c r="FH228" s="2" t="n">
        <f aca="false">SUM(AL228+CW228)</f>
        <v>0</v>
      </c>
      <c r="FI228" s="2" t="n">
        <f aca="false">SUM(AM228+CX228)</f>
        <v>0</v>
      </c>
      <c r="FJ228" s="2" t="n">
        <f aca="false">SUM(AN228+CY228)</f>
        <v>0</v>
      </c>
      <c r="FK228" s="2" t="n">
        <f aca="false">SUM(AO228+CZ228)</f>
        <v>0</v>
      </c>
      <c r="FL228" s="2" t="n">
        <f aca="false">SUM(AP228+DA228)</f>
        <v>0</v>
      </c>
      <c r="FM228" s="2" t="n">
        <f aca="false">SUM(AQ228+DB228)</f>
        <v>0</v>
      </c>
      <c r="FN228" s="2"/>
      <c r="FO228" s="67" t="n">
        <f aca="false">SUM(AS228+DD228)</f>
        <v>0</v>
      </c>
      <c r="FP228" s="2" t="n">
        <f aca="false">SUM(AR228+DC228)</f>
        <v>0</v>
      </c>
      <c r="FQ228" s="97" t="n">
        <f aca="false">SUM(AU228+DF228)</f>
        <v>0</v>
      </c>
      <c r="FR228" s="2" t="n">
        <f aca="false">SUM(AV228+DG228)</f>
        <v>0</v>
      </c>
      <c r="FS228" s="2" t="n">
        <f aca="false">SUM(AW228+DH228)</f>
        <v>0</v>
      </c>
      <c r="FT228" s="2" t="n">
        <f aca="false">SUM(AX228+DI228)</f>
        <v>2</v>
      </c>
      <c r="FU228" s="67" t="n">
        <f aca="false">SUM(AY228+DJ228)</f>
        <v>16</v>
      </c>
      <c r="FV228" s="2" t="n">
        <f aca="false">SUM(AZ228+DK228)</f>
        <v>0</v>
      </c>
      <c r="FW228" s="2" t="n">
        <f aca="false">SUM(BA228+DL228)</f>
        <v>0</v>
      </c>
      <c r="FX228" s="2" t="n">
        <f aca="false">SUM(BB228+DM228)</f>
        <v>0</v>
      </c>
      <c r="FY228" s="2" t="n">
        <f aca="false">SUM(BC228+DN228)</f>
        <v>0</v>
      </c>
      <c r="FZ228" s="2" t="n">
        <f aca="false">SUM(BD228+DO228)</f>
        <v>0</v>
      </c>
      <c r="GA228" s="2" t="n">
        <f aca="false">SUM(BE228+DP228)</f>
        <v>0</v>
      </c>
      <c r="GB228" s="98" t="n">
        <f aca="false">SUM(EK228,EM228,EO228,ES228,ET228,EU228,EY228,FA228,FC228,FE228,FG228,FI228,FM228,FO228,FQ228,FS228,FU228,FW228,FY228,GA228)</f>
        <v>228.5</v>
      </c>
      <c r="GC228" s="99" t="n">
        <f aca="false">SUM(EK228,EM228,EO228,ES228,ET228,FM228,FO228,FQ228,FS228,FU228,FW228,FY228)</f>
        <v>150</v>
      </c>
      <c r="GD228" s="57" t="n">
        <f aca="false">SUM(EK228,EM228,EO228,ES228,ET228,FM228,FO228,FQ228,FS228,FU228,FW228,FY228)</f>
        <v>150</v>
      </c>
      <c r="GE228" s="57" t="n">
        <f aca="false">SUM(EK228,EM228,EO228,EQ228,ES228,ET228,EU228,EW228,EY228,FA228,FC228,FE228,FG228,FI228,FK228,FM228,FO228,FQ228,FS228,FU228,FW228,FY228,GA228)</f>
        <v>228.5</v>
      </c>
      <c r="GF228" s="2"/>
      <c r="GG228" s="65" t="n">
        <f aca="false">SUM(880-GB228)</f>
        <v>651.5</v>
      </c>
      <c r="GH228" s="65"/>
      <c r="GI228" s="67" t="n">
        <f aca="false">SUM(DQ228+BF228)</f>
        <v>228.5</v>
      </c>
      <c r="GJ228" s="67" t="n">
        <f aca="false">SUM(DR228+BG228)</f>
        <v>150</v>
      </c>
      <c r="GK228" s="100"/>
      <c r="GL228" s="101"/>
      <c r="GM228" s="177"/>
      <c r="GN228" s="2"/>
      <c r="GO228" s="69"/>
    </row>
    <row r="229" customFormat="false" ht="19.5" hidden="true" customHeight="true" outlineLevel="0" collapsed="false">
      <c r="A229" s="2"/>
      <c r="B229" s="100" t="s">
        <v>245</v>
      </c>
      <c r="C229" s="166" t="s">
        <v>78</v>
      </c>
      <c r="D229" s="96" t="s">
        <v>68</v>
      </c>
      <c r="E229" s="96" t="s">
        <v>84</v>
      </c>
      <c r="F229" s="101" t="s">
        <v>138</v>
      </c>
      <c r="G229" s="96" t="n">
        <v>7</v>
      </c>
      <c r="H229" s="101" t="n">
        <v>7</v>
      </c>
      <c r="I229" s="101" t="n">
        <v>1</v>
      </c>
      <c r="J229" s="101" t="n">
        <v>1</v>
      </c>
      <c r="K229" s="101" t="n">
        <v>1</v>
      </c>
      <c r="L229" s="185" t="n">
        <v>60</v>
      </c>
      <c r="M229" s="108" t="n">
        <f aca="false">SUM(N229+P229+R229+T229+V229)</f>
        <v>60</v>
      </c>
      <c r="N229" s="86" t="n">
        <v>20</v>
      </c>
      <c r="O229" s="109" t="n">
        <f aca="false">SUM(N229)*I229</f>
        <v>20</v>
      </c>
      <c r="P229" s="86"/>
      <c r="Q229" s="109" t="n">
        <f aca="false">J229*P229</f>
        <v>0</v>
      </c>
      <c r="R229" s="86" t="n">
        <v>40</v>
      </c>
      <c r="S229" s="109" t="n">
        <f aca="false">SUM(R229)*J229</f>
        <v>40</v>
      </c>
      <c r="T229" s="86"/>
      <c r="U229" s="109" t="n">
        <f aca="false">SUM(T229)*K229</f>
        <v>0</v>
      </c>
      <c r="V229" s="86"/>
      <c r="W229" s="109" t="n">
        <f aca="false">SUM(V229)*J229*5</f>
        <v>0</v>
      </c>
      <c r="X229" s="92" t="n">
        <f aca="false">SUM(J229*AX229*2+K229*AZ229*2)</f>
        <v>2</v>
      </c>
      <c r="Y229" s="92" t="n">
        <f aca="false">SUM(L229*5/100*J229)</f>
        <v>3</v>
      </c>
      <c r="Z229" s="86"/>
      <c r="AA229" s="109"/>
      <c r="AB229" s="86"/>
      <c r="AC229" s="92" t="n">
        <f aca="false">SUM(AB229)*3*H229/5</f>
        <v>0</v>
      </c>
      <c r="AD229" s="86"/>
      <c r="AE229" s="90" t="n">
        <f aca="false">SUM(AD229*H229*(30+4))</f>
        <v>0</v>
      </c>
      <c r="AF229" s="86"/>
      <c r="AG229" s="109" t="n">
        <f aca="false">SUM(AF229*H229*3)</f>
        <v>0</v>
      </c>
      <c r="AH229" s="86"/>
      <c r="AI229" s="92" t="n">
        <f aca="false">SUM(AH229*H229/3)</f>
        <v>0</v>
      </c>
      <c r="AJ229" s="86"/>
      <c r="AK229" s="92" t="n">
        <f aca="false">SUM(AJ229*H229*2/3)</f>
        <v>0</v>
      </c>
      <c r="AL229" s="86" t="n">
        <v>1</v>
      </c>
      <c r="AM229" s="109" t="n">
        <f aca="false">SUM(AL229*H229*2)</f>
        <v>14</v>
      </c>
      <c r="AN229" s="86"/>
      <c r="AO229" s="109" t="n">
        <f aca="false">SUM(AN229*J229)</f>
        <v>0</v>
      </c>
      <c r="AP229" s="86"/>
      <c r="AQ229" s="92" t="n">
        <f aca="false">SUM(AP229*H229*2)</f>
        <v>0</v>
      </c>
      <c r="AR229" s="86"/>
      <c r="AS229" s="92" t="n">
        <f aca="false">SUM(J229*AR229*6)</f>
        <v>0</v>
      </c>
      <c r="AT229" s="86"/>
      <c r="AU229" s="92" t="n">
        <f aca="false">AT229*H229/3</f>
        <v>0</v>
      </c>
      <c r="AV229" s="86"/>
      <c r="AW229" s="109" t="n">
        <f aca="false">SUM(AV229*H229/3)</f>
        <v>0</v>
      </c>
      <c r="AX229" s="86" t="n">
        <v>1</v>
      </c>
      <c r="AY229" s="92" t="n">
        <f aca="false">SUM(H229*AX229/3)</f>
        <v>2.33333333333333</v>
      </c>
      <c r="AZ229" s="86"/>
      <c r="BA229" s="92" t="n">
        <f aca="false">SUM(AZ229*K229*5*6)</f>
        <v>0</v>
      </c>
      <c r="BB229" s="86"/>
      <c r="BC229" s="92" t="n">
        <f aca="false">SUM(BB229*K229*4*6)</f>
        <v>0</v>
      </c>
      <c r="BD229" s="86"/>
      <c r="BE229" s="110" t="n">
        <f aca="false">SUM(BD229*50)</f>
        <v>0</v>
      </c>
      <c r="BF229" s="92" t="n">
        <f aca="false">O229+Q229+S229+U229+W229+X229+Y229+AA229+AC229+AE229+AG229+AI229+AK229+AM229+AO229+AQ229+AS229+AU229+AW229+AY229+BA229+BC229+BE229</f>
        <v>81.3333333333333</v>
      </c>
      <c r="BG229" s="92" t="n">
        <f aca="false">BC229+BA229+AY229+AW229+AS229+AQ229+X229+W229+U229+S229+Q229+O229+AU229</f>
        <v>64.3333333333333</v>
      </c>
      <c r="BH229" s="52" t="n">
        <f aca="false">SUM(O229,Q229,S229,W229,X229,Y229,AE229,AG229,AI229,AK229,AM229,AS229,AU229,AY229,BA229,BC229,BE229)</f>
        <v>81.3333333333333</v>
      </c>
      <c r="BI229" s="80" t="n">
        <f aca="false">SUM(O229,Q229,S229,W229,X229,AS229,AU229,AY229,BA229,BC229)</f>
        <v>64.3333333333333</v>
      </c>
      <c r="BJ229" s="2"/>
      <c r="BK229" s="93"/>
      <c r="BL229" s="2"/>
      <c r="BM229" s="199" t="s">
        <v>242</v>
      </c>
      <c r="BN229" s="101" t="s">
        <v>78</v>
      </c>
      <c r="BO229" s="96" t="s">
        <v>68</v>
      </c>
      <c r="BP229" s="96" t="s">
        <v>84</v>
      </c>
      <c r="BQ229" s="102" t="s">
        <v>246</v>
      </c>
      <c r="BR229" s="96" t="n">
        <v>8</v>
      </c>
      <c r="BS229" s="101" t="n">
        <v>7</v>
      </c>
      <c r="BT229" s="101" t="n">
        <v>1</v>
      </c>
      <c r="BU229" s="101" t="n">
        <v>1</v>
      </c>
      <c r="BV229" s="101" t="n">
        <v>1</v>
      </c>
      <c r="BW229" s="112" t="n">
        <v>60</v>
      </c>
      <c r="BX229" s="108" t="n">
        <f aca="false">SUM(BY229+CA229+CC229+CE229+CG229)</f>
        <v>60</v>
      </c>
      <c r="BY229" s="86" t="n">
        <v>20</v>
      </c>
      <c r="BZ229" s="109" t="n">
        <f aca="false">SUM(BY229)*BT229</f>
        <v>20</v>
      </c>
      <c r="CA229" s="86" t="n">
        <v>20</v>
      </c>
      <c r="CB229" s="109" t="n">
        <f aca="false">BU229*CA229</f>
        <v>20</v>
      </c>
      <c r="CC229" s="86" t="n">
        <v>20</v>
      </c>
      <c r="CD229" s="109" t="n">
        <f aca="false">SUM(CC229)*BU229</f>
        <v>20</v>
      </c>
      <c r="CE229" s="86"/>
      <c r="CF229" s="109" t="n">
        <f aca="false">SUM(CE229)*BV229</f>
        <v>0</v>
      </c>
      <c r="CG229" s="86"/>
      <c r="CH229" s="109" t="n">
        <f aca="false">SUM(CG229)*BU229*5</f>
        <v>0</v>
      </c>
      <c r="CI229" s="92" t="n">
        <f aca="false">SUM(BU229*DI229*2+BV229*DK229*2)</f>
        <v>2</v>
      </c>
      <c r="CJ229" s="113" t="n">
        <f aca="false">SUM(BW229*5/100*BU229)</f>
        <v>3</v>
      </c>
      <c r="CK229" s="86"/>
      <c r="CL229" s="109"/>
      <c r="CM229" s="86"/>
      <c r="CN229" s="92" t="n">
        <f aca="false">SUM(CM229)*3*BS229/5</f>
        <v>0</v>
      </c>
      <c r="CO229" s="86"/>
      <c r="CP229" s="90" t="n">
        <f aca="false">SUM(CO229*BS229*(30+4))</f>
        <v>0</v>
      </c>
      <c r="CQ229" s="86"/>
      <c r="CR229" s="109" t="n">
        <f aca="false">SUM(CQ229*BS229*3)</f>
        <v>0</v>
      </c>
      <c r="CS229" s="86"/>
      <c r="CT229" s="92" t="n">
        <f aca="false">SUM(CS229*BS229/3)</f>
        <v>0</v>
      </c>
      <c r="CU229" s="86"/>
      <c r="CV229" s="92" t="n">
        <f aca="false">SUM(CU229*BS229*2/3)</f>
        <v>0</v>
      </c>
      <c r="CW229" s="86"/>
      <c r="CX229" s="109" t="n">
        <f aca="false">SUM(CW229*BS229)*2</f>
        <v>0</v>
      </c>
      <c r="CY229" s="86"/>
      <c r="CZ229" s="109" t="n">
        <f aca="false">SUM(CY229*BU229)</f>
        <v>0</v>
      </c>
      <c r="DA229" s="86"/>
      <c r="DB229" s="92" t="n">
        <f aca="false">SUM(DA229*BS229*2)</f>
        <v>0</v>
      </c>
      <c r="DC229" s="86"/>
      <c r="DD229" s="92" t="n">
        <f aca="false">SUM(BU229*DC229*6)</f>
        <v>0</v>
      </c>
      <c r="DE229" s="86"/>
      <c r="DF229" s="92" t="n">
        <f aca="false">DE229*BS229/3</f>
        <v>0</v>
      </c>
      <c r="DG229" s="86"/>
      <c r="DH229" s="109" t="n">
        <f aca="false">SUM(DG229*BS229/3)</f>
        <v>0</v>
      </c>
      <c r="DI229" s="86" t="n">
        <v>1</v>
      </c>
      <c r="DJ229" s="92" t="n">
        <f aca="false">SUM(BS229*DI229/3)</f>
        <v>2.33333333333333</v>
      </c>
      <c r="DK229" s="86"/>
      <c r="DL229" s="92" t="n">
        <f aca="false">SUM(DK229*BV229*5*6)</f>
        <v>0</v>
      </c>
      <c r="DM229" s="86"/>
      <c r="DN229" s="92" t="n">
        <f aca="false">SUM(DM229*BV229*4*6)</f>
        <v>0</v>
      </c>
      <c r="DO229" s="86"/>
      <c r="DP229" s="110" t="n">
        <f aca="false">SUM(DO229*50)</f>
        <v>0</v>
      </c>
      <c r="DQ229" s="81" t="n">
        <f aca="false">SUM(BZ229,CB229,CD229,CF229,CH229,CI229,CJ229,CL229,CN229,CP229,CR229,CT229,CV229,CX229,CZ229,DB229,DD229,DF229,DH229,DJ229,DL229,DN229,DP229)</f>
        <v>67.3333333333333</v>
      </c>
      <c r="DR229" s="81" t="n">
        <f aca="false">SUM(BZ229,CB229,CD229,CF229,CH229,CI229,DB229,DD229,DF229,DH229,DJ229,DL229,DN229)</f>
        <v>64.3333333333333</v>
      </c>
      <c r="DS229" s="61"/>
      <c r="DT229" s="48"/>
      <c r="DU229" s="160"/>
      <c r="DV229" s="2"/>
      <c r="DW229" s="2"/>
      <c r="DX229" s="95"/>
      <c r="DY229" s="96"/>
      <c r="DZ229" s="96"/>
      <c r="EA229" s="2"/>
      <c r="EB229" s="2"/>
      <c r="EC229" s="2"/>
      <c r="ED229" s="2"/>
      <c r="EE229" s="2"/>
      <c r="EF229" s="2"/>
      <c r="EG229" s="2"/>
      <c r="EH229" s="2" t="n">
        <f aca="false">SUM(L229+BW229)</f>
        <v>120</v>
      </c>
      <c r="EI229" s="2" t="n">
        <f aca="false">SUM(M229+BX229)</f>
        <v>120</v>
      </c>
      <c r="EJ229" s="2" t="n">
        <f aca="false">SUM(N229+BY229)</f>
        <v>40</v>
      </c>
      <c r="EK229" s="67" t="n">
        <f aca="false">O229+BZ229</f>
        <v>40</v>
      </c>
      <c r="EL229" s="2" t="n">
        <f aca="false">SUM(P229+CA229)</f>
        <v>20</v>
      </c>
      <c r="EM229" s="2" t="n">
        <f aca="false">SUM(Q229+CB229)</f>
        <v>20</v>
      </c>
      <c r="EN229" s="2" t="n">
        <f aca="false">SUM(R229+CC229)</f>
        <v>60</v>
      </c>
      <c r="EO229" s="2" t="n">
        <f aca="false">SUM(S229+CD229)</f>
        <v>60</v>
      </c>
      <c r="EP229" s="2" t="n">
        <f aca="false">SUM(T229+CE229)</f>
        <v>0</v>
      </c>
      <c r="EQ229" s="2" t="n">
        <f aca="false">SUM(U229+CF229)</f>
        <v>0</v>
      </c>
      <c r="ER229" s="2" t="n">
        <f aca="false">SUM(V229+CG229)</f>
        <v>0</v>
      </c>
      <c r="ES229" s="2" t="n">
        <f aca="false">SUM(W229+CH229)</f>
        <v>0</v>
      </c>
      <c r="ET229" s="2" t="n">
        <f aca="false">SUM(X229+CI229)</f>
        <v>4</v>
      </c>
      <c r="EU229" s="67" t="n">
        <f aca="false">SUM(Y229+CJ229)</f>
        <v>6</v>
      </c>
      <c r="EV229" s="2" t="n">
        <f aca="false">SUM(Z229+CK229)</f>
        <v>0</v>
      </c>
      <c r="EW229" s="2" t="n">
        <f aca="false">SUM(AA229+CL229)</f>
        <v>0</v>
      </c>
      <c r="EX229" s="2" t="n">
        <f aca="false">SUM(AB229+CM229)</f>
        <v>0</v>
      </c>
      <c r="EY229" s="2" t="n">
        <f aca="false">SUM(AC229+CN229)</f>
        <v>0</v>
      </c>
      <c r="EZ229" s="2" t="n">
        <f aca="false">SUM(AD229+CO229)</f>
        <v>0</v>
      </c>
      <c r="FA229" s="2" t="n">
        <f aca="false">SUM(AE229+CP229)</f>
        <v>0</v>
      </c>
      <c r="FB229" s="2" t="n">
        <f aca="false">SUM(AF229+CQ229)</f>
        <v>0</v>
      </c>
      <c r="FC229" s="2" t="n">
        <f aca="false">SUM(AG229+CR229)</f>
        <v>0</v>
      </c>
      <c r="FD229" s="2" t="n">
        <f aca="false">SUM(AH229+CS229)</f>
        <v>0</v>
      </c>
      <c r="FE229" s="67" t="n">
        <f aca="false">SUM(AI229+CT229)</f>
        <v>0</v>
      </c>
      <c r="FF229" s="2" t="n">
        <f aca="false">SUM(AJ229+CU229)</f>
        <v>0</v>
      </c>
      <c r="FG229" s="2" t="n">
        <f aca="false">SUM(AK229+CV229)</f>
        <v>0</v>
      </c>
      <c r="FH229" s="2" t="n">
        <f aca="false">SUM(AL229+CW229)</f>
        <v>1</v>
      </c>
      <c r="FI229" s="2" t="n">
        <f aca="false">SUM(AM229+CX229)</f>
        <v>14</v>
      </c>
      <c r="FJ229" s="2" t="n">
        <f aca="false">SUM(AN229+CY229)</f>
        <v>0</v>
      </c>
      <c r="FK229" s="2" t="n">
        <f aca="false">SUM(AO229+CZ229)</f>
        <v>0</v>
      </c>
      <c r="FL229" s="2" t="n">
        <f aca="false">SUM(AP229+DA229)</f>
        <v>0</v>
      </c>
      <c r="FM229" s="2" t="n">
        <f aca="false">SUM(AQ229+DB229)</f>
        <v>0</v>
      </c>
      <c r="FN229" s="2"/>
      <c r="FO229" s="67" t="n">
        <f aca="false">SUM(AS229+DD229)</f>
        <v>0</v>
      </c>
      <c r="FP229" s="2" t="n">
        <f aca="false">SUM(AR229+DC229)</f>
        <v>0</v>
      </c>
      <c r="FQ229" s="97" t="n">
        <f aca="false">SUM(AU229+DF229)</f>
        <v>0</v>
      </c>
      <c r="FR229" s="2" t="n">
        <f aca="false">SUM(AV229+DG229)</f>
        <v>0</v>
      </c>
      <c r="FS229" s="2" t="n">
        <f aca="false">SUM(AW229+DH229)</f>
        <v>0</v>
      </c>
      <c r="FT229" s="2" t="n">
        <f aca="false">SUM(AX229+DI229)</f>
        <v>2</v>
      </c>
      <c r="FU229" s="67" t="n">
        <f aca="false">SUM(AY229+DJ229)</f>
        <v>4.66666666666667</v>
      </c>
      <c r="FV229" s="2" t="n">
        <f aca="false">SUM(AZ229+DK229)</f>
        <v>0</v>
      </c>
      <c r="FW229" s="2" t="n">
        <f aca="false">SUM(BA229+DL229)</f>
        <v>0</v>
      </c>
      <c r="FX229" s="2" t="n">
        <f aca="false">SUM(BB229+DM229)</f>
        <v>0</v>
      </c>
      <c r="FY229" s="2" t="n">
        <f aca="false">SUM(BC229+DN229)</f>
        <v>0</v>
      </c>
      <c r="FZ229" s="2" t="n">
        <f aca="false">SUM(BD229+DO229)</f>
        <v>0</v>
      </c>
      <c r="GA229" s="2" t="n">
        <f aca="false">SUM(BE229+DP229)</f>
        <v>0</v>
      </c>
      <c r="GB229" s="98" t="n">
        <f aca="false">SUM(EK229,EM229,EO229,ES229,ET229,EU229,EY229,FA229,FC229,FE229,FG229,FI229,FM229,FO229,FQ229,FS229,FU229,FW229,FY229,GA229)</f>
        <v>148.666666666667</v>
      </c>
      <c r="GC229" s="99" t="n">
        <f aca="false">SUM(EK229,EM229,EO229,ES229,ET229,FM229,FO229,FQ229,FS229,FU229,FW229,FY229)</f>
        <v>128.666666666667</v>
      </c>
      <c r="GD229" s="57" t="n">
        <f aca="false">SUM(EK229,EM229,EO229,ES229,ET229,FM229,FO229,FQ229,FS229,FU229,FW229,FY229)</f>
        <v>128.666666666667</v>
      </c>
      <c r="GE229" s="57" t="n">
        <f aca="false">SUM(EK229,EM229,EO229,EQ229,ES229,ET229,EU229,EW229,EY229,FA229,FC229,FE229,FG229,FI229,FK229,FM229,FO229,FQ229,FS229,FU229,FW229,FY229,GA229)</f>
        <v>148.666666666667</v>
      </c>
      <c r="GF229" s="2"/>
      <c r="GG229" s="65" t="n">
        <f aca="false">SUM(880-GB229)</f>
        <v>731.333333333333</v>
      </c>
      <c r="GH229" s="65"/>
      <c r="GI229" s="67" t="n">
        <f aca="false">SUM(DQ229+BF229)</f>
        <v>148.666666666667</v>
      </c>
      <c r="GJ229" s="67" t="n">
        <f aca="false">SUM(DR229+BG229)</f>
        <v>128.666666666667</v>
      </c>
      <c r="GK229" s="100"/>
      <c r="GL229" s="101"/>
      <c r="GM229" s="177"/>
      <c r="GN229" s="2"/>
      <c r="GO229" s="69"/>
    </row>
    <row r="230" customFormat="false" ht="19.5" hidden="true" customHeight="true" outlineLevel="0" collapsed="false">
      <c r="A230" s="2"/>
      <c r="B230" s="100" t="s">
        <v>235</v>
      </c>
      <c r="C230" s="166" t="s">
        <v>78</v>
      </c>
      <c r="D230" s="96" t="s">
        <v>68</v>
      </c>
      <c r="E230" s="96" t="s">
        <v>140</v>
      </c>
      <c r="F230" s="101" t="s">
        <v>141</v>
      </c>
      <c r="G230" s="96" t="n">
        <v>7</v>
      </c>
      <c r="H230" s="96" t="n">
        <v>3</v>
      </c>
      <c r="I230" s="96" t="n">
        <v>1</v>
      </c>
      <c r="J230" s="96" t="n">
        <v>1</v>
      </c>
      <c r="K230" s="96" t="n">
        <v>1</v>
      </c>
      <c r="L230" s="185" t="n">
        <v>60</v>
      </c>
      <c r="M230" s="108" t="n">
        <f aca="false">SUM(N230+P230+R230+T230+V230)</f>
        <v>60</v>
      </c>
      <c r="N230" s="86" t="n">
        <v>20</v>
      </c>
      <c r="O230" s="109" t="n">
        <f aca="false">SUM(N230)*I230</f>
        <v>20</v>
      </c>
      <c r="P230" s="86"/>
      <c r="Q230" s="109" t="n">
        <f aca="false">J230*P230</f>
        <v>0</v>
      </c>
      <c r="R230" s="86" t="n">
        <v>40</v>
      </c>
      <c r="S230" s="109" t="n">
        <f aca="false">SUM(R230)*J230</f>
        <v>40</v>
      </c>
      <c r="T230" s="86"/>
      <c r="U230" s="109" t="n">
        <f aca="false">SUM(T230)*K230</f>
        <v>0</v>
      </c>
      <c r="V230" s="86"/>
      <c r="W230" s="109" t="n">
        <f aca="false">SUM(V230)*J230*5</f>
        <v>0</v>
      </c>
      <c r="X230" s="92" t="n">
        <f aca="false">SUM(J230*AX230*2+K230*AZ230*2)</f>
        <v>2</v>
      </c>
      <c r="Y230" s="92" t="n">
        <f aca="false">SUM(L230*5/100*J230)</f>
        <v>3</v>
      </c>
      <c r="Z230" s="86"/>
      <c r="AA230" s="109"/>
      <c r="AB230" s="86"/>
      <c r="AC230" s="92" t="n">
        <f aca="false">SUM(AB230)*3*H230/5</f>
        <v>0</v>
      </c>
      <c r="AD230" s="86"/>
      <c r="AE230" s="90" t="n">
        <f aca="false">SUM(AD230*H230*(30+4))</f>
        <v>0</v>
      </c>
      <c r="AF230" s="86"/>
      <c r="AG230" s="109" t="n">
        <f aca="false">SUM(AF230*H230*3)</f>
        <v>0</v>
      </c>
      <c r="AH230" s="86"/>
      <c r="AI230" s="92" t="n">
        <f aca="false">SUM(AH230*H230/3)</f>
        <v>0</v>
      </c>
      <c r="AJ230" s="86"/>
      <c r="AK230" s="92" t="n">
        <f aca="false">SUM(AJ230*H230*2/3)</f>
        <v>0</v>
      </c>
      <c r="AL230" s="86" t="n">
        <v>1</v>
      </c>
      <c r="AM230" s="109" t="n">
        <f aca="false">SUM(AL230*H230*2)</f>
        <v>6</v>
      </c>
      <c r="AN230" s="86"/>
      <c r="AO230" s="109" t="n">
        <f aca="false">SUM(AN230*J230)</f>
        <v>0</v>
      </c>
      <c r="AP230" s="86"/>
      <c r="AQ230" s="92" t="n">
        <f aca="false">SUM(AP230*H230*2)</f>
        <v>0</v>
      </c>
      <c r="AR230" s="86"/>
      <c r="AS230" s="92" t="n">
        <f aca="false">SUM(J230*AR230*6)</f>
        <v>0</v>
      </c>
      <c r="AT230" s="86"/>
      <c r="AU230" s="92" t="n">
        <f aca="false">AT230*H230/3</f>
        <v>0</v>
      </c>
      <c r="AV230" s="86"/>
      <c r="AW230" s="109" t="n">
        <f aca="false">SUM(AV230*H230/3)</f>
        <v>0</v>
      </c>
      <c r="AX230" s="86" t="n">
        <v>1</v>
      </c>
      <c r="AY230" s="92" t="n">
        <f aca="false">SUM(H230*AX230/3)</f>
        <v>1</v>
      </c>
      <c r="AZ230" s="86"/>
      <c r="BA230" s="92" t="n">
        <f aca="false">SUM(AZ230*K230*5*6)</f>
        <v>0</v>
      </c>
      <c r="BB230" s="86"/>
      <c r="BC230" s="92" t="n">
        <f aca="false">SUM(BB230*K230*4*6)</f>
        <v>0</v>
      </c>
      <c r="BD230" s="86"/>
      <c r="BE230" s="110" t="n">
        <f aca="false">SUM(BD230*50)</f>
        <v>0</v>
      </c>
      <c r="BF230" s="92" t="n">
        <f aca="false">O230+Q230+S230+U230+W230+X230+Y230+AA230+AC230+AE230+AG230+AI230+AK230+AM230+AO230+AQ230+AS230+AU230+AW230+AY230+BA230+BC230+BE230</f>
        <v>72</v>
      </c>
      <c r="BG230" s="92" t="n">
        <f aca="false">BC230+BA230+AY230+AW230+AS230+AQ230+X230+W230+U230+S230+Q230+O230+AU230</f>
        <v>63</v>
      </c>
      <c r="BH230" s="52" t="n">
        <f aca="false">SUM(O230,Q230,S230,W230,X230,Y230,AE230,AG230,AI230,AK230,AM230,AS230,AU230,AY230,BA230,BC230,BE230)</f>
        <v>72</v>
      </c>
      <c r="BI230" s="80" t="n">
        <f aca="false">SUM(O230,Q230,S230,W230,X230,AS230,AU230,AY230,BA230,BC230)</f>
        <v>63</v>
      </c>
      <c r="BJ230" s="2"/>
      <c r="BK230" s="93"/>
      <c r="BL230" s="2"/>
      <c r="BM230" s="199" t="s">
        <v>242</v>
      </c>
      <c r="BN230" s="101" t="s">
        <v>78</v>
      </c>
      <c r="BO230" s="107" t="s">
        <v>68</v>
      </c>
      <c r="BP230" s="107" t="s">
        <v>140</v>
      </c>
      <c r="BQ230" s="102" t="s">
        <v>141</v>
      </c>
      <c r="BR230" s="107" t="n">
        <v>8</v>
      </c>
      <c r="BS230" s="107" t="n">
        <v>3</v>
      </c>
      <c r="BT230" s="107" t="n">
        <v>1</v>
      </c>
      <c r="BU230" s="107" t="n">
        <v>1</v>
      </c>
      <c r="BV230" s="107" t="n">
        <v>1</v>
      </c>
      <c r="BW230" s="112" t="n">
        <v>60</v>
      </c>
      <c r="BX230" s="108" t="n">
        <f aca="false">SUM(BY230+CA230+CC230+CE230+CG230)</f>
        <v>60</v>
      </c>
      <c r="BY230" s="86" t="n">
        <v>20</v>
      </c>
      <c r="BZ230" s="109" t="n">
        <f aca="false">SUM(BY230)*BT230</f>
        <v>20</v>
      </c>
      <c r="CA230" s="86" t="n">
        <v>20</v>
      </c>
      <c r="CB230" s="109" t="n">
        <f aca="false">BU230*CA230</f>
        <v>20</v>
      </c>
      <c r="CC230" s="86" t="n">
        <v>20</v>
      </c>
      <c r="CD230" s="109" t="n">
        <f aca="false">SUM(CC230)*BU230</f>
        <v>20</v>
      </c>
      <c r="CE230" s="86"/>
      <c r="CF230" s="109" t="n">
        <f aca="false">SUM(CE230)*BV230</f>
        <v>0</v>
      </c>
      <c r="CG230" s="86"/>
      <c r="CH230" s="109" t="n">
        <f aca="false">SUM(CG230)*BU230*5</f>
        <v>0</v>
      </c>
      <c r="CI230" s="92" t="n">
        <f aca="false">SUM(BU230*DI230*2+BV230*DK230*2)</f>
        <v>2</v>
      </c>
      <c r="CJ230" s="113" t="n">
        <f aca="false">SUM(BW230*5/100*BU230)</f>
        <v>3</v>
      </c>
      <c r="CK230" s="86"/>
      <c r="CL230" s="109"/>
      <c r="CM230" s="86"/>
      <c r="CN230" s="92" t="n">
        <f aca="false">SUM(CM230)*3*BS230/5</f>
        <v>0</v>
      </c>
      <c r="CO230" s="86"/>
      <c r="CP230" s="90" t="n">
        <f aca="false">SUM(CO230*BS230*(30+4))</f>
        <v>0</v>
      </c>
      <c r="CQ230" s="86"/>
      <c r="CR230" s="109" t="n">
        <f aca="false">SUM(CQ230*BS230*3)</f>
        <v>0</v>
      </c>
      <c r="CS230" s="86"/>
      <c r="CT230" s="92" t="n">
        <f aca="false">SUM(CS230*BS230/3)</f>
        <v>0</v>
      </c>
      <c r="CU230" s="86"/>
      <c r="CV230" s="92" t="n">
        <f aca="false">SUM(CU230*BS230*2/3)</f>
        <v>0</v>
      </c>
      <c r="CW230" s="86"/>
      <c r="CX230" s="109" t="n">
        <f aca="false">SUM(CW230*BS230)*2</f>
        <v>0</v>
      </c>
      <c r="CY230" s="86"/>
      <c r="CZ230" s="109" t="n">
        <f aca="false">SUM(CY230*BU230)</f>
        <v>0</v>
      </c>
      <c r="DA230" s="86"/>
      <c r="DB230" s="92" t="n">
        <f aca="false">SUM(DA230*BS230*2)</f>
        <v>0</v>
      </c>
      <c r="DC230" s="86"/>
      <c r="DD230" s="92" t="n">
        <f aca="false">SUM(BU230*DC230*6)</f>
        <v>0</v>
      </c>
      <c r="DE230" s="86"/>
      <c r="DF230" s="92" t="n">
        <f aca="false">DE230*BS230/3</f>
        <v>0</v>
      </c>
      <c r="DG230" s="86"/>
      <c r="DH230" s="109" t="n">
        <f aca="false">SUM(DG230*BS230/3)</f>
        <v>0</v>
      </c>
      <c r="DI230" s="86" t="n">
        <v>1</v>
      </c>
      <c r="DJ230" s="92" t="n">
        <f aca="false">SUM(BS230*DI230/3)</f>
        <v>1</v>
      </c>
      <c r="DK230" s="86"/>
      <c r="DL230" s="92" t="n">
        <f aca="false">SUM(DK230*BV230*5*6)</f>
        <v>0</v>
      </c>
      <c r="DM230" s="86"/>
      <c r="DN230" s="92" t="n">
        <f aca="false">SUM(DM230*BV230*4*6)</f>
        <v>0</v>
      </c>
      <c r="DO230" s="86"/>
      <c r="DP230" s="110" t="n">
        <f aca="false">SUM(DO230*50)</f>
        <v>0</v>
      </c>
      <c r="DQ230" s="81" t="n">
        <f aca="false">SUM(BZ230,CB230,CD230,CF230,CH230,CI230,CJ230,CL230,CN230,CP230,CR230,CT230,CV230,CX230,CZ230,DB230,DD230,DF230,DH230,DJ230,DL230,DN230,DP230)</f>
        <v>66</v>
      </c>
      <c r="DR230" s="81" t="n">
        <f aca="false">SUM(BZ230,CB230,CD230,CF230,CH230,CI230,DB230,DD230,DF230,DH230,DJ230,DL230,DN230)</f>
        <v>63</v>
      </c>
      <c r="DS230" s="61"/>
      <c r="DT230" s="48"/>
      <c r="DU230" s="160"/>
      <c r="DV230" s="2"/>
      <c r="DW230" s="2"/>
      <c r="DX230" s="95"/>
      <c r="DY230" s="96"/>
      <c r="DZ230" s="96"/>
      <c r="EA230" s="2"/>
      <c r="EB230" s="2"/>
      <c r="EC230" s="2"/>
      <c r="ED230" s="2"/>
      <c r="EE230" s="2"/>
      <c r="EF230" s="2"/>
      <c r="EG230" s="2"/>
      <c r="EH230" s="2" t="n">
        <f aca="false">SUM(L230+L228)</f>
        <v>130</v>
      </c>
      <c r="EI230" s="2" t="n">
        <f aca="false">SUM(M230+M228)</f>
        <v>130</v>
      </c>
      <c r="EJ230" s="2" t="n">
        <f aca="false">SUM(N230+N228)</f>
        <v>40</v>
      </c>
      <c r="EK230" s="67" t="n">
        <f aca="false">O230+BZ230</f>
        <v>40</v>
      </c>
      <c r="EL230" s="2" t="n">
        <f aca="false">SUM(P230+CA230)</f>
        <v>20</v>
      </c>
      <c r="EM230" s="2" t="n">
        <f aca="false">SUM(Q230+CB230)</f>
        <v>20</v>
      </c>
      <c r="EN230" s="2" t="n">
        <f aca="false">SUM(R230+CC230)</f>
        <v>60</v>
      </c>
      <c r="EO230" s="2" t="n">
        <f aca="false">SUM(S230+CD230)</f>
        <v>60</v>
      </c>
      <c r="EP230" s="2" t="n">
        <f aca="false">SUM(T230+CE230)</f>
        <v>0</v>
      </c>
      <c r="EQ230" s="2" t="n">
        <f aca="false">SUM(U230+CF230)</f>
        <v>0</v>
      </c>
      <c r="ER230" s="2" t="n">
        <f aca="false">SUM(V230+CG230)</f>
        <v>0</v>
      </c>
      <c r="ES230" s="2" t="n">
        <f aca="false">SUM(W230+CH230)</f>
        <v>0</v>
      </c>
      <c r="ET230" s="2" t="n">
        <f aca="false">SUM(X230+CI230)</f>
        <v>4</v>
      </c>
      <c r="EU230" s="67" t="n">
        <f aca="false">SUM(Y230+CJ230)</f>
        <v>6</v>
      </c>
      <c r="EV230" s="2" t="n">
        <f aca="false">SUM(Z230+CK230)</f>
        <v>0</v>
      </c>
      <c r="EW230" s="2" t="n">
        <f aca="false">SUM(AA230+CL230)</f>
        <v>0</v>
      </c>
      <c r="EX230" s="2" t="n">
        <f aca="false">SUM(AB230+CM230)</f>
        <v>0</v>
      </c>
      <c r="EY230" s="2" t="n">
        <f aca="false">SUM(AC230+CN230)</f>
        <v>0</v>
      </c>
      <c r="EZ230" s="2" t="n">
        <f aca="false">SUM(AD230+CO230)</f>
        <v>0</v>
      </c>
      <c r="FA230" s="2" t="n">
        <f aca="false">SUM(AE230+CP230)</f>
        <v>0</v>
      </c>
      <c r="FB230" s="2" t="n">
        <f aca="false">SUM(AF230+CQ230)</f>
        <v>0</v>
      </c>
      <c r="FC230" s="2" t="n">
        <f aca="false">SUM(AG230+CR230)</f>
        <v>0</v>
      </c>
      <c r="FD230" s="2" t="n">
        <f aca="false">SUM(AH230+CS230)</f>
        <v>0</v>
      </c>
      <c r="FE230" s="67" t="n">
        <f aca="false">SUM(AI230+CT230)</f>
        <v>0</v>
      </c>
      <c r="FF230" s="2" t="n">
        <f aca="false">SUM(AJ230+CU230)</f>
        <v>0</v>
      </c>
      <c r="FG230" s="2" t="n">
        <f aca="false">SUM(AK230+CV230)</f>
        <v>0</v>
      </c>
      <c r="FH230" s="2" t="n">
        <f aca="false">SUM(AL230+CW230)</f>
        <v>1</v>
      </c>
      <c r="FI230" s="2" t="n">
        <f aca="false">SUM(AM230+CX230)</f>
        <v>6</v>
      </c>
      <c r="FJ230" s="2" t="n">
        <f aca="false">SUM(AN230+CY230)</f>
        <v>0</v>
      </c>
      <c r="FK230" s="2" t="n">
        <f aca="false">SUM(AO230+CZ230)</f>
        <v>0</v>
      </c>
      <c r="FL230" s="2" t="n">
        <f aca="false">SUM(AP230+DA230)</f>
        <v>0</v>
      </c>
      <c r="FM230" s="2" t="n">
        <f aca="false">SUM(AQ230+DB230)</f>
        <v>0</v>
      </c>
      <c r="FN230" s="2"/>
      <c r="FO230" s="67" t="n">
        <f aca="false">SUM(AS230+DD230)</f>
        <v>0</v>
      </c>
      <c r="FP230" s="2" t="n">
        <f aca="false">SUM(AR230+DC230)</f>
        <v>0</v>
      </c>
      <c r="FQ230" s="97" t="n">
        <f aca="false">SUM(AU230+DF230)</f>
        <v>0</v>
      </c>
      <c r="FR230" s="2" t="n">
        <f aca="false">SUM(AV230+DG230)</f>
        <v>0</v>
      </c>
      <c r="FS230" s="2" t="n">
        <f aca="false">SUM(AW230+DH230)</f>
        <v>0</v>
      </c>
      <c r="FT230" s="2" t="n">
        <f aca="false">SUM(AX230+DI230)</f>
        <v>2</v>
      </c>
      <c r="FU230" s="67" t="n">
        <f aca="false">SUM(AY230+DJ230)</f>
        <v>2</v>
      </c>
      <c r="FV230" s="2" t="n">
        <f aca="false">SUM(AZ230+DK230)</f>
        <v>0</v>
      </c>
      <c r="FW230" s="2" t="n">
        <f aca="false">SUM(BA230+DL230)</f>
        <v>0</v>
      </c>
      <c r="FX230" s="2" t="n">
        <f aca="false">SUM(BB230+DM230)</f>
        <v>0</v>
      </c>
      <c r="FY230" s="2" t="n">
        <f aca="false">SUM(BC230+DN230)</f>
        <v>0</v>
      </c>
      <c r="FZ230" s="2" t="n">
        <f aca="false">SUM(BD230+DO230)</f>
        <v>0</v>
      </c>
      <c r="GA230" s="2" t="n">
        <f aca="false">SUM(BE230+DP230)</f>
        <v>0</v>
      </c>
      <c r="GB230" s="98" t="n">
        <f aca="false">SUM(EK230,EM230,EO230,ES230,ET230,EU230,EY230,FA230,FC230,FE230,FG230,FI230,FM230,FO230,FQ230,FS230,FU230,FW230,FY230,GA230)</f>
        <v>138</v>
      </c>
      <c r="GC230" s="99" t="n">
        <f aca="false">SUM(EK230,EM230,EO230,ES230,ET230,FM230,FO230,FQ230,FS230,FU230,FW230,FY230)</f>
        <v>126</v>
      </c>
      <c r="GD230" s="57" t="n">
        <f aca="false">SUM(EK230,EM230,EO230,ES230,ET230,FM230,FO230,FQ230,FS230,FU230,FW230,FY230)</f>
        <v>126</v>
      </c>
      <c r="GE230" s="57" t="n">
        <f aca="false">SUM(EK230,EM230,EO230,EQ230,ES230,ET230,EU230,EW230,EY230,FA230,FC230,FE230,FG230,FI230,FK230,FM230,FO230,FQ230,FS230,FU230,FW230,FY230,GA230)</f>
        <v>138</v>
      </c>
      <c r="GF230" s="2"/>
      <c r="GG230" s="65" t="n">
        <f aca="false">SUM(880-GB230)</f>
        <v>742</v>
      </c>
      <c r="GH230" s="65"/>
      <c r="GI230" s="67" t="n">
        <f aca="false">SUM(DQ230+BF230)</f>
        <v>138</v>
      </c>
      <c r="GJ230" s="67" t="n">
        <f aca="false">SUM(DR230+BG230)</f>
        <v>126</v>
      </c>
      <c r="GK230" s="100"/>
      <c r="GL230" s="101"/>
      <c r="GM230" s="177"/>
      <c r="GN230" s="2"/>
      <c r="GO230" s="69"/>
    </row>
    <row r="231" customFormat="false" ht="19.5" hidden="true" customHeight="true" outlineLevel="0" collapsed="false">
      <c r="A231" s="2"/>
      <c r="B231" s="100" t="s">
        <v>247</v>
      </c>
      <c r="C231" s="166" t="s">
        <v>205</v>
      </c>
      <c r="D231" s="96" t="s">
        <v>68</v>
      </c>
      <c r="E231" s="101" t="s">
        <v>79</v>
      </c>
      <c r="F231" s="101" t="s">
        <v>248</v>
      </c>
      <c r="G231" s="96" t="n">
        <v>7</v>
      </c>
      <c r="H231" s="101" t="n">
        <v>25</v>
      </c>
      <c r="I231" s="101" t="n">
        <v>1</v>
      </c>
      <c r="J231" s="101" t="n">
        <v>1</v>
      </c>
      <c r="K231" s="101" t="n">
        <f aca="false">SUM(J231)*2</f>
        <v>2</v>
      </c>
      <c r="L231" s="112" t="n">
        <v>40</v>
      </c>
      <c r="M231" s="108" t="n">
        <f aca="false">SUM(N231+P231+R231+T231+V231)</f>
        <v>40</v>
      </c>
      <c r="N231" s="86" t="n">
        <v>10</v>
      </c>
      <c r="O231" s="109" t="n">
        <f aca="false">SUM(N231)*I231</f>
        <v>10</v>
      </c>
      <c r="P231" s="86" t="n">
        <v>10</v>
      </c>
      <c r="Q231" s="109" t="n">
        <f aca="false">J231*P231</f>
        <v>10</v>
      </c>
      <c r="R231" s="86" t="n">
        <v>20</v>
      </c>
      <c r="S231" s="109" t="n">
        <f aca="false">SUM(R231)*J231</f>
        <v>20</v>
      </c>
      <c r="T231" s="86"/>
      <c r="U231" s="109" t="n">
        <f aca="false">SUM(T231)*K231</f>
        <v>0</v>
      </c>
      <c r="V231" s="86"/>
      <c r="W231" s="109" t="n">
        <f aca="false">SUM(V231)*J231*5</f>
        <v>0</v>
      </c>
      <c r="X231" s="92" t="n">
        <f aca="false">SUM(J231*AX231*2+K231*AZ231*2)</f>
        <v>0</v>
      </c>
      <c r="Y231" s="92" t="n">
        <f aca="false">SUM(L231*5/100*J231)</f>
        <v>2</v>
      </c>
      <c r="Z231" s="86"/>
      <c r="AA231" s="109"/>
      <c r="AB231" s="86"/>
      <c r="AC231" s="92" t="n">
        <f aca="false">SUM(AB231)*3*H231/5</f>
        <v>0</v>
      </c>
      <c r="AD231" s="86"/>
      <c r="AE231" s="90" t="n">
        <f aca="false">SUM(AD231*H231*(30+4))</f>
        <v>0</v>
      </c>
      <c r="AF231" s="86"/>
      <c r="AG231" s="109" t="n">
        <f aca="false">SUM(AF231*H231*3)</f>
        <v>0</v>
      </c>
      <c r="AH231" s="86"/>
      <c r="AI231" s="92" t="n">
        <f aca="false">SUM(AH231*H231/3)</f>
        <v>0</v>
      </c>
      <c r="AJ231" s="86"/>
      <c r="AK231" s="92" t="n">
        <f aca="false">SUM(AJ231*H231*2/3)</f>
        <v>0</v>
      </c>
      <c r="AL231" s="86"/>
      <c r="AM231" s="109" t="n">
        <f aca="false">SUM(AL231*H231)*2</f>
        <v>0</v>
      </c>
      <c r="AN231" s="86"/>
      <c r="AO231" s="109" t="n">
        <f aca="false">SUM(AN231*J231)</f>
        <v>0</v>
      </c>
      <c r="AP231" s="86"/>
      <c r="AQ231" s="92" t="n">
        <f aca="false">SUM(AP231*H231*2)</f>
        <v>0</v>
      </c>
      <c r="AR231" s="86" t="n">
        <v>1</v>
      </c>
      <c r="AS231" s="92" t="n">
        <f aca="false">AR231*J231*6</f>
        <v>6</v>
      </c>
      <c r="AT231" s="86"/>
      <c r="AU231" s="92" t="n">
        <f aca="false">AT231*H231/3</f>
        <v>0</v>
      </c>
      <c r="AV231" s="86"/>
      <c r="AW231" s="109" t="n">
        <f aca="false">SUM(AV231*H231/3)</f>
        <v>0</v>
      </c>
      <c r="AX231" s="86"/>
      <c r="AY231" s="92" t="n">
        <f aca="false">AX231*H231/3</f>
        <v>0</v>
      </c>
      <c r="AZ231" s="86"/>
      <c r="BA231" s="92" t="n">
        <f aca="false">SUM(AZ231*K231*5*6)</f>
        <v>0</v>
      </c>
      <c r="BB231" s="86"/>
      <c r="BC231" s="92" t="n">
        <f aca="false">SUM(BB231*K231*4*6)</f>
        <v>0</v>
      </c>
      <c r="BD231" s="86"/>
      <c r="BE231" s="110" t="n">
        <f aca="false">SUM(BD231*50)</f>
        <v>0</v>
      </c>
      <c r="BF231" s="92" t="n">
        <f aca="false">O231+Q231+S231+U231+W231+X231+Y231+AA231+AC231+AE231+AG231+AI231+AK231+AM231+AO231+AQ231+AS231+AU231+AW231+AY231+BA231+BC231+BE231</f>
        <v>48</v>
      </c>
      <c r="BG231" s="92" t="n">
        <f aca="false">BC231+BA231+AY231+AW231+AS231+AQ231+X231+W231+U231+S231+Q231+O231+AU231</f>
        <v>46</v>
      </c>
      <c r="BH231" s="52" t="n">
        <f aca="false">SUM(O231,Q231,S231,W231,X231,Y231,AE231,AG231,AI231,AK231,AM231,AS231,AU231,AY231,BA231,BC231,BE231)</f>
        <v>48</v>
      </c>
      <c r="BI231" s="80" t="n">
        <f aca="false">SUM(O231,Q231,S231,W231,X231,AS231,AU231,AY231,BA231,BC231)</f>
        <v>46</v>
      </c>
      <c r="BJ231" s="2"/>
      <c r="BK231" s="93"/>
      <c r="BL231" s="2"/>
      <c r="BM231" s="199" t="s">
        <v>249</v>
      </c>
      <c r="BN231" s="203" t="s">
        <v>78</v>
      </c>
      <c r="BO231" s="203" t="s">
        <v>68</v>
      </c>
      <c r="BP231" s="124" t="s">
        <v>79</v>
      </c>
      <c r="BQ231" s="206" t="s">
        <v>90</v>
      </c>
      <c r="BR231" s="203" t="n">
        <v>8</v>
      </c>
      <c r="BS231" s="124" t="n">
        <v>24</v>
      </c>
      <c r="BT231" s="124" t="n">
        <v>1</v>
      </c>
      <c r="BU231" s="124" t="n">
        <v>1</v>
      </c>
      <c r="BV231" s="124" t="n">
        <f aca="false">SUM(BU231)*2</f>
        <v>2</v>
      </c>
      <c r="BW231" s="354" t="n">
        <v>40</v>
      </c>
      <c r="BX231" s="128" t="n">
        <f aca="false">SUM(BY231+CA231+CC231+CE231+CG231)</f>
        <v>40</v>
      </c>
      <c r="BY231" s="129" t="n">
        <v>14</v>
      </c>
      <c r="BZ231" s="130" t="n">
        <f aca="false">SUM(BY231)*BT231</f>
        <v>14</v>
      </c>
      <c r="CA231" s="129" t="n">
        <v>14</v>
      </c>
      <c r="CB231" s="130" t="n">
        <f aca="false">BU231*CA231</f>
        <v>14</v>
      </c>
      <c r="CC231" s="129" t="n">
        <v>12</v>
      </c>
      <c r="CD231" s="130" t="n">
        <f aca="false">SUM(CC231)*BU231</f>
        <v>12</v>
      </c>
      <c r="CE231" s="129"/>
      <c r="CF231" s="130" t="n">
        <f aca="false">SUM(CE231)*BV231</f>
        <v>0</v>
      </c>
      <c r="CG231" s="129"/>
      <c r="CH231" s="130" t="n">
        <f aca="false">SUM(CG231)*BU231*5</f>
        <v>0</v>
      </c>
      <c r="CI231" s="131" t="n">
        <f aca="false">SUM(BU231*DI231*2+BV231*DK231*2)</f>
        <v>0</v>
      </c>
      <c r="CJ231" s="298" t="n">
        <f aca="false">SUM(BW231*5/100*BU231)</f>
        <v>2</v>
      </c>
      <c r="CK231" s="129"/>
      <c r="CL231" s="130"/>
      <c r="CM231" s="129"/>
      <c r="CN231" s="131" t="n">
        <f aca="false">SUM(CM231)*3*BS231/5</f>
        <v>0</v>
      </c>
      <c r="CO231" s="129"/>
      <c r="CP231" s="132" t="n">
        <f aca="false">SUM(CO231*BS231*(30+4))</f>
        <v>0</v>
      </c>
      <c r="CQ231" s="129"/>
      <c r="CR231" s="133" t="n">
        <f aca="false">SUM(CQ231*BS231*3)</f>
        <v>0</v>
      </c>
      <c r="CS231" s="129"/>
      <c r="CT231" s="131" t="n">
        <f aca="false">SUM(CS231*BS231/3)</f>
        <v>0</v>
      </c>
      <c r="CU231" s="129"/>
      <c r="CV231" s="131" t="n">
        <f aca="false">SUM(CU231*BS231*2/3)</f>
        <v>0</v>
      </c>
      <c r="CW231" s="129"/>
      <c r="CX231" s="130" t="n">
        <f aca="false">SUM(CW231*BS231)*2</f>
        <v>0</v>
      </c>
      <c r="CY231" s="129"/>
      <c r="CZ231" s="130" t="n">
        <f aca="false">SUM(CY231*BU231)</f>
        <v>0</v>
      </c>
      <c r="DA231" s="129"/>
      <c r="DB231" s="131" t="n">
        <f aca="false">SUM(DA231*BS231*2)</f>
        <v>0</v>
      </c>
      <c r="DC231" s="129" t="n">
        <v>1</v>
      </c>
      <c r="DD231" s="131" t="n">
        <f aca="false">DC231*BU231*6</f>
        <v>6</v>
      </c>
      <c r="DE231" s="86"/>
      <c r="DF231" s="134" t="n">
        <f aca="false">DE231*BS231/3</f>
        <v>0</v>
      </c>
      <c r="DG231" s="129"/>
      <c r="DH231" s="133" t="n">
        <f aca="false">SUM(DG231*BS231/3)</f>
        <v>0</v>
      </c>
      <c r="DI231" s="129"/>
      <c r="DJ231" s="131" t="n">
        <f aca="false">DI231*BS231/3</f>
        <v>0</v>
      </c>
      <c r="DK231" s="129"/>
      <c r="DL231" s="131" t="n">
        <f aca="false">SUM(DK231*BV231*5*6)</f>
        <v>0</v>
      </c>
      <c r="DM231" s="129"/>
      <c r="DN231" s="131" t="n">
        <f aca="false">SUM(DM231*BV231*4*6)</f>
        <v>0</v>
      </c>
      <c r="DO231" s="129"/>
      <c r="DP231" s="133" t="n">
        <f aca="false">SUM(DO231*50)</f>
        <v>0</v>
      </c>
      <c r="DQ231" s="134" t="n">
        <f aca="false">BZ231+CB231+CD231+CF231+CH231+CI231+CJ231+CL231+CN231+CP231+CR231+CT231+CV231+CX231+CZ231+DB231+DD231+DF231+DH231+DJ231+DL231+DN231+DP231</f>
        <v>48</v>
      </c>
      <c r="DR231" s="134" t="n">
        <f aca="false">DN231+DL231+DJ231+DH231+DD231+DB231+CI231+CH231+CF231+CD231+CB231+BZ231</f>
        <v>46</v>
      </c>
      <c r="DS231" s="61"/>
      <c r="DT231" s="48"/>
      <c r="DU231" s="160"/>
      <c r="DV231" s="2"/>
      <c r="DW231" s="2"/>
      <c r="DX231" s="142"/>
      <c r="DY231" s="142"/>
      <c r="DZ231" s="2"/>
      <c r="EA231" s="2"/>
      <c r="EB231" s="2"/>
      <c r="EC231" s="2"/>
      <c r="ED231" s="2"/>
      <c r="EE231" s="2"/>
      <c r="EF231" s="2"/>
      <c r="EG231" s="2"/>
      <c r="EH231" s="2" t="n">
        <f aca="false">SUM(L231+BW231)</f>
        <v>80</v>
      </c>
      <c r="EI231" s="2" t="n">
        <f aca="false">SUM(M231+BX231)</f>
        <v>80</v>
      </c>
      <c r="EJ231" s="2" t="n">
        <f aca="false">SUM(N231+BY231)</f>
        <v>24</v>
      </c>
      <c r="EK231" s="67" t="n">
        <f aca="false">O231+BZ231</f>
        <v>24</v>
      </c>
      <c r="EL231" s="2" t="n">
        <f aca="false">SUM(P231+CA231)</f>
        <v>24</v>
      </c>
      <c r="EM231" s="2" t="n">
        <f aca="false">SUM(Q231+CB231)</f>
        <v>24</v>
      </c>
      <c r="EN231" s="2" t="n">
        <f aca="false">SUM(R231+CC231)</f>
        <v>32</v>
      </c>
      <c r="EO231" s="2" t="n">
        <f aca="false">SUM(S231+CD231)</f>
        <v>32</v>
      </c>
      <c r="EP231" s="2" t="n">
        <f aca="false">SUM(T231+CE231)</f>
        <v>0</v>
      </c>
      <c r="EQ231" s="2" t="n">
        <f aca="false">SUM(U231+CF231)</f>
        <v>0</v>
      </c>
      <c r="ER231" s="2" t="n">
        <f aca="false">SUM(V231+CG231)</f>
        <v>0</v>
      </c>
      <c r="ES231" s="2" t="n">
        <f aca="false">SUM(W231+CH231)</f>
        <v>0</v>
      </c>
      <c r="ET231" s="2" t="n">
        <f aca="false">SUM(X231+CI231)</f>
        <v>0</v>
      </c>
      <c r="EU231" s="67" t="n">
        <f aca="false">SUM(Y231+CJ231)</f>
        <v>4</v>
      </c>
      <c r="EV231" s="2" t="n">
        <f aca="false">SUM(Z231+CK231)</f>
        <v>0</v>
      </c>
      <c r="EW231" s="2" t="n">
        <f aca="false">SUM(AA231+CL231)</f>
        <v>0</v>
      </c>
      <c r="EX231" s="2" t="n">
        <f aca="false">SUM(AB231+CM231)</f>
        <v>0</v>
      </c>
      <c r="EY231" s="2" t="n">
        <f aca="false">SUM(AC231+CN231)</f>
        <v>0</v>
      </c>
      <c r="EZ231" s="2" t="n">
        <f aca="false">SUM(AD231+CO231)</f>
        <v>0</v>
      </c>
      <c r="FA231" s="2" t="n">
        <f aca="false">SUM(AE231+CP231)</f>
        <v>0</v>
      </c>
      <c r="FB231" s="2" t="n">
        <f aca="false">SUM(AF231+CQ231)</f>
        <v>0</v>
      </c>
      <c r="FC231" s="2" t="n">
        <f aca="false">SUM(AG231+CR231)</f>
        <v>0</v>
      </c>
      <c r="FD231" s="2" t="n">
        <f aca="false">SUM(AH231+CS231)</f>
        <v>0</v>
      </c>
      <c r="FE231" s="67" t="n">
        <f aca="false">SUM(AI231+CT231)</f>
        <v>0</v>
      </c>
      <c r="FF231" s="2" t="n">
        <f aca="false">SUM(AJ231+CU231)</f>
        <v>0</v>
      </c>
      <c r="FG231" s="2" t="n">
        <f aca="false">SUM(AK231+CV231)</f>
        <v>0</v>
      </c>
      <c r="FH231" s="2" t="n">
        <f aca="false">SUM(AL231+CW231)</f>
        <v>0</v>
      </c>
      <c r="FI231" s="2" t="n">
        <f aca="false">SUM(AM231+CX231)</f>
        <v>0</v>
      </c>
      <c r="FJ231" s="2" t="n">
        <f aca="false">SUM(AN231+CY231)</f>
        <v>0</v>
      </c>
      <c r="FK231" s="2" t="n">
        <f aca="false">SUM(AO231+CZ231)</f>
        <v>0</v>
      </c>
      <c r="FL231" s="2" t="n">
        <f aca="false">SUM(AP231+DA231)</f>
        <v>0</v>
      </c>
      <c r="FM231" s="2" t="n">
        <f aca="false">SUM(AQ231+DB231)</f>
        <v>0</v>
      </c>
      <c r="FN231" s="2"/>
      <c r="FO231" s="67" t="n">
        <f aca="false">SUM(AS231+DD231)</f>
        <v>12</v>
      </c>
      <c r="FP231" s="2" t="n">
        <f aca="false">SUM(AR231+DC231)</f>
        <v>2</v>
      </c>
      <c r="FQ231" s="97" t="n">
        <f aca="false">SUM(AU231+DF231)</f>
        <v>0</v>
      </c>
      <c r="FR231" s="2" t="n">
        <f aca="false">SUM(AV231+DG231)</f>
        <v>0</v>
      </c>
      <c r="FS231" s="2" t="n">
        <f aca="false">SUM(AW231+DH231)</f>
        <v>0</v>
      </c>
      <c r="FT231" s="2" t="n">
        <f aca="false">SUM(AX231+DI231)</f>
        <v>0</v>
      </c>
      <c r="FU231" s="67" t="n">
        <f aca="false">SUM(AY231+DJ231)</f>
        <v>0</v>
      </c>
      <c r="FV231" s="2" t="n">
        <f aca="false">SUM(AZ231+DK231)</f>
        <v>0</v>
      </c>
      <c r="FW231" s="2" t="n">
        <f aca="false">SUM(BA231+DL231)</f>
        <v>0</v>
      </c>
      <c r="FX231" s="2" t="n">
        <f aca="false">SUM(BB231+DM231)</f>
        <v>0</v>
      </c>
      <c r="FY231" s="2" t="n">
        <f aca="false">SUM(BC231+DN231)</f>
        <v>0</v>
      </c>
      <c r="FZ231" s="2" t="n">
        <f aca="false">SUM(BD231+DO231)</f>
        <v>0</v>
      </c>
      <c r="GA231" s="2" t="n">
        <f aca="false">SUM(BE231+DP231)</f>
        <v>0</v>
      </c>
      <c r="GB231" s="98" t="n">
        <f aca="false">SUM(EK231,EM231,EO231,ES231,ET231,EU231,EY231,FA231,FC231,FE231,FG231,FI231,FM231,FO231,FQ231,FS231,FU231,FW231,FY231,GA231)</f>
        <v>96</v>
      </c>
      <c r="GC231" s="99" t="n">
        <f aca="false">SUM(EK231,EM231,EO231,ES231,ET231,FM231,FO231,FQ231,FS231,FU231,FW231,FY231)</f>
        <v>92</v>
      </c>
      <c r="GD231" s="57" t="n">
        <f aca="false">SUM(EK231,EM231,EO231,ES231,ET231,FM231,FO231,FQ231,FS231,FU231,FW231,FY231)</f>
        <v>92</v>
      </c>
      <c r="GE231" s="57" t="n">
        <f aca="false">SUM(EK231,EM231,EO231,EQ231,ES231,ET231,EU231,EW231,EY231,FA231,FC231,FE231,FG231,FI231,FK231,FM231,FO231,FQ231,FS231,FU231,FW231,FY231,GA231)</f>
        <v>96</v>
      </c>
      <c r="GF231" s="2"/>
      <c r="GG231" s="65" t="n">
        <f aca="false">SUM(880-GB231)</f>
        <v>784</v>
      </c>
      <c r="GH231" s="65"/>
      <c r="GI231" s="67" t="n">
        <f aca="false">SUM(DQ231+BF231)</f>
        <v>96</v>
      </c>
      <c r="GJ231" s="67" t="n">
        <f aca="false">SUM(DR231+BG231)</f>
        <v>92</v>
      </c>
      <c r="GK231" s="100"/>
      <c r="GL231" s="101"/>
      <c r="GM231" s="177"/>
      <c r="GN231" s="2"/>
      <c r="GO231" s="69"/>
    </row>
    <row r="232" customFormat="false" ht="19.5" hidden="true" customHeight="true" outlineLevel="0" collapsed="false">
      <c r="A232" s="2"/>
      <c r="C232" s="155"/>
      <c r="BG232" s="92" t="n">
        <f aca="false">BC232+BA232+AY232+AW232+AS232+AQ232+X232+W232+U232+S232+Q232+O232+AU232</f>
        <v>0</v>
      </c>
      <c r="BH232" s="52" t="n">
        <f aca="false">SUM(O232,Q232,S232,W232,X232,Y232,AE232,AG232,AI232,AK232,AM232,AS232,AU232,AY232,BA232,BC232,BE232)</f>
        <v>0</v>
      </c>
      <c r="BI232" s="80" t="n">
        <f aca="false">SUM(O232,Q232,S232,W232,X232,AS232,AU232,AY232,BA232,BC232)</f>
        <v>0</v>
      </c>
      <c r="BJ232" s="2"/>
      <c r="BK232" s="93"/>
      <c r="BL232" s="2"/>
      <c r="BM232" s="199" t="s">
        <v>249</v>
      </c>
      <c r="BN232" s="124" t="s">
        <v>78</v>
      </c>
      <c r="BO232" s="203" t="s">
        <v>68</v>
      </c>
      <c r="BP232" s="203" t="s">
        <v>84</v>
      </c>
      <c r="BQ232" s="127" t="s">
        <v>138</v>
      </c>
      <c r="BR232" s="203" t="n">
        <v>8</v>
      </c>
      <c r="BS232" s="124" t="n">
        <v>7</v>
      </c>
      <c r="BT232" s="124" t="n">
        <v>1</v>
      </c>
      <c r="BU232" s="124" t="n">
        <v>1</v>
      </c>
      <c r="BV232" s="124" t="n">
        <v>1</v>
      </c>
      <c r="BW232" s="354" t="n">
        <v>40</v>
      </c>
      <c r="BX232" s="128" t="n">
        <f aca="false">SUM(BY232+CA232+CC232+CE232+CG232)</f>
        <v>40</v>
      </c>
      <c r="BY232" s="129" t="n">
        <v>14</v>
      </c>
      <c r="BZ232" s="130" t="n">
        <f aca="false">SUM(BY232)*BT232</f>
        <v>14</v>
      </c>
      <c r="CA232" s="129" t="n">
        <v>14</v>
      </c>
      <c r="CB232" s="130" t="n">
        <f aca="false">BU232*CA232</f>
        <v>14</v>
      </c>
      <c r="CC232" s="129" t="n">
        <v>12</v>
      </c>
      <c r="CD232" s="130" t="n">
        <f aca="false">SUM(CC232)*BU232</f>
        <v>12</v>
      </c>
      <c r="CE232" s="129"/>
      <c r="CF232" s="130" t="n">
        <f aca="false">SUM(CE232)*BV232</f>
        <v>0</v>
      </c>
      <c r="CG232" s="129"/>
      <c r="CH232" s="130" t="n">
        <f aca="false">SUM(CG232)*BU232*5</f>
        <v>0</v>
      </c>
      <c r="CI232" s="131" t="n">
        <f aca="false">SUM(BU232*DI232*2+BV232*DK232*2)</f>
        <v>0</v>
      </c>
      <c r="CJ232" s="298" t="n">
        <f aca="false">SUM(BW232*5/100*BU232)</f>
        <v>2</v>
      </c>
      <c r="CK232" s="129"/>
      <c r="CL232" s="130"/>
      <c r="CM232" s="129"/>
      <c r="CN232" s="131" t="n">
        <f aca="false">SUM(CM232)*3*BS232/5</f>
        <v>0</v>
      </c>
      <c r="CO232" s="129"/>
      <c r="CP232" s="132" t="n">
        <f aca="false">SUM(CO232*BS232*(30+4))</f>
        <v>0</v>
      </c>
      <c r="CQ232" s="129"/>
      <c r="CR232" s="133" t="n">
        <f aca="false">SUM(CQ232*BS232*3)</f>
        <v>0</v>
      </c>
      <c r="CS232" s="129"/>
      <c r="CT232" s="131" t="n">
        <f aca="false">SUM(CS232*BS232/3)</f>
        <v>0</v>
      </c>
      <c r="CU232" s="129"/>
      <c r="CV232" s="131" t="n">
        <f aca="false">SUM(CU232*BS232*2/3)</f>
        <v>0</v>
      </c>
      <c r="CW232" s="129"/>
      <c r="CX232" s="130" t="n">
        <f aca="false">SUM(CW232*BS232)*2</f>
        <v>0</v>
      </c>
      <c r="CY232" s="129"/>
      <c r="CZ232" s="130" t="n">
        <f aca="false">SUM(CY232*BU232)</f>
        <v>0</v>
      </c>
      <c r="DA232" s="129"/>
      <c r="DB232" s="131" t="n">
        <f aca="false">SUM(DA232*BS232*2)</f>
        <v>0</v>
      </c>
      <c r="DC232" s="129" t="n">
        <v>1</v>
      </c>
      <c r="DD232" s="131" t="n">
        <f aca="false">SUM(DC232*BS232/3)</f>
        <v>2.33333333333333</v>
      </c>
      <c r="DE232" s="86"/>
      <c r="DF232" s="134" t="n">
        <f aca="false">DE232*BS232/3</f>
        <v>0</v>
      </c>
      <c r="DG232" s="129"/>
      <c r="DH232" s="133" t="n">
        <f aca="false">SUM(DG232*BS232/3)</f>
        <v>0</v>
      </c>
      <c r="DI232" s="129"/>
      <c r="DJ232" s="131" t="n">
        <f aca="false">SUM(BU232*DI232*8)</f>
        <v>0</v>
      </c>
      <c r="DK232" s="129"/>
      <c r="DL232" s="131" t="n">
        <f aca="false">SUM(DK232*BV232*5*6)</f>
        <v>0</v>
      </c>
      <c r="DM232" s="129"/>
      <c r="DN232" s="131" t="n">
        <f aca="false">SUM(DM232*BV232*4*6)</f>
        <v>0</v>
      </c>
      <c r="DO232" s="129"/>
      <c r="DP232" s="133" t="n">
        <f aca="false">SUM(DO232*50)</f>
        <v>0</v>
      </c>
      <c r="DQ232" s="134" t="n">
        <f aca="false">BZ232+CB232+CD232+CF232+CH232+CI232+CJ232+CL232+CN232+CP232+CR232+CT232+CV232+CX232+CZ232+DB232+DD232+DF232+DH232+DJ232+DL232+DN232+DP232</f>
        <v>44.3333333333333</v>
      </c>
      <c r="DR232" s="134" t="n">
        <f aca="false">DN232+DL232+DJ232+DH232+DD232+DB232+CI232+CH232+CF232+CD232+CB232+BZ232</f>
        <v>42.3333333333333</v>
      </c>
      <c r="DS232" s="61"/>
      <c r="DT232" s="48"/>
      <c r="DU232" s="160"/>
      <c r="DV232" s="2"/>
      <c r="DW232" s="2"/>
      <c r="DX232" s="142"/>
      <c r="DY232" s="142"/>
      <c r="DZ232" s="2"/>
      <c r="EA232" s="2"/>
      <c r="EB232" s="2"/>
      <c r="EC232" s="2"/>
      <c r="ED232" s="2"/>
      <c r="EE232" s="2"/>
      <c r="EF232" s="2"/>
      <c r="EG232" s="2"/>
      <c r="EH232" s="2" t="n">
        <f aca="false">SUM(L256+BW326)</f>
        <v>100</v>
      </c>
      <c r="EI232" s="2" t="n">
        <f aca="false">SUM(M256+BX326)</f>
        <v>100</v>
      </c>
      <c r="EJ232" s="2" t="n">
        <f aca="false">SUM(N256+BY326)</f>
        <v>34</v>
      </c>
      <c r="EK232" s="67" t="n">
        <f aca="false">O232+BZ232</f>
        <v>14</v>
      </c>
      <c r="EL232" s="2" t="n">
        <f aca="false">SUM(P232+CA232)</f>
        <v>14</v>
      </c>
      <c r="EM232" s="2" t="n">
        <f aca="false">SUM(Q232+CB232)</f>
        <v>14</v>
      </c>
      <c r="EN232" s="2" t="n">
        <f aca="false">SUM(R232+CC232)</f>
        <v>12</v>
      </c>
      <c r="EO232" s="2" t="n">
        <f aca="false">SUM(S232+CD232)</f>
        <v>12</v>
      </c>
      <c r="EP232" s="2" t="n">
        <f aca="false">SUM(T232+CE232)</f>
        <v>0</v>
      </c>
      <c r="EQ232" s="2" t="n">
        <f aca="false">SUM(U232+CF232)</f>
        <v>0</v>
      </c>
      <c r="ER232" s="2" t="n">
        <f aca="false">SUM(V232+CG232)</f>
        <v>0</v>
      </c>
      <c r="ES232" s="2" t="n">
        <f aca="false">SUM(W232+CH232)</f>
        <v>0</v>
      </c>
      <c r="ET232" s="2" t="n">
        <f aca="false">SUM(X232+CI232)</f>
        <v>0</v>
      </c>
      <c r="EU232" s="67" t="n">
        <f aca="false">SUM(Y232+CJ232)</f>
        <v>2</v>
      </c>
      <c r="EV232" s="2" t="n">
        <f aca="false">SUM(Z232+CK232)</f>
        <v>0</v>
      </c>
      <c r="EW232" s="2" t="n">
        <f aca="false">SUM(AA232+CL232)</f>
        <v>0</v>
      </c>
      <c r="EX232" s="2" t="n">
        <f aca="false">SUM(AB232+CM232)</f>
        <v>0</v>
      </c>
      <c r="EY232" s="2" t="n">
        <f aca="false">SUM(AC232+CN232)</f>
        <v>0</v>
      </c>
      <c r="EZ232" s="2" t="n">
        <f aca="false">SUM(AD232+CO232)</f>
        <v>0</v>
      </c>
      <c r="FA232" s="2" t="n">
        <f aca="false">SUM(AE232+CP232)</f>
        <v>0</v>
      </c>
      <c r="FB232" s="2" t="n">
        <f aca="false">SUM(AF232+CQ232)</f>
        <v>0</v>
      </c>
      <c r="FC232" s="2" t="n">
        <f aca="false">SUM(AG232+CR232)</f>
        <v>0</v>
      </c>
      <c r="FD232" s="2" t="n">
        <f aca="false">SUM(AH232+CS232)</f>
        <v>0</v>
      </c>
      <c r="FE232" s="67" t="n">
        <f aca="false">SUM(AI232+CT232)</f>
        <v>0</v>
      </c>
      <c r="FF232" s="2" t="n">
        <f aca="false">SUM(AJ232+CU232)</f>
        <v>0</v>
      </c>
      <c r="FG232" s="2" t="n">
        <f aca="false">SUM(AK232+CV232)</f>
        <v>0</v>
      </c>
      <c r="FH232" s="2" t="n">
        <f aca="false">SUM(AL232+CW232)</f>
        <v>0</v>
      </c>
      <c r="FI232" s="2" t="n">
        <f aca="false">SUM(AM232+CX232)</f>
        <v>0</v>
      </c>
      <c r="FJ232" s="2" t="n">
        <f aca="false">SUM(AN232+CY232)</f>
        <v>0</v>
      </c>
      <c r="FK232" s="2" t="n">
        <f aca="false">SUM(AO232+CZ232)</f>
        <v>0</v>
      </c>
      <c r="FL232" s="2" t="n">
        <f aca="false">SUM(AP232+DA232)</f>
        <v>0</v>
      </c>
      <c r="FM232" s="2" t="n">
        <f aca="false">SUM(AQ232+DB232)</f>
        <v>0</v>
      </c>
      <c r="FN232" s="2"/>
      <c r="FO232" s="67" t="n">
        <f aca="false">SUM(AS232+DD232)</f>
        <v>2.33333333333333</v>
      </c>
      <c r="FP232" s="2" t="n">
        <f aca="false">SUM(AR232+DC232)</f>
        <v>1</v>
      </c>
      <c r="FQ232" s="97" t="n">
        <f aca="false">SUM(AU232+DF232)</f>
        <v>0</v>
      </c>
      <c r="FR232" s="2" t="n">
        <f aca="false">SUM(AV232+DG232)</f>
        <v>0</v>
      </c>
      <c r="FS232" s="2" t="n">
        <f aca="false">SUM(AW232+DH232)</f>
        <v>0</v>
      </c>
      <c r="FT232" s="2" t="n">
        <f aca="false">SUM(AX232+DI232)</f>
        <v>0</v>
      </c>
      <c r="FU232" s="67" t="n">
        <f aca="false">SUM(AY232+DJ232)</f>
        <v>0</v>
      </c>
      <c r="FV232" s="2" t="n">
        <f aca="false">SUM(AZ232+DK232)</f>
        <v>0</v>
      </c>
      <c r="FW232" s="2" t="n">
        <f aca="false">SUM(BA232+DL232)</f>
        <v>0</v>
      </c>
      <c r="FX232" s="2" t="n">
        <f aca="false">SUM(BB232+DM232)</f>
        <v>0</v>
      </c>
      <c r="FY232" s="2" t="n">
        <f aca="false">SUM(BC232+DN232)</f>
        <v>0</v>
      </c>
      <c r="FZ232" s="2" t="n">
        <f aca="false">SUM(BD232+DO232)</f>
        <v>0</v>
      </c>
      <c r="GA232" s="2" t="n">
        <f aca="false">SUM(BE232+DP232)</f>
        <v>0</v>
      </c>
      <c r="GB232" s="98" t="n">
        <f aca="false">SUM(EK232,EM232,EO232,ES232,ET232,EU232,EY232,FA232,FC232,FE232,FG232,FI232,FM232,FO232,FQ232,FS232,FU232,FW232,FY232,GA232)</f>
        <v>44.3333333333333</v>
      </c>
      <c r="GC232" s="99" t="n">
        <f aca="false">SUM(EK232,EM232,EO232,ES232,ET232,FM232,FO232,FQ232,FS232,FU232,FW232,FY232)</f>
        <v>42.3333333333333</v>
      </c>
      <c r="GD232" s="57" t="n">
        <f aca="false">SUM(EK232,EM232,EO232,ES232,ET232,FM232,FO232,FQ232,FS232,FU232,FW232,FY232)</f>
        <v>42.3333333333333</v>
      </c>
      <c r="GE232" s="57" t="n">
        <f aca="false">SUM(EK232,EM232,EO232,EQ232,ES232,ET232,EU232,EW232,EY232,FA232,FC232,FE232,FG232,FI232,FK232,FM232,FO232,FQ232,FS232,FU232,FW232,FY232,GA232)</f>
        <v>44.3333333333333</v>
      </c>
      <c r="GF232" s="2"/>
      <c r="GG232" s="65" t="n">
        <f aca="false">SUM(880-GB232)</f>
        <v>835.666666666667</v>
      </c>
      <c r="GH232" s="65"/>
      <c r="GI232" s="67" t="n">
        <f aca="false">SUM(DQ232+BF232)</f>
        <v>44.3333333333333</v>
      </c>
      <c r="GJ232" s="67" t="n">
        <f aca="false">SUM(DR232+BG232)</f>
        <v>42.3333333333333</v>
      </c>
      <c r="GK232" s="100"/>
      <c r="GL232" s="101"/>
      <c r="GM232" s="177"/>
      <c r="GN232" s="2"/>
      <c r="GO232" s="69"/>
    </row>
    <row r="233" customFormat="false" ht="27.75" hidden="true" customHeight="true" outlineLevel="0" collapsed="false">
      <c r="A233" s="2"/>
      <c r="B233" s="119" t="s">
        <v>175</v>
      </c>
      <c r="C233" s="152" t="s">
        <v>78</v>
      </c>
      <c r="D233" s="96" t="s">
        <v>68</v>
      </c>
      <c r="E233" s="101" t="s">
        <v>79</v>
      </c>
      <c r="F233" s="101" t="s">
        <v>90</v>
      </c>
      <c r="G233" s="96" t="n">
        <v>7</v>
      </c>
      <c r="H233" s="101" t="n">
        <v>24</v>
      </c>
      <c r="I233" s="101" t="n">
        <v>1</v>
      </c>
      <c r="J233" s="101" t="n">
        <v>1</v>
      </c>
      <c r="K233" s="101" t="n">
        <f aca="false">SUM(J233)*2</f>
        <v>2</v>
      </c>
      <c r="L233" s="185" t="n">
        <v>40</v>
      </c>
      <c r="M233" s="108" t="n">
        <f aca="false">SUM(N233+P233+R233+T233+V233)</f>
        <v>40</v>
      </c>
      <c r="N233" s="86" t="n">
        <v>16</v>
      </c>
      <c r="O233" s="109"/>
      <c r="P233" s="86" t="n">
        <v>12</v>
      </c>
      <c r="Q233" s="109"/>
      <c r="R233" s="86" t="n">
        <v>12</v>
      </c>
      <c r="S233" s="109"/>
      <c r="T233" s="86"/>
      <c r="U233" s="109" t="n">
        <f aca="false">SUM(T233)*K233</f>
        <v>0</v>
      </c>
      <c r="V233" s="86"/>
      <c r="W233" s="109" t="n">
        <f aca="false">SUM(V233)*J233*5</f>
        <v>0</v>
      </c>
      <c r="X233" s="92" t="n">
        <f aca="false">SUM(J233*AX233*2+K233*AZ233*2)</f>
        <v>0</v>
      </c>
      <c r="Y233" s="92" t="n">
        <f aca="false">SUM(L233*5/100*J233)</f>
        <v>2</v>
      </c>
      <c r="Z233" s="86"/>
      <c r="AA233" s="109"/>
      <c r="AB233" s="86"/>
      <c r="AC233" s="92" t="n">
        <f aca="false">SUM(AB233)*3*H233/5</f>
        <v>0</v>
      </c>
      <c r="AD233" s="86"/>
      <c r="AE233" s="90" t="n">
        <f aca="false">SUM(AD233*H233*(30+4))</f>
        <v>0</v>
      </c>
      <c r="AF233" s="86"/>
      <c r="AG233" s="109" t="n">
        <f aca="false">SUM(AF233*H233*3)</f>
        <v>0</v>
      </c>
      <c r="AH233" s="86"/>
      <c r="AI233" s="92" t="n">
        <f aca="false">SUM(AH233*H233/3)</f>
        <v>0</v>
      </c>
      <c r="AJ233" s="86"/>
      <c r="AK233" s="92" t="n">
        <f aca="false">SUM(AJ233*H233*2/3)</f>
        <v>0</v>
      </c>
      <c r="AL233" s="86"/>
      <c r="AM233" s="109" t="n">
        <f aca="false">SUM(AL233*H233)*2</f>
        <v>0</v>
      </c>
      <c r="AN233" s="86"/>
      <c r="AO233" s="109" t="n">
        <f aca="false">SUM(AN233*J233)</f>
        <v>0</v>
      </c>
      <c r="AP233" s="86"/>
      <c r="AQ233" s="92" t="n">
        <f aca="false">SUM(AP233*H233*2)</f>
        <v>0</v>
      </c>
      <c r="AR233" s="86" t="n">
        <v>1</v>
      </c>
      <c r="AS233" s="92"/>
      <c r="AT233" s="86"/>
      <c r="AU233" s="92" t="n">
        <f aca="false">AT233*H233/3</f>
        <v>0</v>
      </c>
      <c r="AV233" s="86"/>
      <c r="AW233" s="109" t="n">
        <f aca="false">SUM(AV233*H233/3)</f>
        <v>0</v>
      </c>
      <c r="AX233" s="86"/>
      <c r="AY233" s="92" t="n">
        <f aca="false">AX233*H233/3</f>
        <v>0</v>
      </c>
      <c r="AZ233" s="86"/>
      <c r="BA233" s="92" t="n">
        <f aca="false">SUM(AZ233*K233*5*6)</f>
        <v>0</v>
      </c>
      <c r="BB233" s="86"/>
      <c r="BC233" s="92" t="n">
        <f aca="false">SUM(BB233*K233*4*6)</f>
        <v>0</v>
      </c>
      <c r="BD233" s="86"/>
      <c r="BE233" s="110" t="n">
        <f aca="false">SUM(BD233*50)</f>
        <v>0</v>
      </c>
      <c r="BF233" s="92" t="n">
        <f aca="false">O233+Q233+S233+U233+W233+X233+Y233+AA233+AC233+AE233+AG233+AI233+AK233+AM233+AO233+AQ233+AS233+AU233+AW233+AY233+BA233+BC233+BE233</f>
        <v>2</v>
      </c>
      <c r="BG233" s="92" t="n">
        <f aca="false">BC233+BA233+AY233+AW233+AS233+AQ233+X233+W233+U233+S233+Q233+O233+AU233</f>
        <v>0</v>
      </c>
      <c r="BH233" s="52" t="n">
        <f aca="false">SUM(O233,Q233,S233,W233,X233,Y233,AE233,AG233,AI233,AK233,AM233,AS233,AU233,AY233,BA233,BC233,BE233)</f>
        <v>2</v>
      </c>
      <c r="BI233" s="80" t="n">
        <f aca="false">SUM(O233,Q233,S233,W233,X233,AS233,AU233,AY233,BA233,BC233)</f>
        <v>0</v>
      </c>
      <c r="BJ233" s="2"/>
      <c r="BK233" s="93"/>
      <c r="BL233" s="2"/>
      <c r="BM233" s="199" t="s">
        <v>249</v>
      </c>
      <c r="BN233" s="124" t="s">
        <v>78</v>
      </c>
      <c r="BO233" s="125" t="s">
        <v>68</v>
      </c>
      <c r="BP233" s="125" t="s">
        <v>140</v>
      </c>
      <c r="BQ233" s="127" t="s">
        <v>141</v>
      </c>
      <c r="BR233" s="125" t="n">
        <v>8</v>
      </c>
      <c r="BS233" s="125" t="n">
        <v>3</v>
      </c>
      <c r="BT233" s="125" t="n">
        <v>1</v>
      </c>
      <c r="BU233" s="125" t="n">
        <v>1</v>
      </c>
      <c r="BV233" s="125" t="n">
        <v>1</v>
      </c>
      <c r="BW233" s="354" t="n">
        <v>40</v>
      </c>
      <c r="BX233" s="128" t="n">
        <f aca="false">SUM(BY233+CA233+CC233+CE233+CG233)</f>
        <v>40</v>
      </c>
      <c r="BY233" s="129" t="n">
        <v>14</v>
      </c>
      <c r="BZ233" s="130" t="n">
        <f aca="false">SUM(BY233)*BT233</f>
        <v>14</v>
      </c>
      <c r="CA233" s="129" t="n">
        <v>14</v>
      </c>
      <c r="CB233" s="130" t="n">
        <f aca="false">BU233*CA233</f>
        <v>14</v>
      </c>
      <c r="CC233" s="129" t="n">
        <v>12</v>
      </c>
      <c r="CD233" s="130" t="n">
        <f aca="false">SUM(CC233)*BU233</f>
        <v>12</v>
      </c>
      <c r="CE233" s="129"/>
      <c r="CF233" s="130" t="n">
        <f aca="false">SUM(CE233)*BV233</f>
        <v>0</v>
      </c>
      <c r="CG233" s="129"/>
      <c r="CH233" s="130" t="n">
        <f aca="false">SUM(CG233)*BU233*5</f>
        <v>0</v>
      </c>
      <c r="CI233" s="131" t="n">
        <f aca="false">SUM(BU233*DI233*2+BV233*DK233*2)</f>
        <v>0</v>
      </c>
      <c r="CJ233" s="298" t="n">
        <f aca="false">SUM(BW233*5/100*BU233)</f>
        <v>2</v>
      </c>
      <c r="CK233" s="129"/>
      <c r="CL233" s="130"/>
      <c r="CM233" s="129"/>
      <c r="CN233" s="131" t="n">
        <f aca="false">SUM(CM233)*3*BS233/5</f>
        <v>0</v>
      </c>
      <c r="CO233" s="129"/>
      <c r="CP233" s="132" t="n">
        <f aca="false">SUM(CO233*BS233*(30+4))</f>
        <v>0</v>
      </c>
      <c r="CQ233" s="129"/>
      <c r="CR233" s="133" t="n">
        <f aca="false">SUM(CQ233*BS233*3)</f>
        <v>0</v>
      </c>
      <c r="CS233" s="129"/>
      <c r="CT233" s="131" t="n">
        <f aca="false">SUM(CS233*BS233/3)</f>
        <v>0</v>
      </c>
      <c r="CU233" s="129"/>
      <c r="CV233" s="131" t="n">
        <f aca="false">SUM(CU233*BS233*2/3)</f>
        <v>0</v>
      </c>
      <c r="CW233" s="129"/>
      <c r="CX233" s="130" t="n">
        <f aca="false">SUM(CW233*BS233)*2</f>
        <v>0</v>
      </c>
      <c r="CY233" s="129"/>
      <c r="CZ233" s="130" t="n">
        <f aca="false">SUM(CY233*BU233)</f>
        <v>0</v>
      </c>
      <c r="DA233" s="129"/>
      <c r="DB233" s="131" t="n">
        <f aca="false">SUM(DA233*BS233*2)</f>
        <v>0</v>
      </c>
      <c r="DC233" s="129" t="n">
        <v>1</v>
      </c>
      <c r="DD233" s="131" t="n">
        <f aca="false">SUM(DC233*BS233/3)</f>
        <v>1</v>
      </c>
      <c r="DE233" s="86"/>
      <c r="DF233" s="134" t="n">
        <f aca="false">DE233*BS233/3</f>
        <v>0</v>
      </c>
      <c r="DG233" s="129"/>
      <c r="DH233" s="133" t="n">
        <f aca="false">SUM(DG233*BS233/3)</f>
        <v>0</v>
      </c>
      <c r="DI233" s="129"/>
      <c r="DJ233" s="131" t="n">
        <f aca="false">SUM(BU233*DI233*8)</f>
        <v>0</v>
      </c>
      <c r="DK233" s="129"/>
      <c r="DL233" s="131" t="n">
        <f aca="false">SUM(DK233*BV233*5*6)</f>
        <v>0</v>
      </c>
      <c r="DM233" s="129"/>
      <c r="DN233" s="131" t="n">
        <f aca="false">SUM(DM233*BV233*4*6)</f>
        <v>0</v>
      </c>
      <c r="DO233" s="129"/>
      <c r="DP233" s="133" t="n">
        <f aca="false">SUM(DO233*50)</f>
        <v>0</v>
      </c>
      <c r="DQ233" s="134" t="n">
        <f aca="false">BZ233+CB233+CD233+CF233+CH233+CI233+CJ233+CL233+CN233+CP233+CR233+CT233+CV233+CX233+CZ233+DB233+DD233+DF233+DH233+DJ233+DL233+DN233+DP233</f>
        <v>43</v>
      </c>
      <c r="DR233" s="134" t="n">
        <f aca="false">DN233+DL233+DJ233+DH233+DD233+DB233+CI233+CH233+CF233+CD233+CB233+BZ233</f>
        <v>41</v>
      </c>
      <c r="DS233" s="61"/>
      <c r="DT233" s="48"/>
      <c r="DU233" s="160"/>
      <c r="DV233" s="2"/>
      <c r="DW233" s="2"/>
      <c r="DX233" s="142"/>
      <c r="DY233" s="142"/>
      <c r="DZ233" s="2"/>
      <c r="EA233" s="2"/>
      <c r="EB233" s="2"/>
      <c r="EC233" s="2"/>
      <c r="ED233" s="2"/>
      <c r="EE233" s="2"/>
      <c r="EF233" s="2"/>
      <c r="EG233" s="2"/>
      <c r="EH233" s="2" t="n">
        <f aca="false">SUM(L233+BW325)</f>
        <v>76</v>
      </c>
      <c r="EI233" s="2" t="n">
        <f aca="false">SUM(M233+BX325)</f>
        <v>74</v>
      </c>
      <c r="EJ233" s="2" t="n">
        <f aca="false">SUM(N233+BY325)</f>
        <v>16</v>
      </c>
      <c r="EK233" s="67" t="n">
        <f aca="false">O233+BZ233</f>
        <v>14</v>
      </c>
      <c r="EL233" s="2" t="n">
        <f aca="false">SUM(P233+CA233)</f>
        <v>26</v>
      </c>
      <c r="EM233" s="2" t="n">
        <f aca="false">SUM(Q233+CB233)</f>
        <v>14</v>
      </c>
      <c r="EN233" s="2" t="n">
        <f aca="false">SUM(R233+CC233)</f>
        <v>24</v>
      </c>
      <c r="EO233" s="2" t="n">
        <f aca="false">SUM(S233+CD233)</f>
        <v>12</v>
      </c>
      <c r="EP233" s="2" t="n">
        <f aca="false">SUM(T233+CE233)</f>
        <v>0</v>
      </c>
      <c r="EQ233" s="2" t="n">
        <f aca="false">SUM(U233+CF233)</f>
        <v>0</v>
      </c>
      <c r="ER233" s="2" t="n">
        <f aca="false">SUM(V233+CG233)</f>
        <v>0</v>
      </c>
      <c r="ES233" s="2" t="n">
        <f aca="false">SUM(W233+CH233)</f>
        <v>0</v>
      </c>
      <c r="ET233" s="2" t="n">
        <f aca="false">SUM(X233+CI233)</f>
        <v>0</v>
      </c>
      <c r="EU233" s="67" t="n">
        <f aca="false">SUM(Y233+CJ233)</f>
        <v>4</v>
      </c>
      <c r="EV233" s="2" t="n">
        <f aca="false">SUM(Z233+CK233)</f>
        <v>0</v>
      </c>
      <c r="EW233" s="2" t="n">
        <f aca="false">SUM(AA233+CL233)</f>
        <v>0</v>
      </c>
      <c r="EX233" s="2" t="n">
        <f aca="false">SUM(AB233+CM233)</f>
        <v>0</v>
      </c>
      <c r="EY233" s="2" t="n">
        <f aca="false">SUM(AC233+CN233)</f>
        <v>0</v>
      </c>
      <c r="EZ233" s="2" t="n">
        <f aca="false">SUM(AD233+CO233)</f>
        <v>0</v>
      </c>
      <c r="FA233" s="2" t="n">
        <f aca="false">SUM(AE233+CP233)</f>
        <v>0</v>
      </c>
      <c r="FB233" s="2" t="n">
        <f aca="false">SUM(AF233+CQ233)</f>
        <v>0</v>
      </c>
      <c r="FC233" s="2" t="n">
        <f aca="false">SUM(AG233+CR233)</f>
        <v>0</v>
      </c>
      <c r="FD233" s="2" t="n">
        <f aca="false">SUM(AH233+CS233)</f>
        <v>0</v>
      </c>
      <c r="FE233" s="67" t="n">
        <f aca="false">SUM(AI233+CT233)</f>
        <v>0</v>
      </c>
      <c r="FF233" s="2" t="n">
        <f aca="false">SUM(AJ233+CU233)</f>
        <v>0</v>
      </c>
      <c r="FG233" s="2" t="n">
        <f aca="false">SUM(AK233+CV233)</f>
        <v>0</v>
      </c>
      <c r="FH233" s="2" t="n">
        <f aca="false">SUM(AL233+CW233)</f>
        <v>0</v>
      </c>
      <c r="FI233" s="2" t="n">
        <f aca="false">SUM(AM233+CX233)</f>
        <v>0</v>
      </c>
      <c r="FJ233" s="2" t="n">
        <f aca="false">SUM(AN233+CY233)</f>
        <v>0</v>
      </c>
      <c r="FK233" s="2" t="n">
        <f aca="false">SUM(AO233+CZ233)</f>
        <v>0</v>
      </c>
      <c r="FL233" s="2" t="n">
        <f aca="false">SUM(AP233+DA233)</f>
        <v>0</v>
      </c>
      <c r="FM233" s="2" t="n">
        <f aca="false">SUM(AQ233+DB233)</f>
        <v>0</v>
      </c>
      <c r="FN233" s="2"/>
      <c r="FO233" s="67" t="n">
        <f aca="false">SUM(AS233+DD233)</f>
        <v>1</v>
      </c>
      <c r="FP233" s="2" t="n">
        <f aca="false">SUM(AR233+DC233)</f>
        <v>2</v>
      </c>
      <c r="FQ233" s="97" t="n">
        <f aca="false">SUM(AU233+DF233)</f>
        <v>0</v>
      </c>
      <c r="FR233" s="2" t="n">
        <f aca="false">SUM(AV233+DG233)</f>
        <v>0</v>
      </c>
      <c r="FS233" s="2" t="n">
        <f aca="false">SUM(AW233+DH233)</f>
        <v>0</v>
      </c>
      <c r="FT233" s="2" t="n">
        <f aca="false">SUM(AX233+DI233)</f>
        <v>0</v>
      </c>
      <c r="FU233" s="67" t="n">
        <f aca="false">SUM(AY233+DJ233)</f>
        <v>0</v>
      </c>
      <c r="FV233" s="2" t="n">
        <f aca="false">SUM(AZ233+DK233)</f>
        <v>0</v>
      </c>
      <c r="FW233" s="2" t="n">
        <f aca="false">SUM(BA233+DL233)</f>
        <v>0</v>
      </c>
      <c r="FX233" s="2" t="n">
        <f aca="false">SUM(BB233+DM233)</f>
        <v>0</v>
      </c>
      <c r="FY233" s="2" t="n">
        <f aca="false">SUM(BC233+DN233)</f>
        <v>0</v>
      </c>
      <c r="FZ233" s="2" t="n">
        <f aca="false">SUM(BD233+DO233)</f>
        <v>0</v>
      </c>
      <c r="GA233" s="2" t="n">
        <f aca="false">SUM(BE233+DP233)</f>
        <v>0</v>
      </c>
      <c r="GB233" s="98" t="n">
        <f aca="false">SUM(EK233,EM233,EO233,ES233,ET233,EU233,EY233,FA233,FC233,FE233,FG233,FI233,FM233,FO233,FQ233,FS233,FU233,FW233,FY233,GA233)</f>
        <v>45</v>
      </c>
      <c r="GC233" s="99" t="n">
        <f aca="false">SUM(EK233,EM233,EO233,ES233,ET233,FM233,FO233,FQ233,FS233,FU233,FW233,FY233)</f>
        <v>41</v>
      </c>
      <c r="GD233" s="57" t="n">
        <f aca="false">SUM(EK233,EM233,EO233,ES233,ET233,FM233,FO233,FQ233,FS233,FU233,FW233,FY233)</f>
        <v>41</v>
      </c>
      <c r="GE233" s="57" t="n">
        <f aca="false">SUM(EK233,EM233,EO233,EQ233,ES233,ET233,EU233,EW233,EY233,FA233,FC233,FE233,FG233,FI233,FK233,FM233,FO233,FQ233,FS233,FU233,FW233,FY233,GA233)</f>
        <v>45</v>
      </c>
      <c r="GF233" s="2"/>
      <c r="GG233" s="65" t="n">
        <f aca="false">SUM(880-GB233)</f>
        <v>835</v>
      </c>
      <c r="GH233" s="65"/>
      <c r="GI233" s="67" t="n">
        <f aca="false">SUM(DQ233+BF233)</f>
        <v>45</v>
      </c>
      <c r="GJ233" s="67" t="n">
        <f aca="false">SUM(DR233+BG233)</f>
        <v>41</v>
      </c>
      <c r="GK233" s="100"/>
      <c r="GL233" s="101"/>
      <c r="GM233" s="177"/>
      <c r="GN233" s="2"/>
      <c r="GO233" s="69"/>
    </row>
    <row r="234" customFormat="false" ht="27.75" hidden="true" customHeight="true" outlineLevel="0" collapsed="false">
      <c r="A234" s="2"/>
      <c r="B234" s="119" t="s">
        <v>175</v>
      </c>
      <c r="C234" s="166" t="s">
        <v>78</v>
      </c>
      <c r="D234" s="96" t="s">
        <v>68</v>
      </c>
      <c r="E234" s="96" t="s">
        <v>84</v>
      </c>
      <c r="F234" s="101" t="s">
        <v>138</v>
      </c>
      <c r="G234" s="96" t="n">
        <v>7</v>
      </c>
      <c r="H234" s="101" t="n">
        <v>7</v>
      </c>
      <c r="I234" s="101" t="n">
        <v>1</v>
      </c>
      <c r="J234" s="101" t="n">
        <v>1</v>
      </c>
      <c r="K234" s="101" t="n">
        <v>1</v>
      </c>
      <c r="L234" s="185" t="n">
        <v>40</v>
      </c>
      <c r="M234" s="108" t="n">
        <f aca="false">SUM(N234+P234+R234+T234+V234)</f>
        <v>40</v>
      </c>
      <c r="N234" s="86" t="n">
        <v>16</v>
      </c>
      <c r="O234" s="109"/>
      <c r="P234" s="86" t="n">
        <v>12</v>
      </c>
      <c r="Q234" s="109"/>
      <c r="R234" s="86" t="n">
        <v>12</v>
      </c>
      <c r="S234" s="109"/>
      <c r="T234" s="86"/>
      <c r="U234" s="109" t="n">
        <f aca="false">SUM(T234)*K234</f>
        <v>0</v>
      </c>
      <c r="V234" s="86"/>
      <c r="W234" s="109" t="n">
        <f aca="false">SUM(V234)*J234*5</f>
        <v>0</v>
      </c>
      <c r="X234" s="92" t="n">
        <f aca="false">SUM(J234*AX234*2+K234*AZ234*2)</f>
        <v>0</v>
      </c>
      <c r="Y234" s="92" t="n">
        <f aca="false">SUM(L234*5/100*J234)</f>
        <v>2</v>
      </c>
      <c r="Z234" s="86"/>
      <c r="AA234" s="109"/>
      <c r="AB234" s="86"/>
      <c r="AC234" s="92" t="n">
        <f aca="false">SUM(AB234)*3*H234/5</f>
        <v>0</v>
      </c>
      <c r="AD234" s="86"/>
      <c r="AE234" s="90" t="n">
        <f aca="false">SUM(AD234*H234*(30+4))</f>
        <v>0</v>
      </c>
      <c r="AF234" s="86"/>
      <c r="AG234" s="109" t="n">
        <f aca="false">SUM(AF234*H234*3)</f>
        <v>0</v>
      </c>
      <c r="AH234" s="86"/>
      <c r="AI234" s="92" t="n">
        <f aca="false">SUM(AH234*H234/3)</f>
        <v>0</v>
      </c>
      <c r="AJ234" s="86"/>
      <c r="AK234" s="92" t="n">
        <f aca="false">SUM(AJ234*H234*2/3)</f>
        <v>0</v>
      </c>
      <c r="AL234" s="86"/>
      <c r="AM234" s="109" t="n">
        <f aca="false">SUM(AL234*H234)*2</f>
        <v>0</v>
      </c>
      <c r="AN234" s="86"/>
      <c r="AO234" s="109" t="n">
        <f aca="false">SUM(AN234*J234)</f>
        <v>0</v>
      </c>
      <c r="AP234" s="86"/>
      <c r="AQ234" s="92" t="n">
        <f aca="false">SUM(AP234*H234*2)</f>
        <v>0</v>
      </c>
      <c r="AR234" s="86" t="n">
        <v>1</v>
      </c>
      <c r="AS234" s="92"/>
      <c r="AT234" s="86"/>
      <c r="AU234" s="92" t="n">
        <f aca="false">AT234*H234/3</f>
        <v>0</v>
      </c>
      <c r="AV234" s="86"/>
      <c r="AW234" s="109" t="n">
        <f aca="false">SUM(AV234*H234/3)</f>
        <v>0</v>
      </c>
      <c r="AX234" s="86"/>
      <c r="AY234" s="92" t="n">
        <f aca="false">SUM(J234*AX234*8)</f>
        <v>0</v>
      </c>
      <c r="AZ234" s="86"/>
      <c r="BA234" s="92" t="n">
        <f aca="false">SUM(AZ234*K234*5*6)</f>
        <v>0</v>
      </c>
      <c r="BB234" s="86"/>
      <c r="BC234" s="92" t="n">
        <f aca="false">SUM(BB234*K234*4*6)</f>
        <v>0</v>
      </c>
      <c r="BD234" s="86"/>
      <c r="BE234" s="110" t="n">
        <f aca="false">SUM(BD234*50)</f>
        <v>0</v>
      </c>
      <c r="BF234" s="92" t="n">
        <f aca="false">O234+Q234+S234+U234+W234+X234+Y234+AA234+AC234+AE234+AG234+AI234+AK234+AM234+AO234+AQ234+AS234+AU234+AW234+AY234+BA234+BC234+BE234</f>
        <v>2</v>
      </c>
      <c r="BG234" s="92" t="n">
        <f aca="false">BC234+BA234+AY234+AW234+AS234+AQ234+X234+W234+U234+S234+Q234+O234+AU234</f>
        <v>0</v>
      </c>
      <c r="BH234" s="52" t="n">
        <f aca="false">SUM(O234,Q234,S234,W234,X234,Y234,AE234,AG234,AI234,AK234,AM234,AS234,AU234,AY234,BA234,BC234,BE234)</f>
        <v>2</v>
      </c>
      <c r="BI234" s="80" t="n">
        <f aca="false">SUM(O234,Q234,S234,W234,X234,AS234,AU234,AY234,BA234,BC234)</f>
        <v>0</v>
      </c>
      <c r="BJ234" s="2"/>
      <c r="BK234" s="93"/>
      <c r="BL234" s="2"/>
      <c r="BM234" s="201"/>
      <c r="BN234" s="2"/>
      <c r="BO234" s="2"/>
      <c r="BP234" s="96"/>
      <c r="BQ234" s="102"/>
      <c r="BR234" s="96"/>
      <c r="BS234" s="96"/>
      <c r="BT234" s="96"/>
      <c r="BU234" s="96"/>
      <c r="BV234" s="96"/>
      <c r="BW234" s="95"/>
      <c r="BX234" s="87" t="n">
        <f aca="false">SUM(BY234+CA234+CC234+CE234+CG234)</f>
        <v>0</v>
      </c>
      <c r="BY234" s="86"/>
      <c r="BZ234" s="87" t="n">
        <f aca="false">SUM(BY234)*BT234</f>
        <v>0</v>
      </c>
      <c r="CA234" s="86"/>
      <c r="CB234" s="87" t="n">
        <f aca="false">BU234*CA234</f>
        <v>0</v>
      </c>
      <c r="CC234" s="86"/>
      <c r="CD234" s="87" t="n">
        <f aca="false">SUM(CC234)*BU234</f>
        <v>0</v>
      </c>
      <c r="CE234" s="86"/>
      <c r="CF234" s="87" t="n">
        <f aca="false">SUM(CE234)*BV234</f>
        <v>0</v>
      </c>
      <c r="CG234" s="86"/>
      <c r="CH234" s="87" t="n">
        <f aca="false">SUM(CG234)*BU234*5</f>
        <v>0</v>
      </c>
      <c r="CI234" s="89" t="n">
        <f aca="false">SUM(BU234*DI234*2+BV234*DK234*2)</f>
        <v>0</v>
      </c>
      <c r="CJ234" s="89" t="n">
        <f aca="false">SUM(BW234*5/100*BU234)</f>
        <v>0</v>
      </c>
      <c r="CK234" s="86"/>
      <c r="CL234" s="87"/>
      <c r="CM234" s="86"/>
      <c r="CN234" s="89" t="n">
        <f aca="false">SUM(CM234)*3*BS234/5</f>
        <v>0</v>
      </c>
      <c r="CO234" s="86"/>
      <c r="CP234" s="90" t="n">
        <f aca="false">SUM(CO234*BS234*(30+4))</f>
        <v>0</v>
      </c>
      <c r="CQ234" s="86"/>
      <c r="CR234" s="87" t="n">
        <f aca="false">SUM(CQ234*BS234*3)</f>
        <v>0</v>
      </c>
      <c r="CS234" s="86"/>
      <c r="CT234" s="89" t="n">
        <f aca="false">SUM(CS234*BS234/3)</f>
        <v>0</v>
      </c>
      <c r="CU234" s="86"/>
      <c r="CV234" s="89" t="n">
        <f aca="false">SUM(CU234*BS234*2/3)</f>
        <v>0</v>
      </c>
      <c r="CW234" s="86"/>
      <c r="CX234" s="87" t="n">
        <f aca="false">SUM(CW234*BS234)*2</f>
        <v>0</v>
      </c>
      <c r="CY234" s="86"/>
      <c r="CZ234" s="87" t="n">
        <f aca="false">SUM(CY234*BU234*2)</f>
        <v>0</v>
      </c>
      <c r="DA234" s="86"/>
      <c r="DB234" s="89" t="n">
        <f aca="false">SUM(DA234*BS234*2)</f>
        <v>0</v>
      </c>
      <c r="DC234" s="86"/>
      <c r="DD234" s="86"/>
      <c r="DE234" s="86"/>
      <c r="DF234" s="89" t="n">
        <f aca="false">DC234*BU234*6</f>
        <v>0</v>
      </c>
      <c r="DG234" s="86"/>
      <c r="DH234" s="89" t="n">
        <f aca="false">SUM(BU234*DG234*6)</f>
        <v>0</v>
      </c>
      <c r="DI234" s="86"/>
      <c r="DJ234" s="89" t="n">
        <f aca="false">DI234*BU234*8</f>
        <v>0</v>
      </c>
      <c r="DK234" s="86"/>
      <c r="DL234" s="89" t="n">
        <f aca="false">SUM(DK234*BV234*5*6)</f>
        <v>0</v>
      </c>
      <c r="DM234" s="86"/>
      <c r="DN234" s="89" t="n">
        <f aca="false">SUM(DM234*BV234*4*6)</f>
        <v>0</v>
      </c>
      <c r="DO234" s="86"/>
      <c r="DP234" s="81" t="n">
        <f aca="false">SUM(DO234*50)</f>
        <v>0</v>
      </c>
      <c r="DQ234" s="81" t="n">
        <f aca="false">SUM(BZ234,CB234,CD234,CF234,CH234,CI234,CJ234,CL234,CN234,CP234,CR234,CT234,CV234,CX234,CZ234,DB234,DD234,DF234,DH234,DJ234,DL234,DN234,DP234)</f>
        <v>0</v>
      </c>
      <c r="DR234" s="81" t="n">
        <f aca="false">SUM(BZ234,CB234,CD234,CF234,CH234,CI234,DB234,DD234,DF234,DH234,DJ234,DL234,DN234)</f>
        <v>0</v>
      </c>
      <c r="DS234" s="61"/>
      <c r="DT234" s="48"/>
      <c r="DU234" s="160"/>
      <c r="DV234" s="2"/>
      <c r="DW234" s="2"/>
      <c r="DX234" s="142"/>
      <c r="DY234" s="142"/>
      <c r="DZ234" s="2"/>
      <c r="EA234" s="2"/>
      <c r="EB234" s="2"/>
      <c r="EC234" s="2"/>
      <c r="ED234" s="2"/>
      <c r="EE234" s="2"/>
      <c r="EF234" s="2"/>
      <c r="EG234" s="2"/>
      <c r="EH234" s="2" t="n">
        <f aca="false">SUM(L234+BW234)</f>
        <v>40</v>
      </c>
      <c r="EI234" s="2" t="n">
        <f aca="false">SUM(M234+BX234)</f>
        <v>40</v>
      </c>
      <c r="EJ234" s="2" t="n">
        <f aca="false">SUM(N234+BY234)</f>
        <v>16</v>
      </c>
      <c r="EK234" s="67" t="n">
        <f aca="false">O234+BZ234</f>
        <v>0</v>
      </c>
      <c r="EL234" s="2" t="n">
        <f aca="false">SUM(P234+CA234)</f>
        <v>12</v>
      </c>
      <c r="EM234" s="2" t="n">
        <f aca="false">SUM(Q234+CB234)</f>
        <v>0</v>
      </c>
      <c r="EN234" s="2" t="n">
        <f aca="false">SUM(R234+CC234)</f>
        <v>12</v>
      </c>
      <c r="EO234" s="2" t="n">
        <f aca="false">SUM(S234+CD234)</f>
        <v>0</v>
      </c>
      <c r="EP234" s="2" t="n">
        <f aca="false">SUM(T234+CE234)</f>
        <v>0</v>
      </c>
      <c r="EQ234" s="2" t="n">
        <f aca="false">SUM(U234+CF234)</f>
        <v>0</v>
      </c>
      <c r="ER234" s="2" t="n">
        <f aca="false">SUM(V234+CG234)</f>
        <v>0</v>
      </c>
      <c r="ES234" s="2" t="n">
        <f aca="false">SUM(W234+CH234)</f>
        <v>0</v>
      </c>
      <c r="ET234" s="2" t="n">
        <f aca="false">SUM(X234+CI234)</f>
        <v>0</v>
      </c>
      <c r="EU234" s="67" t="n">
        <f aca="false">SUM(Y234+CJ234)</f>
        <v>2</v>
      </c>
      <c r="EV234" s="2" t="n">
        <f aca="false">SUM(Z234+CK234)</f>
        <v>0</v>
      </c>
      <c r="EW234" s="2" t="n">
        <f aca="false">SUM(AA234+CL234)</f>
        <v>0</v>
      </c>
      <c r="EX234" s="2" t="n">
        <f aca="false">SUM(AB234+CM234)</f>
        <v>0</v>
      </c>
      <c r="EY234" s="2" t="n">
        <f aca="false">SUM(AC234+CN234)</f>
        <v>0</v>
      </c>
      <c r="EZ234" s="2" t="n">
        <f aca="false">SUM(AD234+CO234)</f>
        <v>0</v>
      </c>
      <c r="FA234" s="2" t="n">
        <f aca="false">SUM(AE234+CP234)</f>
        <v>0</v>
      </c>
      <c r="FB234" s="2" t="n">
        <f aca="false">SUM(AF234+CQ234)</f>
        <v>0</v>
      </c>
      <c r="FC234" s="2" t="n">
        <f aca="false">SUM(AG234+CR234)</f>
        <v>0</v>
      </c>
      <c r="FD234" s="2" t="n">
        <f aca="false">SUM(AH234+CS234)</f>
        <v>0</v>
      </c>
      <c r="FE234" s="67" t="n">
        <f aca="false">SUM(AI234+CT234)</f>
        <v>0</v>
      </c>
      <c r="FF234" s="2" t="n">
        <f aca="false">SUM(AJ234+CU234)</f>
        <v>0</v>
      </c>
      <c r="FG234" s="2" t="n">
        <f aca="false">SUM(AK234+CV234)</f>
        <v>0</v>
      </c>
      <c r="FH234" s="2" t="n">
        <f aca="false">SUM(AL234+CW234)</f>
        <v>0</v>
      </c>
      <c r="FI234" s="2" t="n">
        <f aca="false">SUM(AM234+CX234)</f>
        <v>0</v>
      </c>
      <c r="FJ234" s="2" t="n">
        <f aca="false">SUM(AN234+CY234)</f>
        <v>0</v>
      </c>
      <c r="FK234" s="2" t="n">
        <f aca="false">SUM(AO234+CZ234)</f>
        <v>0</v>
      </c>
      <c r="FL234" s="2" t="n">
        <f aca="false">SUM(AP234+DA234)</f>
        <v>0</v>
      </c>
      <c r="FM234" s="2" t="n">
        <f aca="false">SUM(AQ234+DB234)</f>
        <v>0</v>
      </c>
      <c r="FN234" s="2"/>
      <c r="FO234" s="67" t="n">
        <f aca="false">SUM(AS234+DD234)</f>
        <v>0</v>
      </c>
      <c r="FP234" s="2" t="n">
        <f aca="false">SUM(AR234+DC234)</f>
        <v>1</v>
      </c>
      <c r="FQ234" s="97" t="n">
        <f aca="false">SUM(AU234+DF234)</f>
        <v>0</v>
      </c>
      <c r="FR234" s="2" t="n">
        <f aca="false">SUM(AV234+DG234)</f>
        <v>0</v>
      </c>
      <c r="FS234" s="2" t="n">
        <f aca="false">SUM(AW234+DH234)</f>
        <v>0</v>
      </c>
      <c r="FT234" s="2" t="n">
        <f aca="false">SUM(AX234+DI234)</f>
        <v>0</v>
      </c>
      <c r="FU234" s="67" t="n">
        <f aca="false">SUM(AY234+DJ234)</f>
        <v>0</v>
      </c>
      <c r="FV234" s="2" t="n">
        <f aca="false">SUM(AZ234+DK234)</f>
        <v>0</v>
      </c>
      <c r="FW234" s="2" t="n">
        <f aca="false">SUM(BA234+DL234)</f>
        <v>0</v>
      </c>
      <c r="FX234" s="2" t="n">
        <f aca="false">SUM(BB234+DM234)</f>
        <v>0</v>
      </c>
      <c r="FY234" s="2" t="n">
        <f aca="false">SUM(BC234+DN234)</f>
        <v>0</v>
      </c>
      <c r="FZ234" s="2" t="n">
        <f aca="false">SUM(BD234+DO234)</f>
        <v>0</v>
      </c>
      <c r="GA234" s="2" t="n">
        <f aca="false">SUM(BE234+DP234)</f>
        <v>0</v>
      </c>
      <c r="GB234" s="98" t="n">
        <f aca="false">SUM(EK234,EM234,EO234,ES234,ET234,EU234,EY234,FA234,FC234,FE234,FG234,FI234,FM234,FO234,FQ234,FS234,FU234,FW234,FY234,GA234)</f>
        <v>2</v>
      </c>
      <c r="GC234" s="99" t="n">
        <f aca="false">SUM(EK234,EM234,EO234,ES234,ET234,FM234,FO234,FQ234,FS234,FU234,FW234,FY234)</f>
        <v>0</v>
      </c>
      <c r="GD234" s="57" t="n">
        <f aca="false">SUM(EK234,EM234,EO234,ES234,ET234,FM234,FO234,FQ234,FS234,FU234,FW234,FY234)</f>
        <v>0</v>
      </c>
      <c r="GE234" s="57" t="n">
        <f aca="false">SUM(EK234,EM234,EO234,EQ234,ES234,ET234,EU234,EW234,EY234,FA234,FC234,FE234,FG234,FI234,FK234,FM234,FO234,FQ234,FS234,FU234,FW234,FY234,GA234)</f>
        <v>2</v>
      </c>
      <c r="GF234" s="2"/>
      <c r="GG234" s="65" t="n">
        <f aca="false">SUM(880-GB234)</f>
        <v>878</v>
      </c>
      <c r="GH234" s="65"/>
      <c r="GI234" s="67" t="n">
        <f aca="false">SUM(DQ234+BF234)</f>
        <v>2</v>
      </c>
      <c r="GJ234" s="67" t="n">
        <f aca="false">SUM(DR234+BG234)</f>
        <v>0</v>
      </c>
      <c r="GK234" s="100"/>
      <c r="GL234" s="101"/>
      <c r="GM234" s="177"/>
      <c r="GN234" s="2"/>
      <c r="GO234" s="69"/>
    </row>
    <row r="235" customFormat="false" ht="19.5" hidden="true" customHeight="true" outlineLevel="0" collapsed="false">
      <c r="A235" s="2"/>
      <c r="B235" s="100"/>
      <c r="C235" s="152"/>
      <c r="D235" s="96"/>
      <c r="E235" s="96"/>
      <c r="F235" s="96"/>
      <c r="G235" s="96"/>
      <c r="H235" s="96"/>
      <c r="I235" s="96"/>
      <c r="J235" s="96"/>
      <c r="K235" s="96"/>
      <c r="L235" s="112"/>
      <c r="M235" s="303" t="n">
        <f aca="false">SUM(N235+P235+R235+T235+V235)</f>
        <v>0</v>
      </c>
      <c r="N235" s="112"/>
      <c r="O235" s="87" t="n">
        <f aca="false">SUM(N235)*I235</f>
        <v>0</v>
      </c>
      <c r="P235" s="86"/>
      <c r="Q235" s="87" t="n">
        <f aca="false">J235*P235</f>
        <v>0</v>
      </c>
      <c r="R235" s="86"/>
      <c r="S235" s="87"/>
      <c r="T235" s="86"/>
      <c r="U235" s="87" t="n">
        <f aca="false">SUM(T235)*K235</f>
        <v>0</v>
      </c>
      <c r="V235" s="86"/>
      <c r="W235" s="87" t="n">
        <f aca="false">SUM(V235)*J235*5</f>
        <v>0</v>
      </c>
      <c r="X235" s="89" t="n">
        <f aca="false">SUM(J235*AX235*2+K235*AZ235*2)</f>
        <v>0</v>
      </c>
      <c r="Y235" s="89" t="n">
        <f aca="false">SUM(L235*5/100*J235)</f>
        <v>0</v>
      </c>
      <c r="Z235" s="86"/>
      <c r="AA235" s="87"/>
      <c r="AB235" s="86"/>
      <c r="AC235" s="89" t="n">
        <f aca="false">SUM(AB235)*3*H235/5</f>
        <v>0</v>
      </c>
      <c r="AD235" s="86"/>
      <c r="AE235" s="90" t="n">
        <f aca="false">SUM(AD235*H235*(30+4))</f>
        <v>0</v>
      </c>
      <c r="AF235" s="86"/>
      <c r="AG235" s="87" t="n">
        <f aca="false">SUM(AF235*H235*2)</f>
        <v>0</v>
      </c>
      <c r="AH235" s="86"/>
      <c r="AI235" s="89" t="n">
        <f aca="false">SUM(AH235*H235/3)</f>
        <v>0</v>
      </c>
      <c r="AJ235" s="86"/>
      <c r="AK235" s="89" t="n">
        <f aca="false">SUM(AJ235*H235*2/3)</f>
        <v>0</v>
      </c>
      <c r="AL235" s="86"/>
      <c r="AM235" s="87" t="n">
        <f aca="false">SUM(AL235*H235)*2</f>
        <v>0</v>
      </c>
      <c r="AN235" s="86"/>
      <c r="AO235" s="87" t="n">
        <f aca="false">SUM(AN235*J235*2)</f>
        <v>0</v>
      </c>
      <c r="AP235" s="86"/>
      <c r="AQ235" s="89" t="n">
        <f aca="false">SUM(AP235*H235*2)</f>
        <v>0</v>
      </c>
      <c r="AR235" s="86"/>
      <c r="AS235" s="86"/>
      <c r="AT235" s="86"/>
      <c r="AU235" s="89" t="n">
        <f aca="false">AR235*J235*8</f>
        <v>0</v>
      </c>
      <c r="AV235" s="86"/>
      <c r="AW235" s="89" t="n">
        <f aca="false">SUM(J235*AV235*6)</f>
        <v>0</v>
      </c>
      <c r="AX235" s="86"/>
      <c r="AY235" s="89" t="n">
        <f aca="false">SUM(J235*AX235*8)</f>
        <v>0</v>
      </c>
      <c r="AZ235" s="86"/>
      <c r="BA235" s="89" t="n">
        <f aca="false">SUM(AZ235*K235*5*6)</f>
        <v>0</v>
      </c>
      <c r="BB235" s="86"/>
      <c r="BC235" s="89" t="n">
        <f aca="false">SUM(BB235*K235*4*6)</f>
        <v>0</v>
      </c>
      <c r="BD235" s="86"/>
      <c r="BE235" s="81" t="n">
        <f aca="false">SUM(BD235*50)</f>
        <v>0</v>
      </c>
      <c r="BF235" s="92" t="n">
        <f aca="false">O235+Q235+S235+U235+W235+X235+Y235+AA235+AC235+AE235+AG235+AI235+AK235+AM235+AO235+AQ235+AS235+AU235+AW235+AY235+BA235+BC235+BE235</f>
        <v>0</v>
      </c>
      <c r="BG235" s="92" t="n">
        <f aca="false">BC235+BA235+AY235+AW235+AS235+AQ235+X235+W235+U235+S235+Q235+O235+AU235</f>
        <v>0</v>
      </c>
      <c r="BH235" s="52" t="n">
        <f aca="false">SUM(O235,Q235,S235,W235,X235,Y235,AE235,AG235,AI235,AK235,AM235,AS235,AU235,AY235,BA235,BC235,BE235)</f>
        <v>0</v>
      </c>
      <c r="BI235" s="80" t="n">
        <f aca="false">SUM(O235,Q235,S235,W235,X235,AS235,AU235,AY235,BA235,BC235)</f>
        <v>0</v>
      </c>
      <c r="BJ235" s="2"/>
      <c r="BK235" s="93"/>
      <c r="BL235" s="2"/>
      <c r="BM235" s="100"/>
      <c r="BN235" s="96"/>
      <c r="BO235" s="96"/>
      <c r="BP235" s="101"/>
      <c r="BQ235" s="102"/>
      <c r="BR235" s="96"/>
      <c r="BS235" s="101"/>
      <c r="BT235" s="101"/>
      <c r="BU235" s="101"/>
      <c r="BV235" s="101"/>
      <c r="BW235" s="185" t="n">
        <v>70</v>
      </c>
      <c r="BX235" s="108" t="n">
        <f aca="false">SUM(BY235+CA235+CC235+CE235+CG235)</f>
        <v>0</v>
      </c>
      <c r="BY235" s="86"/>
      <c r="BZ235" s="109" t="n">
        <f aca="false">SUM(BY235)*BT235</f>
        <v>0</v>
      </c>
      <c r="CA235" s="86"/>
      <c r="CB235" s="109" t="n">
        <f aca="false">BU235*CA235</f>
        <v>0</v>
      </c>
      <c r="CC235" s="86"/>
      <c r="CD235" s="109" t="n">
        <f aca="false">SUM(CC235)*BU235</f>
        <v>0</v>
      </c>
      <c r="CE235" s="86"/>
      <c r="CF235" s="109" t="n">
        <f aca="false">SUM(CE235)*BV235</f>
        <v>0</v>
      </c>
      <c r="CG235" s="86"/>
      <c r="CH235" s="109" t="n">
        <f aca="false">SUM(CG235)*BU235*5</f>
        <v>0</v>
      </c>
      <c r="CI235" s="92" t="n">
        <f aca="false">SUM(BU235*DI235*2+BV235*DK235*2)</f>
        <v>0</v>
      </c>
      <c r="CJ235" s="92" t="n">
        <f aca="false">SUM(BW235*5/100*BU235)</f>
        <v>0</v>
      </c>
      <c r="CK235" s="86"/>
      <c r="CL235" s="109"/>
      <c r="CM235" s="86"/>
      <c r="CN235" s="92" t="n">
        <f aca="false">SUM(CM235)*3*BS235/5</f>
        <v>0</v>
      </c>
      <c r="CO235" s="86"/>
      <c r="CP235" s="90" t="n">
        <f aca="false">SUM(CO235*BS235*(30+4))</f>
        <v>0</v>
      </c>
      <c r="CQ235" s="86"/>
      <c r="CR235" s="109" t="n">
        <f aca="false">SUM(CQ235*BS235*3)</f>
        <v>0</v>
      </c>
      <c r="CS235" s="86"/>
      <c r="CT235" s="92" t="n">
        <f aca="false">SUM(CS235*BS235/3)</f>
        <v>0</v>
      </c>
      <c r="CU235" s="86"/>
      <c r="CV235" s="92" t="n">
        <f aca="false">SUM(CU235*BS235*2/3)</f>
        <v>0</v>
      </c>
      <c r="CW235" s="86" t="n">
        <v>1</v>
      </c>
      <c r="CX235" s="109" t="n">
        <f aca="false">SUM(CW235*BS235*2)</f>
        <v>0</v>
      </c>
      <c r="CY235" s="86"/>
      <c r="CZ235" s="109" t="n">
        <f aca="false">SUM(CY235*BU235*2)</f>
        <v>0</v>
      </c>
      <c r="DA235" s="86"/>
      <c r="DB235" s="92" t="n">
        <f aca="false">SUM(DA235*BS235*2)</f>
        <v>0</v>
      </c>
      <c r="DC235" s="86"/>
      <c r="DD235" s="92" t="n">
        <f aca="false">DC235*BS235/3</f>
        <v>0</v>
      </c>
      <c r="DE235" s="86"/>
      <c r="DF235" s="92" t="n">
        <f aca="false">DE235*BS235/3</f>
        <v>0</v>
      </c>
      <c r="DG235" s="86"/>
      <c r="DH235" s="109" t="n">
        <f aca="false">SUM(DG235*BS235/3)</f>
        <v>0</v>
      </c>
      <c r="DI235" s="86" t="n">
        <v>1</v>
      </c>
      <c r="DJ235" s="92" t="n">
        <f aca="false">DI235*BS235/3</f>
        <v>0</v>
      </c>
      <c r="DK235" s="86"/>
      <c r="DL235" s="92" t="n">
        <f aca="false">SUM(DK235*BV235*5*6)</f>
        <v>0</v>
      </c>
      <c r="DM235" s="86"/>
      <c r="DN235" s="92" t="n">
        <f aca="false">SUM(DM235*BV235*4*6)</f>
        <v>0</v>
      </c>
      <c r="DO235" s="86"/>
      <c r="DP235" s="110" t="n">
        <f aca="false">SUM(DO235*50)</f>
        <v>0</v>
      </c>
      <c r="DQ235" s="92" t="n">
        <f aca="false">BZ235+CB235+CD235+CF235+CH235+CI235+CJ235+CL235+CN235+CP235+CR235+CT235+CV235+CX235+CZ235+DB235+DD235+DF235+DH235+DJ235+DL235+DN235+DP235</f>
        <v>0</v>
      </c>
      <c r="DR235" s="92" t="n">
        <f aca="false">DN235+DL235+DJ235+DH235+DD235+DB235+CI235+CH235+CF235+CD235+CB235+BZ235</f>
        <v>0</v>
      </c>
      <c r="DS235" s="61"/>
      <c r="DT235" s="48"/>
      <c r="DU235" s="160"/>
      <c r="DV235" s="2"/>
      <c r="DW235" s="2"/>
      <c r="DX235" s="142"/>
      <c r="DY235" s="142"/>
      <c r="DZ235" s="2"/>
      <c r="EA235" s="2"/>
      <c r="EB235" s="2"/>
      <c r="EC235" s="2"/>
      <c r="ED235" s="2"/>
      <c r="EE235" s="2"/>
      <c r="EF235" s="2"/>
      <c r="EG235" s="2"/>
      <c r="EH235" s="2" t="n">
        <f aca="false">SUM(L235+BW235)</f>
        <v>70</v>
      </c>
      <c r="EI235" s="2" t="n">
        <f aca="false">SUM(M235+BX235)</f>
        <v>0</v>
      </c>
      <c r="EJ235" s="2" t="n">
        <f aca="false">SUM(N235+BY235)</f>
        <v>0</v>
      </c>
      <c r="EK235" s="67" t="n">
        <f aca="false">O235+BZ235</f>
        <v>0</v>
      </c>
      <c r="EL235" s="2" t="n">
        <f aca="false">SUM(P235+CA235)</f>
        <v>0</v>
      </c>
      <c r="EM235" s="2" t="n">
        <f aca="false">SUM(Q235+CB235)</f>
        <v>0</v>
      </c>
      <c r="EN235" s="2" t="n">
        <f aca="false">SUM(R235+CC235)</f>
        <v>0</v>
      </c>
      <c r="EO235" s="2" t="n">
        <f aca="false">SUM(S235+CD235)</f>
        <v>0</v>
      </c>
      <c r="EP235" s="2" t="n">
        <f aca="false">SUM(T235+CE235)</f>
        <v>0</v>
      </c>
      <c r="EQ235" s="2" t="n">
        <f aca="false">SUM(U235+CF235)</f>
        <v>0</v>
      </c>
      <c r="ER235" s="2" t="n">
        <f aca="false">SUM(V235+CG235)</f>
        <v>0</v>
      </c>
      <c r="ES235" s="2" t="n">
        <f aca="false">SUM(W235+CH235)</f>
        <v>0</v>
      </c>
      <c r="ET235" s="2" t="n">
        <f aca="false">SUM(X235+CI235)</f>
        <v>0</v>
      </c>
      <c r="EU235" s="67" t="n">
        <f aca="false">SUM(Y235+CJ235)</f>
        <v>0</v>
      </c>
      <c r="EV235" s="2" t="n">
        <f aca="false">SUM(Z235+CK235)</f>
        <v>0</v>
      </c>
      <c r="EW235" s="2" t="n">
        <f aca="false">SUM(AA235+CL235)</f>
        <v>0</v>
      </c>
      <c r="EX235" s="2" t="n">
        <f aca="false">SUM(AB235+CM235)</f>
        <v>0</v>
      </c>
      <c r="EY235" s="2" t="n">
        <f aca="false">SUM(AC235+CN235)</f>
        <v>0</v>
      </c>
      <c r="EZ235" s="2" t="n">
        <f aca="false">SUM(AD235+CO235)</f>
        <v>0</v>
      </c>
      <c r="FA235" s="2" t="n">
        <f aca="false">SUM(AE235+CP235)</f>
        <v>0</v>
      </c>
      <c r="FB235" s="2" t="n">
        <f aca="false">SUM(AF235+CQ235)</f>
        <v>0</v>
      </c>
      <c r="FC235" s="2" t="n">
        <f aca="false">SUM(AG235+CR235)</f>
        <v>0</v>
      </c>
      <c r="FD235" s="2" t="n">
        <f aca="false">SUM(AH235+CS235)</f>
        <v>0</v>
      </c>
      <c r="FE235" s="67" t="n">
        <f aca="false">SUM(AI235+CT235)</f>
        <v>0</v>
      </c>
      <c r="FF235" s="2" t="n">
        <f aca="false">SUM(AJ235+CU235)</f>
        <v>0</v>
      </c>
      <c r="FG235" s="2" t="n">
        <f aca="false">SUM(AK235+CV235)</f>
        <v>0</v>
      </c>
      <c r="FH235" s="2" t="n">
        <f aca="false">SUM(AL235+CW235)</f>
        <v>1</v>
      </c>
      <c r="FI235" s="2" t="n">
        <f aca="false">SUM(AM235+CX235)</f>
        <v>0</v>
      </c>
      <c r="FJ235" s="2" t="n">
        <f aca="false">SUM(AN235+CY235)</f>
        <v>0</v>
      </c>
      <c r="FK235" s="2" t="n">
        <f aca="false">SUM(AO235+CZ235)</f>
        <v>0</v>
      </c>
      <c r="FL235" s="2" t="n">
        <f aca="false">SUM(AP235+DA235)</f>
        <v>0</v>
      </c>
      <c r="FM235" s="2" t="n">
        <f aca="false">SUM(AQ235+DB235)</f>
        <v>0</v>
      </c>
      <c r="FN235" s="2"/>
      <c r="FO235" s="67" t="n">
        <f aca="false">SUM(AS235+DD235)</f>
        <v>0</v>
      </c>
      <c r="FP235" s="2" t="n">
        <f aca="false">SUM(AR235+DC235)</f>
        <v>0</v>
      </c>
      <c r="FQ235" s="97" t="n">
        <f aca="false">SUM(AU235+DF235)</f>
        <v>0</v>
      </c>
      <c r="FR235" s="2" t="n">
        <f aca="false">SUM(AV235+DG235)</f>
        <v>0</v>
      </c>
      <c r="FS235" s="2" t="n">
        <f aca="false">SUM(AW235+DH235)</f>
        <v>0</v>
      </c>
      <c r="FT235" s="2" t="n">
        <f aca="false">SUM(AX235+DI235)</f>
        <v>1</v>
      </c>
      <c r="FU235" s="67" t="n">
        <f aca="false">SUM(AY235+DJ235)</f>
        <v>0</v>
      </c>
      <c r="FV235" s="2" t="n">
        <f aca="false">SUM(AZ235+DK235)</f>
        <v>0</v>
      </c>
      <c r="FW235" s="2" t="n">
        <f aca="false">SUM(BA235+DL235)</f>
        <v>0</v>
      </c>
      <c r="FX235" s="2" t="n">
        <f aca="false">SUM(BB235+DM235)</f>
        <v>0</v>
      </c>
      <c r="FY235" s="2" t="n">
        <f aca="false">SUM(BC235+DN235)</f>
        <v>0</v>
      </c>
      <c r="FZ235" s="2" t="n">
        <f aca="false">SUM(BD235+DO235)</f>
        <v>0</v>
      </c>
      <c r="GA235" s="2" t="n">
        <f aca="false">SUM(BE235+DP235)</f>
        <v>0</v>
      </c>
      <c r="GB235" s="98" t="n">
        <f aca="false">SUM(EK235,EM235,EO235,ES235,ET235,EU235,EY235,FA235,FC235,FE235,FG235,FI235,FM235,FO235,FQ235,FS235,FU235,FW235,FY235,GA235)</f>
        <v>0</v>
      </c>
      <c r="GC235" s="99" t="n">
        <f aca="false">SUM(EK235,EM235,EO235,ES235,ET235,FM235,FO235,FQ235,FS235,FU235,FW235,FY235)</f>
        <v>0</v>
      </c>
      <c r="GD235" s="57" t="n">
        <f aca="false">SUM(EK235,EM235,EO235,ES235,ET235,FM235,FO235,FQ235,FS235,FU235,FW235,FY235)</f>
        <v>0</v>
      </c>
      <c r="GE235" s="57" t="n">
        <f aca="false">SUM(EK235,EM235,EO235,EQ235,ES235,ET235,EU235,EW235,EY235,FA235,FC235,FE235,FG235,FI235,FK235,FM235,FO235,FQ235,FS235,FU235,FW235,FY235,GA235)</f>
        <v>0</v>
      </c>
      <c r="GF235" s="2"/>
      <c r="GG235" s="65" t="n">
        <f aca="false">SUM(880-GB235)</f>
        <v>880</v>
      </c>
      <c r="GH235" s="65"/>
      <c r="GI235" s="67" t="n">
        <f aca="false">SUM(DQ235+BF235)</f>
        <v>0</v>
      </c>
      <c r="GJ235" s="67" t="n">
        <f aca="false">SUM(DR235+BG235)</f>
        <v>0</v>
      </c>
      <c r="GK235" s="100"/>
      <c r="GL235" s="101"/>
      <c r="GM235" s="177"/>
      <c r="GN235" s="2"/>
      <c r="GO235" s="69"/>
    </row>
    <row r="236" customFormat="false" ht="19.5" hidden="true" customHeight="true" outlineLevel="0" collapsed="false">
      <c r="A236" s="2"/>
      <c r="B236" s="142"/>
      <c r="C236" s="159"/>
      <c r="D236" s="2"/>
      <c r="E236" s="2"/>
      <c r="F236" s="2"/>
      <c r="G236" s="2"/>
      <c r="H236" s="2"/>
      <c r="I236" s="2"/>
      <c r="J236" s="2"/>
      <c r="K236" s="2"/>
      <c r="L236" s="2"/>
      <c r="M236" s="86" t="n">
        <f aca="false">SUM(N236+P236+T236+V236+AR236*2)</f>
        <v>0</v>
      </c>
      <c r="N236" s="86"/>
      <c r="O236" s="87" t="n">
        <f aca="false">SUM(N236)*I236</f>
        <v>0</v>
      </c>
      <c r="P236" s="86"/>
      <c r="Q236" s="87" t="n">
        <f aca="false">J236*P236</f>
        <v>0</v>
      </c>
      <c r="R236" s="86"/>
      <c r="S236" s="87" t="n">
        <f aca="false">SUM(R236)*J236</f>
        <v>0</v>
      </c>
      <c r="T236" s="86"/>
      <c r="U236" s="87" t="n">
        <f aca="false">SUM(T236)*K236</f>
        <v>0</v>
      </c>
      <c r="V236" s="86"/>
      <c r="W236" s="87" t="n">
        <f aca="false">SUM(V236)*J236*5</f>
        <v>0</v>
      </c>
      <c r="X236" s="89" t="n">
        <f aca="false">SUM(J236*AX236*2+K236*AZ236*2)</f>
        <v>0</v>
      </c>
      <c r="Y236" s="89" t="n">
        <f aca="false">SUM(L236*5/100*J236)</f>
        <v>0</v>
      </c>
      <c r="Z236" s="86"/>
      <c r="AA236" s="87"/>
      <c r="AB236" s="86"/>
      <c r="AC236" s="89" t="n">
        <f aca="false">SUM(AB236)*3*H236/5</f>
        <v>0</v>
      </c>
      <c r="AD236" s="86"/>
      <c r="AE236" s="90" t="n">
        <f aca="false">SUM(AD236*H236*(30+4))</f>
        <v>0</v>
      </c>
      <c r="AF236" s="86"/>
      <c r="AG236" s="87" t="n">
        <f aca="false">SUM(AF236*H236*2)</f>
        <v>0</v>
      </c>
      <c r="AH236" s="86"/>
      <c r="AI236" s="89" t="n">
        <f aca="false">SUM(AH236*H236/3)</f>
        <v>0</v>
      </c>
      <c r="AJ236" s="86"/>
      <c r="AK236" s="89" t="n">
        <f aca="false">SUM(AJ236*H236*2/3)</f>
        <v>0</v>
      </c>
      <c r="AL236" s="86"/>
      <c r="AM236" s="87" t="n">
        <f aca="false">SUM(AL236*H236)*2</f>
        <v>0</v>
      </c>
      <c r="AN236" s="86"/>
      <c r="AO236" s="87" t="n">
        <f aca="false">SUM(AN236*J236*2)</f>
        <v>0</v>
      </c>
      <c r="AP236" s="86"/>
      <c r="AQ236" s="89" t="n">
        <f aca="false">SUM(AP236*H236*2)</f>
        <v>0</v>
      </c>
      <c r="AR236" s="86"/>
      <c r="AS236" s="86"/>
      <c r="AT236" s="86"/>
      <c r="AU236" s="89" t="n">
        <f aca="false">AR236*J236*8</f>
        <v>0</v>
      </c>
      <c r="AV236" s="86"/>
      <c r="AW236" s="89" t="n">
        <f aca="false">SUM(J236*AV236*6)</f>
        <v>0</v>
      </c>
      <c r="AX236" s="86"/>
      <c r="AY236" s="89" t="n">
        <f aca="false">SUM(J236*AX236*8)</f>
        <v>0</v>
      </c>
      <c r="AZ236" s="86"/>
      <c r="BA236" s="89" t="n">
        <f aca="false">SUM(AZ236*K236*5*6)</f>
        <v>0</v>
      </c>
      <c r="BB236" s="86"/>
      <c r="BC236" s="89" t="n">
        <f aca="false">SUM(BB236*K236*4*6)</f>
        <v>0</v>
      </c>
      <c r="BD236" s="86"/>
      <c r="BE236" s="81" t="n">
        <f aca="false">SUM(BD236*50)</f>
        <v>0</v>
      </c>
      <c r="BF236" s="92" t="n">
        <f aca="false">O236+Q236+S236+U236+W236+X236+Y236+AA236+AC236+AE236+AG236+AI236+AK236+AM236+AO236+AQ236+AS236+AU236+AW236+AY236+BA236+BC236+BE236</f>
        <v>0</v>
      </c>
      <c r="BG236" s="92" t="n">
        <f aca="false">BC236+BA236+AY236+AW236+AS236+AQ236+X236+W236+U236+S236+Q236+O236+AU236</f>
        <v>0</v>
      </c>
      <c r="BH236" s="52" t="n">
        <f aca="false">SUM(O236,Q236,S236,W236,X236,Y236,AE236,AG236,AI236,AK236,AM236,AS236,AU236,AY236,BA236,BC236,BE236)</f>
        <v>0</v>
      </c>
      <c r="BI236" s="80" t="n">
        <f aca="false">SUM(O236,Q236,S236,W236,X236,AS236,AU236,AY236,BA236,BC236)</f>
        <v>0</v>
      </c>
      <c r="BJ236" s="2"/>
      <c r="BK236" s="93"/>
      <c r="BL236" s="2"/>
      <c r="BM236" s="95"/>
      <c r="BN236" s="2"/>
      <c r="BO236" s="2"/>
      <c r="BP236" s="96"/>
      <c r="BQ236" s="102"/>
      <c r="BR236" s="96"/>
      <c r="BS236" s="96"/>
      <c r="BT236" s="96"/>
      <c r="BU236" s="96"/>
      <c r="BV236" s="96"/>
      <c r="BW236" s="157"/>
      <c r="BX236" s="87" t="n">
        <f aca="false">SUM(BY236+CA236+CC236+CE236+CG236)</f>
        <v>0</v>
      </c>
      <c r="BY236" s="86"/>
      <c r="BZ236" s="87" t="n">
        <f aca="false">SUM(BY236)*BT236</f>
        <v>0</v>
      </c>
      <c r="CA236" s="86"/>
      <c r="CB236" s="87" t="n">
        <f aca="false">BU236*CA236</f>
        <v>0</v>
      </c>
      <c r="CC236" s="86"/>
      <c r="CD236" s="87" t="n">
        <f aca="false">SUM(CC236)*BU236</f>
        <v>0</v>
      </c>
      <c r="CE236" s="86"/>
      <c r="CF236" s="87" t="n">
        <f aca="false">SUM(CE236)*BV236</f>
        <v>0</v>
      </c>
      <c r="CG236" s="86"/>
      <c r="CH236" s="87" t="n">
        <f aca="false">SUM(CG236)*BU236*5</f>
        <v>0</v>
      </c>
      <c r="CI236" s="89" t="n">
        <f aca="false">SUM(BU236*DI236*2+BV236*DK236*2)</f>
        <v>0</v>
      </c>
      <c r="CJ236" s="89" t="n">
        <f aca="false">SUM(BW236*5/100*BU236)</f>
        <v>0</v>
      </c>
      <c r="CK236" s="86"/>
      <c r="CL236" s="87"/>
      <c r="CM236" s="86"/>
      <c r="CN236" s="89" t="n">
        <f aca="false">SUM(CM236)*3*BS236/5</f>
        <v>0</v>
      </c>
      <c r="CO236" s="86"/>
      <c r="CP236" s="90" t="n">
        <f aca="false">SUM(CO236*BS236*(30+4))</f>
        <v>0</v>
      </c>
      <c r="CQ236" s="86"/>
      <c r="CR236" s="87" t="n">
        <f aca="false">SUM(CQ236*BS236*3)</f>
        <v>0</v>
      </c>
      <c r="CS236" s="86"/>
      <c r="CT236" s="89" t="n">
        <f aca="false">SUM(CS236*BS236/3)</f>
        <v>0</v>
      </c>
      <c r="CU236" s="86"/>
      <c r="CV236" s="89" t="n">
        <f aca="false">SUM(CU236*BS236*2/3)</f>
        <v>0</v>
      </c>
      <c r="CW236" s="86"/>
      <c r="CX236" s="87" t="n">
        <f aca="false">SUM(CW236*BS236)*2</f>
        <v>0</v>
      </c>
      <c r="CY236" s="86"/>
      <c r="CZ236" s="87" t="n">
        <f aca="false">SUM(CY236*BU236*2)</f>
        <v>0</v>
      </c>
      <c r="DA236" s="86"/>
      <c r="DB236" s="89" t="n">
        <f aca="false">SUM(DA236*BS236*2)</f>
        <v>0</v>
      </c>
      <c r="DC236" s="86"/>
      <c r="DD236" s="86"/>
      <c r="DE236" s="86"/>
      <c r="DF236" s="89" t="n">
        <f aca="false">DC236*BU236*6</f>
        <v>0</v>
      </c>
      <c r="DG236" s="86"/>
      <c r="DH236" s="89" t="n">
        <f aca="false">SUM(BU236*DG236*6)</f>
        <v>0</v>
      </c>
      <c r="DI236" s="86"/>
      <c r="DJ236" s="89" t="n">
        <f aca="false">DI236*BU236*8</f>
        <v>0</v>
      </c>
      <c r="DK236" s="86"/>
      <c r="DL236" s="89" t="n">
        <f aca="false">SUM(DK236*BV236*5*6)</f>
        <v>0</v>
      </c>
      <c r="DM236" s="86"/>
      <c r="DN236" s="89" t="n">
        <f aca="false">SUM(DM236*BV236*4*6)</f>
        <v>0</v>
      </c>
      <c r="DO236" s="86"/>
      <c r="DP236" s="81" t="n">
        <f aca="false">SUM(DO236*50)</f>
        <v>0</v>
      </c>
      <c r="DQ236" s="81" t="n">
        <f aca="false">SUM(BZ236,CB236,CD236,CF236,CH236,CI236,CJ236,CL236,CN236,CP236,CR236,CT236,CV236,CX236,CZ236,DB236,DD236,DF236,DH236,DJ236,DL236,DN236,DP236)</f>
        <v>0</v>
      </c>
      <c r="DR236" s="81" t="n">
        <f aca="false">SUM(BZ236,CB236,CD236,CF236,CH236,CI236,DB236,DD236,DF236,DH236,DJ236,DL236,DN236)</f>
        <v>0</v>
      </c>
      <c r="DS236" s="61"/>
      <c r="DT236" s="48"/>
      <c r="DU236" s="160"/>
      <c r="DV236" s="2"/>
      <c r="DW236" s="2"/>
      <c r="DX236" s="142"/>
      <c r="DY236" s="142"/>
      <c r="DZ236" s="2"/>
      <c r="EA236" s="2"/>
      <c r="EB236" s="2"/>
      <c r="EC236" s="2"/>
      <c r="ED236" s="2"/>
      <c r="EE236" s="2"/>
      <c r="EF236" s="2"/>
      <c r="EG236" s="2"/>
      <c r="EH236" s="2" t="n">
        <f aca="false">SUM(L236+BW236)</f>
        <v>0</v>
      </c>
      <c r="EI236" s="2" t="n">
        <f aca="false">SUM(M236+BX236)</f>
        <v>0</v>
      </c>
      <c r="EJ236" s="2" t="n">
        <f aca="false">SUM(N236+BY236)</f>
        <v>0</v>
      </c>
      <c r="EK236" s="67" t="n">
        <f aca="false">O236+BZ236</f>
        <v>0</v>
      </c>
      <c r="EL236" s="2" t="n">
        <f aca="false">SUM(P236+CA236)</f>
        <v>0</v>
      </c>
      <c r="EM236" s="2" t="n">
        <f aca="false">SUM(Q236+CB236)</f>
        <v>0</v>
      </c>
      <c r="EN236" s="2" t="n">
        <f aca="false">SUM(R236+CC236)</f>
        <v>0</v>
      </c>
      <c r="EO236" s="2" t="n">
        <f aca="false">SUM(S236+CD236)</f>
        <v>0</v>
      </c>
      <c r="EP236" s="2" t="n">
        <f aca="false">SUM(T236+CE236)</f>
        <v>0</v>
      </c>
      <c r="EQ236" s="2" t="n">
        <f aca="false">SUM(U236+CF236)</f>
        <v>0</v>
      </c>
      <c r="ER236" s="2" t="n">
        <f aca="false">SUM(V236+CG236)</f>
        <v>0</v>
      </c>
      <c r="ES236" s="2" t="n">
        <f aca="false">SUM(W236+CH236)</f>
        <v>0</v>
      </c>
      <c r="ET236" s="2" t="n">
        <f aca="false">SUM(X236+CI236)</f>
        <v>0</v>
      </c>
      <c r="EU236" s="67" t="n">
        <f aca="false">SUM(Y236+CJ236)</f>
        <v>0</v>
      </c>
      <c r="EV236" s="2" t="n">
        <f aca="false">SUM(Z236+CK236)</f>
        <v>0</v>
      </c>
      <c r="EW236" s="2" t="n">
        <f aca="false">SUM(AA236+CL236)</f>
        <v>0</v>
      </c>
      <c r="EX236" s="2" t="n">
        <f aca="false">SUM(AB236+CM236)</f>
        <v>0</v>
      </c>
      <c r="EY236" s="2" t="n">
        <f aca="false">SUM(AC236+CN236)</f>
        <v>0</v>
      </c>
      <c r="EZ236" s="2" t="n">
        <f aca="false">SUM(AD236+CO236)</f>
        <v>0</v>
      </c>
      <c r="FA236" s="2" t="n">
        <f aca="false">SUM(AE236+CP236)</f>
        <v>0</v>
      </c>
      <c r="FB236" s="2" t="n">
        <f aca="false">SUM(AF236+CQ236)</f>
        <v>0</v>
      </c>
      <c r="FC236" s="2" t="n">
        <f aca="false">SUM(AG236+CR236)</f>
        <v>0</v>
      </c>
      <c r="FD236" s="2" t="n">
        <f aca="false">SUM(AH236+CS236)</f>
        <v>0</v>
      </c>
      <c r="FE236" s="67" t="n">
        <f aca="false">SUM(AI236+CT236)</f>
        <v>0</v>
      </c>
      <c r="FF236" s="2" t="n">
        <f aca="false">SUM(AJ236+CU236)</f>
        <v>0</v>
      </c>
      <c r="FG236" s="2" t="n">
        <f aca="false">SUM(AK236+CV236)</f>
        <v>0</v>
      </c>
      <c r="FH236" s="2" t="n">
        <f aca="false">SUM(AL236+CW236)</f>
        <v>0</v>
      </c>
      <c r="FI236" s="2" t="n">
        <f aca="false">SUM(AM236+CX236)</f>
        <v>0</v>
      </c>
      <c r="FJ236" s="2" t="n">
        <f aca="false">SUM(AN236+CY236)</f>
        <v>0</v>
      </c>
      <c r="FK236" s="2" t="n">
        <f aca="false">SUM(AO236+CZ236)</f>
        <v>0</v>
      </c>
      <c r="FL236" s="2" t="n">
        <f aca="false">SUM(AP236+DA236)</f>
        <v>0</v>
      </c>
      <c r="FM236" s="2" t="n">
        <f aca="false">SUM(AQ236+DB236)</f>
        <v>0</v>
      </c>
      <c r="FN236" s="2"/>
      <c r="FO236" s="67" t="n">
        <f aca="false">SUM(AS236+DD236)</f>
        <v>0</v>
      </c>
      <c r="FP236" s="2" t="n">
        <f aca="false">SUM(AR236+DC236)</f>
        <v>0</v>
      </c>
      <c r="FQ236" s="97" t="n">
        <f aca="false">SUM(AU236+DF236)</f>
        <v>0</v>
      </c>
      <c r="FR236" s="2" t="n">
        <f aca="false">SUM(AV236+DG236)</f>
        <v>0</v>
      </c>
      <c r="FS236" s="2" t="n">
        <f aca="false">SUM(AW236+DH236)</f>
        <v>0</v>
      </c>
      <c r="FT236" s="2" t="n">
        <f aca="false">SUM(AX236+DI236)</f>
        <v>0</v>
      </c>
      <c r="FU236" s="67" t="n">
        <f aca="false">SUM(AY236+DJ236)</f>
        <v>0</v>
      </c>
      <c r="FV236" s="2" t="n">
        <f aca="false">SUM(AZ236+DK236)</f>
        <v>0</v>
      </c>
      <c r="FW236" s="2" t="n">
        <f aca="false">SUM(BA236+DL236)</f>
        <v>0</v>
      </c>
      <c r="FX236" s="2" t="n">
        <f aca="false">SUM(BB236+DM236)</f>
        <v>0</v>
      </c>
      <c r="FY236" s="2" t="n">
        <f aca="false">SUM(BC236+DN236)</f>
        <v>0</v>
      </c>
      <c r="FZ236" s="2" t="n">
        <f aca="false">SUM(BD236+DO236)</f>
        <v>0</v>
      </c>
      <c r="GA236" s="2" t="n">
        <f aca="false">SUM(BE236+DP236)</f>
        <v>0</v>
      </c>
      <c r="GB236" s="98" t="n">
        <f aca="false">SUM(EK236,EM236,EO236,ES236,ET236,EU236,EY236,FA236,FC236,FE236,FG236,FI236,FM236,FO236,FQ236,FS236,FU236,FW236,FY236,GA236)</f>
        <v>0</v>
      </c>
      <c r="GC236" s="99" t="n">
        <f aca="false">SUM(EK236,EM236,EO236,ES236,ET236,FM236,FO236,FQ236,FS236,FU236,FW236,FY236)</f>
        <v>0</v>
      </c>
      <c r="GD236" s="57" t="n">
        <f aca="false">SUM(EK236,EM236,EO236,ES236,ET236,FM236,FO236,FQ236,FS236,FU236,FW236,FY236)</f>
        <v>0</v>
      </c>
      <c r="GE236" s="57" t="n">
        <f aca="false">SUM(EK236,EM236,EO236,EQ236,ES236,ET236,EU236,EW236,EY236,FA236,FC236,FE236,FG236,FI236,FK236,FM236,FO236,FQ236,FS236,FU236,FW236,FY236,GA236)</f>
        <v>0</v>
      </c>
      <c r="GF236" s="2"/>
      <c r="GG236" s="65" t="n">
        <f aca="false">SUM(880-GB236)</f>
        <v>880</v>
      </c>
      <c r="GH236" s="65"/>
      <c r="GI236" s="67" t="n">
        <f aca="false">SUM(DQ236+BF236)</f>
        <v>0</v>
      </c>
      <c r="GJ236" s="67" t="n">
        <f aca="false">SUM(DR236+BG236)</f>
        <v>0</v>
      </c>
      <c r="GK236" s="100"/>
      <c r="GL236" s="96"/>
      <c r="GM236" s="283"/>
      <c r="GN236" s="2"/>
      <c r="GO236" s="69"/>
    </row>
    <row r="237" customFormat="false" ht="19.5" hidden="true" customHeight="true" outlineLevel="0" collapsed="false">
      <c r="A237" s="2"/>
      <c r="B237" s="142"/>
      <c r="C237" s="159"/>
      <c r="D237" s="2"/>
      <c r="E237" s="2"/>
      <c r="F237" s="2"/>
      <c r="G237" s="2"/>
      <c r="H237" s="2"/>
      <c r="I237" s="2"/>
      <c r="J237" s="2"/>
      <c r="K237" s="2"/>
      <c r="L237" s="2"/>
      <c r="M237" s="86" t="n">
        <f aca="false">SUM(N237+P237+T237+V237+AR237*2)</f>
        <v>0</v>
      </c>
      <c r="N237" s="86"/>
      <c r="O237" s="87" t="n">
        <f aca="false">SUM(N237)*I237</f>
        <v>0</v>
      </c>
      <c r="P237" s="86"/>
      <c r="Q237" s="87" t="n">
        <f aca="false">J237*P237</f>
        <v>0</v>
      </c>
      <c r="R237" s="86"/>
      <c r="S237" s="87" t="n">
        <f aca="false">SUM(R237)*J237</f>
        <v>0</v>
      </c>
      <c r="T237" s="86"/>
      <c r="U237" s="87" t="n">
        <f aca="false">SUM(T237)*K237</f>
        <v>0</v>
      </c>
      <c r="V237" s="86"/>
      <c r="W237" s="87" t="n">
        <f aca="false">SUM(V237)*J237*5</f>
        <v>0</v>
      </c>
      <c r="X237" s="89" t="n">
        <f aca="false">SUM(J237*AX237*2+K237*AZ237*2)</f>
        <v>0</v>
      </c>
      <c r="Y237" s="89" t="n">
        <f aca="false">SUM(L237*5/100*J237)</f>
        <v>0</v>
      </c>
      <c r="Z237" s="86"/>
      <c r="AA237" s="87"/>
      <c r="AB237" s="86"/>
      <c r="AC237" s="89" t="n">
        <f aca="false">SUM(AB237)*3*H237/5</f>
        <v>0</v>
      </c>
      <c r="AD237" s="86"/>
      <c r="AE237" s="90" t="n">
        <f aca="false">SUM(AD237*H237*(30+4))</f>
        <v>0</v>
      </c>
      <c r="AF237" s="86"/>
      <c r="AG237" s="87" t="n">
        <f aca="false">SUM(AF237*H237*2)</f>
        <v>0</v>
      </c>
      <c r="AH237" s="86"/>
      <c r="AI237" s="89" t="n">
        <f aca="false">SUM(AH237*H237/3)</f>
        <v>0</v>
      </c>
      <c r="AJ237" s="86"/>
      <c r="AK237" s="89" t="n">
        <f aca="false">SUM(AJ237*H237*2/3)</f>
        <v>0</v>
      </c>
      <c r="AL237" s="86"/>
      <c r="AM237" s="87" t="n">
        <f aca="false">SUM(AL237*H237)*2</f>
        <v>0</v>
      </c>
      <c r="AN237" s="86"/>
      <c r="AO237" s="87" t="n">
        <f aca="false">SUM(AN237*J237*2)</f>
        <v>0</v>
      </c>
      <c r="AP237" s="86"/>
      <c r="AQ237" s="89" t="n">
        <f aca="false">SUM(AP237*H237*2)</f>
        <v>0</v>
      </c>
      <c r="AR237" s="86"/>
      <c r="AS237" s="86"/>
      <c r="AT237" s="86"/>
      <c r="AU237" s="89" t="n">
        <f aca="false">AR237*J237*8</f>
        <v>0</v>
      </c>
      <c r="AV237" s="86"/>
      <c r="AW237" s="89" t="n">
        <f aca="false">SUM(J237*AV237*6)</f>
        <v>0</v>
      </c>
      <c r="AX237" s="86"/>
      <c r="AY237" s="89" t="n">
        <f aca="false">SUM(J237*AX237*8)</f>
        <v>0</v>
      </c>
      <c r="AZ237" s="86"/>
      <c r="BA237" s="89" t="n">
        <f aca="false">SUM(AZ237*K237*5*6)</f>
        <v>0</v>
      </c>
      <c r="BB237" s="86"/>
      <c r="BC237" s="89" t="n">
        <f aca="false">SUM(BB237*K237*4*6)</f>
        <v>0</v>
      </c>
      <c r="BD237" s="86"/>
      <c r="BE237" s="81" t="n">
        <f aca="false">SUM(BD237*50)</f>
        <v>0</v>
      </c>
      <c r="BF237" s="92" t="n">
        <f aca="false">O237+Q237+S237+U237+W237+X237+Y237+AA237+AC237+AE237+AG237+AI237+AK237+AM237+AO237+AQ237+AS237+AU237+AW237+AY237+BA237+BC237+BE237</f>
        <v>0</v>
      </c>
      <c r="BG237" s="92" t="n">
        <f aca="false">BC237+BA237+AY237+AW237+AS237+AQ237+X237+W237+U237+S237+Q237+O237+AU237</f>
        <v>0</v>
      </c>
      <c r="BH237" s="52" t="n">
        <f aca="false">SUM(O237,Q237,S237,W237,X237,Y237,AE237,AG237,AI237,AK237,AM237,AS237,AU237,AY237,BA237,BC237,BE237)</f>
        <v>0</v>
      </c>
      <c r="BI237" s="80" t="n">
        <f aca="false">SUM(O237,Q237,S237,W237,X237,AS237,AU237,AY237,BA237,BC237)</f>
        <v>0</v>
      </c>
      <c r="BJ237" s="2"/>
      <c r="BK237" s="93"/>
      <c r="BL237" s="2"/>
      <c r="BM237" s="100" t="s">
        <v>77</v>
      </c>
      <c r="BN237" s="101" t="s">
        <v>205</v>
      </c>
      <c r="BO237" s="96" t="s">
        <v>68</v>
      </c>
      <c r="BP237" s="101" t="s">
        <v>79</v>
      </c>
      <c r="BQ237" s="102" t="s">
        <v>250</v>
      </c>
      <c r="BR237" s="96" t="n">
        <v>10</v>
      </c>
      <c r="BS237" s="101" t="n">
        <v>23</v>
      </c>
      <c r="BT237" s="101" t="n">
        <v>1</v>
      </c>
      <c r="BU237" s="101" t="n">
        <v>1</v>
      </c>
      <c r="BV237" s="101" t="n">
        <v>1</v>
      </c>
      <c r="BW237" s="112"/>
      <c r="BX237" s="108" t="n">
        <f aca="false">SUM(BY237+CA237+CC237+CE237+CG237)</f>
        <v>0</v>
      </c>
      <c r="BY237" s="86"/>
      <c r="BZ237" s="109" t="n">
        <f aca="false">SUM(BY237)*BT237</f>
        <v>0</v>
      </c>
      <c r="CA237" s="86"/>
      <c r="CB237" s="109" t="n">
        <f aca="false">CA237*BU237</f>
        <v>0</v>
      </c>
      <c r="CC237" s="86"/>
      <c r="CD237" s="109" t="n">
        <f aca="false">SUM(CC237)*BU237</f>
        <v>0</v>
      </c>
      <c r="CE237" s="86"/>
      <c r="CF237" s="109" t="n">
        <f aca="false">SUM(CE237)*BV237</f>
        <v>0</v>
      </c>
      <c r="CG237" s="86"/>
      <c r="CH237" s="109" t="n">
        <f aca="false">SUM(CG237)*BU237*5</f>
        <v>0</v>
      </c>
      <c r="CI237" s="92" t="n">
        <f aca="false">BU237*2/3</f>
        <v>0.666666666666667</v>
      </c>
      <c r="CJ237" s="113" t="n">
        <f aca="false">SUM(BW237*5/100*BU237)</f>
        <v>0</v>
      </c>
      <c r="CK237" s="86"/>
      <c r="CL237" s="109"/>
      <c r="CM237" s="86"/>
      <c r="CN237" s="92" t="n">
        <f aca="false">CM237*BV237*8</f>
        <v>0</v>
      </c>
      <c r="CO237" s="86"/>
      <c r="CP237" s="90" t="n">
        <f aca="false">SUM(CO237*BS237*(30+4))</f>
        <v>0</v>
      </c>
      <c r="CQ237" s="86"/>
      <c r="CR237" s="109" t="n">
        <f aca="false">SUM(CQ237*BS237*3)</f>
        <v>0</v>
      </c>
      <c r="CS237" s="109"/>
      <c r="CT237" s="92" t="n">
        <f aca="false">SUM(CS237*BS237/3)</f>
        <v>0</v>
      </c>
      <c r="CU237" s="92"/>
      <c r="CV237" s="92" t="n">
        <f aca="false">SUM(CU237*BS237*2/3)</f>
        <v>0</v>
      </c>
      <c r="CW237" s="86"/>
      <c r="CX237" s="109" t="n">
        <f aca="false">SUM(CW237*BS237)*2</f>
        <v>0</v>
      </c>
      <c r="CY237" s="86"/>
      <c r="CZ237" s="109" t="n">
        <f aca="false">SUM(CY237*BU237)</f>
        <v>0</v>
      </c>
      <c r="DA237" s="86"/>
      <c r="DB237" s="92" t="n">
        <f aca="false">SUM(DA237*BS237*2)</f>
        <v>0</v>
      </c>
      <c r="DC237" s="86"/>
      <c r="DD237" s="92" t="n">
        <f aca="false">DC237*BS237/3</f>
        <v>0</v>
      </c>
      <c r="DE237" s="86"/>
      <c r="DF237" s="92" t="n">
        <f aca="false">DE237*BS237/3</f>
        <v>0</v>
      </c>
      <c r="DG237" s="109"/>
      <c r="DH237" s="109" t="n">
        <f aca="false">SUM(DG237*BS237/3)</f>
        <v>0</v>
      </c>
      <c r="DI237" s="86"/>
      <c r="DJ237" s="92" t="n">
        <f aca="false">DI237*BS237/3</f>
        <v>0</v>
      </c>
      <c r="DK237" s="109" t="n">
        <v>2</v>
      </c>
      <c r="DL237" s="92" t="n">
        <f aca="false">SUM(DK237*BV237*1*8)</f>
        <v>16</v>
      </c>
      <c r="DM237" s="86"/>
      <c r="DN237" s="92" t="n">
        <f aca="false">SUM(DM237*BV237*4*6)</f>
        <v>0</v>
      </c>
      <c r="DO237" s="86"/>
      <c r="DP237" s="110" t="n">
        <f aca="false">SUM(DO237*50)</f>
        <v>0</v>
      </c>
      <c r="DQ237" s="92" t="n">
        <f aca="false">BZ237+CB237+CD237+CF237+CH237+CI237+CJ237+CL237+CN237+CP237+CR237+CT237+CV237+CX237+CZ237+DB237+DD237+DF237+DH237+DJ237+DL237+DN237+DP237</f>
        <v>16.6666666666667</v>
      </c>
      <c r="DR237" s="92" t="n">
        <f aca="false">DN237+DL237+DJ237+DH237+DD237+DB237+CI237+CH237+CF237+CD237+CB237+BZ237</f>
        <v>16.6666666666667</v>
      </c>
      <c r="DS237" s="61"/>
      <c r="DT237" s="48"/>
      <c r="DU237" s="160"/>
      <c r="DV237" s="2"/>
      <c r="DW237" s="2"/>
      <c r="DX237" s="142"/>
      <c r="DY237" s="142"/>
      <c r="DZ237" s="2"/>
      <c r="EA237" s="2"/>
      <c r="EB237" s="2"/>
      <c r="EC237" s="2"/>
      <c r="ED237" s="2"/>
      <c r="EE237" s="2"/>
      <c r="EF237" s="2"/>
      <c r="EG237" s="2"/>
      <c r="EH237" s="2" t="n">
        <f aca="false">SUM(L237+BW237)</f>
        <v>0</v>
      </c>
      <c r="EI237" s="2" t="n">
        <f aca="false">SUM(M237+BX237)</f>
        <v>0</v>
      </c>
      <c r="EJ237" s="2" t="n">
        <f aca="false">SUM(N237+BY237)</f>
        <v>0</v>
      </c>
      <c r="EK237" s="67" t="n">
        <f aca="false">O237+BZ237</f>
        <v>0</v>
      </c>
      <c r="EL237" s="2" t="n">
        <f aca="false">SUM(P237+CA237)</f>
        <v>0</v>
      </c>
      <c r="EM237" s="2" t="n">
        <f aca="false">SUM(Q237+CB237)</f>
        <v>0</v>
      </c>
      <c r="EN237" s="2" t="n">
        <f aca="false">SUM(R237+CC237)</f>
        <v>0</v>
      </c>
      <c r="EO237" s="2" t="n">
        <f aca="false">SUM(S237+CD237)</f>
        <v>0</v>
      </c>
      <c r="EP237" s="2" t="n">
        <f aca="false">SUM(T237+CE237)</f>
        <v>0</v>
      </c>
      <c r="EQ237" s="2" t="n">
        <f aca="false">SUM(U237+CF237)</f>
        <v>0</v>
      </c>
      <c r="ER237" s="2" t="n">
        <f aca="false">SUM(V237+CG237)</f>
        <v>0</v>
      </c>
      <c r="ES237" s="2" t="n">
        <f aca="false">SUM(W237+CH237)</f>
        <v>0</v>
      </c>
      <c r="ET237" s="2" t="n">
        <f aca="false">SUM(X237+CI237)</f>
        <v>0.666666666666667</v>
      </c>
      <c r="EU237" s="67" t="n">
        <f aca="false">SUM(Y237+CJ237)</f>
        <v>0</v>
      </c>
      <c r="EV237" s="2" t="n">
        <f aca="false">SUM(Z237+CK237)</f>
        <v>0</v>
      </c>
      <c r="EW237" s="2" t="n">
        <f aca="false">SUM(AA237+CL237)</f>
        <v>0</v>
      </c>
      <c r="EX237" s="2" t="n">
        <f aca="false">SUM(AB237+CM237)</f>
        <v>0</v>
      </c>
      <c r="EY237" s="2" t="n">
        <f aca="false">SUM(AC237+CN237)</f>
        <v>0</v>
      </c>
      <c r="EZ237" s="2" t="n">
        <f aca="false">SUM(AD237+CO237)</f>
        <v>0</v>
      </c>
      <c r="FA237" s="2" t="n">
        <f aca="false">SUM(AE237+CP237)</f>
        <v>0</v>
      </c>
      <c r="FB237" s="2" t="n">
        <f aca="false">SUM(AF237+CQ237)</f>
        <v>0</v>
      </c>
      <c r="FC237" s="2" t="n">
        <f aca="false">SUM(AG237+CR237)</f>
        <v>0</v>
      </c>
      <c r="FD237" s="2" t="n">
        <f aca="false">SUM(AH237+CS237)</f>
        <v>0</v>
      </c>
      <c r="FE237" s="67" t="n">
        <f aca="false">SUM(AI237+CT237)</f>
        <v>0</v>
      </c>
      <c r="FF237" s="2" t="n">
        <f aca="false">SUM(AJ237+CU237)</f>
        <v>0</v>
      </c>
      <c r="FG237" s="2" t="n">
        <f aca="false">SUM(AK237+CV237)</f>
        <v>0</v>
      </c>
      <c r="FH237" s="2" t="n">
        <f aca="false">SUM(AL237+CW237)</f>
        <v>0</v>
      </c>
      <c r="FI237" s="2" t="n">
        <f aca="false">SUM(AM237+CX237)</f>
        <v>0</v>
      </c>
      <c r="FJ237" s="2" t="n">
        <f aca="false">SUM(AN237+CY237)</f>
        <v>0</v>
      </c>
      <c r="FK237" s="2" t="n">
        <f aca="false">SUM(AO237+CZ237)</f>
        <v>0</v>
      </c>
      <c r="FL237" s="2" t="n">
        <f aca="false">SUM(AP237+DA237)</f>
        <v>0</v>
      </c>
      <c r="FM237" s="2" t="n">
        <f aca="false">SUM(AQ237+DB237)</f>
        <v>0</v>
      </c>
      <c r="FN237" s="2"/>
      <c r="FO237" s="67" t="n">
        <f aca="false">SUM(AS237+DD237)</f>
        <v>0</v>
      </c>
      <c r="FP237" s="2" t="n">
        <f aca="false">SUM(AR237+DC237)</f>
        <v>0</v>
      </c>
      <c r="FQ237" s="97" t="n">
        <f aca="false">SUM(AU237+DF237)</f>
        <v>0</v>
      </c>
      <c r="FR237" s="2" t="n">
        <f aca="false">SUM(AV237+DG237)</f>
        <v>0</v>
      </c>
      <c r="FS237" s="2" t="n">
        <f aca="false">SUM(AW237+DH237)</f>
        <v>0</v>
      </c>
      <c r="FT237" s="2" t="n">
        <f aca="false">SUM(AX237+DI237)</f>
        <v>0</v>
      </c>
      <c r="FU237" s="67" t="n">
        <f aca="false">SUM(AY237+DJ237)</f>
        <v>0</v>
      </c>
      <c r="FV237" s="2" t="n">
        <f aca="false">SUM(AZ237+DK237)</f>
        <v>2</v>
      </c>
      <c r="FW237" s="2" t="n">
        <f aca="false">SUM(BA237+DL237)</f>
        <v>16</v>
      </c>
      <c r="FX237" s="2" t="n">
        <f aca="false">SUM(BB237+DM237)</f>
        <v>0</v>
      </c>
      <c r="FY237" s="2" t="n">
        <f aca="false">SUM(BC237+DN237)</f>
        <v>0</v>
      </c>
      <c r="FZ237" s="2" t="n">
        <f aca="false">SUM(BD237+DO237)</f>
        <v>0</v>
      </c>
      <c r="GA237" s="2" t="n">
        <f aca="false">SUM(BE237+DP237)</f>
        <v>0</v>
      </c>
      <c r="GB237" s="98" t="n">
        <f aca="false">SUM(EK237,EM237,EO237,ES237,ET237,EU237,EY237,FA237,FC237,FE237,FG237,FI237,FM237,FO237,FQ237,FS237,FU237,FW237,FY237,GA237)</f>
        <v>16.6666666666667</v>
      </c>
      <c r="GC237" s="99" t="n">
        <f aca="false">SUM(EK237,EM237,EO237,ES237,ET237,FM237,FO237,FQ237,FS237,FU237,FW237,FY237)</f>
        <v>16.6666666666667</v>
      </c>
      <c r="GD237" s="57" t="n">
        <f aca="false">SUM(EK237,EM237,EO237,ES237,ET237,FM237,FO237,FQ237,FS237,FU237,FW237,FY237)</f>
        <v>16.6666666666667</v>
      </c>
      <c r="GE237" s="57" t="n">
        <f aca="false">SUM(EK237,EM237,EO237,EQ237,ES237,ET237,EU237,EW237,EY237,FA237,FC237,FE237,FG237,FI237,FK237,FM237,FO237,FQ237,FS237,FU237,FW237,FY237,GA237)</f>
        <v>16.6666666666667</v>
      </c>
      <c r="GF237" s="2"/>
      <c r="GG237" s="65" t="n">
        <f aca="false">SUM(880-GB237)</f>
        <v>863.333333333333</v>
      </c>
      <c r="GH237" s="65"/>
      <c r="GI237" s="67" t="n">
        <f aca="false">SUM(DQ237+BF237)</f>
        <v>16.6666666666667</v>
      </c>
      <c r="GJ237" s="67" t="n">
        <f aca="false">SUM(DR237+BG237)</f>
        <v>16.6666666666667</v>
      </c>
      <c r="GK237" s="100"/>
      <c r="GL237" s="101"/>
      <c r="GM237" s="177"/>
      <c r="GN237" s="2"/>
      <c r="GO237" s="69"/>
    </row>
    <row r="238" customFormat="false" ht="19.5" hidden="true" customHeight="true" outlineLevel="0" collapsed="false">
      <c r="A238" s="2"/>
      <c r="B238" s="100" t="s">
        <v>86</v>
      </c>
      <c r="C238" s="96" t="s">
        <v>78</v>
      </c>
      <c r="D238" s="96" t="s">
        <v>68</v>
      </c>
      <c r="E238" s="101" t="s">
        <v>79</v>
      </c>
      <c r="F238" s="101" t="s">
        <v>80</v>
      </c>
      <c r="G238" s="96" t="n">
        <v>10</v>
      </c>
      <c r="H238" s="101" t="n">
        <v>2</v>
      </c>
      <c r="I238" s="101" t="n">
        <v>1</v>
      </c>
      <c r="J238" s="101" t="n">
        <v>1</v>
      </c>
      <c r="K238" s="101" t="n">
        <v>1</v>
      </c>
      <c r="L238" s="100"/>
      <c r="M238" s="108" t="n">
        <f aca="false">SUM(N238+P238+R238+T238+V238)</f>
        <v>0</v>
      </c>
      <c r="N238" s="86"/>
      <c r="O238" s="109" t="n">
        <f aca="false">SUM(N238)*I238</f>
        <v>0</v>
      </c>
      <c r="P238" s="86"/>
      <c r="Q238" s="109" t="n">
        <f aca="false">J238*P238</f>
        <v>0</v>
      </c>
      <c r="R238" s="86"/>
      <c r="S238" s="109" t="n">
        <f aca="false">SUM(R238)*J238</f>
        <v>0</v>
      </c>
      <c r="T238" s="86"/>
      <c r="U238" s="109" t="n">
        <f aca="false">SUM(T238)*K238</f>
        <v>0</v>
      </c>
      <c r="V238" s="86"/>
      <c r="W238" s="109" t="n">
        <f aca="false">SUM(V238)*J238*5</f>
        <v>0</v>
      </c>
      <c r="X238" s="92" t="n">
        <v>0</v>
      </c>
      <c r="Y238" s="92" t="n">
        <f aca="false">SUM(L238*5/100*J238)</f>
        <v>0</v>
      </c>
      <c r="Z238" s="86"/>
      <c r="AA238" s="109"/>
      <c r="AB238" s="86"/>
      <c r="AC238" s="92" t="n">
        <f aca="false">AB238*8*K238</f>
        <v>0</v>
      </c>
      <c r="AD238" s="86" t="n">
        <v>1</v>
      </c>
      <c r="AE238" s="90" t="n">
        <f aca="false">SUM(AD238*H238*(15))</f>
        <v>30</v>
      </c>
      <c r="AF238" s="86"/>
      <c r="AG238" s="109" t="n">
        <f aca="false">SUM(AF238*H238*3)</f>
        <v>0</v>
      </c>
      <c r="AH238" s="86"/>
      <c r="AI238" s="92" t="n">
        <f aca="false">SUM(AH238*H238/3)</f>
        <v>0</v>
      </c>
      <c r="AJ238" s="86"/>
      <c r="AK238" s="92" t="n">
        <f aca="false">SUM(AJ238*H238*2/3)</f>
        <v>0</v>
      </c>
      <c r="AL238" s="86"/>
      <c r="AM238" s="109" t="n">
        <f aca="false">SUM(AL238*H238)*2</f>
        <v>0</v>
      </c>
      <c r="AN238" s="86"/>
      <c r="AO238" s="109" t="n">
        <f aca="false">SUM(AN238*J238)</f>
        <v>0</v>
      </c>
      <c r="AP238" s="86"/>
      <c r="AQ238" s="92" t="n">
        <f aca="false">SUM(AP238*H238*2)</f>
        <v>0</v>
      </c>
      <c r="AR238" s="86"/>
      <c r="AS238" s="92" t="n">
        <f aca="false">AR238*J238*8</f>
        <v>0</v>
      </c>
      <c r="AT238" s="86"/>
      <c r="AU238" s="92" t="n">
        <f aca="false">AT238*H238/3</f>
        <v>0</v>
      </c>
      <c r="AV238" s="86"/>
      <c r="AW238" s="109" t="n">
        <f aca="false">SUM(AV238*H238/3)</f>
        <v>0</v>
      </c>
      <c r="AX238" s="86"/>
      <c r="AY238" s="92" t="n">
        <f aca="false">AX238*H238/3</f>
        <v>0</v>
      </c>
      <c r="AZ238" s="86"/>
      <c r="BA238" s="92" t="n">
        <f aca="false">AZ238*J238*8*2</f>
        <v>0</v>
      </c>
      <c r="BB238" s="86"/>
      <c r="BC238" s="92" t="n">
        <f aca="false">SUM(BB238*K238*4*6)</f>
        <v>0</v>
      </c>
      <c r="BD238" s="86"/>
      <c r="BE238" s="110" t="n">
        <f aca="false">SUM(BD238*50)</f>
        <v>0</v>
      </c>
      <c r="BF238" s="92" t="n">
        <f aca="false">O238+Q238+S238+U238+W238+X238+Y238+AA238+AC238+AE238+AG238+AI238+AK238+AM238+AO238+AQ238+AS238+AU238+AW238+AY238+BA238+BC238+BE238</f>
        <v>30</v>
      </c>
      <c r="BG238" s="92" t="n">
        <f aca="false">BC238+BA238+AY238+AW238+AS238+AQ238+X238+W238+U238+S238+Q238+O238+AU238</f>
        <v>0</v>
      </c>
      <c r="BH238" s="52" t="n">
        <f aca="false">SUM(O238,Q238,S238,W238,X238,Y238,AE238,AG238,AI238,AK238,AM238,AS238,AU238,AY238,BA238,BC238,BE238)</f>
        <v>30</v>
      </c>
      <c r="BI238" s="80" t="n">
        <f aca="false">SUM(O238,Q238,S238,W238,X238,AS238,AU238,AY238,BA238,BC238)</f>
        <v>0</v>
      </c>
      <c r="BJ238" s="2"/>
      <c r="BK238" s="93"/>
      <c r="BL238" s="2"/>
      <c r="BM238" s="100" t="s">
        <v>86</v>
      </c>
      <c r="BN238" s="96" t="s">
        <v>78</v>
      </c>
      <c r="BO238" s="96" t="s">
        <v>68</v>
      </c>
      <c r="BP238" s="101" t="s">
        <v>79</v>
      </c>
      <c r="BQ238" s="102" t="s">
        <v>80</v>
      </c>
      <c r="BR238" s="96" t="n">
        <v>10</v>
      </c>
      <c r="BS238" s="101" t="n">
        <v>2</v>
      </c>
      <c r="BT238" s="101" t="n">
        <v>1</v>
      </c>
      <c r="BU238" s="101" t="n">
        <v>1</v>
      </c>
      <c r="BV238" s="101" t="n">
        <v>1</v>
      </c>
      <c r="BW238" s="100"/>
      <c r="BX238" s="108" t="n">
        <f aca="false">SUM(BY238+CA238+CC238+CE238+CG238)</f>
        <v>0</v>
      </c>
      <c r="BY238" s="86"/>
      <c r="BZ238" s="109" t="n">
        <f aca="false">SUM(BY238)*BT238</f>
        <v>0</v>
      </c>
      <c r="CA238" s="86"/>
      <c r="CB238" s="109" t="n">
        <f aca="false">BU238*CA238</f>
        <v>0</v>
      </c>
      <c r="CC238" s="86"/>
      <c r="CD238" s="109" t="n">
        <f aca="false">SUM(CC238)*BU238</f>
        <v>0</v>
      </c>
      <c r="CE238" s="86"/>
      <c r="CF238" s="109" t="n">
        <f aca="false">SUM(CE238)*BV238</f>
        <v>0</v>
      </c>
      <c r="CG238" s="86"/>
      <c r="CH238" s="109" t="n">
        <f aca="false">SUM(CG238)*BU238*5</f>
        <v>0</v>
      </c>
      <c r="CI238" s="92" t="n">
        <v>0</v>
      </c>
      <c r="CJ238" s="92" t="n">
        <f aca="false">SUM(BW238*5/100*BU238)</f>
        <v>0</v>
      </c>
      <c r="CK238" s="86"/>
      <c r="CL238" s="109"/>
      <c r="CM238" s="86"/>
      <c r="CN238" s="92" t="n">
        <f aca="false">CM238*8*BV238</f>
        <v>0</v>
      </c>
      <c r="CO238" s="86" t="n">
        <v>1</v>
      </c>
      <c r="CP238" s="90" t="n">
        <f aca="false">SUM(CO238*BS238*(15))</f>
        <v>30</v>
      </c>
      <c r="CQ238" s="86"/>
      <c r="CR238" s="109" t="n">
        <f aca="false">SUM(CQ238*BS238*3)</f>
        <v>0</v>
      </c>
      <c r="CS238" s="86"/>
      <c r="CT238" s="92" t="n">
        <f aca="false">SUM(CS238*BS238/3)</f>
        <v>0</v>
      </c>
      <c r="CU238" s="86"/>
      <c r="CV238" s="92" t="n">
        <f aca="false">SUM(CU238*BS238*2/3)</f>
        <v>0</v>
      </c>
      <c r="CW238" s="86"/>
      <c r="CX238" s="109" t="n">
        <f aca="false">SUM(CW238*BS238)*2</f>
        <v>0</v>
      </c>
      <c r="CY238" s="86"/>
      <c r="CZ238" s="109" t="n">
        <f aca="false">SUM(CY238*BU238)</f>
        <v>0</v>
      </c>
      <c r="DA238" s="86"/>
      <c r="DB238" s="92" t="n">
        <f aca="false">SUM(DA238*BS238*2)</f>
        <v>0</v>
      </c>
      <c r="DC238" s="86"/>
      <c r="DD238" s="92" t="n">
        <f aca="false">DC238*BU238*8</f>
        <v>0</v>
      </c>
      <c r="DE238" s="86"/>
      <c r="DF238" s="92" t="n">
        <f aca="false">DE238*BS238/3</f>
        <v>0</v>
      </c>
      <c r="DG238" s="86"/>
      <c r="DH238" s="109" t="n">
        <f aca="false">SUM(DG238*BS238/3)</f>
        <v>0</v>
      </c>
      <c r="DI238" s="86"/>
      <c r="DJ238" s="92" t="n">
        <f aca="false">DI238*BS238/3</f>
        <v>0</v>
      </c>
      <c r="DK238" s="86"/>
      <c r="DL238" s="92" t="n">
        <f aca="false">DK238*BU238*8*2</f>
        <v>0</v>
      </c>
      <c r="DM238" s="86"/>
      <c r="DN238" s="92" t="n">
        <f aca="false">SUM(DM238*BV238*4*6)</f>
        <v>0</v>
      </c>
      <c r="DO238" s="86"/>
      <c r="DP238" s="110" t="n">
        <f aca="false">SUM(DO238*50)</f>
        <v>0</v>
      </c>
      <c r="DQ238" s="92" t="n">
        <f aca="false">BZ238+CB238+CD238+CF238+CH238+CI238+CJ238+CL238+CN238+CP238+CR238+CT238+CV238+CX238+CZ238+DB238+DD238+DF238+DH238+DJ238+DL238+DN238+DP238</f>
        <v>30</v>
      </c>
      <c r="DR238" s="92" t="n">
        <f aca="false">DN238+DL238+DJ238+DH238+DD238+DB238+CI238+CH238+CF238+CD238+CB238+BZ238</f>
        <v>0</v>
      </c>
      <c r="DS238" s="61"/>
      <c r="DT238" s="48"/>
      <c r="DU238" s="160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 t="n">
        <f aca="false">SUM(L238+BW238)</f>
        <v>0</v>
      </c>
      <c r="EI238" s="2" t="n">
        <f aca="false">SUM(M238+BX238)</f>
        <v>0</v>
      </c>
      <c r="EJ238" s="2" t="n">
        <f aca="false">SUM(N238+BY238)</f>
        <v>0</v>
      </c>
      <c r="EK238" s="67" t="n">
        <f aca="false">O238+BZ238</f>
        <v>0</v>
      </c>
      <c r="EL238" s="2" t="n">
        <f aca="false">SUM(P238+CA238)</f>
        <v>0</v>
      </c>
      <c r="EM238" s="2" t="n">
        <f aca="false">SUM(Q238+CB238)</f>
        <v>0</v>
      </c>
      <c r="EN238" s="2" t="n">
        <f aca="false">SUM(R238+CC238)</f>
        <v>0</v>
      </c>
      <c r="EO238" s="2" t="n">
        <f aca="false">SUM(S238+CD238)</f>
        <v>0</v>
      </c>
      <c r="EP238" s="2" t="n">
        <f aca="false">SUM(T238+CE238)</f>
        <v>0</v>
      </c>
      <c r="EQ238" s="2" t="n">
        <f aca="false">SUM(U238+CF238)</f>
        <v>0</v>
      </c>
      <c r="ER238" s="2" t="n">
        <f aca="false">SUM(V238+CG238)</f>
        <v>0</v>
      </c>
      <c r="ES238" s="2" t="n">
        <f aca="false">SUM(W238+CH238)</f>
        <v>0</v>
      </c>
      <c r="ET238" s="2" t="n">
        <f aca="false">SUM(X238+CI238)</f>
        <v>0</v>
      </c>
      <c r="EU238" s="67" t="n">
        <f aca="false">SUM(Y238+CJ238)</f>
        <v>0</v>
      </c>
      <c r="EV238" s="2" t="n">
        <f aca="false">SUM(Z238+CK238)</f>
        <v>0</v>
      </c>
      <c r="EW238" s="2" t="n">
        <f aca="false">SUM(AA238+CL238)</f>
        <v>0</v>
      </c>
      <c r="EX238" s="2" t="n">
        <f aca="false">SUM(AB238+CM238)</f>
        <v>0</v>
      </c>
      <c r="EY238" s="2" t="n">
        <f aca="false">SUM(AC238+CN238)</f>
        <v>0</v>
      </c>
      <c r="EZ238" s="2" t="n">
        <f aca="false">SUM(AD238+CO238)</f>
        <v>2</v>
      </c>
      <c r="FA238" s="2" t="n">
        <f aca="false">SUM(AE238+CP238)</f>
        <v>60</v>
      </c>
      <c r="FB238" s="2" t="n">
        <f aca="false">SUM(AF238+CQ238)</f>
        <v>0</v>
      </c>
      <c r="FC238" s="2" t="n">
        <f aca="false">SUM(AG238+CR238)</f>
        <v>0</v>
      </c>
      <c r="FD238" s="2" t="n">
        <f aca="false">SUM(AH238+CS238)</f>
        <v>0</v>
      </c>
      <c r="FE238" s="67" t="n">
        <f aca="false">SUM(AI238+CT238)</f>
        <v>0</v>
      </c>
      <c r="FF238" s="2" t="n">
        <f aca="false">SUM(AJ238+CU238)</f>
        <v>0</v>
      </c>
      <c r="FG238" s="2" t="n">
        <f aca="false">SUM(AK238+CV238)</f>
        <v>0</v>
      </c>
      <c r="FH238" s="2" t="n">
        <f aca="false">SUM(AL238+CW238)</f>
        <v>0</v>
      </c>
      <c r="FI238" s="2" t="n">
        <f aca="false">SUM(AM238+CX238)</f>
        <v>0</v>
      </c>
      <c r="FJ238" s="2" t="n">
        <f aca="false">SUM(AN238+CY238)</f>
        <v>0</v>
      </c>
      <c r="FK238" s="2" t="n">
        <f aca="false">SUM(AO238+CZ238)</f>
        <v>0</v>
      </c>
      <c r="FL238" s="2" t="n">
        <f aca="false">SUM(AP238+DA238)</f>
        <v>0</v>
      </c>
      <c r="FM238" s="2" t="n">
        <f aca="false">SUM(AQ238+DB238)</f>
        <v>0</v>
      </c>
      <c r="FN238" s="2"/>
      <c r="FO238" s="67" t="n">
        <f aca="false">SUM(AS238+DD238)</f>
        <v>0</v>
      </c>
      <c r="FP238" s="2" t="n">
        <f aca="false">SUM(AR238+DC238)</f>
        <v>0</v>
      </c>
      <c r="FQ238" s="97" t="n">
        <f aca="false">SUM(AU238+DF238)</f>
        <v>0</v>
      </c>
      <c r="FR238" s="2" t="n">
        <f aca="false">SUM(AV238+DG238)</f>
        <v>0</v>
      </c>
      <c r="FS238" s="2" t="n">
        <f aca="false">SUM(AW238+DH238)</f>
        <v>0</v>
      </c>
      <c r="FT238" s="2" t="n">
        <f aca="false">SUM(AX238+DI238)</f>
        <v>0</v>
      </c>
      <c r="FU238" s="67" t="n">
        <f aca="false">SUM(AY238+DJ238)</f>
        <v>0</v>
      </c>
      <c r="FV238" s="2" t="n">
        <f aca="false">SUM(AZ238+DK238)</f>
        <v>0</v>
      </c>
      <c r="FW238" s="2" t="n">
        <f aca="false">SUM(BA238+DL238)</f>
        <v>0</v>
      </c>
      <c r="FX238" s="2" t="n">
        <f aca="false">SUM(BB238+DM238)</f>
        <v>0</v>
      </c>
      <c r="FY238" s="2" t="n">
        <f aca="false">SUM(BC238+DN238)</f>
        <v>0</v>
      </c>
      <c r="FZ238" s="2" t="n">
        <f aca="false">SUM(BD238+DO238)</f>
        <v>0</v>
      </c>
      <c r="GA238" s="2" t="n">
        <f aca="false">SUM(BE238+DP238)</f>
        <v>0</v>
      </c>
      <c r="GB238" s="98" t="n">
        <f aca="false">SUM(EK238,EM238,EO238,ES238,ET238,EU238,EY238,FA238,FC238,FE238,FG238,FI238,FM238,FO238,FQ238,FS238,FU238,FW238,FY238,GA238)</f>
        <v>60</v>
      </c>
      <c r="GC238" s="99" t="n">
        <f aca="false">SUM(EK238,EM238,EO238,ES238,ET238,FM238,FO238,FQ238,FS238,FU238,FW238,FY238)</f>
        <v>0</v>
      </c>
      <c r="GD238" s="57" t="n">
        <f aca="false">SUM(EK238,EM238,EO238,ES238,ET238,FM238,FO238,FQ238,FS238,FU238,FW238,FY238)</f>
        <v>0</v>
      </c>
      <c r="GE238" s="57" t="n">
        <f aca="false">SUM(EK238,EM238,EO238,EQ238,ES238,ET238,EU238,EW238,EY238,FA238,FC238,FE238,FG238,FI238,FK238,FM238,FO238,FQ238,FS238,FU238,FW238,FY238,GA238)</f>
        <v>60</v>
      </c>
      <c r="GF238" s="2"/>
      <c r="GG238" s="65" t="n">
        <f aca="false">SUM(880-GB238)</f>
        <v>820</v>
      </c>
      <c r="GH238" s="65"/>
      <c r="GI238" s="67" t="n">
        <f aca="false">SUM(DQ238+BF238)</f>
        <v>60</v>
      </c>
      <c r="GJ238" s="67" t="n">
        <f aca="false">SUM(DR238+BG238)</f>
        <v>0</v>
      </c>
      <c r="GK238" s="100"/>
      <c r="GL238" s="101"/>
      <c r="GM238" s="177"/>
      <c r="GN238" s="2"/>
      <c r="GO238" s="69"/>
    </row>
    <row r="239" customFormat="false" ht="19.5" hidden="true" customHeight="true" outlineLevel="0" collapsed="false">
      <c r="A239" s="2"/>
      <c r="B239" s="100" t="s">
        <v>86</v>
      </c>
      <c r="C239" s="101" t="s">
        <v>78</v>
      </c>
      <c r="D239" s="96" t="s">
        <v>68</v>
      </c>
      <c r="E239" s="96" t="s">
        <v>84</v>
      </c>
      <c r="F239" s="101" t="s">
        <v>85</v>
      </c>
      <c r="G239" s="96" t="n">
        <v>10</v>
      </c>
      <c r="H239" s="101" t="n">
        <v>1</v>
      </c>
      <c r="I239" s="101" t="n">
        <v>1</v>
      </c>
      <c r="J239" s="101" t="n">
        <v>1</v>
      </c>
      <c r="K239" s="101" t="n">
        <v>1</v>
      </c>
      <c r="L239" s="100"/>
      <c r="M239" s="108" t="n">
        <f aca="false">SUM(N239+P239+R239+T239+V239)</f>
        <v>0</v>
      </c>
      <c r="N239" s="86"/>
      <c r="O239" s="109" t="n">
        <f aca="false">SUM(N239)*I239</f>
        <v>0</v>
      </c>
      <c r="P239" s="86"/>
      <c r="Q239" s="109" t="n">
        <f aca="false">J239*P239</f>
        <v>0</v>
      </c>
      <c r="R239" s="86"/>
      <c r="S239" s="109" t="n">
        <f aca="false">SUM(R239)*J239</f>
        <v>0</v>
      </c>
      <c r="T239" s="86"/>
      <c r="U239" s="109" t="n">
        <f aca="false">SUM(T239)*K239</f>
        <v>0</v>
      </c>
      <c r="V239" s="86"/>
      <c r="W239" s="109" t="n">
        <f aca="false">SUM(V239)*J239*5</f>
        <v>0</v>
      </c>
      <c r="X239" s="92" t="n">
        <v>0</v>
      </c>
      <c r="Y239" s="92" t="n">
        <f aca="false">SUM(L239*5/100*J239)</f>
        <v>0</v>
      </c>
      <c r="Z239" s="86"/>
      <c r="AA239" s="109"/>
      <c r="AB239" s="86"/>
      <c r="AC239" s="92" t="n">
        <f aca="false">AB239*8*K239</f>
        <v>0</v>
      </c>
      <c r="AD239" s="86" t="n">
        <v>1</v>
      </c>
      <c r="AE239" s="90" t="n">
        <f aca="false">SUM(AD239*H239*(15))</f>
        <v>15</v>
      </c>
      <c r="AF239" s="86"/>
      <c r="AG239" s="109" t="n">
        <f aca="false">SUM(AF239*H239*3)</f>
        <v>0</v>
      </c>
      <c r="AH239" s="86"/>
      <c r="AI239" s="92" t="n">
        <f aca="false">SUM(AH239*H239/3)</f>
        <v>0</v>
      </c>
      <c r="AJ239" s="86"/>
      <c r="AK239" s="92" t="n">
        <f aca="false">SUM(AJ239*H239*2/3)</f>
        <v>0</v>
      </c>
      <c r="AL239" s="86"/>
      <c r="AM239" s="109" t="n">
        <f aca="false">SUM(AL239*H239)*2</f>
        <v>0</v>
      </c>
      <c r="AN239" s="86"/>
      <c r="AO239" s="109" t="n">
        <f aca="false">SUM(AN239*J239)</f>
        <v>0</v>
      </c>
      <c r="AP239" s="86"/>
      <c r="AQ239" s="92" t="n">
        <f aca="false">SUM(AP239*H239*2)</f>
        <v>0</v>
      </c>
      <c r="AR239" s="86"/>
      <c r="AS239" s="92" t="n">
        <f aca="false">SUM(J239*AR239*6)</f>
        <v>0</v>
      </c>
      <c r="AT239" s="86"/>
      <c r="AU239" s="92" t="n">
        <f aca="false">AT239*H239/3</f>
        <v>0</v>
      </c>
      <c r="AV239" s="86"/>
      <c r="AW239" s="109" t="n">
        <f aca="false">SUM(AV239*H239/3)</f>
        <v>0</v>
      </c>
      <c r="AX239" s="86"/>
      <c r="AY239" s="92" t="n">
        <f aca="false">SUM(J239*AX239*8)</f>
        <v>0</v>
      </c>
      <c r="AZ239" s="86"/>
      <c r="BA239" s="92" t="n">
        <f aca="false">H239*AZ239*3*2/3</f>
        <v>0</v>
      </c>
      <c r="BB239" s="86"/>
      <c r="BC239" s="92" t="n">
        <f aca="false">SUM(BB239*K239*4*6)</f>
        <v>0</v>
      </c>
      <c r="BD239" s="86"/>
      <c r="BE239" s="110" t="n">
        <f aca="false">SUM(BD239*50)</f>
        <v>0</v>
      </c>
      <c r="BF239" s="92" t="n">
        <f aca="false">O239+Q239+S239+U239+W239+X239+Y239+AA239+AC239+AE239+AG239+AI239+AK239+AM239+AO239+AQ239+AS239+AU239+AW239+AY239+BA239+BC239+BE239</f>
        <v>15</v>
      </c>
      <c r="BG239" s="92" t="n">
        <f aca="false">BC239+BA239+AY239+AW239+AS239+AQ239+X239+W239+U239+S239+Q239+O239+AU239</f>
        <v>0</v>
      </c>
      <c r="BH239" s="52" t="n">
        <f aca="false">SUM(O239,Q239,S239,W239,X239,Y239,AE239,AG239,AI239,AK239,AM239,AS239,AU239,AY239,BA239,BC239,BE239)</f>
        <v>15</v>
      </c>
      <c r="BI239" s="80" t="n">
        <f aca="false">SUM(O239,Q239,S239,W239,X239,AS239,AU239,AY239,BA239,BC239)</f>
        <v>0</v>
      </c>
      <c r="BJ239" s="2"/>
      <c r="BK239" s="93"/>
      <c r="BL239" s="2"/>
      <c r="BM239" s="100" t="s">
        <v>86</v>
      </c>
      <c r="BN239" s="101" t="s">
        <v>78</v>
      </c>
      <c r="BO239" s="96" t="s">
        <v>68</v>
      </c>
      <c r="BP239" s="96" t="s">
        <v>84</v>
      </c>
      <c r="BQ239" s="102" t="s">
        <v>85</v>
      </c>
      <c r="BR239" s="96" t="n">
        <v>10</v>
      </c>
      <c r="BS239" s="101" t="n">
        <v>1</v>
      </c>
      <c r="BT239" s="101" t="n">
        <v>1</v>
      </c>
      <c r="BU239" s="101" t="n">
        <v>1</v>
      </c>
      <c r="BV239" s="101" t="n">
        <v>1</v>
      </c>
      <c r="BW239" s="100"/>
      <c r="BX239" s="108" t="n">
        <f aca="false">SUM(BY239+CA239+CC239+CE239+CG239)</f>
        <v>0</v>
      </c>
      <c r="BY239" s="86"/>
      <c r="BZ239" s="109" t="n">
        <f aca="false">SUM(BY239)*BT239</f>
        <v>0</v>
      </c>
      <c r="CA239" s="86"/>
      <c r="CB239" s="109" t="n">
        <f aca="false">BU239*CA239</f>
        <v>0</v>
      </c>
      <c r="CC239" s="86"/>
      <c r="CD239" s="109" t="n">
        <f aca="false">SUM(CC239)*BU239</f>
        <v>0</v>
      </c>
      <c r="CE239" s="86"/>
      <c r="CF239" s="109" t="n">
        <f aca="false">SUM(CE239)*BV239</f>
        <v>0</v>
      </c>
      <c r="CG239" s="86"/>
      <c r="CH239" s="109" t="n">
        <f aca="false">SUM(CG239)*BU239*5</f>
        <v>0</v>
      </c>
      <c r="CI239" s="92" t="n">
        <v>0</v>
      </c>
      <c r="CJ239" s="92" t="n">
        <f aca="false">SUM(BW239*5/100*BU239)</f>
        <v>0</v>
      </c>
      <c r="CK239" s="86"/>
      <c r="CL239" s="109"/>
      <c r="CM239" s="86"/>
      <c r="CN239" s="92" t="n">
        <f aca="false">CM239*8*BV239</f>
        <v>0</v>
      </c>
      <c r="CO239" s="86" t="n">
        <v>1</v>
      </c>
      <c r="CP239" s="90" t="n">
        <f aca="false">SUM(CO239*BS239*(15))</f>
        <v>15</v>
      </c>
      <c r="CQ239" s="86"/>
      <c r="CR239" s="109" t="n">
        <f aca="false">SUM(CQ239*BS239*3)</f>
        <v>0</v>
      </c>
      <c r="CS239" s="86"/>
      <c r="CT239" s="92" t="n">
        <f aca="false">SUM(CS239*BS239/3)</f>
        <v>0</v>
      </c>
      <c r="CU239" s="86"/>
      <c r="CV239" s="92" t="n">
        <f aca="false">SUM(CU239*BS239*2/3)</f>
        <v>0</v>
      </c>
      <c r="CW239" s="86"/>
      <c r="CX239" s="109" t="n">
        <f aca="false">SUM(CW239*BS239)*2</f>
        <v>0</v>
      </c>
      <c r="CY239" s="86"/>
      <c r="CZ239" s="109" t="n">
        <f aca="false">SUM(CY239*BU239)</f>
        <v>0</v>
      </c>
      <c r="DA239" s="86"/>
      <c r="DB239" s="92" t="n">
        <f aca="false">SUM(DA239*BS239*2)</f>
        <v>0</v>
      </c>
      <c r="DC239" s="86"/>
      <c r="DD239" s="92" t="n">
        <f aca="false">SUM(BU239*DC239*6)</f>
        <v>0</v>
      </c>
      <c r="DE239" s="86"/>
      <c r="DF239" s="92" t="n">
        <f aca="false">DE239*BS239/3</f>
        <v>0</v>
      </c>
      <c r="DG239" s="86"/>
      <c r="DH239" s="109" t="n">
        <f aca="false">SUM(DG239*BS239/3)</f>
        <v>0</v>
      </c>
      <c r="DI239" s="86"/>
      <c r="DJ239" s="92" t="n">
        <f aca="false">SUM(BU239*DI239*8)</f>
        <v>0</v>
      </c>
      <c r="DK239" s="86"/>
      <c r="DL239" s="92" t="n">
        <f aca="false">BS239*DK239*3*2/3</f>
        <v>0</v>
      </c>
      <c r="DM239" s="86"/>
      <c r="DN239" s="92" t="n">
        <f aca="false">SUM(DM239*BV239*4*6)</f>
        <v>0</v>
      </c>
      <c r="DO239" s="86"/>
      <c r="DP239" s="110" t="n">
        <f aca="false">SUM(DO239*50)</f>
        <v>0</v>
      </c>
      <c r="DQ239" s="92" t="n">
        <f aca="false">BZ239+CB239+CD239+CF239+CH239+CI239+CJ239+CL239+CN239+CP239+CR239+CT239+CV239+CX239+CZ239+DB239+DD239+DF239+DH239+DJ239+DL239+DN239+DP239</f>
        <v>15</v>
      </c>
      <c r="DR239" s="92" t="n">
        <f aca="false">DN239+DL239+DJ239+DH239+DD239+DB239+CI239+CH239+CF239+CD239+CB239+BZ239</f>
        <v>0</v>
      </c>
      <c r="DS239" s="61"/>
      <c r="DT239" s="48"/>
      <c r="DU239" s="160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 t="n">
        <f aca="false">SUM(L239+BW239)</f>
        <v>0</v>
      </c>
      <c r="EI239" s="2" t="n">
        <f aca="false">SUM(M239+BX239)</f>
        <v>0</v>
      </c>
      <c r="EJ239" s="2" t="n">
        <f aca="false">SUM(N239+BY239)</f>
        <v>0</v>
      </c>
      <c r="EK239" s="67" t="n">
        <f aca="false">O239+BZ239</f>
        <v>0</v>
      </c>
      <c r="EL239" s="2" t="n">
        <f aca="false">SUM(P239+CA239)</f>
        <v>0</v>
      </c>
      <c r="EM239" s="2" t="n">
        <f aca="false">SUM(Q239+CB239)</f>
        <v>0</v>
      </c>
      <c r="EN239" s="2" t="n">
        <f aca="false">SUM(R239+CC239)</f>
        <v>0</v>
      </c>
      <c r="EO239" s="2" t="n">
        <f aca="false">SUM(S239+CD239)</f>
        <v>0</v>
      </c>
      <c r="EP239" s="2" t="n">
        <f aca="false">SUM(T239+CE239)</f>
        <v>0</v>
      </c>
      <c r="EQ239" s="2" t="n">
        <f aca="false">SUM(U239+CF239)</f>
        <v>0</v>
      </c>
      <c r="ER239" s="2" t="n">
        <f aca="false">SUM(V239+CG239)</f>
        <v>0</v>
      </c>
      <c r="ES239" s="2" t="n">
        <f aca="false">SUM(W239+CH239)</f>
        <v>0</v>
      </c>
      <c r="ET239" s="2" t="n">
        <f aca="false">SUM(X239+CI239)</f>
        <v>0</v>
      </c>
      <c r="EU239" s="67" t="n">
        <f aca="false">SUM(Y239+CJ239)</f>
        <v>0</v>
      </c>
      <c r="EV239" s="2" t="n">
        <f aca="false">SUM(Z239+CK239)</f>
        <v>0</v>
      </c>
      <c r="EW239" s="2" t="n">
        <f aca="false">SUM(AA239+CL239)</f>
        <v>0</v>
      </c>
      <c r="EX239" s="2" t="n">
        <f aca="false">SUM(AB239+CM239)</f>
        <v>0</v>
      </c>
      <c r="EY239" s="2" t="n">
        <f aca="false">SUM(AC239+CN239)</f>
        <v>0</v>
      </c>
      <c r="EZ239" s="2" t="n">
        <f aca="false">SUM(AD239+CO239)</f>
        <v>2</v>
      </c>
      <c r="FA239" s="2" t="n">
        <f aca="false">SUM(AE239+CP239)</f>
        <v>30</v>
      </c>
      <c r="FB239" s="2" t="n">
        <f aca="false">SUM(AF239+CQ239)</f>
        <v>0</v>
      </c>
      <c r="FC239" s="2" t="n">
        <f aca="false">SUM(AG239+CR239)</f>
        <v>0</v>
      </c>
      <c r="FD239" s="2" t="n">
        <f aca="false">SUM(AH239+CS239)</f>
        <v>0</v>
      </c>
      <c r="FE239" s="67" t="n">
        <f aca="false">SUM(AI239+CT239)</f>
        <v>0</v>
      </c>
      <c r="FF239" s="2" t="n">
        <f aca="false">SUM(AJ239+CU239)</f>
        <v>0</v>
      </c>
      <c r="FG239" s="2" t="n">
        <f aca="false">SUM(AK239+CV239)</f>
        <v>0</v>
      </c>
      <c r="FH239" s="2" t="n">
        <f aca="false">SUM(AL239+CW239)</f>
        <v>0</v>
      </c>
      <c r="FI239" s="2" t="n">
        <f aca="false">SUM(AM239+CX239)</f>
        <v>0</v>
      </c>
      <c r="FJ239" s="2" t="n">
        <f aca="false">SUM(AN239+CY239)</f>
        <v>0</v>
      </c>
      <c r="FK239" s="2" t="n">
        <f aca="false">SUM(AO239+CZ239)</f>
        <v>0</v>
      </c>
      <c r="FL239" s="2" t="n">
        <f aca="false">SUM(AP239+DA239)</f>
        <v>0</v>
      </c>
      <c r="FM239" s="2" t="n">
        <f aca="false">SUM(AQ239+DB239)</f>
        <v>0</v>
      </c>
      <c r="FN239" s="2"/>
      <c r="FO239" s="67" t="n">
        <f aca="false">SUM(AS239+DD239)</f>
        <v>0</v>
      </c>
      <c r="FP239" s="2" t="n">
        <f aca="false">SUM(AR239+DC239)</f>
        <v>0</v>
      </c>
      <c r="FQ239" s="97" t="n">
        <f aca="false">SUM(AU239+DF239)</f>
        <v>0</v>
      </c>
      <c r="FR239" s="2" t="n">
        <f aca="false">SUM(AV239+DG239)</f>
        <v>0</v>
      </c>
      <c r="FS239" s="2" t="n">
        <f aca="false">SUM(AW239+DH239)</f>
        <v>0</v>
      </c>
      <c r="FT239" s="2" t="n">
        <f aca="false">SUM(AX239+DI239)</f>
        <v>0</v>
      </c>
      <c r="FU239" s="67" t="n">
        <f aca="false">SUM(AY239+DJ239)</f>
        <v>0</v>
      </c>
      <c r="FV239" s="2" t="n">
        <f aca="false">SUM(AZ239+DK239)</f>
        <v>0</v>
      </c>
      <c r="FW239" s="2" t="n">
        <f aca="false">SUM(BA239+DL239)</f>
        <v>0</v>
      </c>
      <c r="FX239" s="2" t="n">
        <f aca="false">SUM(BB239+DM239)</f>
        <v>0</v>
      </c>
      <c r="FY239" s="2" t="n">
        <f aca="false">SUM(BC239+DN239)</f>
        <v>0</v>
      </c>
      <c r="FZ239" s="2" t="n">
        <f aca="false">SUM(BD239+DO239)</f>
        <v>0</v>
      </c>
      <c r="GA239" s="2" t="n">
        <f aca="false">SUM(BE239+DP239)</f>
        <v>0</v>
      </c>
      <c r="GB239" s="98" t="n">
        <f aca="false">SUM(EK239,EM239,EO239,ES239,ET239,EU239,EY239,FA239,FC239,FE239,FG239,FI239,FM239,FO239,FQ239,FS239,FU239,FW239,FY239,GA239)</f>
        <v>30</v>
      </c>
      <c r="GC239" s="99" t="n">
        <f aca="false">SUM(EK239,EM239,EO239,ES239,ET239,FM239,FO239,FQ239,FS239,FU239,FW239,FY239)</f>
        <v>0</v>
      </c>
      <c r="GD239" s="57" t="n">
        <f aca="false">SUM(EK239,EM239,EO239,ES239,ET239,FM239,FO239,FQ239,FS239,FU239,FW239,FY239)</f>
        <v>0</v>
      </c>
      <c r="GE239" s="57" t="n">
        <f aca="false">SUM(EK239,EM239,EO239,EQ239,ES239,ET239,EU239,EW239,EY239,FA239,FC239,FE239,FG239,FI239,FK239,FM239,FO239,FQ239,FS239,FU239,FW239,FY239,GA239)</f>
        <v>30</v>
      </c>
      <c r="GF239" s="2"/>
      <c r="GG239" s="65" t="n">
        <f aca="false">SUM(880-GB239)</f>
        <v>850</v>
      </c>
      <c r="GH239" s="65"/>
      <c r="GI239" s="67" t="n">
        <f aca="false">SUM(DQ239+BF239)</f>
        <v>30</v>
      </c>
      <c r="GJ239" s="67" t="n">
        <f aca="false">SUM(DR239+BG239)</f>
        <v>0</v>
      </c>
      <c r="GK239" s="100"/>
      <c r="GL239" s="101"/>
      <c r="GM239" s="177"/>
      <c r="GN239" s="2"/>
      <c r="GO239" s="69"/>
    </row>
    <row r="240" customFormat="false" ht="19.5" hidden="true" customHeight="true" outlineLevel="0" collapsed="false">
      <c r="A240" s="18"/>
      <c r="B240" s="19"/>
      <c r="C240" s="355"/>
      <c r="D240" s="19"/>
      <c r="E240" s="19"/>
      <c r="F240" s="19"/>
      <c r="G240" s="19"/>
      <c r="H240" s="19"/>
      <c r="I240" s="19"/>
      <c r="J240" s="19"/>
      <c r="K240" s="19"/>
      <c r="L240" s="19"/>
      <c r="M240" s="86" t="n">
        <f aca="false">SUM(N240+P240+T240+V240+AR240*2)</f>
        <v>0</v>
      </c>
      <c r="N240" s="86"/>
      <c r="O240" s="87" t="n">
        <f aca="false">SUM(N240)*I240</f>
        <v>0</v>
      </c>
      <c r="P240" s="86"/>
      <c r="Q240" s="87" t="n">
        <f aca="false">J240*P240</f>
        <v>0</v>
      </c>
      <c r="R240" s="86"/>
      <c r="S240" s="87" t="n">
        <f aca="false">SUM(R240)*J240</f>
        <v>0</v>
      </c>
      <c r="T240" s="86"/>
      <c r="U240" s="87" t="n">
        <f aca="false">SUM(T240)*K240</f>
        <v>0</v>
      </c>
      <c r="V240" s="86"/>
      <c r="W240" s="87" t="n">
        <f aca="false">SUM(V240)*J240*5</f>
        <v>0</v>
      </c>
      <c r="X240" s="89" t="n">
        <f aca="false">SUM(J240*AX240*2+K240*AZ240*2)</f>
        <v>0</v>
      </c>
      <c r="Y240" s="89" t="n">
        <f aca="false">SUM(L240*5/100*J240)</f>
        <v>0</v>
      </c>
      <c r="Z240" s="86"/>
      <c r="AA240" s="87"/>
      <c r="AB240" s="86"/>
      <c r="AC240" s="89" t="n">
        <f aca="false">SUM(AB240)*3*H240/5</f>
        <v>0</v>
      </c>
      <c r="AD240" s="86"/>
      <c r="AE240" s="90" t="n">
        <f aca="false">SUM(AD240*H240*(30+4))</f>
        <v>0</v>
      </c>
      <c r="AF240" s="86"/>
      <c r="AG240" s="87" t="n">
        <f aca="false">SUM(AF240*H240*2)</f>
        <v>0</v>
      </c>
      <c r="AH240" s="86"/>
      <c r="AI240" s="89" t="n">
        <f aca="false">SUM(AH240*H240/3)</f>
        <v>0</v>
      </c>
      <c r="AJ240" s="86"/>
      <c r="AK240" s="89" t="n">
        <f aca="false">SUM(AJ240*H240*2/3)</f>
        <v>0</v>
      </c>
      <c r="AL240" s="86"/>
      <c r="AM240" s="87" t="n">
        <f aca="false">SUM(AL240*H240)*2</f>
        <v>0</v>
      </c>
      <c r="AN240" s="86"/>
      <c r="AO240" s="87" t="n">
        <f aca="false">SUM(AN240*J240*2)</f>
        <v>0</v>
      </c>
      <c r="AP240" s="86"/>
      <c r="AQ240" s="89" t="n">
        <f aca="false">SUM(AP240*H240*2)</f>
        <v>0</v>
      </c>
      <c r="AR240" s="86"/>
      <c r="AS240" s="86"/>
      <c r="AT240" s="86"/>
      <c r="AU240" s="89" t="n">
        <f aca="false">AR240*J240*8</f>
        <v>0</v>
      </c>
      <c r="AV240" s="86"/>
      <c r="AW240" s="89" t="n">
        <f aca="false">SUM(J240*AV240*6)</f>
        <v>0</v>
      </c>
      <c r="AX240" s="86"/>
      <c r="AY240" s="89" t="n">
        <f aca="false">SUM(J240*AX240*8)</f>
        <v>0</v>
      </c>
      <c r="AZ240" s="86"/>
      <c r="BA240" s="89" t="n">
        <f aca="false">SUM(AZ240*K240*5*6)</f>
        <v>0</v>
      </c>
      <c r="BB240" s="86"/>
      <c r="BC240" s="89" t="n">
        <f aca="false">SUM(BB240*K240*4*6)</f>
        <v>0</v>
      </c>
      <c r="BD240" s="86"/>
      <c r="BE240" s="81" t="n">
        <f aca="false">SUM(BD240*50)</f>
        <v>0</v>
      </c>
      <c r="BF240" s="92" t="n">
        <f aca="false">O240+Q240+S240+U240+W240+X240+Y240+AA240+AC240+AE240+AG240+AI240+AK240+AM240+AO240+AQ240+AS240+AU240+AW240+AY240+BA240+BC240+BE240</f>
        <v>0</v>
      </c>
      <c r="BG240" s="92" t="n">
        <f aca="false">BC240+BA240+AY240+AW240+AS240+AQ240+X240+W240+U240+S240+Q240+O240+AU240</f>
        <v>0</v>
      </c>
      <c r="BH240" s="52" t="n">
        <f aca="false">SUM(O240,Q240,S240,W240,X240,Y240,AE240,AG240,AI240,AK240,AM240,AS240,AU240,AY240,BA240,BC240,BE240)</f>
        <v>0</v>
      </c>
      <c r="BI240" s="80" t="n">
        <f aca="false">SUM(O240,Q240,S240,W240,X240,AS240,AU240,AY240,BA240,BC240)</f>
        <v>0</v>
      </c>
      <c r="BJ240" s="19"/>
      <c r="BK240" s="326"/>
      <c r="BL240" s="18"/>
      <c r="BM240" s="19"/>
      <c r="BN240" s="19"/>
      <c r="BO240" s="19"/>
      <c r="BP240" s="325"/>
      <c r="BQ240" s="102"/>
      <c r="BR240" s="325"/>
      <c r="BS240" s="325"/>
      <c r="BT240" s="325"/>
      <c r="BU240" s="325"/>
      <c r="BV240" s="325"/>
      <c r="BW240" s="325"/>
      <c r="BX240" s="327" t="n">
        <f aca="false">SUM(BY240+CA240+CE240+CG240)</f>
        <v>0</v>
      </c>
      <c r="BY240" s="327"/>
      <c r="BZ240" s="356" t="n">
        <f aca="false">SUM(BY240)*BT240</f>
        <v>0</v>
      </c>
      <c r="CA240" s="327"/>
      <c r="CB240" s="356" t="n">
        <f aca="false">BU240*CA240</f>
        <v>0</v>
      </c>
      <c r="CC240" s="327"/>
      <c r="CD240" s="356" t="n">
        <f aca="false">SUM(CC240)*BU240</f>
        <v>0</v>
      </c>
      <c r="CE240" s="327"/>
      <c r="CF240" s="356" t="n">
        <f aca="false">SUM(CE240)*BV240</f>
        <v>0</v>
      </c>
      <c r="CG240" s="327"/>
      <c r="CH240" s="356" t="n">
        <f aca="false">SUM(CG240)*BU240*5</f>
        <v>0</v>
      </c>
      <c r="CI240" s="250" t="n">
        <f aca="false">SUM(BU240*DI240*2+BV240*DK240*2)</f>
        <v>0</v>
      </c>
      <c r="CJ240" s="250" t="n">
        <f aca="false">SUM(BW240*5/100*BU240)</f>
        <v>0</v>
      </c>
      <c r="CK240" s="327"/>
      <c r="CL240" s="356"/>
      <c r="CM240" s="327"/>
      <c r="CN240" s="250" t="n">
        <f aca="false">SUM(CM240)*3*BS240/5</f>
        <v>0</v>
      </c>
      <c r="CO240" s="327"/>
      <c r="CP240" s="357" t="n">
        <f aca="false">SUM(CO240*BS240*(30+4))</f>
        <v>0</v>
      </c>
      <c r="CQ240" s="327"/>
      <c r="CR240" s="356" t="n">
        <f aca="false">SUM(CQ240*BS240*3)</f>
        <v>0</v>
      </c>
      <c r="CS240" s="327"/>
      <c r="CT240" s="250" t="n">
        <f aca="false">SUM(CS240*BS240/3)</f>
        <v>0</v>
      </c>
      <c r="CU240" s="327"/>
      <c r="CV240" s="250" t="n">
        <f aca="false">SUM(CU240*BS240*2/3)</f>
        <v>0</v>
      </c>
      <c r="CW240" s="327"/>
      <c r="CX240" s="356" t="n">
        <f aca="false">SUM(CW240*BS240)*2</f>
        <v>0</v>
      </c>
      <c r="CY240" s="327"/>
      <c r="CZ240" s="356" t="n">
        <f aca="false">SUM(CY240*BU240*2)</f>
        <v>0</v>
      </c>
      <c r="DA240" s="327"/>
      <c r="DB240" s="250" t="n">
        <f aca="false">SUM(DA240*BS240*2)</f>
        <v>0</v>
      </c>
      <c r="DC240" s="327"/>
      <c r="DD240" s="327"/>
      <c r="DE240" s="327"/>
      <c r="DF240" s="250" t="n">
        <f aca="false">DC240*BU240*6</f>
        <v>0</v>
      </c>
      <c r="DG240" s="327"/>
      <c r="DH240" s="250" t="n">
        <f aca="false">SUM(BU240*DG240*6)</f>
        <v>0</v>
      </c>
      <c r="DI240" s="327"/>
      <c r="DJ240" s="250" t="n">
        <f aca="false">DI240*BU240*8</f>
        <v>0</v>
      </c>
      <c r="DK240" s="327"/>
      <c r="DL240" s="250" t="n">
        <f aca="false">SUM(DK240*BV240*5*6)</f>
        <v>0</v>
      </c>
      <c r="DM240" s="327"/>
      <c r="DN240" s="250" t="n">
        <f aca="false">SUM(DM240*BV240*4*6)</f>
        <v>0</v>
      </c>
      <c r="DO240" s="327"/>
      <c r="DP240" s="251" t="n">
        <f aca="false">SUM(DO240*50)</f>
        <v>0</v>
      </c>
      <c r="DQ240" s="81" t="n">
        <f aca="false">SUM(BZ240,CB240,CD240,CF240,CH240,CI240,CJ240,CL240,CN240,CP240,CR240,CT240,CV240,CX240,CZ240,DB240,DD240,DF240,DH240,DJ240,DL240,DN240,DP240)</f>
        <v>0</v>
      </c>
      <c r="DR240" s="81" t="n">
        <f aca="false">SUM(BZ240,CB240,CD240,CF240,CH240,CI240,DB240,DD240,DF240,DH240,DJ240,DL240,DN240)</f>
        <v>0</v>
      </c>
      <c r="DS240" s="61"/>
      <c r="DT240" s="48"/>
      <c r="DU240" s="160"/>
      <c r="DV240" s="19"/>
      <c r="DW240" s="18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 t="n">
        <f aca="false">SUM(L240+BW240)</f>
        <v>0</v>
      </c>
      <c r="EI240" s="2" t="n">
        <f aca="false">SUM(M240+BX240)</f>
        <v>0</v>
      </c>
      <c r="EJ240" s="2" t="n">
        <f aca="false">SUM(N240+BY240)</f>
        <v>0</v>
      </c>
      <c r="EK240" s="67" t="n">
        <f aca="false">O240+BZ240</f>
        <v>0</v>
      </c>
      <c r="EL240" s="2" t="n">
        <f aca="false">SUM(P240+CA240)</f>
        <v>0</v>
      </c>
      <c r="EM240" s="2" t="n">
        <f aca="false">SUM(Q240+CB240)</f>
        <v>0</v>
      </c>
      <c r="EN240" s="2" t="n">
        <f aca="false">SUM(R240+CC240)</f>
        <v>0</v>
      </c>
      <c r="EO240" s="2" t="n">
        <f aca="false">SUM(S240+CD240)</f>
        <v>0</v>
      </c>
      <c r="EP240" s="2" t="n">
        <f aca="false">SUM(T240+CE240)</f>
        <v>0</v>
      </c>
      <c r="EQ240" s="2" t="n">
        <f aca="false">SUM(U240+CF240)</f>
        <v>0</v>
      </c>
      <c r="ER240" s="2" t="n">
        <f aca="false">SUM(V240+CG240)</f>
        <v>0</v>
      </c>
      <c r="ES240" s="2" t="n">
        <f aca="false">SUM(W240+CH240)</f>
        <v>0</v>
      </c>
      <c r="ET240" s="2" t="n">
        <f aca="false">SUM(X240+CI240)</f>
        <v>0</v>
      </c>
      <c r="EU240" s="67" t="n">
        <f aca="false">SUM(Y240+CJ240)</f>
        <v>0</v>
      </c>
      <c r="EV240" s="2" t="n">
        <f aca="false">SUM(Z240+CK240)</f>
        <v>0</v>
      </c>
      <c r="EW240" s="2" t="n">
        <f aca="false">SUM(AA240+CL240)</f>
        <v>0</v>
      </c>
      <c r="EX240" s="2" t="n">
        <f aca="false">SUM(AB240+CM240)</f>
        <v>0</v>
      </c>
      <c r="EY240" s="2" t="n">
        <f aca="false">SUM(AC240+CN240)</f>
        <v>0</v>
      </c>
      <c r="EZ240" s="2" t="n">
        <f aca="false">SUM(AD240+CO240)</f>
        <v>0</v>
      </c>
      <c r="FA240" s="2" t="n">
        <f aca="false">SUM(AE240+CP240)</f>
        <v>0</v>
      </c>
      <c r="FB240" s="2" t="n">
        <f aca="false">SUM(AF240+CQ240)</f>
        <v>0</v>
      </c>
      <c r="FC240" s="2" t="n">
        <f aca="false">SUM(AG240+CR240)</f>
        <v>0</v>
      </c>
      <c r="FD240" s="2" t="n">
        <f aca="false">SUM(AH240+CS240)</f>
        <v>0</v>
      </c>
      <c r="FE240" s="67" t="n">
        <f aca="false">SUM(AI240+CT240)</f>
        <v>0</v>
      </c>
      <c r="FF240" s="2" t="n">
        <f aca="false">SUM(AJ240+CU240)</f>
        <v>0</v>
      </c>
      <c r="FG240" s="2" t="n">
        <f aca="false">SUM(AK240+CV240)</f>
        <v>0</v>
      </c>
      <c r="FH240" s="2" t="n">
        <f aca="false">SUM(AL240+CW240)</f>
        <v>0</v>
      </c>
      <c r="FI240" s="2" t="n">
        <f aca="false">SUM(AM240+CX240)</f>
        <v>0</v>
      </c>
      <c r="FJ240" s="2" t="n">
        <f aca="false">SUM(AN240+CY240)</f>
        <v>0</v>
      </c>
      <c r="FK240" s="2" t="n">
        <f aca="false">SUM(AO240+CZ240)</f>
        <v>0</v>
      </c>
      <c r="FL240" s="2" t="n">
        <f aca="false">SUM(AP240+DA240)</f>
        <v>0</v>
      </c>
      <c r="FM240" s="2" t="n">
        <f aca="false">SUM(AQ240+DB240)</f>
        <v>0</v>
      </c>
      <c r="FN240" s="2"/>
      <c r="FO240" s="67" t="n">
        <f aca="false">SUM(AS240+DD240)</f>
        <v>0</v>
      </c>
      <c r="FP240" s="2" t="n">
        <f aca="false">SUM(AR240+DC240)</f>
        <v>0</v>
      </c>
      <c r="FQ240" s="97" t="n">
        <f aca="false">SUM(AU240+DF240)</f>
        <v>0</v>
      </c>
      <c r="FR240" s="2" t="n">
        <f aca="false">SUM(AV240+DG240)</f>
        <v>0</v>
      </c>
      <c r="FS240" s="2" t="n">
        <f aca="false">SUM(AW240+DH240)</f>
        <v>0</v>
      </c>
      <c r="FT240" s="2" t="n">
        <f aca="false">SUM(AX240+DI240)</f>
        <v>0</v>
      </c>
      <c r="FU240" s="67" t="n">
        <f aca="false">SUM(AY240+DJ240)</f>
        <v>0</v>
      </c>
      <c r="FV240" s="2" t="n">
        <f aca="false">SUM(AZ240+DK240)</f>
        <v>0</v>
      </c>
      <c r="FW240" s="2" t="n">
        <f aca="false">SUM(BA240+DL240)</f>
        <v>0</v>
      </c>
      <c r="FX240" s="2" t="n">
        <f aca="false">SUM(BB240+DM240)</f>
        <v>0</v>
      </c>
      <c r="FY240" s="2" t="n">
        <f aca="false">SUM(BC240+DN240)</f>
        <v>0</v>
      </c>
      <c r="FZ240" s="2" t="n">
        <f aca="false">SUM(BD240+DO240)</f>
        <v>0</v>
      </c>
      <c r="GA240" s="2" t="n">
        <f aca="false">SUM(BE240+DP240)</f>
        <v>0</v>
      </c>
      <c r="GB240" s="98" t="n">
        <f aca="false">SUM(EK240,EM240,EO240,ES240,ET240,EU240,EY240,FA240,FC240,FE240,FG240,FI240,FM240,FO240,FQ240,FS240,FU240,FW240,FY240,GA240)</f>
        <v>0</v>
      </c>
      <c r="GC240" s="99" t="n">
        <f aca="false">SUM(EK240,EM240,EO240,ES240,ET240,FM240,FO240,FQ240,FS240,FU240,FW240,FY240)</f>
        <v>0</v>
      </c>
      <c r="GD240" s="57" t="n">
        <f aca="false">SUM(EK240,EM240,EO240,ES240,ET240,FM240,FO240,FQ240,FS240,FU240,FW240,FY240)</f>
        <v>0</v>
      </c>
      <c r="GE240" s="57" t="n">
        <f aca="false">SUM(EK240,EM240,EO240,EQ240,ES240,ET240,EU240,EW240,EY240,FA240,FC240,FE240,FG240,FI240,FK240,FM240,FO240,FQ240,FS240,FU240,FW240,FY240,GA240)</f>
        <v>0</v>
      </c>
      <c r="GF240" s="2"/>
      <c r="GG240" s="65" t="n">
        <f aca="false">SUM(880-GB240)</f>
        <v>880</v>
      </c>
      <c r="GH240" s="65"/>
      <c r="GI240" s="67" t="n">
        <f aca="false">SUM(DQ240+BF240)</f>
        <v>0</v>
      </c>
      <c r="GJ240" s="67" t="n">
        <f aca="false">SUM(DR240+BG240)</f>
        <v>0</v>
      </c>
      <c r="GK240" s="100"/>
      <c r="GL240" s="101"/>
      <c r="GM240" s="177"/>
      <c r="GN240" s="2"/>
      <c r="GO240" s="69"/>
    </row>
    <row r="241" customFormat="false" ht="19.5" hidden="false" customHeight="true" outlineLevel="0" collapsed="false">
      <c r="A241" s="48" t="n">
        <v>14</v>
      </c>
      <c r="B241" s="136" t="s">
        <v>251</v>
      </c>
      <c r="C241" s="330" t="s">
        <v>252</v>
      </c>
      <c r="D241" s="17" t="n">
        <v>1</v>
      </c>
      <c r="E241" s="17"/>
      <c r="F241" s="17"/>
      <c r="G241" s="17"/>
      <c r="H241" s="17"/>
      <c r="I241" s="17"/>
      <c r="J241" s="17"/>
      <c r="K241" s="17"/>
      <c r="L241" s="17" t="n">
        <f aca="false">SUM(L242:L252)</f>
        <v>174</v>
      </c>
      <c r="M241" s="48" t="n">
        <f aca="false">SUM(M242:M252)</f>
        <v>154</v>
      </c>
      <c r="N241" s="48" t="n">
        <f aca="false">SUM(N242:N252)</f>
        <v>24</v>
      </c>
      <c r="O241" s="52" t="n">
        <f aca="false">SUM(O242:O252)</f>
        <v>24</v>
      </c>
      <c r="P241" s="48" t="n">
        <f aca="false">SUM(P242:P252)</f>
        <v>12</v>
      </c>
      <c r="Q241" s="48" t="n">
        <f aca="false">SUM(Q242:Q252)</f>
        <v>36</v>
      </c>
      <c r="R241" s="48" t="n">
        <f aca="false">SUM(R242:R252)</f>
        <v>118</v>
      </c>
      <c r="S241" s="48" t="n">
        <f aca="false">SUM(S242:S252)</f>
        <v>230</v>
      </c>
      <c r="T241" s="48" t="n">
        <f aca="false">SUM(T242:T252)</f>
        <v>0</v>
      </c>
      <c r="U241" s="48" t="n">
        <f aca="false">SUM(U242:U252)</f>
        <v>0</v>
      </c>
      <c r="V241" s="48" t="n">
        <f aca="false">SUM(V242:V252)</f>
        <v>0</v>
      </c>
      <c r="W241" s="48" t="n">
        <f aca="false">SUM(W242:W252)</f>
        <v>0</v>
      </c>
      <c r="X241" s="48" t="n">
        <f aca="false">SUM(X242:X252)</f>
        <v>8</v>
      </c>
      <c r="Y241" s="48" t="n">
        <f aca="false">SUM(Y242:Y252)</f>
        <v>13.5</v>
      </c>
      <c r="Z241" s="48" t="n">
        <f aca="false">SUM(Z242:Z252)</f>
        <v>0</v>
      </c>
      <c r="AA241" s="48" t="n">
        <f aca="false">SUM(AA242:AA252)</f>
        <v>0</v>
      </c>
      <c r="AB241" s="48" t="n">
        <f aca="false">SUM(AB242:AB252)</f>
        <v>0</v>
      </c>
      <c r="AC241" s="48" t="n">
        <f aca="false">SUM(AC242:AC252)</f>
        <v>0</v>
      </c>
      <c r="AD241" s="48" t="n">
        <f aca="false">SUM(AD242:AD252)</f>
        <v>0</v>
      </c>
      <c r="AE241" s="48" t="n">
        <f aca="false">SUM(AE242:AE252)</f>
        <v>0</v>
      </c>
      <c r="AF241" s="48" t="n">
        <f aca="false">SUM(AF242:AF252)</f>
        <v>0</v>
      </c>
      <c r="AG241" s="48" t="n">
        <f aca="false">SUM(AG242:AG252)</f>
        <v>0</v>
      </c>
      <c r="AH241" s="48" t="n">
        <f aca="false">SUM(AH242:AH252)</f>
        <v>0</v>
      </c>
      <c r="AI241" s="52" t="n">
        <f aca="false">SUM(AI242:AI252)</f>
        <v>0</v>
      </c>
      <c r="AJ241" s="48" t="n">
        <f aca="false">SUM(AJ242:AJ252)</f>
        <v>0</v>
      </c>
      <c r="AK241" s="48" t="n">
        <f aca="false">SUM(AK242:AK252)</f>
        <v>0</v>
      </c>
      <c r="AL241" s="48" t="n">
        <f aca="false">SUM(AL242:AL252)</f>
        <v>0</v>
      </c>
      <c r="AM241" s="48" t="n">
        <f aca="false">SUM(AM242:AM252)</f>
        <v>0</v>
      </c>
      <c r="AN241" s="48" t="n">
        <f aca="false">SUM(AN242:AN252)</f>
        <v>0</v>
      </c>
      <c r="AO241" s="48" t="n">
        <f aca="false">SUM(AO242:AO252)</f>
        <v>0</v>
      </c>
      <c r="AP241" s="48" t="n">
        <f aca="false">SUM(AP242:AP252)</f>
        <v>0</v>
      </c>
      <c r="AQ241" s="48" t="n">
        <f aca="false">SUM(AQ242:AQ252)</f>
        <v>0</v>
      </c>
      <c r="AR241" s="48" t="n">
        <f aca="false">SUM(AR242:AR252)</f>
        <v>1</v>
      </c>
      <c r="AS241" s="48" t="n">
        <f aca="false">SUM(AS242:AS252)</f>
        <v>30</v>
      </c>
      <c r="AT241" s="48" t="n">
        <f aca="false">SUM(AT242:AT252)</f>
        <v>0</v>
      </c>
      <c r="AU241" s="48" t="n">
        <f aca="false">SUM(AU242:AU252)</f>
        <v>0</v>
      </c>
      <c r="AV241" s="138" t="n">
        <f aca="false">SUM(AV242:AV252)</f>
        <v>0</v>
      </c>
      <c r="AW241" s="48" t="n">
        <f aca="false">SUM(AW242:AW252)</f>
        <v>0</v>
      </c>
      <c r="AX241" s="48" t="n">
        <f aca="false">SUM(AX242:AX252)</f>
        <v>1</v>
      </c>
      <c r="AY241" s="52" t="n">
        <f aca="false">SUM(AY242:AY252)</f>
        <v>15</v>
      </c>
      <c r="AZ241" s="48" t="n">
        <f aca="false">SUM(AZ242:AZ252)</f>
        <v>2</v>
      </c>
      <c r="BA241" s="48" t="n">
        <f aca="false">SUM(BA242:BA252)</f>
        <v>32</v>
      </c>
      <c r="BB241" s="48" t="n">
        <f aca="false">SUM(BB242:BB252)</f>
        <v>0</v>
      </c>
      <c r="BC241" s="48" t="n">
        <f aca="false">SUM(BC242:BC252)</f>
        <v>0</v>
      </c>
      <c r="BD241" s="48" t="n">
        <f aca="false">SUM(BD242:BD252)</f>
        <v>0</v>
      </c>
      <c r="BE241" s="48" t="n">
        <f aca="false">SUM(BE242:BE252)</f>
        <v>0</v>
      </c>
      <c r="BF241" s="52" t="n">
        <f aca="false">SUM(BF242:BF252)</f>
        <v>388.5</v>
      </c>
      <c r="BG241" s="52" t="n">
        <v>375</v>
      </c>
      <c r="BH241" s="52" t="n">
        <f aca="false">SUM(O241,Q241,S241,W241,X241,Y241,AE241,AG241,AI241,AK241,AM241,AS241,AU241,AY241,BA241,BC241,BE241)</f>
        <v>388.5</v>
      </c>
      <c r="BI241" s="48" t="n">
        <f aca="false">SUM(BI242:BI252)</f>
        <v>375</v>
      </c>
      <c r="BJ241" s="48"/>
      <c r="BK241" s="139"/>
      <c r="BL241" s="48" t="n">
        <v>14</v>
      </c>
      <c r="BM241" s="332" t="s">
        <v>251</v>
      </c>
      <c r="BN241" s="358" t="s">
        <v>252</v>
      </c>
      <c r="BO241" s="17" t="n">
        <v>1</v>
      </c>
      <c r="BP241" s="18"/>
      <c r="BQ241" s="48"/>
      <c r="BR241" s="359"/>
      <c r="BS241" s="17"/>
      <c r="BT241" s="17"/>
      <c r="BU241" s="17"/>
      <c r="BV241" s="17"/>
      <c r="BW241" s="17" t="n">
        <f aca="false">SUM(BW242:BW252)</f>
        <v>104</v>
      </c>
      <c r="BX241" s="17" t="n">
        <f aca="false">SUM(BX242:BX252)</f>
        <v>154</v>
      </c>
      <c r="BY241" s="17" t="n">
        <f aca="false">SUM(BY242:BY252)</f>
        <v>70</v>
      </c>
      <c r="BZ241" s="145" t="n">
        <f aca="false">SUM(BZ242:BZ252)</f>
        <v>90</v>
      </c>
      <c r="CA241" s="17" t="n">
        <f aca="false">SUM(CA242:CA252)</f>
        <v>14</v>
      </c>
      <c r="CB241" s="17" t="n">
        <f aca="false">SUM(CB242:CB252)</f>
        <v>10</v>
      </c>
      <c r="CC241" s="17" t="n">
        <f aca="false">SUM(CC242:CC252)</f>
        <v>68</v>
      </c>
      <c r="CD241" s="145" t="n">
        <f aca="false">SUM(CD242:CD252)</f>
        <v>168</v>
      </c>
      <c r="CE241" s="17" t="n">
        <f aca="false">SUM(CE242:CE252)</f>
        <v>0</v>
      </c>
      <c r="CF241" s="17" t="n">
        <f aca="false">SUM(CF242:CF252)</f>
        <v>0</v>
      </c>
      <c r="CG241" s="17" t="n">
        <f aca="false">SUM(CG242:CG252)</f>
        <v>2</v>
      </c>
      <c r="CH241" s="17" t="n">
        <f aca="false">SUM(CH242:CH252)</f>
        <v>2</v>
      </c>
      <c r="CI241" s="17" t="n">
        <f aca="false">SUM(CI242:CI252)</f>
        <v>12</v>
      </c>
      <c r="CJ241" s="145" t="n">
        <f aca="false">SUM(CJ242:CJ252)</f>
        <v>12.5</v>
      </c>
      <c r="CK241" s="17" t="n">
        <f aca="false">SUM(CK242:CK252)</f>
        <v>0</v>
      </c>
      <c r="CL241" s="17" t="n">
        <f aca="false">SUM(CL242:CL252)</f>
        <v>0</v>
      </c>
      <c r="CM241" s="17" t="n">
        <f aca="false">SUM(CM242:CM252)</f>
        <v>0</v>
      </c>
      <c r="CN241" s="17" t="n">
        <f aca="false">SUM(CN242:CN252)</f>
        <v>0</v>
      </c>
      <c r="CO241" s="17" t="n">
        <f aca="false">SUM(CO242:CO252)</f>
        <v>0</v>
      </c>
      <c r="CP241" s="17" t="n">
        <f aca="false">SUM(CP242:CP252)</f>
        <v>0</v>
      </c>
      <c r="CQ241" s="17" t="n">
        <f aca="false">SUM(CQ242:CQ252)</f>
        <v>0</v>
      </c>
      <c r="CR241" s="17" t="n">
        <f aca="false">SUM(CR242:CR252)</f>
        <v>0</v>
      </c>
      <c r="CS241" s="17" t="n">
        <f aca="false">SUM(CS242:CS252)</f>
        <v>0</v>
      </c>
      <c r="CT241" s="17" t="n">
        <f aca="false">SUM(CT242:CT252)</f>
        <v>0</v>
      </c>
      <c r="CU241" s="17" t="n">
        <f aca="false">SUM(CU242:CU252)</f>
        <v>0</v>
      </c>
      <c r="CV241" s="17" t="n">
        <f aca="false">SUM(CV242:CV252)</f>
        <v>0</v>
      </c>
      <c r="CW241" s="17" t="n">
        <f aca="false">SUM(CW242:CW252)</f>
        <v>1</v>
      </c>
      <c r="CX241" s="17" t="n">
        <f aca="false">SUM(CX242:CX252)</f>
        <v>290</v>
      </c>
      <c r="CY241" s="17" t="n">
        <f aca="false">SUM(CY242:CY252)</f>
        <v>0</v>
      </c>
      <c r="CZ241" s="17" t="n">
        <f aca="false">SUM(CZ242:CZ252)</f>
        <v>0</v>
      </c>
      <c r="DA241" s="17" t="n">
        <f aca="false">SUM(DA242:DA252)</f>
        <v>0</v>
      </c>
      <c r="DB241" s="17" t="n">
        <f aca="false">SUM(DB242:DB252)</f>
        <v>0</v>
      </c>
      <c r="DC241" s="17" t="n">
        <f aca="false">SUM(DC242:DC252)</f>
        <v>0</v>
      </c>
      <c r="DD241" s="17" t="n">
        <f aca="false">SUM(DD242:DD252)</f>
        <v>0</v>
      </c>
      <c r="DE241" s="17" t="n">
        <f aca="false">SUM(DE242:DE252)</f>
        <v>0</v>
      </c>
      <c r="DF241" s="17" t="n">
        <f aca="false">SUM(DF242:DF252)</f>
        <v>0</v>
      </c>
      <c r="DG241" s="17" t="n">
        <f aca="false">SUM(DG242:DG252)</f>
        <v>0</v>
      </c>
      <c r="DH241" s="17" t="n">
        <f aca="false">SUM(DH242:DH252)</f>
        <v>0</v>
      </c>
      <c r="DI241" s="17" t="n">
        <f aca="false">SUM(DI242:DI252)</f>
        <v>2</v>
      </c>
      <c r="DJ241" s="17" t="n">
        <f aca="false">SUM(DJ242:DJ252)</f>
        <v>40</v>
      </c>
      <c r="DK241" s="17" t="n">
        <f aca="false">SUM(DK242:DK252)</f>
        <v>1</v>
      </c>
      <c r="DL241" s="17" t="n">
        <f aca="false">SUM(DL242:DL252)</f>
        <v>16</v>
      </c>
      <c r="DM241" s="17" t="n">
        <f aca="false">SUM(DM242:DM252)</f>
        <v>0</v>
      </c>
      <c r="DN241" s="17" t="n">
        <f aca="false">SUM(DN242:DN252)</f>
        <v>0</v>
      </c>
      <c r="DO241" s="17" t="n">
        <f aca="false">SUM(DO242:DO252)</f>
        <v>0</v>
      </c>
      <c r="DP241" s="17" t="n">
        <f aca="false">SUM(DP242:DP252)</f>
        <v>0</v>
      </c>
      <c r="DQ241" s="52" t="n">
        <f aca="false">SUM(DQ242:DQ252)</f>
        <v>640.5</v>
      </c>
      <c r="DR241" s="52" t="n">
        <f aca="false">SUM(DR242:DR252)</f>
        <v>338</v>
      </c>
      <c r="DS241" s="61"/>
      <c r="DT241" s="17"/>
      <c r="DU241" s="17"/>
      <c r="DV241" s="17"/>
      <c r="DW241" s="48" t="n">
        <v>14</v>
      </c>
      <c r="DX241" s="136" t="s">
        <v>251</v>
      </c>
      <c r="DY241" s="136" t="s">
        <v>253</v>
      </c>
      <c r="DZ241" s="48" t="n">
        <v>1</v>
      </c>
      <c r="EA241" s="138"/>
      <c r="EB241" s="48"/>
      <c r="EC241" s="48"/>
      <c r="ED241" s="48"/>
      <c r="EE241" s="48"/>
      <c r="EF241" s="48"/>
      <c r="EG241" s="48"/>
      <c r="EH241" s="48" t="n">
        <f aca="false">SUM(EH242:EH252)</f>
        <v>278</v>
      </c>
      <c r="EI241" s="48" t="n">
        <f aca="false">SUM(EI242:EI252)</f>
        <v>308</v>
      </c>
      <c r="EJ241" s="48" t="n">
        <f aca="false">SUM(EJ242:EJ252)</f>
        <v>94</v>
      </c>
      <c r="EK241" s="52" t="n">
        <f aca="false">SUM(EK242:EK252)</f>
        <v>114</v>
      </c>
      <c r="EL241" s="48" t="n">
        <f aca="false">SUM(EL242:EL252)</f>
        <v>26</v>
      </c>
      <c r="EM241" s="48" t="n">
        <f aca="false">SUM(EM242:EM252)</f>
        <v>46</v>
      </c>
      <c r="EN241" s="48" t="n">
        <f aca="false">SUM(EN242:EN252)</f>
        <v>186</v>
      </c>
      <c r="EO241" s="48" t="n">
        <f aca="false">SUM(EO242:EO252)</f>
        <v>398</v>
      </c>
      <c r="EP241" s="48" t="n">
        <f aca="false">SUM(EP242:EP252)</f>
        <v>0</v>
      </c>
      <c r="EQ241" s="48" t="n">
        <f aca="false">SUM(EQ242:EQ252)</f>
        <v>0</v>
      </c>
      <c r="ER241" s="48" t="n">
        <f aca="false">SUM(ER242:ER252)</f>
        <v>2</v>
      </c>
      <c r="ES241" s="48" t="n">
        <f aca="false">SUM(ES242:ES252)</f>
        <v>2</v>
      </c>
      <c r="ET241" s="48" t="n">
        <f aca="false">SUM(ET242:ET252)</f>
        <v>20</v>
      </c>
      <c r="EU241" s="52" t="n">
        <f aca="false">SUM(EU242:EU252)</f>
        <v>26</v>
      </c>
      <c r="EV241" s="48" t="n">
        <f aca="false">SUM(EV242:EV252)</f>
        <v>0</v>
      </c>
      <c r="EW241" s="48" t="n">
        <f aca="false">SUM(EW242:EW252)</f>
        <v>0</v>
      </c>
      <c r="EX241" s="48" t="n">
        <f aca="false">SUM(EX242:EX252)</f>
        <v>0</v>
      </c>
      <c r="EY241" s="48" t="n">
        <f aca="false">SUM(EY242:EY252)</f>
        <v>0</v>
      </c>
      <c r="EZ241" s="48" t="n">
        <f aca="false">SUM(EZ242:EZ252)</f>
        <v>0</v>
      </c>
      <c r="FA241" s="48" t="n">
        <f aca="false">SUM(FA242:FA252)</f>
        <v>0</v>
      </c>
      <c r="FB241" s="48" t="n">
        <f aca="false">SUM(FB242:FB252)</f>
        <v>0</v>
      </c>
      <c r="FC241" s="48" t="n">
        <f aca="false">SUM(FC242:FC252)</f>
        <v>0</v>
      </c>
      <c r="FD241" s="48" t="n">
        <f aca="false">SUM(FD242:FD252)</f>
        <v>0</v>
      </c>
      <c r="FE241" s="52" t="n">
        <f aca="false">SUM(FE242:FE252)</f>
        <v>0</v>
      </c>
      <c r="FF241" s="48" t="n">
        <f aca="false">SUM(FF242:FF252)</f>
        <v>0</v>
      </c>
      <c r="FG241" s="48" t="n">
        <f aca="false">SUM(FG242:FG252)</f>
        <v>0</v>
      </c>
      <c r="FH241" s="48" t="n">
        <f aca="false">SUM(FH242:FH252)</f>
        <v>1</v>
      </c>
      <c r="FI241" s="48" t="n">
        <f aca="false">SUM(FI242:FI252)</f>
        <v>290</v>
      </c>
      <c r="FJ241" s="48" t="n">
        <f aca="false">SUM(FJ242:FJ252)</f>
        <v>0</v>
      </c>
      <c r="FK241" s="48" t="n">
        <f aca="false">SUM(FK242:FK252)</f>
        <v>0</v>
      </c>
      <c r="FL241" s="48" t="n">
        <f aca="false">SUM(FL242:FL252)</f>
        <v>0</v>
      </c>
      <c r="FM241" s="52" t="n">
        <f aca="false">SUM(FM242:FM252)</f>
        <v>0</v>
      </c>
      <c r="FN241" s="52" t="n">
        <f aca="false">SUM(FN242:FN252)</f>
        <v>0</v>
      </c>
      <c r="FO241" s="52" t="n">
        <f aca="false">SUM(FO242:FO252)</f>
        <v>30</v>
      </c>
      <c r="FP241" s="48" t="n">
        <f aca="false">SUM(FP242:FP252)</f>
        <v>1</v>
      </c>
      <c r="FQ241" s="48" t="n">
        <f aca="false">SUM(FQ242:FQ252)</f>
        <v>0</v>
      </c>
      <c r="FR241" s="48" t="n">
        <f aca="false">SUM(FR242:FR252)</f>
        <v>0</v>
      </c>
      <c r="FS241" s="48" t="n">
        <f aca="false">SUM(FS242:FS252)</f>
        <v>0</v>
      </c>
      <c r="FT241" s="48" t="n">
        <f aca="false">SUM(FT242:FT252)</f>
        <v>3</v>
      </c>
      <c r="FU241" s="52" t="n">
        <f aca="false">SUM(FU242:FU252)</f>
        <v>55</v>
      </c>
      <c r="FV241" s="48" t="n">
        <f aca="false">SUM(FV242:FV252)</f>
        <v>3</v>
      </c>
      <c r="FW241" s="48" t="n">
        <f aca="false">SUM(FW242:FW252)</f>
        <v>48</v>
      </c>
      <c r="FX241" s="48" t="n">
        <f aca="false">SUM(FX242:FX252)</f>
        <v>0</v>
      </c>
      <c r="FY241" s="48" t="n">
        <f aca="false">SUM(FY242:FY252)</f>
        <v>0</v>
      </c>
      <c r="FZ241" s="48" t="n">
        <f aca="false">SUM(FZ242:FZ252)</f>
        <v>0</v>
      </c>
      <c r="GA241" s="48" t="n">
        <f aca="false">SUM(GA242:GA252)</f>
        <v>0</v>
      </c>
      <c r="GB241" s="141" t="n">
        <f aca="false">SUM(GB242:GB252)</f>
        <v>1029</v>
      </c>
      <c r="GC241" s="165" t="n">
        <f aca="false">SUM(GC242:GC252)</f>
        <v>713</v>
      </c>
      <c r="GD241" s="57" t="n">
        <f aca="false">SUM(EK241,EM241,EO241,ES241,ET241,FM241,FO241,FQ241,FS241,FU241,FW241,FY241)</f>
        <v>713</v>
      </c>
      <c r="GE241" s="57" t="n">
        <f aca="false">SUM(EK241,EM241,EO241,EQ241,ES241,ET241,EU241,EW241,EY241,FA241,FC241,FE241,FG241,FI241,FK241,FM241,FO241,FQ241,FS241,FU241,FW241,FY241,GA241)</f>
        <v>1029</v>
      </c>
      <c r="GF241" s="48"/>
      <c r="GG241" s="65" t="n">
        <f aca="false">SUM(900-GB241)</f>
        <v>-129</v>
      </c>
      <c r="GH241" s="65"/>
      <c r="GI241" s="67" t="n">
        <f aca="false">SUM(DQ241+BF241)</f>
        <v>1029</v>
      </c>
      <c r="GJ241" s="67" t="n">
        <f aca="false">SUM(DR241+BG241)</f>
        <v>713</v>
      </c>
      <c r="GK241" s="142"/>
      <c r="GL241" s="142"/>
      <c r="GM241" s="193"/>
      <c r="GN241" s="2"/>
      <c r="GO241" s="69"/>
    </row>
    <row r="242" customFormat="false" ht="21" hidden="true" customHeight="true" outlineLevel="0" collapsed="false">
      <c r="A242" s="349"/>
      <c r="B242" s="81"/>
      <c r="C242" s="336"/>
      <c r="D242" s="82"/>
      <c r="E242" s="82"/>
      <c r="F242" s="82"/>
      <c r="G242" s="220"/>
      <c r="H242" s="220"/>
      <c r="I242" s="220"/>
      <c r="J242" s="220"/>
      <c r="K242" s="220"/>
      <c r="L242" s="221"/>
      <c r="M242" s="86"/>
      <c r="N242" s="86"/>
      <c r="O242" s="87"/>
      <c r="P242" s="86"/>
      <c r="Q242" s="87"/>
      <c r="R242" s="86"/>
      <c r="S242" s="87"/>
      <c r="T242" s="86"/>
      <c r="U242" s="87"/>
      <c r="V242" s="86"/>
      <c r="W242" s="87"/>
      <c r="X242" s="89"/>
      <c r="Y242" s="89"/>
      <c r="Z242" s="86"/>
      <c r="AA242" s="87"/>
      <c r="AB242" s="86"/>
      <c r="AC242" s="89"/>
      <c r="AD242" s="86"/>
      <c r="AE242" s="90"/>
      <c r="AF242" s="86"/>
      <c r="AG242" s="87"/>
      <c r="AH242" s="86"/>
      <c r="AI242" s="89"/>
      <c r="AJ242" s="86"/>
      <c r="AK242" s="89"/>
      <c r="AL242" s="86"/>
      <c r="AM242" s="87"/>
      <c r="AN242" s="86"/>
      <c r="AO242" s="87"/>
      <c r="AP242" s="86"/>
      <c r="AQ242" s="89"/>
      <c r="AR242" s="86"/>
      <c r="AS242" s="86"/>
      <c r="AT242" s="86"/>
      <c r="AU242" s="89"/>
      <c r="AV242" s="86"/>
      <c r="AW242" s="89"/>
      <c r="AX242" s="86"/>
      <c r="AY242" s="89"/>
      <c r="AZ242" s="86"/>
      <c r="BA242" s="89"/>
      <c r="BB242" s="86"/>
      <c r="BC242" s="89"/>
      <c r="BD242" s="86"/>
      <c r="BE242" s="81"/>
      <c r="BF242" s="92"/>
      <c r="BG242" s="92" t="n">
        <f aca="false">BC242+BA242+AY242+AW242+AS242+AQ242+X242+W242+U242+S242+Q242+O242+AU242</f>
        <v>0</v>
      </c>
      <c r="BH242" s="52" t="n">
        <f aca="false">SUM(O242,Q242,S242,W242,X242,Y242,AE242,AG242,AI242,AK242,AM242,AS242,AU242,AY242,BA242,BC242,BE242)</f>
        <v>0</v>
      </c>
      <c r="BI242" s="80" t="n">
        <f aca="false">SUM(O242,Q242,S242,W242,X242,AS242,AU242,AY242,BA242,BC242)</f>
        <v>0</v>
      </c>
      <c r="BJ242" s="95"/>
      <c r="BK242" s="93"/>
      <c r="BL242" s="349"/>
      <c r="BM242" s="81"/>
      <c r="BN242" s="82"/>
      <c r="BO242" s="82"/>
      <c r="BP242" s="83"/>
      <c r="BQ242" s="83"/>
      <c r="BR242" s="84"/>
      <c r="BS242" s="84"/>
      <c r="BT242" s="84"/>
      <c r="BU242" s="84"/>
      <c r="BV242" s="84"/>
      <c r="BW242" s="87"/>
      <c r="BX242" s="86"/>
      <c r="BY242" s="86"/>
      <c r="BZ242" s="87"/>
      <c r="CA242" s="86"/>
      <c r="CB242" s="87"/>
      <c r="CC242" s="86"/>
      <c r="CD242" s="87"/>
      <c r="CE242" s="86"/>
      <c r="CF242" s="87"/>
      <c r="CG242" s="86"/>
      <c r="CH242" s="87"/>
      <c r="CI242" s="89"/>
      <c r="CJ242" s="89"/>
      <c r="CK242" s="86"/>
      <c r="CL242" s="87"/>
      <c r="CM242" s="86"/>
      <c r="CN242" s="89"/>
      <c r="CO242" s="86"/>
      <c r="CP242" s="90"/>
      <c r="CQ242" s="86"/>
      <c r="CR242" s="87"/>
      <c r="CS242" s="86"/>
      <c r="CT242" s="89"/>
      <c r="CU242" s="86"/>
      <c r="CV242" s="89"/>
      <c r="CW242" s="86"/>
      <c r="CX242" s="87"/>
      <c r="CY242" s="86"/>
      <c r="CZ242" s="87"/>
      <c r="DA242" s="86"/>
      <c r="DB242" s="89"/>
      <c r="DC242" s="86"/>
      <c r="DD242" s="86"/>
      <c r="DE242" s="86"/>
      <c r="DF242" s="89"/>
      <c r="DG242" s="86"/>
      <c r="DH242" s="89"/>
      <c r="DI242" s="86"/>
      <c r="DJ242" s="89"/>
      <c r="DK242" s="86"/>
      <c r="DL242" s="89"/>
      <c r="DM242" s="86"/>
      <c r="DN242" s="89"/>
      <c r="DO242" s="86"/>
      <c r="DP242" s="81"/>
      <c r="DQ242" s="92"/>
      <c r="DR242" s="92"/>
      <c r="DS242" s="61"/>
      <c r="DT242" s="2"/>
      <c r="DU242" s="2"/>
      <c r="DV242" s="2"/>
      <c r="DW242" s="349"/>
      <c r="DX242" s="360"/>
      <c r="DY242" s="361"/>
      <c r="DZ242" s="361"/>
      <c r="EA242" s="2"/>
      <c r="EB242" s="2"/>
      <c r="EC242" s="2"/>
      <c r="ED242" s="2"/>
      <c r="EE242" s="2"/>
      <c r="EF242" s="2"/>
      <c r="EG242" s="2"/>
      <c r="EH242" s="2" t="n">
        <f aca="false">SUM(L242+BW242)</f>
        <v>0</v>
      </c>
      <c r="EI242" s="2" t="n">
        <f aca="false">SUM(M242+BX242)</f>
        <v>0</v>
      </c>
      <c r="EJ242" s="2" t="n">
        <f aca="false">SUM(N242+BY242)</f>
        <v>0</v>
      </c>
      <c r="EK242" s="67" t="n">
        <f aca="false">O242+BZ242</f>
        <v>0</v>
      </c>
      <c r="EL242" s="2" t="n">
        <f aca="false">SUM(P242+CA242)</f>
        <v>0</v>
      </c>
      <c r="EM242" s="2"/>
      <c r="EN242" s="2"/>
      <c r="EO242" s="2"/>
      <c r="EP242" s="2"/>
      <c r="EQ242" s="2"/>
      <c r="ER242" s="2"/>
      <c r="ES242" s="2"/>
      <c r="ET242" s="2"/>
      <c r="EU242" s="67"/>
      <c r="EV242" s="2"/>
      <c r="EW242" s="2"/>
      <c r="EX242" s="2"/>
      <c r="EY242" s="2"/>
      <c r="EZ242" s="2"/>
      <c r="FA242" s="2"/>
      <c r="FB242" s="2"/>
      <c r="FC242" s="2"/>
      <c r="FD242" s="2"/>
      <c r="FE242" s="67"/>
      <c r="FF242" s="2"/>
      <c r="FG242" s="2"/>
      <c r="FH242" s="2"/>
      <c r="FI242" s="2"/>
      <c r="FJ242" s="2"/>
      <c r="FK242" s="2"/>
      <c r="FL242" s="2"/>
      <c r="FM242" s="2"/>
      <c r="FN242" s="2"/>
      <c r="FO242" s="67"/>
      <c r="FP242" s="2"/>
      <c r="FQ242" s="97"/>
      <c r="FR242" s="2"/>
      <c r="FS242" s="2"/>
      <c r="FT242" s="2"/>
      <c r="FU242" s="67"/>
      <c r="FV242" s="2"/>
      <c r="FW242" s="2"/>
      <c r="FX242" s="2"/>
      <c r="FY242" s="2"/>
      <c r="FZ242" s="2"/>
      <c r="GA242" s="2"/>
      <c r="GB242" s="98"/>
      <c r="GC242" s="99"/>
      <c r="GD242" s="57" t="n">
        <f aca="false">SUM(EK242,EM242,EO242,ES242,ET242,FM242,FO242,FQ242,FS242,FU242,FW242,FY242)</f>
        <v>0</v>
      </c>
      <c r="GE242" s="57" t="n">
        <f aca="false">SUM(EK242,EM242,EO242,EQ242,ES242,ET242,EU242,EW242,EY242,FA242,FC242,FE242,FG242,FI242,FK242,FM242,FO242,FQ242,FS242,FU242,FW242,FY242,GA242)</f>
        <v>0</v>
      </c>
      <c r="GF242" s="2"/>
      <c r="GG242" s="65" t="n">
        <f aca="false">SUM(900-GB242)</f>
        <v>900</v>
      </c>
      <c r="GH242" s="65"/>
      <c r="GI242" s="67" t="n">
        <f aca="false">SUM(DQ242+BF242)</f>
        <v>0</v>
      </c>
      <c r="GJ242" s="67" t="n">
        <f aca="false">SUM(DR242+BG242)</f>
        <v>0</v>
      </c>
      <c r="GK242" s="100"/>
      <c r="GL242" s="101"/>
      <c r="GM242" s="177"/>
      <c r="GN242" s="2"/>
      <c r="GO242" s="2"/>
    </row>
    <row r="243" customFormat="false" ht="19.5" hidden="true" customHeight="true" outlineLevel="0" collapsed="false">
      <c r="A243" s="2"/>
      <c r="BG243" s="92" t="n">
        <f aca="false">BC243+BA243+AY243+AW243+AS243+AQ243+X243+W243+U243+S243+Q243+O243+AU243</f>
        <v>0</v>
      </c>
      <c r="BH243" s="52" t="n">
        <f aca="false">SUM(O243,Q243,S243,W243,X243,Y243,AE243,AG243,AI243,AK243,AM243,AS243,AU243,AY243,BA243,BC243,BE243)</f>
        <v>0</v>
      </c>
      <c r="BI243" s="80" t="n">
        <f aca="false">SUM(O243,Q243,S243,W243,X243,AS243,AU243,AY243,BA243,BC243)</f>
        <v>0</v>
      </c>
      <c r="BJ243" s="95"/>
      <c r="BK243" s="93"/>
      <c r="BL243" s="2"/>
      <c r="BM243" s="362" t="s">
        <v>254</v>
      </c>
      <c r="BN243" s="101" t="s">
        <v>180</v>
      </c>
      <c r="BO243" s="107" t="s">
        <v>68</v>
      </c>
      <c r="BP243" s="101" t="s">
        <v>182</v>
      </c>
      <c r="BQ243" s="107" t="n">
        <v>41</v>
      </c>
      <c r="BR243" s="107" t="n">
        <v>2</v>
      </c>
      <c r="BS243" s="107" t="n">
        <v>16</v>
      </c>
      <c r="BT243" s="107" t="n">
        <v>1</v>
      </c>
      <c r="BU243" s="107" t="n">
        <v>1</v>
      </c>
      <c r="BV243" s="96" t="n">
        <f aca="false">BU243*2</f>
        <v>2</v>
      </c>
      <c r="BW243" s="157" t="n">
        <v>38</v>
      </c>
      <c r="BX243" s="179" t="n">
        <f aca="false">SUM(BY243+CA243+CC243+CE243+CG243)</f>
        <v>38</v>
      </c>
      <c r="BY243" s="168" t="n">
        <v>14</v>
      </c>
      <c r="BZ243" s="180" t="n">
        <f aca="false">SUM(BY243)*BT243</f>
        <v>14</v>
      </c>
      <c r="CA243" s="168"/>
      <c r="CB243" s="180" t="n">
        <f aca="false">BU243*CA243</f>
        <v>0</v>
      </c>
      <c r="CC243" s="168" t="n">
        <v>22</v>
      </c>
      <c r="CD243" s="180" t="n">
        <f aca="false">SUM(CC243)*BU243</f>
        <v>22</v>
      </c>
      <c r="CE243" s="168"/>
      <c r="CF243" s="180" t="n">
        <f aca="false">SUM(CE243)*BV243</f>
        <v>0</v>
      </c>
      <c r="CG243" s="168" t="n">
        <v>2</v>
      </c>
      <c r="CH243" s="180" t="n">
        <f aca="false">SUM(CG243)*BU243</f>
        <v>2</v>
      </c>
      <c r="CI243" s="113" t="n">
        <v>2</v>
      </c>
      <c r="CJ243" s="113" t="n">
        <v>0</v>
      </c>
      <c r="CK243" s="168"/>
      <c r="CL243" s="180" t="n">
        <f aca="false">SUM(CK243)*1</f>
        <v>0</v>
      </c>
      <c r="CM243" s="168"/>
      <c r="CN243" s="113" t="n">
        <f aca="false">SUM(CM243)*3*BS243/5</f>
        <v>0</v>
      </c>
      <c r="CO243" s="168"/>
      <c r="CP243" s="181" t="n">
        <f aca="false">SUM(CO243*BS243*(30+4))</f>
        <v>0</v>
      </c>
      <c r="CQ243" s="168"/>
      <c r="CR243" s="180" t="n">
        <f aca="false">SUM(CQ243*BS243*3)</f>
        <v>0</v>
      </c>
      <c r="CS243" s="168"/>
      <c r="CT243" s="113" t="n">
        <f aca="false">SUM(CS243*BS243/3)</f>
        <v>0</v>
      </c>
      <c r="CU243" s="168"/>
      <c r="CV243" s="113" t="n">
        <f aca="false">SUM(CU243*BS243*2/3)</f>
        <v>0</v>
      </c>
      <c r="CW243" s="168"/>
      <c r="CX243" s="180" t="n">
        <f aca="false">SUM(CW243*BS243)</f>
        <v>0</v>
      </c>
      <c r="CY243" s="168"/>
      <c r="CZ243" s="180" t="n">
        <f aca="false">SUM(CY243*BU243)</f>
        <v>0</v>
      </c>
      <c r="DA243" s="168"/>
      <c r="DB243" s="113" t="n">
        <f aca="false">SUM(DA243*BS243*2)</f>
        <v>0</v>
      </c>
      <c r="DC243" s="168"/>
      <c r="DD243" s="113" t="n">
        <f aca="false">DC243*BV243*6</f>
        <v>0</v>
      </c>
      <c r="DE243" s="86"/>
      <c r="DF243" s="92" t="n">
        <f aca="false">DE243*BS243/3</f>
        <v>0</v>
      </c>
      <c r="DG243" s="168"/>
      <c r="DH243" s="109" t="n">
        <f aca="false">SUM(BU243*DG243*6)</f>
        <v>0</v>
      </c>
      <c r="DI243" s="168"/>
      <c r="DJ243" s="92" t="n">
        <f aca="false">SUM(BU243*DI243*8)</f>
        <v>0</v>
      </c>
      <c r="DK243" s="168" t="n">
        <v>1</v>
      </c>
      <c r="DL243" s="92" t="n">
        <f aca="false">SUM(DK243*BU243*2*8)</f>
        <v>16</v>
      </c>
      <c r="DM243" s="168"/>
      <c r="DN243" s="113" t="n">
        <f aca="false">SUM(DM243*BV243*4*6)</f>
        <v>0</v>
      </c>
      <c r="DO243" s="168"/>
      <c r="DP243" s="110" t="n">
        <f aca="false">SUM(DO243*50)</f>
        <v>0</v>
      </c>
      <c r="DQ243" s="92" t="n">
        <f aca="false">BZ243+CB243+CD243+CF243+CH243+CI243+CJ243+CL243+CN243+CP243+CR243+CT243+CV243+CX243+CZ243+DB243+DD243+DF243+DH243+DJ243+DL243+DN243+DP243</f>
        <v>56</v>
      </c>
      <c r="DR243" s="92" t="n">
        <f aca="false">DN243+DL243+DJ243+DH243+DD243+DB243+CI243+CH243+CF243+CD243+CB243+BZ243</f>
        <v>56</v>
      </c>
      <c r="DS243" s="61"/>
      <c r="DT243" s="2"/>
      <c r="DU243" s="2"/>
      <c r="DV243" s="2"/>
      <c r="DW243" s="2"/>
      <c r="DX243" s="142"/>
      <c r="DY243" s="96"/>
      <c r="DZ243" s="96"/>
      <c r="EA243" s="2"/>
      <c r="EB243" s="2"/>
      <c r="EC243" s="2"/>
      <c r="ED243" s="2"/>
      <c r="EE243" s="2"/>
      <c r="EF243" s="2"/>
      <c r="EG243" s="2"/>
      <c r="EH243" s="2" t="n">
        <f aca="false">SUM(L243+BW243)</f>
        <v>38</v>
      </c>
      <c r="EI243" s="2" t="n">
        <f aca="false">SUM(M243+BX243)</f>
        <v>38</v>
      </c>
      <c r="EJ243" s="2" t="n">
        <f aca="false">SUM(N243+BY243)</f>
        <v>14</v>
      </c>
      <c r="EK243" s="67" t="n">
        <f aca="false">O243+BZ243</f>
        <v>14</v>
      </c>
      <c r="EL243" s="2" t="n">
        <f aca="false">SUM(P243+CA243)</f>
        <v>0</v>
      </c>
      <c r="EM243" s="2" t="n">
        <f aca="false">SUM(Q243+CB243)</f>
        <v>0</v>
      </c>
      <c r="EN243" s="2" t="n">
        <f aca="false">SUM(R243+CC243)</f>
        <v>22</v>
      </c>
      <c r="EO243" s="2" t="n">
        <f aca="false">SUM(S243+CD243)</f>
        <v>22</v>
      </c>
      <c r="EP243" s="2" t="n">
        <f aca="false">SUM(T243+CE243)</f>
        <v>0</v>
      </c>
      <c r="EQ243" s="2" t="n">
        <f aca="false">SUM(U243+CF243)</f>
        <v>0</v>
      </c>
      <c r="ER243" s="2" t="n">
        <f aca="false">SUM(V243+CG243)</f>
        <v>2</v>
      </c>
      <c r="ES243" s="2" t="n">
        <f aca="false">SUM(W243+CH243)</f>
        <v>2</v>
      </c>
      <c r="ET243" s="2" t="n">
        <f aca="false">SUM(X243+CI243)</f>
        <v>2</v>
      </c>
      <c r="EU243" s="67" t="n">
        <f aca="false">SUM(Y243+CJ243)</f>
        <v>0</v>
      </c>
      <c r="EV243" s="2" t="n">
        <f aca="false">SUM(Z243+CK243)</f>
        <v>0</v>
      </c>
      <c r="EW243" s="2" t="n">
        <f aca="false">SUM(AA243+CL243)</f>
        <v>0</v>
      </c>
      <c r="EX243" s="2" t="n">
        <f aca="false">SUM(AB243+CM243)</f>
        <v>0</v>
      </c>
      <c r="EY243" s="2" t="n">
        <f aca="false">SUM(AC243+CN243)</f>
        <v>0</v>
      </c>
      <c r="EZ243" s="2" t="n">
        <f aca="false">SUM(AD243+CO243)</f>
        <v>0</v>
      </c>
      <c r="FA243" s="2" t="n">
        <f aca="false">SUM(AE243+CP243)</f>
        <v>0</v>
      </c>
      <c r="FB243" s="2" t="n">
        <f aca="false">SUM(AF243+CQ243)</f>
        <v>0</v>
      </c>
      <c r="FC243" s="2" t="n">
        <f aca="false">SUM(AG243+CR243)</f>
        <v>0</v>
      </c>
      <c r="FD243" s="2" t="n">
        <f aca="false">SUM(AH243+CS243)</f>
        <v>0</v>
      </c>
      <c r="FE243" s="67" t="n">
        <f aca="false">SUM(AI243+CT243)</f>
        <v>0</v>
      </c>
      <c r="FF243" s="2" t="n">
        <f aca="false">SUM(AJ243+CU243)</f>
        <v>0</v>
      </c>
      <c r="FG243" s="2" t="n">
        <f aca="false">SUM(AK243+CV243)</f>
        <v>0</v>
      </c>
      <c r="FH243" s="2" t="n">
        <f aca="false">SUM(AL243+CW243)</f>
        <v>0</v>
      </c>
      <c r="FI243" s="2" t="n">
        <f aca="false">SUM(AM243+CX243)</f>
        <v>0</v>
      </c>
      <c r="FJ243" s="2" t="n">
        <f aca="false">SUM(AN243+CY243)</f>
        <v>0</v>
      </c>
      <c r="FK243" s="2" t="n">
        <f aca="false">SUM(AO243+CZ243)</f>
        <v>0</v>
      </c>
      <c r="FL243" s="2" t="n">
        <f aca="false">SUM(AP243+DA243)</f>
        <v>0</v>
      </c>
      <c r="FM243" s="2" t="n">
        <f aca="false">SUM(AQ243+DB243)</f>
        <v>0</v>
      </c>
      <c r="FN243" s="2"/>
      <c r="FO243" s="67" t="n">
        <f aca="false">SUM(AS243+DD243)</f>
        <v>0</v>
      </c>
      <c r="FP243" s="2" t="n">
        <f aca="false">SUM(AR243+DC243)</f>
        <v>0</v>
      </c>
      <c r="FQ243" s="97" t="n">
        <f aca="false">SUM(AU243+DF243)</f>
        <v>0</v>
      </c>
      <c r="FR243" s="2" t="n">
        <f aca="false">SUM(AV243+DG243)</f>
        <v>0</v>
      </c>
      <c r="FS243" s="2" t="n">
        <f aca="false">SUM(AW243+DH243)</f>
        <v>0</v>
      </c>
      <c r="FT243" s="2" t="n">
        <f aca="false">SUM(AX243+DI243)</f>
        <v>0</v>
      </c>
      <c r="FU243" s="67" t="n">
        <f aca="false">SUM(AY243+DJ243)</f>
        <v>0</v>
      </c>
      <c r="FV243" s="2" t="n">
        <f aca="false">SUM(AZ243+DK243)</f>
        <v>1</v>
      </c>
      <c r="FW243" s="2" t="n">
        <f aca="false">SUM(BA243+DL243)</f>
        <v>16</v>
      </c>
      <c r="FX243" s="2" t="n">
        <f aca="false">SUM(BB243+DM243)</f>
        <v>0</v>
      </c>
      <c r="FY243" s="2" t="n">
        <f aca="false">SUM(BC243+DN243)</f>
        <v>0</v>
      </c>
      <c r="FZ243" s="2" t="n">
        <f aca="false">SUM(BD243+DO243)</f>
        <v>0</v>
      </c>
      <c r="GA243" s="2" t="n">
        <f aca="false">SUM(BE243+DP243)</f>
        <v>0</v>
      </c>
      <c r="GB243" s="98" t="n">
        <f aca="false">SUM(EK243,EM243,EO243,ES243,ET243,EU243,EY243,FA243,FC243,FE243,FG243,FI243,FM243,FO243,FQ243,FS243,FU243,FW243,FY243,GA243)</f>
        <v>56</v>
      </c>
      <c r="GC243" s="99" t="n">
        <v>56</v>
      </c>
      <c r="GD243" s="57" t="n">
        <f aca="false">SUM(EK243,EM243,EO243,ES243,ET243,FM243,FO243,FQ243,FS243,FU243,FW243,FY243)</f>
        <v>56</v>
      </c>
      <c r="GE243" s="57" t="n">
        <f aca="false">SUM(EK243,EM243,EO243,EQ243,ES243,ET243,EU243,EW243,EY243,FA243,FC243,FE243,FG243,FI243,FK243,FM243,FO243,FQ243,FS243,FU243,FW243,FY243,GA243)</f>
        <v>56</v>
      </c>
      <c r="GF243" s="2"/>
      <c r="GG243" s="65" t="n">
        <f aca="false">SUM(900-GB243)</f>
        <v>844</v>
      </c>
      <c r="GH243" s="65"/>
      <c r="GI243" s="67" t="n">
        <f aca="false">SUM(DQ243+BF243)</f>
        <v>56</v>
      </c>
      <c r="GJ243" s="67" t="n">
        <f aca="false">SUM(DR243+BG243)</f>
        <v>56</v>
      </c>
      <c r="GK243" s="100"/>
      <c r="GL243" s="101"/>
      <c r="GM243" s="177"/>
      <c r="GN243" s="2"/>
      <c r="GO243" s="2"/>
    </row>
    <row r="244" customFormat="false" ht="27.75" hidden="true" customHeight="true" outlineLevel="0" collapsed="false">
      <c r="A244" s="2"/>
      <c r="BG244" s="92" t="n">
        <f aca="false">BC244+BA244+AY244+AW244+AS244+AQ244+X244+W244+U244+S244+Q244+O244+AU244</f>
        <v>0</v>
      </c>
      <c r="BH244" s="52" t="n">
        <f aca="false">SUM(O244,Q244,S244,W244,X244,Y244,AE244,AG244,AI244,AK244,AM244,AS244,AU244,AY244,BA244,BC244,BE244)</f>
        <v>0</v>
      </c>
      <c r="BI244" s="80" t="n">
        <f aca="false">SUM(O244,Q244,S244,W244,X244,AS244,AU244,AY244,BA244,BC244)</f>
        <v>0</v>
      </c>
      <c r="BJ244" s="95"/>
      <c r="BK244" s="93"/>
      <c r="BL244" s="2"/>
      <c r="BM244" s="363" t="s">
        <v>255</v>
      </c>
      <c r="BN244" s="312" t="s">
        <v>61</v>
      </c>
      <c r="BO244" s="312" t="s">
        <v>68</v>
      </c>
      <c r="BP244" s="313" t="s">
        <v>143</v>
      </c>
      <c r="BQ244" s="127" t="s">
        <v>256</v>
      </c>
      <c r="BR244" s="312" t="n">
        <v>4</v>
      </c>
      <c r="BS244" s="264" t="n">
        <v>145</v>
      </c>
      <c r="BT244" s="313" t="n">
        <v>3</v>
      </c>
      <c r="BU244" s="313" t="n">
        <v>5</v>
      </c>
      <c r="BV244" s="313" t="n">
        <f aca="false">SUM(BU244)*2</f>
        <v>10</v>
      </c>
      <c r="BW244" s="364" t="n">
        <v>50</v>
      </c>
      <c r="BX244" s="315" t="n">
        <f aca="false">SUM(BY244+CA244+CC244+CE244+CG244)</f>
        <v>50</v>
      </c>
      <c r="BY244" s="316" t="n">
        <v>20</v>
      </c>
      <c r="BZ244" s="317" t="n">
        <f aca="false">SUM(BY244)*BT244</f>
        <v>60</v>
      </c>
      <c r="CA244" s="316" t="n">
        <v>2</v>
      </c>
      <c r="CB244" s="317" t="n">
        <f aca="false">BU244*CA244</f>
        <v>10</v>
      </c>
      <c r="CC244" s="316" t="n">
        <v>28</v>
      </c>
      <c r="CD244" s="317" t="n">
        <f aca="false">SUM(CC244)*BU244</f>
        <v>140</v>
      </c>
      <c r="CE244" s="316"/>
      <c r="CF244" s="317" t="n">
        <f aca="false">SUM(CE244)*BV244</f>
        <v>0</v>
      </c>
      <c r="CG244" s="316"/>
      <c r="CH244" s="317" t="n">
        <f aca="false">SUM(CG244)*BU244*5</f>
        <v>0</v>
      </c>
      <c r="CI244" s="318" t="n">
        <f aca="false">SUM(BU244*DI244*2+BV244*DK244*2)</f>
        <v>10</v>
      </c>
      <c r="CJ244" s="318" t="n">
        <f aca="false">SUM(BW244*5/100*BU244)</f>
        <v>12.5</v>
      </c>
      <c r="CK244" s="316"/>
      <c r="CL244" s="317"/>
      <c r="CM244" s="316"/>
      <c r="CN244" s="318" t="n">
        <f aca="false">SUM(CM244)*3*BS244/5</f>
        <v>0</v>
      </c>
      <c r="CO244" s="316"/>
      <c r="CP244" s="320" t="n">
        <f aca="false">SUM(CO244*BS244*(30+4))</f>
        <v>0</v>
      </c>
      <c r="CQ244" s="316"/>
      <c r="CR244" s="321" t="n">
        <f aca="false">SUM(CQ244*BS244*3)</f>
        <v>0</v>
      </c>
      <c r="CS244" s="316"/>
      <c r="CT244" s="318" t="n">
        <f aca="false">SUM(CS244*BS244/3)</f>
        <v>0</v>
      </c>
      <c r="CU244" s="316"/>
      <c r="CV244" s="318" t="n">
        <f aca="false">SUM(CU244*BS244*2/3)</f>
        <v>0</v>
      </c>
      <c r="CW244" s="316" t="n">
        <v>1</v>
      </c>
      <c r="CX244" s="317" t="n">
        <f aca="false">SUM(CW244*BS244*2)</f>
        <v>290</v>
      </c>
      <c r="CY244" s="316"/>
      <c r="CZ244" s="317" t="n">
        <f aca="false">SUM(CY244*BU244)*2</f>
        <v>0</v>
      </c>
      <c r="DA244" s="316"/>
      <c r="DB244" s="318" t="n">
        <f aca="false">SUM(DA244*BS244*2)</f>
        <v>0</v>
      </c>
      <c r="DC244" s="316"/>
      <c r="DD244" s="318" t="n">
        <f aca="false">SUM(BU244*DC244*6)</f>
        <v>0</v>
      </c>
      <c r="DE244" s="86"/>
      <c r="DF244" s="134" t="n">
        <f aca="false">DE244*BS244/3</f>
        <v>0</v>
      </c>
      <c r="DG244" s="316"/>
      <c r="DH244" s="321" t="n">
        <f aca="false">SUM(DG244*BS244/3)</f>
        <v>0</v>
      </c>
      <c r="DI244" s="316" t="n">
        <v>1</v>
      </c>
      <c r="DJ244" s="318" t="n">
        <f aca="false">SUM(BU244*DI244*8)</f>
        <v>40</v>
      </c>
      <c r="DK244" s="316"/>
      <c r="DL244" s="318" t="n">
        <f aca="false">SUM(DK244*BV244*5*6)</f>
        <v>0</v>
      </c>
      <c r="DM244" s="316"/>
      <c r="DN244" s="318" t="n">
        <f aca="false">SUM(DM244*BV244*4*6)</f>
        <v>0</v>
      </c>
      <c r="DO244" s="316"/>
      <c r="DP244" s="321" t="n">
        <f aca="false">SUM(DO244*50)</f>
        <v>0</v>
      </c>
      <c r="DQ244" s="134" t="n">
        <f aca="false">BZ244+CB244+CD244+CF244+CH244+CI244+CJ244+CL244+CN244+CP244+CR244+CT244+CV244+CX244+CZ244+DB244+DD244+DF244+DH244+DJ244+DL244+DN244+DP244</f>
        <v>562.5</v>
      </c>
      <c r="DR244" s="134" t="n">
        <f aca="false">DN244+DL244+DJ244+DH244+DD244+DB244+CI244+CH244+CF244+CD244+CB244+BZ244</f>
        <v>260</v>
      </c>
      <c r="DS244" s="61"/>
      <c r="DT244" s="2"/>
      <c r="DU244" s="2"/>
      <c r="DV244" s="2"/>
      <c r="DW244" s="2"/>
      <c r="DX244" s="142"/>
      <c r="DY244" s="96"/>
      <c r="DZ244" s="96"/>
      <c r="EA244" s="2"/>
      <c r="EB244" s="2"/>
      <c r="EC244" s="2"/>
      <c r="ED244" s="2"/>
      <c r="EE244" s="2"/>
      <c r="EF244" s="2"/>
      <c r="EG244" s="2"/>
      <c r="EH244" s="2" t="n">
        <f aca="false">SUM(L244+BW244)</f>
        <v>50</v>
      </c>
      <c r="EI244" s="2" t="n">
        <f aca="false">SUM(M244+BX244)</f>
        <v>50</v>
      </c>
      <c r="EJ244" s="2" t="n">
        <f aca="false">SUM(N244+BY244)</f>
        <v>20</v>
      </c>
      <c r="EK244" s="67" t="n">
        <f aca="false">O244+BZ244</f>
        <v>60</v>
      </c>
      <c r="EL244" s="2" t="n">
        <f aca="false">SUM(P244+CA244)</f>
        <v>2</v>
      </c>
      <c r="EM244" s="2" t="n">
        <f aca="false">SUM(Q244+CB244)</f>
        <v>10</v>
      </c>
      <c r="EN244" s="2" t="n">
        <f aca="false">SUM(R244+CC244)</f>
        <v>28</v>
      </c>
      <c r="EO244" s="2" t="n">
        <f aca="false">SUM(S244+CD244)</f>
        <v>140</v>
      </c>
      <c r="EP244" s="2" t="n">
        <f aca="false">SUM(T244+CE244)</f>
        <v>0</v>
      </c>
      <c r="EQ244" s="2" t="n">
        <f aca="false">SUM(U244+CF244)</f>
        <v>0</v>
      </c>
      <c r="ER244" s="2" t="n">
        <f aca="false">SUM(V244+CG244)</f>
        <v>0</v>
      </c>
      <c r="ES244" s="2" t="n">
        <f aca="false">SUM(W244+CH244)</f>
        <v>0</v>
      </c>
      <c r="ET244" s="2" t="n">
        <f aca="false">SUM(X244+CI244)</f>
        <v>10</v>
      </c>
      <c r="EU244" s="67" t="n">
        <f aca="false">SUM(Y244+CJ244)</f>
        <v>12.5</v>
      </c>
      <c r="EV244" s="2" t="n">
        <f aca="false">SUM(Z244+CK244)</f>
        <v>0</v>
      </c>
      <c r="EW244" s="2" t="n">
        <f aca="false">SUM(AA244+CL244)</f>
        <v>0</v>
      </c>
      <c r="EX244" s="2" t="n">
        <f aca="false">SUM(AB244+CM244)</f>
        <v>0</v>
      </c>
      <c r="EY244" s="2" t="n">
        <f aca="false">SUM(AC244+CN244)</f>
        <v>0</v>
      </c>
      <c r="EZ244" s="2" t="n">
        <f aca="false">SUM(AD244+CO244)</f>
        <v>0</v>
      </c>
      <c r="FA244" s="2" t="n">
        <f aca="false">SUM(AE244+CP244)</f>
        <v>0</v>
      </c>
      <c r="FB244" s="2" t="n">
        <f aca="false">SUM(AF244+CQ244)</f>
        <v>0</v>
      </c>
      <c r="FC244" s="2" t="n">
        <f aca="false">SUM(AG244+CR244)</f>
        <v>0</v>
      </c>
      <c r="FD244" s="2" t="n">
        <f aca="false">SUM(AH244+CS244)</f>
        <v>0</v>
      </c>
      <c r="FE244" s="67" t="n">
        <f aca="false">SUM(AI244+CT244)</f>
        <v>0</v>
      </c>
      <c r="FF244" s="2" t="n">
        <f aca="false">SUM(AJ244+CU244)</f>
        <v>0</v>
      </c>
      <c r="FG244" s="2" t="n">
        <f aca="false">SUM(AK244+CV244)</f>
        <v>0</v>
      </c>
      <c r="FH244" s="2" t="n">
        <f aca="false">SUM(AL244+CW244)</f>
        <v>1</v>
      </c>
      <c r="FI244" s="2" t="n">
        <f aca="false">SUM(AM244+CX244)</f>
        <v>290</v>
      </c>
      <c r="FJ244" s="2" t="n">
        <f aca="false">SUM(AN244+CY244)</f>
        <v>0</v>
      </c>
      <c r="FK244" s="2" t="n">
        <f aca="false">SUM(AO244+CZ244)</f>
        <v>0</v>
      </c>
      <c r="FL244" s="2" t="n">
        <f aca="false">SUM(AP244+DA244)</f>
        <v>0</v>
      </c>
      <c r="FM244" s="2" t="n">
        <f aca="false">SUM(AQ244+DB244)</f>
        <v>0</v>
      </c>
      <c r="FN244" s="2"/>
      <c r="FO244" s="67" t="n">
        <f aca="false">SUM(AS244+DD244)</f>
        <v>0</v>
      </c>
      <c r="FP244" s="2" t="n">
        <f aca="false">SUM(AR244+DC244)</f>
        <v>0</v>
      </c>
      <c r="FQ244" s="97" t="n">
        <f aca="false">SUM(AU244+DF244)</f>
        <v>0</v>
      </c>
      <c r="FR244" s="2" t="n">
        <f aca="false">SUM(AV244+DG244)</f>
        <v>0</v>
      </c>
      <c r="FS244" s="2" t="n">
        <f aca="false">SUM(AW244+DH244)</f>
        <v>0</v>
      </c>
      <c r="FT244" s="2" t="n">
        <f aca="false">SUM(AX244+DI244)</f>
        <v>1</v>
      </c>
      <c r="FU244" s="67" t="n">
        <f aca="false">SUM(AY244+DJ244)</f>
        <v>40</v>
      </c>
      <c r="FV244" s="2" t="n">
        <f aca="false">SUM(AZ244+DK244)</f>
        <v>0</v>
      </c>
      <c r="FW244" s="2" t="n">
        <f aca="false">SUM(BA244+DL244)</f>
        <v>0</v>
      </c>
      <c r="FX244" s="2" t="n">
        <f aca="false">SUM(BB244+DM244)</f>
        <v>0</v>
      </c>
      <c r="FY244" s="2" t="n">
        <f aca="false">SUM(BC244+DN244)</f>
        <v>0</v>
      </c>
      <c r="FZ244" s="2" t="n">
        <f aca="false">SUM(BD244+DO244)</f>
        <v>0</v>
      </c>
      <c r="GA244" s="2" t="n">
        <f aca="false">SUM(BE244+DP244)</f>
        <v>0</v>
      </c>
      <c r="GB244" s="98" t="n">
        <f aca="false">SUM(EK244,EM244,EO244,ES244,ET244,EU244,EY244,FA244,FC244,FE244,FG244,FI244,FM244,FO244,FQ244,FS244,FU244,FW244,FY244,GA244)</f>
        <v>562.5</v>
      </c>
      <c r="GC244" s="99" t="n">
        <f aca="false">SUM(EK244,EM244,EO244,ES244,ET244,FM244,FO244,FQ244,FS244,FU244,FW244,FY244)</f>
        <v>260</v>
      </c>
      <c r="GD244" s="57" t="n">
        <f aca="false">SUM(EK244,EM244,EO244,ES244,ET244,FM244,FO244,FQ244,FS244,FU244,FW244,FY244)</f>
        <v>260</v>
      </c>
      <c r="GE244" s="57" t="n">
        <f aca="false">SUM(EK244,EM244,EO244,EQ244,ES244,ET244,EU244,EW244,EY244,FA244,FC244,FE244,FG244,FI244,FK244,FM244,FO244,FQ244,FS244,FU244,FW244,FY244,GA244)</f>
        <v>562.5</v>
      </c>
      <c r="GF244" s="2"/>
      <c r="GG244" s="65" t="n">
        <f aca="false">SUM(900-GB244)</f>
        <v>337.5</v>
      </c>
      <c r="GH244" s="65"/>
      <c r="GI244" s="67" t="n">
        <f aca="false">SUM(DQ244+BF244)</f>
        <v>562.5</v>
      </c>
      <c r="GJ244" s="67" t="n">
        <f aca="false">SUM(DR244+BG244)</f>
        <v>260</v>
      </c>
      <c r="GK244" s="100"/>
      <c r="GL244" s="101"/>
      <c r="GM244" s="177"/>
      <c r="GN244" s="2"/>
      <c r="GO244" s="2"/>
    </row>
    <row r="245" customFormat="false" ht="66" hidden="true" customHeight="true" outlineLevel="0" collapsed="false">
      <c r="A245" s="2"/>
      <c r="B245" s="217" t="s">
        <v>257</v>
      </c>
      <c r="C245" s="167" t="s">
        <v>67</v>
      </c>
      <c r="D245" s="107" t="s">
        <v>68</v>
      </c>
      <c r="E245" s="107" t="s">
        <v>69</v>
      </c>
      <c r="F245" s="101" t="s">
        <v>72</v>
      </c>
      <c r="G245" s="107" t="n">
        <v>7</v>
      </c>
      <c r="H245" s="101" t="n">
        <v>45</v>
      </c>
      <c r="I245" s="101" t="n">
        <v>1</v>
      </c>
      <c r="J245" s="101" t="n">
        <v>2</v>
      </c>
      <c r="K245" s="101" t="n">
        <f aca="false">SUM(J245)*2</f>
        <v>4</v>
      </c>
      <c r="L245" s="198" t="n">
        <v>60</v>
      </c>
      <c r="M245" s="179" t="n">
        <f aca="false">SUM(N245+P245+R245+T245+V245)</f>
        <v>40</v>
      </c>
      <c r="N245" s="168"/>
      <c r="O245" s="180" t="n">
        <f aca="false">SUM(N245)*I245</f>
        <v>0</v>
      </c>
      <c r="P245" s="168" t="n">
        <v>8</v>
      </c>
      <c r="Q245" s="180" t="n">
        <f aca="false">J245*P245</f>
        <v>16</v>
      </c>
      <c r="R245" s="168" t="n">
        <v>32</v>
      </c>
      <c r="S245" s="180" t="n">
        <f aca="false">SUM(R245)*J245</f>
        <v>64</v>
      </c>
      <c r="T245" s="168"/>
      <c r="U245" s="180" t="n">
        <f aca="false">SUM(T245)*K245</f>
        <v>0</v>
      </c>
      <c r="V245" s="168"/>
      <c r="W245" s="180" t="n">
        <f aca="false">SUM(V245)*J245*5</f>
        <v>0</v>
      </c>
      <c r="X245" s="92" t="n">
        <f aca="false">SUM(J245*AX245*2+K245*AZ245*2)</f>
        <v>4</v>
      </c>
      <c r="Y245" s="113" t="n">
        <f aca="false">SUM(L245*5/100*J245)</f>
        <v>6</v>
      </c>
      <c r="Z245" s="168"/>
      <c r="AA245" s="180"/>
      <c r="AB245" s="168"/>
      <c r="AC245" s="92" t="n">
        <f aca="false">SUM(AB245)*3*H245/5</f>
        <v>0</v>
      </c>
      <c r="AD245" s="168"/>
      <c r="AE245" s="181" t="n">
        <f aca="false">SUM(AD245*H245*(30+4))</f>
        <v>0</v>
      </c>
      <c r="AF245" s="168"/>
      <c r="AG245" s="180" t="n">
        <f aca="false">SUM(AF245*H245*3)</f>
        <v>0</v>
      </c>
      <c r="AH245" s="168"/>
      <c r="AI245" s="92" t="n">
        <f aca="false">SUM(AH245*H245/3)</f>
        <v>0</v>
      </c>
      <c r="AJ245" s="168"/>
      <c r="AK245" s="92" t="n">
        <f aca="false">SUM(AJ245*H245*2/3)</f>
        <v>0</v>
      </c>
      <c r="AL245" s="168"/>
      <c r="AM245" s="109" t="n">
        <f aca="false">SUM(AL245*H245*2)</f>
        <v>0</v>
      </c>
      <c r="AN245" s="168"/>
      <c r="AO245" s="180" t="n">
        <f aca="false">SUM(AN245*J245*2)</f>
        <v>0</v>
      </c>
      <c r="AP245" s="168"/>
      <c r="AQ245" s="113" t="n">
        <f aca="false">SUM(AP245*H245*2)</f>
        <v>0</v>
      </c>
      <c r="AR245" s="168"/>
      <c r="AS245" s="92" t="n">
        <f aca="false">SUM(J245*AR245*6)</f>
        <v>0</v>
      </c>
      <c r="AT245" s="86"/>
      <c r="AU245" s="92" t="n">
        <f aca="false">AT245*H245/3</f>
        <v>0</v>
      </c>
      <c r="AV245" s="168"/>
      <c r="AW245" s="109" t="n">
        <f aca="false">SUM(J245*AV245*6)</f>
        <v>0</v>
      </c>
      <c r="AX245" s="168" t="n">
        <v>1</v>
      </c>
      <c r="AY245" s="92" t="n">
        <f aca="false">AX245*H245/3</f>
        <v>15</v>
      </c>
      <c r="AZ245" s="168"/>
      <c r="BA245" s="92" t="n">
        <f aca="false">SUM(AZ245*K245*5*6)</f>
        <v>0</v>
      </c>
      <c r="BB245" s="168"/>
      <c r="BC245" s="113" t="n">
        <f aca="false">SUM(BB245*K245*4*6)</f>
        <v>0</v>
      </c>
      <c r="BD245" s="168"/>
      <c r="BE245" s="110" t="n">
        <f aca="false">SUM(BD245*50)</f>
        <v>0</v>
      </c>
      <c r="BF245" s="92" t="n">
        <f aca="false">O245+Q245+S245+U245+W245+X245+Y245+AA245+AC245+AE245+AG245+AI245+AK245+AM245+AO245+AQ245+AS245+AU245+AW245+AY245+BA245+BC245+BE245</f>
        <v>105</v>
      </c>
      <c r="BG245" s="92" t="n">
        <f aca="false">BC245+BA245+AY245+AW245+AS245+AQ245+X245+W245+U245+S245+Q245+O245+AU245</f>
        <v>99</v>
      </c>
      <c r="BH245" s="52" t="n">
        <f aca="false">SUM(O245,Q245,S245,W245,X245,Y245,AE245,AG245,AI245,AK245,AM245,AS245,AU245,AY245,BA245,BC245,BE245)</f>
        <v>105</v>
      </c>
      <c r="BI245" s="80" t="n">
        <f aca="false">SUM(O245,Q245,S245,W245,X245,AS245,AU245,AY245,BA245,BC245)</f>
        <v>99</v>
      </c>
      <c r="BJ245" s="2"/>
      <c r="BK245" s="93"/>
      <c r="BL245" s="2"/>
      <c r="BM245" s="365"/>
      <c r="BN245" s="366"/>
      <c r="BO245" s="367"/>
      <c r="BP245" s="368"/>
      <c r="BQ245" s="368"/>
      <c r="BR245" s="367"/>
      <c r="BS245" s="369"/>
      <c r="BT245" s="369"/>
      <c r="BU245" s="369"/>
      <c r="BV245" s="369"/>
      <c r="BW245" s="370"/>
      <c r="BX245" s="179" t="n">
        <f aca="false">SUM(BY245+CA245+CC245+CE245+CG245)</f>
        <v>50</v>
      </c>
      <c r="BY245" s="168" t="n">
        <v>20</v>
      </c>
      <c r="BZ245" s="180" t="n">
        <f aca="false">SUM(BY245)*BT245</f>
        <v>0</v>
      </c>
      <c r="CA245" s="168" t="n">
        <v>12</v>
      </c>
      <c r="CB245" s="180" t="n">
        <f aca="false">BU245*CA245</f>
        <v>0</v>
      </c>
      <c r="CC245" s="168" t="n">
        <v>18</v>
      </c>
      <c r="CD245" s="180" t="n">
        <f aca="false">SUM(CC245)*BU245</f>
        <v>0</v>
      </c>
      <c r="CE245" s="168"/>
      <c r="CF245" s="180" t="n">
        <f aca="false">SUM(CE245)*BV245</f>
        <v>0</v>
      </c>
      <c r="CG245" s="168"/>
      <c r="CH245" s="180" t="n">
        <f aca="false">SUM(CG245)*BU245*5</f>
        <v>0</v>
      </c>
      <c r="CI245" s="92" t="n">
        <f aca="false">SUM(BU245*DI245*2+BV245*DK245*2)</f>
        <v>0</v>
      </c>
      <c r="CJ245" s="113" t="n">
        <f aca="false">SUM(BW245*5/100*BU245)</f>
        <v>0</v>
      </c>
      <c r="CK245" s="168"/>
      <c r="CL245" s="180"/>
      <c r="CM245" s="168"/>
      <c r="CN245" s="92" t="n">
        <f aca="false">SUM(CM245)*3*BS245/5</f>
        <v>0</v>
      </c>
      <c r="CO245" s="168"/>
      <c r="CP245" s="181" t="n">
        <f aca="false">SUM(CO245*BS245*(30+4))</f>
        <v>0</v>
      </c>
      <c r="CQ245" s="168"/>
      <c r="CR245" s="180" t="n">
        <f aca="false">SUM(CQ245*BS245*3)</f>
        <v>0</v>
      </c>
      <c r="CS245" s="168"/>
      <c r="CT245" s="92" t="n">
        <f aca="false">SUM(CS245*BS245/3)</f>
        <v>0</v>
      </c>
      <c r="CU245" s="86"/>
      <c r="CV245" s="92" t="n">
        <f aca="false">SUM(CU245*BS245*2/3)</f>
        <v>0</v>
      </c>
      <c r="CW245" s="86"/>
      <c r="CX245" s="109" t="n">
        <f aca="false">SUM(CW245*BS245*2)</f>
        <v>0</v>
      </c>
      <c r="CY245" s="86"/>
      <c r="CZ245" s="109" t="n">
        <f aca="false">SUM(CY245*BU245)*2</f>
        <v>0</v>
      </c>
      <c r="DA245" s="86"/>
      <c r="DB245" s="92" t="n">
        <f aca="false">SUM(DA245*BS245*2)</f>
        <v>0</v>
      </c>
      <c r="DC245" s="86"/>
      <c r="DD245" s="92" t="n">
        <f aca="false">SUM(BU245*DC245*6)</f>
        <v>0</v>
      </c>
      <c r="DE245" s="86"/>
      <c r="DF245" s="92" t="n">
        <f aca="false">DE245*BS245/3</f>
        <v>0</v>
      </c>
      <c r="DG245" s="86"/>
      <c r="DH245" s="109" t="n">
        <f aca="false">SUM(DG245*BS245/3)</f>
        <v>0</v>
      </c>
      <c r="DI245" s="86" t="n">
        <v>1</v>
      </c>
      <c r="DJ245" s="92" t="n">
        <f aca="false">DI245*BS245/3</f>
        <v>0</v>
      </c>
      <c r="DK245" s="86"/>
      <c r="DL245" s="92" t="n">
        <f aca="false">SUM(DK245*BV245*5*6)</f>
        <v>0</v>
      </c>
      <c r="DM245" s="86"/>
      <c r="DN245" s="92" t="n">
        <f aca="false">SUM(DM245*BV245*4*6)</f>
        <v>0</v>
      </c>
      <c r="DO245" s="86"/>
      <c r="DP245" s="110" t="n">
        <f aca="false">SUM(DO245*50)</f>
        <v>0</v>
      </c>
      <c r="DQ245" s="92" t="n">
        <f aca="false">BZ245+CB245+CD245+CF245+CH245+CI245+CJ245+CL245+CN245+CP245+CR245+CT245+CV245+CX245+CZ245+DB245+DD245+DF245+DH245+DJ245+DL245+DN245+DP245</f>
        <v>0</v>
      </c>
      <c r="DR245" s="92" t="n">
        <f aca="false">DN245+DL245+DJ245+DH245+DD245+DB245+CI245+CH245+CF245+CD245+CB245+BZ245</f>
        <v>0</v>
      </c>
      <c r="DS245" s="61"/>
      <c r="DT245" s="2"/>
      <c r="DU245" s="2"/>
      <c r="DV245" s="2"/>
      <c r="DW245" s="2"/>
      <c r="DX245" s="142"/>
      <c r="DY245" s="96"/>
      <c r="DZ245" s="96"/>
      <c r="EA245" s="2"/>
      <c r="EB245" s="2"/>
      <c r="EC245" s="2"/>
      <c r="ED245" s="2"/>
      <c r="EE245" s="2"/>
      <c r="EF245" s="2"/>
      <c r="EG245" s="2"/>
      <c r="EH245" s="2" t="n">
        <f aca="false">SUM(L245+BW245)</f>
        <v>60</v>
      </c>
      <c r="EI245" s="2" t="n">
        <f aca="false">SUM(M245+BX245)</f>
        <v>90</v>
      </c>
      <c r="EJ245" s="2" t="n">
        <f aca="false">SUM(N245+BY245)</f>
        <v>20</v>
      </c>
      <c r="EK245" s="67" t="n">
        <f aca="false">O245+BZ245</f>
        <v>0</v>
      </c>
      <c r="EL245" s="2" t="n">
        <f aca="false">SUM(P245+CA245)</f>
        <v>20</v>
      </c>
      <c r="EM245" s="2" t="n">
        <f aca="false">SUM(Q245+CB245)</f>
        <v>16</v>
      </c>
      <c r="EN245" s="2" t="n">
        <f aca="false">SUM(R245+CC245)</f>
        <v>50</v>
      </c>
      <c r="EO245" s="2" t="n">
        <f aca="false">SUM(S245+CD245)</f>
        <v>64</v>
      </c>
      <c r="EP245" s="2" t="n">
        <f aca="false">SUM(T245+CE245)</f>
        <v>0</v>
      </c>
      <c r="EQ245" s="2" t="n">
        <f aca="false">SUM(U245+CF245)</f>
        <v>0</v>
      </c>
      <c r="ER245" s="2" t="n">
        <f aca="false">SUM(V245+CG245)</f>
        <v>0</v>
      </c>
      <c r="ES245" s="2" t="n">
        <f aca="false">SUM(W245+CH245)</f>
        <v>0</v>
      </c>
      <c r="ET245" s="2" t="n">
        <f aca="false">SUM(X245+CI245)</f>
        <v>4</v>
      </c>
      <c r="EU245" s="67" t="n">
        <f aca="false">SUM(Y245+CJ245)</f>
        <v>6</v>
      </c>
      <c r="EV245" s="2" t="n">
        <f aca="false">SUM(Z245+CK245)</f>
        <v>0</v>
      </c>
      <c r="EW245" s="2" t="n">
        <f aca="false">SUM(AA245+CL245)</f>
        <v>0</v>
      </c>
      <c r="EX245" s="2" t="n">
        <f aca="false">SUM(AB245+CM245)</f>
        <v>0</v>
      </c>
      <c r="EY245" s="2" t="n">
        <f aca="false">SUM(AC245+CN245)</f>
        <v>0</v>
      </c>
      <c r="EZ245" s="2" t="n">
        <f aca="false">SUM(AD245+CO245)</f>
        <v>0</v>
      </c>
      <c r="FA245" s="2" t="n">
        <f aca="false">SUM(AE245+CP245)</f>
        <v>0</v>
      </c>
      <c r="FB245" s="2" t="n">
        <f aca="false">SUM(AF245+CQ245)</f>
        <v>0</v>
      </c>
      <c r="FC245" s="2" t="n">
        <f aca="false">SUM(AG245+CR245)</f>
        <v>0</v>
      </c>
      <c r="FD245" s="2" t="n">
        <f aca="false">SUM(AH245+CS245)</f>
        <v>0</v>
      </c>
      <c r="FE245" s="67" t="n">
        <f aca="false">SUM(AI245+CT245)</f>
        <v>0</v>
      </c>
      <c r="FF245" s="2" t="n">
        <f aca="false">SUM(AJ245+CU245)</f>
        <v>0</v>
      </c>
      <c r="FG245" s="2" t="n">
        <f aca="false">SUM(AK245+CV245)</f>
        <v>0</v>
      </c>
      <c r="FH245" s="2" t="n">
        <f aca="false">SUM(AL245+CW245)</f>
        <v>0</v>
      </c>
      <c r="FI245" s="2" t="n">
        <f aca="false">SUM(AM245+CX245)</f>
        <v>0</v>
      </c>
      <c r="FJ245" s="2" t="n">
        <f aca="false">SUM(AN245+CY245)</f>
        <v>0</v>
      </c>
      <c r="FK245" s="2" t="n">
        <f aca="false">SUM(AO245+CZ245)</f>
        <v>0</v>
      </c>
      <c r="FL245" s="2" t="n">
        <f aca="false">SUM(AP245+DA245)</f>
        <v>0</v>
      </c>
      <c r="FM245" s="2" t="n">
        <f aca="false">SUM(AQ245+DB245)</f>
        <v>0</v>
      </c>
      <c r="FN245" s="2"/>
      <c r="FO245" s="67" t="n">
        <f aca="false">SUM(AS245+DD245)</f>
        <v>0</v>
      </c>
      <c r="FP245" s="2" t="n">
        <f aca="false">SUM(AR245+DC245)</f>
        <v>0</v>
      </c>
      <c r="FQ245" s="97" t="n">
        <f aca="false">SUM(AU245+DF245)</f>
        <v>0</v>
      </c>
      <c r="FR245" s="2" t="n">
        <f aca="false">SUM(AV245+DG245)</f>
        <v>0</v>
      </c>
      <c r="FS245" s="2" t="n">
        <f aca="false">SUM(AW245+DH245)</f>
        <v>0</v>
      </c>
      <c r="FT245" s="2" t="n">
        <f aca="false">SUM(AX245+DI245)</f>
        <v>2</v>
      </c>
      <c r="FU245" s="67" t="n">
        <f aca="false">SUM(AY245+DJ245)</f>
        <v>15</v>
      </c>
      <c r="FV245" s="2" t="n">
        <f aca="false">SUM(AZ245+DK245)</f>
        <v>0</v>
      </c>
      <c r="FW245" s="2" t="n">
        <f aca="false">SUM(BA245+DL245)</f>
        <v>0</v>
      </c>
      <c r="FX245" s="2" t="n">
        <f aca="false">SUM(BB245+DM245)</f>
        <v>0</v>
      </c>
      <c r="FY245" s="2" t="n">
        <f aca="false">SUM(BC245+DN245)</f>
        <v>0</v>
      </c>
      <c r="FZ245" s="2" t="n">
        <f aca="false">SUM(BD245+DO245)</f>
        <v>0</v>
      </c>
      <c r="GA245" s="2" t="n">
        <f aca="false">SUM(BE245+DP245)</f>
        <v>0</v>
      </c>
      <c r="GB245" s="98" t="n">
        <f aca="false">SUM(EK245,EM245,EO245,ES245,ET245,EU245,EY245,FA245,FC245,FE245,FG245,FI245,FM245,FO245,FQ245,FS245,FU245,FW245,FY245,GA245)</f>
        <v>105</v>
      </c>
      <c r="GC245" s="99" t="n">
        <f aca="false">SUM(EK245,EM245,EO245,ES245,ET245,FM245,FO245,FQ245,FS245,FU245,FW245,FY245)</f>
        <v>99</v>
      </c>
      <c r="GD245" s="57" t="n">
        <f aca="false">SUM(EK245,EM245,EO245,ES245,ET245,FM245,FO245,FQ245,FS245,FU245,FW245,FY245)</f>
        <v>99</v>
      </c>
      <c r="GE245" s="57" t="n">
        <f aca="false">SUM(EK245,EM245,EO245,EQ245,ES245,ET245,EU245,EW245,EY245,FA245,FC245,FE245,FG245,FI245,FK245,FM245,FO245,FQ245,FS245,FU245,FW245,FY245,GA245)</f>
        <v>105</v>
      </c>
      <c r="GF245" s="2"/>
      <c r="GG245" s="65" t="n">
        <f aca="false">SUM(900-GB245)</f>
        <v>795</v>
      </c>
      <c r="GH245" s="65"/>
      <c r="GI245" s="67" t="n">
        <f aca="false">SUM(DQ245+BF245)</f>
        <v>105</v>
      </c>
      <c r="GJ245" s="67" t="n">
        <f aca="false">SUM(DR245+BG245)</f>
        <v>99</v>
      </c>
      <c r="GK245" s="100"/>
      <c r="GL245" s="101"/>
      <c r="GM245" s="177"/>
      <c r="GN245" s="2"/>
      <c r="GO245" s="2"/>
    </row>
    <row r="246" customFormat="false" ht="27.75" hidden="true" customHeight="true" outlineLevel="0" collapsed="false">
      <c r="A246" s="2"/>
      <c r="B246" s="100" t="s">
        <v>116</v>
      </c>
      <c r="C246" s="152" t="s">
        <v>67</v>
      </c>
      <c r="D246" s="96" t="s">
        <v>68</v>
      </c>
      <c r="E246" s="96" t="s">
        <v>69</v>
      </c>
      <c r="F246" s="101" t="s">
        <v>258</v>
      </c>
      <c r="G246" s="96" t="n">
        <v>5</v>
      </c>
      <c r="H246" s="101" t="n">
        <v>123</v>
      </c>
      <c r="I246" s="101" t="n">
        <v>1</v>
      </c>
      <c r="J246" s="101" t="n">
        <v>5</v>
      </c>
      <c r="K246" s="96" t="n">
        <f aca="false">SUM(J246)*2</f>
        <v>10</v>
      </c>
      <c r="L246" s="100" t="n">
        <v>30</v>
      </c>
      <c r="M246" s="108" t="n">
        <f aca="false">SUM(N246+P246+R246+T246+V246)</f>
        <v>30</v>
      </c>
      <c r="N246" s="86" t="n">
        <v>6</v>
      </c>
      <c r="O246" s="109" t="n">
        <f aca="false">SUM(N246)*I246</f>
        <v>6</v>
      </c>
      <c r="P246" s="86" t="n">
        <v>4</v>
      </c>
      <c r="Q246" s="109" t="n">
        <f aca="false">J246*P246</f>
        <v>20</v>
      </c>
      <c r="R246" s="86" t="n">
        <v>20</v>
      </c>
      <c r="S246" s="109" t="n">
        <f aca="false">SUM(R246)*J246</f>
        <v>100</v>
      </c>
      <c r="T246" s="86"/>
      <c r="U246" s="109" t="n">
        <f aca="false">SUM(T246)*K246</f>
        <v>0</v>
      </c>
      <c r="V246" s="86"/>
      <c r="W246" s="109" t="n">
        <f aca="false">SUM(V246)*J246*5</f>
        <v>0</v>
      </c>
      <c r="X246" s="92" t="n">
        <f aca="false">SUM(J246*AX246*2+K246*AZ246*2)</f>
        <v>0</v>
      </c>
      <c r="Y246" s="92" t="n">
        <f aca="false">SUM(L246*5/100*J246)</f>
        <v>7.5</v>
      </c>
      <c r="Z246" s="86"/>
      <c r="AA246" s="109"/>
      <c r="AB246" s="86"/>
      <c r="AC246" s="92" t="n">
        <f aca="false">SUM(AB246)*3*H246/5</f>
        <v>0</v>
      </c>
      <c r="AD246" s="86"/>
      <c r="AE246" s="90" t="n">
        <f aca="false">SUM(AD246*H246*(30+4))</f>
        <v>0</v>
      </c>
      <c r="AF246" s="86"/>
      <c r="AG246" s="109" t="n">
        <f aca="false">SUM(AF246*H246*3)</f>
        <v>0</v>
      </c>
      <c r="AH246" s="86"/>
      <c r="AI246" s="92" t="n">
        <f aca="false">SUM(AH246*H246/3)</f>
        <v>0</v>
      </c>
      <c r="AJ246" s="86"/>
      <c r="AK246" s="92" t="n">
        <f aca="false">SUM(AJ246*H246*2/3)</f>
        <v>0</v>
      </c>
      <c r="AL246" s="86"/>
      <c r="AM246" s="109" t="n">
        <f aca="false">SUM(AL246*H246)*2</f>
        <v>0</v>
      </c>
      <c r="AN246" s="86"/>
      <c r="AO246" s="109" t="n">
        <f aca="false">SUM(AN246*J246*2)</f>
        <v>0</v>
      </c>
      <c r="AP246" s="86"/>
      <c r="AQ246" s="92" t="n">
        <f aca="false">SUM(AP246*H246*2)</f>
        <v>0</v>
      </c>
      <c r="AR246" s="86" t="n">
        <v>1</v>
      </c>
      <c r="AS246" s="92" t="n">
        <f aca="false">AR246*J246*6</f>
        <v>30</v>
      </c>
      <c r="AT246" s="86"/>
      <c r="AU246" s="92" t="n">
        <f aca="false">AT246*H246/3</f>
        <v>0</v>
      </c>
      <c r="AV246" s="86"/>
      <c r="AW246" s="109" t="n">
        <f aca="false">SUM(J246*AV246*6)</f>
        <v>0</v>
      </c>
      <c r="AX246" s="86"/>
      <c r="AY246" s="92" t="n">
        <f aca="false">SUM(H246*AX246/3)</f>
        <v>0</v>
      </c>
      <c r="AZ246" s="86"/>
      <c r="BA246" s="92" t="n">
        <f aca="false">SUM(AZ246*K246*5*6)</f>
        <v>0</v>
      </c>
      <c r="BB246" s="86"/>
      <c r="BC246" s="92" t="n">
        <f aca="false">SUM(BB246*K246*4*6)</f>
        <v>0</v>
      </c>
      <c r="BD246" s="86"/>
      <c r="BE246" s="110" t="n">
        <f aca="false">SUM(BD246*50)</f>
        <v>0</v>
      </c>
      <c r="BF246" s="92" t="n">
        <f aca="false">O246+Q246+S246+U246+W246+X246+Y246+AA246+AC246+AE246+AG246+AI246+AK246+AM246+AO246+AQ246+AS246+AU246+AW246+AY246+BA246+BC246+BE246</f>
        <v>163.5</v>
      </c>
      <c r="BG246" s="92" t="n">
        <f aca="false">BC246+BA246+AY246+AW246+AS246+AQ246+X246+W246+U246+S246+Q246+O246+AU246</f>
        <v>156</v>
      </c>
      <c r="BH246" s="52" t="n">
        <f aca="false">SUM(O246,Q246,S246,W246,X246,Y246,AE246,AG246,AI246,AK246,AM246,AS246,AU246,AY246,BA246,BC246,BE246)</f>
        <v>163.5</v>
      </c>
      <c r="BI246" s="80" t="n">
        <f aca="false">SUM(O246,Q246,S246,W246,X246,AS246,AU246,AY246,BA246,BC246)</f>
        <v>156</v>
      </c>
      <c r="BJ246" s="2"/>
      <c r="BK246" s="93"/>
      <c r="BL246" s="2"/>
      <c r="BM246" s="288" t="s">
        <v>259</v>
      </c>
      <c r="BN246" s="239" t="s">
        <v>180</v>
      </c>
      <c r="BO246" s="239" t="s">
        <v>181</v>
      </c>
      <c r="BP246" s="239" t="s">
        <v>182</v>
      </c>
      <c r="BQ246" s="289" t="n">
        <v>4</v>
      </c>
      <c r="BR246" s="289" t="n">
        <v>2</v>
      </c>
      <c r="BS246" s="238" t="n">
        <v>25</v>
      </c>
      <c r="BT246" s="238" t="n">
        <v>1</v>
      </c>
      <c r="BU246" s="238" t="n">
        <v>1</v>
      </c>
      <c r="BV246" s="240" t="n">
        <f aca="false">BU246*2</f>
        <v>2</v>
      </c>
      <c r="BW246" s="240" t="n">
        <v>4</v>
      </c>
      <c r="BX246" s="241" t="n">
        <f aca="false">SUM(BY246+CA246+CC246+CE246+CG246)</f>
        <v>4</v>
      </c>
      <c r="BY246" s="242" t="n">
        <v>4</v>
      </c>
      <c r="BZ246" s="243" t="n">
        <f aca="false">SUM(BY246)*BT246</f>
        <v>4</v>
      </c>
      <c r="CA246" s="242"/>
      <c r="CB246" s="243" t="n">
        <f aca="false">BU246*CA246</f>
        <v>0</v>
      </c>
      <c r="CC246" s="242"/>
      <c r="CD246" s="243" t="n">
        <f aca="false">SUM(CC246)*BU246</f>
        <v>0</v>
      </c>
      <c r="CE246" s="242"/>
      <c r="CF246" s="243" t="n">
        <f aca="false">SUM(CE246)*BV246</f>
        <v>0</v>
      </c>
      <c r="CG246" s="242"/>
      <c r="CH246" s="243" t="n">
        <f aca="false">SUM(CG246)*BU246*5</f>
        <v>0</v>
      </c>
      <c r="CI246" s="245" t="n">
        <f aca="false">SUM(BV246*DG246*2+BV246*DI246*2)</f>
        <v>0</v>
      </c>
      <c r="CJ246" s="245" t="n">
        <v>0</v>
      </c>
      <c r="CK246" s="242"/>
      <c r="CL246" s="243" t="n">
        <f aca="false">SUM(CK246)*1</f>
        <v>0</v>
      </c>
      <c r="CM246" s="242"/>
      <c r="CN246" s="245" t="n">
        <f aca="false">SUM(CM246)*3*BS246/5</f>
        <v>0</v>
      </c>
      <c r="CO246" s="242"/>
      <c r="CP246" s="246" t="n">
        <f aca="false">SUM(CO246*BS246*(30+4))</f>
        <v>0</v>
      </c>
      <c r="CQ246" s="242"/>
      <c r="CR246" s="243" t="n">
        <f aca="false">SUM(CQ246*BS246*3)</f>
        <v>0</v>
      </c>
      <c r="CS246" s="242"/>
      <c r="CT246" s="244" t="n">
        <f aca="false">SUM(CS246*BS246/3)</f>
        <v>0</v>
      </c>
      <c r="CU246" s="248"/>
      <c r="CV246" s="244" t="n">
        <f aca="false">SUM(CU246*BS246*2/3)</f>
        <v>0</v>
      </c>
      <c r="CW246" s="248"/>
      <c r="CX246" s="247" t="n">
        <f aca="false">SUM(CW246*BS246)</f>
        <v>0</v>
      </c>
      <c r="CY246" s="248"/>
      <c r="CZ246" s="247" t="n">
        <f aca="false">SUM(CY246*BU246)</f>
        <v>0</v>
      </c>
      <c r="DA246" s="248"/>
      <c r="DB246" s="244" t="n">
        <f aca="false">SUM(DA246*BS246*2)</f>
        <v>0</v>
      </c>
      <c r="DC246" s="248"/>
      <c r="DD246" s="244" t="n">
        <f aca="false">DC246*BV246*6</f>
        <v>0</v>
      </c>
      <c r="DE246" s="248"/>
      <c r="DF246" s="244" t="n">
        <f aca="false">DE246*BS246/3</f>
        <v>0</v>
      </c>
      <c r="DG246" s="248"/>
      <c r="DH246" s="247" t="n">
        <f aca="false">DG246*BV246*6</f>
        <v>0</v>
      </c>
      <c r="DI246" s="248"/>
      <c r="DJ246" s="244" t="n">
        <f aca="false">DI246*BV246*8</f>
        <v>0</v>
      </c>
      <c r="DK246" s="248"/>
      <c r="DL246" s="244" t="n">
        <f aca="false">SUM(DK246*BV246*2*8)</f>
        <v>0</v>
      </c>
      <c r="DM246" s="248"/>
      <c r="DN246" s="244" t="n">
        <f aca="false">SUM(DM246*BV246*4*6)</f>
        <v>0</v>
      </c>
      <c r="DO246" s="248"/>
      <c r="DP246" s="249" t="n">
        <f aca="false">SUM(DO246*50)</f>
        <v>0</v>
      </c>
      <c r="DQ246" s="244" t="n">
        <f aca="false">BZ246+CB246+CD246+CF246+CH246+CI246+CJ246+CL246+CN246+CP246+CR246+CT246+CV246+CX246+CZ246+DB246+DD246+DF246+DH246+DJ246+DL246+DN246+DP246</f>
        <v>4</v>
      </c>
      <c r="DR246" s="244" t="n">
        <f aca="false">DN246+DL246+DJ246+DH246+DD246+DB246+CI246+CH246+CF246+CD246+CB246+BZ246</f>
        <v>4</v>
      </c>
      <c r="DS246" s="61"/>
      <c r="DT246" s="2"/>
      <c r="DU246" s="2"/>
      <c r="DV246" s="2"/>
      <c r="DW246" s="2"/>
      <c r="DX246" s="142"/>
      <c r="DY246" s="96"/>
      <c r="DZ246" s="96"/>
      <c r="EA246" s="2"/>
      <c r="EB246" s="2"/>
      <c r="EC246" s="2"/>
      <c r="ED246" s="2"/>
      <c r="EE246" s="2"/>
      <c r="EF246" s="2"/>
      <c r="EG246" s="2"/>
      <c r="EH246" s="2" t="n">
        <f aca="false">SUM(L246+BW246)</f>
        <v>34</v>
      </c>
      <c r="EI246" s="2" t="n">
        <f aca="false">SUM(M246+BX246)</f>
        <v>34</v>
      </c>
      <c r="EJ246" s="2" t="n">
        <f aca="false">SUM(N246+BY246)</f>
        <v>10</v>
      </c>
      <c r="EK246" s="67" t="n">
        <f aca="false">O246+BZ246</f>
        <v>10</v>
      </c>
      <c r="EL246" s="2" t="n">
        <f aca="false">SUM(P246+CA246)</f>
        <v>4</v>
      </c>
      <c r="EM246" s="2" t="n">
        <f aca="false">SUM(Q246+CB246)</f>
        <v>20</v>
      </c>
      <c r="EN246" s="2" t="n">
        <f aca="false">SUM(R246+CC246)</f>
        <v>20</v>
      </c>
      <c r="EO246" s="2" t="n">
        <f aca="false">SUM(S246+CD246)</f>
        <v>100</v>
      </c>
      <c r="EP246" s="2" t="n">
        <f aca="false">SUM(T246+CE246)</f>
        <v>0</v>
      </c>
      <c r="EQ246" s="2" t="n">
        <f aca="false">SUM(U246+CF246)</f>
        <v>0</v>
      </c>
      <c r="ER246" s="2" t="n">
        <f aca="false">SUM(V246+CG246)</f>
        <v>0</v>
      </c>
      <c r="ES246" s="2" t="n">
        <f aca="false">SUM(W246+CH246)</f>
        <v>0</v>
      </c>
      <c r="ET246" s="2" t="n">
        <f aca="false">SUM(X246+CI246)</f>
        <v>0</v>
      </c>
      <c r="EU246" s="67" t="n">
        <f aca="false">SUM(Y246+CJ246)</f>
        <v>7.5</v>
      </c>
      <c r="EV246" s="2" t="n">
        <f aca="false">SUM(Z246+CK246)</f>
        <v>0</v>
      </c>
      <c r="EW246" s="2" t="n">
        <f aca="false">SUM(AA246+CL246)</f>
        <v>0</v>
      </c>
      <c r="EX246" s="2" t="n">
        <f aca="false">SUM(AB246+CM246)</f>
        <v>0</v>
      </c>
      <c r="EY246" s="2" t="n">
        <f aca="false">SUM(AC246+CN246)</f>
        <v>0</v>
      </c>
      <c r="EZ246" s="2" t="n">
        <f aca="false">SUM(AD246+CO246)</f>
        <v>0</v>
      </c>
      <c r="FA246" s="2" t="n">
        <f aca="false">SUM(AE246+CP246)</f>
        <v>0</v>
      </c>
      <c r="FB246" s="2" t="n">
        <f aca="false">SUM(AF246+CQ246)</f>
        <v>0</v>
      </c>
      <c r="FC246" s="2" t="n">
        <f aca="false">SUM(AG246+CR246)</f>
        <v>0</v>
      </c>
      <c r="FD246" s="2" t="n">
        <f aca="false">SUM(AH246+CS246)</f>
        <v>0</v>
      </c>
      <c r="FE246" s="67" t="n">
        <f aca="false">SUM(AI246+CT246)</f>
        <v>0</v>
      </c>
      <c r="FF246" s="2" t="n">
        <f aca="false">SUM(AJ246+CU246)</f>
        <v>0</v>
      </c>
      <c r="FG246" s="2" t="n">
        <f aca="false">SUM(AK246+CV246)</f>
        <v>0</v>
      </c>
      <c r="FH246" s="2" t="n">
        <f aca="false">SUM(AL246+CW246)</f>
        <v>0</v>
      </c>
      <c r="FI246" s="2" t="n">
        <f aca="false">SUM(AM246+CX246)</f>
        <v>0</v>
      </c>
      <c r="FJ246" s="2" t="n">
        <f aca="false">SUM(AN246+CY246)</f>
        <v>0</v>
      </c>
      <c r="FK246" s="2" t="n">
        <f aca="false">SUM(AO246+CZ246)</f>
        <v>0</v>
      </c>
      <c r="FL246" s="2" t="n">
        <f aca="false">SUM(AP246+DA246)</f>
        <v>0</v>
      </c>
      <c r="FM246" s="2" t="n">
        <f aca="false">SUM(AQ246+DB246)</f>
        <v>0</v>
      </c>
      <c r="FN246" s="2"/>
      <c r="FO246" s="67" t="n">
        <f aca="false">SUM(AS246+DD246)</f>
        <v>30</v>
      </c>
      <c r="FP246" s="2" t="n">
        <f aca="false">SUM(AR246+DC246)</f>
        <v>1</v>
      </c>
      <c r="FQ246" s="97" t="n">
        <f aca="false">SUM(AU246+DF246)</f>
        <v>0</v>
      </c>
      <c r="FR246" s="2" t="n">
        <f aca="false">SUM(AV246+DG246)</f>
        <v>0</v>
      </c>
      <c r="FS246" s="2" t="n">
        <f aca="false">SUM(AW246+DH246)</f>
        <v>0</v>
      </c>
      <c r="FT246" s="2" t="n">
        <f aca="false">SUM(AX246+DI246)</f>
        <v>0</v>
      </c>
      <c r="FU246" s="67" t="n">
        <f aca="false">SUM(AY246+DJ246)</f>
        <v>0</v>
      </c>
      <c r="FV246" s="2" t="n">
        <f aca="false">SUM(AZ246+DK246)</f>
        <v>0</v>
      </c>
      <c r="FW246" s="2" t="n">
        <f aca="false">SUM(BA246+DL246)</f>
        <v>0</v>
      </c>
      <c r="FX246" s="2" t="n">
        <f aca="false">SUM(BB246+DM246)</f>
        <v>0</v>
      </c>
      <c r="FY246" s="2" t="n">
        <f aca="false">SUM(BC246+DN246)</f>
        <v>0</v>
      </c>
      <c r="FZ246" s="2" t="n">
        <f aca="false">SUM(BD246+DO246)</f>
        <v>0</v>
      </c>
      <c r="GA246" s="2" t="n">
        <f aca="false">SUM(BE246+DP246)</f>
        <v>0</v>
      </c>
      <c r="GB246" s="98" t="n">
        <f aca="false">SUM(EK246,EM246,EO246,ES246,ET246,EU246,EY246,FA246,FC246,FE246,FG246,FI246,FM246,FO246,FQ246,FS246,FU246,FW246,FY246,GA246)</f>
        <v>167.5</v>
      </c>
      <c r="GC246" s="99" t="n">
        <f aca="false">SUM(EK246,EM246,EO246,ES246,ET246,FM246,FO246,FQ246,FS246,FU246,FW246,FY246)</f>
        <v>160</v>
      </c>
      <c r="GD246" s="57" t="n">
        <f aca="false">SUM(EK246,EM246,EO246,ES246,ET246,FM246,FO246,FQ246,FS246,FU246,FW246,FY246)</f>
        <v>160</v>
      </c>
      <c r="GE246" s="57" t="n">
        <f aca="false">SUM(EK246,EM246,EO246,EQ246,ES246,ET246,EU246,EW246,EY246,FA246,FC246,FE246,FG246,FI246,FK246,FM246,FO246,FQ246,FS246,FU246,FW246,FY246,GA246)</f>
        <v>167.5</v>
      </c>
      <c r="GF246" s="2"/>
      <c r="GG246" s="65" t="n">
        <f aca="false">SUM(900-GB246)</f>
        <v>732.5</v>
      </c>
      <c r="GH246" s="65"/>
      <c r="GI246" s="67" t="n">
        <f aca="false">SUM(DQ246+BF246)</f>
        <v>167.5</v>
      </c>
      <c r="GJ246" s="67" t="n">
        <f aca="false">SUM(DR246+BG246)</f>
        <v>160</v>
      </c>
      <c r="GK246" s="100"/>
      <c r="GL246" s="101"/>
      <c r="GM246" s="177"/>
      <c r="GN246" s="2"/>
      <c r="GO246" s="2"/>
    </row>
    <row r="247" customFormat="false" ht="39.75" hidden="true" customHeight="true" outlineLevel="0" collapsed="false">
      <c r="A247" s="2"/>
      <c r="B247" s="291" t="s">
        <v>260</v>
      </c>
      <c r="C247" s="166" t="s">
        <v>180</v>
      </c>
      <c r="D247" s="101" t="s">
        <v>181</v>
      </c>
      <c r="E247" s="101" t="s">
        <v>182</v>
      </c>
      <c r="F247" s="101" t="n">
        <v>59</v>
      </c>
      <c r="G247" s="101" t="n">
        <v>1</v>
      </c>
      <c r="H247" s="101" t="n">
        <v>28</v>
      </c>
      <c r="I247" s="101" t="n">
        <v>1</v>
      </c>
      <c r="J247" s="101" t="n">
        <v>1</v>
      </c>
      <c r="K247" s="96" t="n">
        <f aca="false">J247*2</f>
        <v>2</v>
      </c>
      <c r="L247" s="95" t="n">
        <v>34</v>
      </c>
      <c r="M247" s="108" t="n">
        <f aca="false">SUM(N247+P247+R247+T247+V247)</f>
        <v>34</v>
      </c>
      <c r="N247" s="305" t="n">
        <v>8</v>
      </c>
      <c r="O247" s="87" t="n">
        <f aca="false">SUM(N247)*I247</f>
        <v>8</v>
      </c>
      <c r="P247" s="305"/>
      <c r="Q247" s="87" t="n">
        <f aca="false">J247*P247</f>
        <v>0</v>
      </c>
      <c r="R247" s="305" t="n">
        <v>26</v>
      </c>
      <c r="S247" s="87" t="n">
        <f aca="false">SUM(R247)*J247</f>
        <v>26</v>
      </c>
      <c r="T247" s="305"/>
      <c r="U247" s="87" t="n">
        <f aca="false">SUM(T247)*K247</f>
        <v>0</v>
      </c>
      <c r="V247" s="305"/>
      <c r="W247" s="87" t="n">
        <f aca="false">SUM(V247)*J247*5</f>
        <v>0</v>
      </c>
      <c r="X247" s="89" t="n">
        <v>2</v>
      </c>
      <c r="Y247" s="89" t="n">
        <v>0</v>
      </c>
      <c r="Z247" s="305"/>
      <c r="AA247" s="87" t="n">
        <f aca="false">SUM(Z247)*1</f>
        <v>0</v>
      </c>
      <c r="AB247" s="305"/>
      <c r="AC247" s="89" t="n">
        <f aca="false">SUM(AB247)*3*H247/5</f>
        <v>0</v>
      </c>
      <c r="AD247" s="305"/>
      <c r="AE247" s="87" t="n">
        <f aca="false">SUM(AD247*H247*(30+4))</f>
        <v>0</v>
      </c>
      <c r="AF247" s="305"/>
      <c r="AG247" s="87" t="n">
        <f aca="false">SUM(AF247*H247*3)</f>
        <v>0</v>
      </c>
      <c r="AH247" s="305"/>
      <c r="AI247" s="89" t="n">
        <f aca="false">SUM(AH247*H247/3)</f>
        <v>0</v>
      </c>
      <c r="AJ247" s="305"/>
      <c r="AK247" s="89" t="n">
        <f aca="false">SUM(AJ247*H247*2/3)</f>
        <v>0</v>
      </c>
      <c r="AL247" s="305"/>
      <c r="AM247" s="87" t="n">
        <f aca="false">SUM(AL247*H247)</f>
        <v>0</v>
      </c>
      <c r="AN247" s="305"/>
      <c r="AO247" s="87" t="n">
        <f aca="false">SUM(AN247*J247)</f>
        <v>0</v>
      </c>
      <c r="AP247" s="305"/>
      <c r="AQ247" s="89" t="n">
        <f aca="false">SUM(AP247*H247*2)</f>
        <v>0</v>
      </c>
      <c r="AR247" s="305"/>
      <c r="AS247" s="89" t="n">
        <f aca="false">AR247*K247*6</f>
        <v>0</v>
      </c>
      <c r="AT247" s="86"/>
      <c r="AU247" s="92" t="n">
        <f aca="false">AT247*H247/3</f>
        <v>0</v>
      </c>
      <c r="AV247" s="86"/>
      <c r="AW247" s="109" t="n">
        <f aca="false">AV247*K247*6</f>
        <v>0</v>
      </c>
      <c r="AX247" s="86"/>
      <c r="AY247" s="92" t="n">
        <f aca="false">AX247*K247*8</f>
        <v>0</v>
      </c>
      <c r="AZ247" s="305" t="n">
        <v>1</v>
      </c>
      <c r="BA247" s="92" t="n">
        <f aca="false">SUM(AZ247*J247*2*8)</f>
        <v>16</v>
      </c>
      <c r="BB247" s="86"/>
      <c r="BC247" s="92" t="n">
        <f aca="false">SUM(BB247*K247*4*6)</f>
        <v>0</v>
      </c>
      <c r="BD247" s="86"/>
      <c r="BE247" s="110" t="n">
        <f aca="false">SUM(BD247*50)</f>
        <v>0</v>
      </c>
      <c r="BF247" s="92" t="n">
        <f aca="false">O247+Q247+S247+U247+W247+X247+Y247+AA247+AC247+AE247+AG247+AI247+AK247+AM247+AO247+AQ247+AS247+AU247+AW247+AY247+BA247+BC247+BE247</f>
        <v>52</v>
      </c>
      <c r="BG247" s="92" t="n">
        <f aca="false">BC247+BA247+AY247+AW247+AS247+AQ247+X247+W247+U247+S247+Q247+O247+AU247</f>
        <v>52</v>
      </c>
      <c r="BH247" s="52" t="n">
        <f aca="false">SUM(O247,Q247,S247,W247,X247,Y247,AE247,AG247,AI247,AK247,AM247,AS247,AU247,AY247,BA247,BC247,BE247)</f>
        <v>52</v>
      </c>
      <c r="BI247" s="80" t="n">
        <f aca="false">SUM(O247,Q247,S247,W247,X247,AS247,AU247,AY247,BA247,BC247)</f>
        <v>52</v>
      </c>
      <c r="BJ247" s="2"/>
      <c r="BK247" s="93"/>
      <c r="BL247" s="2"/>
      <c r="BM247" s="292" t="s">
        <v>261</v>
      </c>
      <c r="BN247" s="101" t="s">
        <v>180</v>
      </c>
      <c r="BO247" s="101" t="s">
        <v>181</v>
      </c>
      <c r="BP247" s="101" t="s">
        <v>182</v>
      </c>
      <c r="BQ247" s="107" t="n">
        <v>9</v>
      </c>
      <c r="BR247" s="107" t="n">
        <v>2</v>
      </c>
      <c r="BS247" s="107" t="n">
        <v>29</v>
      </c>
      <c r="BT247" s="107" t="n">
        <v>1</v>
      </c>
      <c r="BU247" s="107" t="n">
        <v>1</v>
      </c>
      <c r="BV247" s="96" t="n">
        <f aca="false">BU247*2</f>
        <v>2</v>
      </c>
      <c r="BW247" s="157" t="n">
        <v>4</v>
      </c>
      <c r="BX247" s="179" t="n">
        <f aca="false">SUM(BY247+CA247+CC247+CE247+CG247)</f>
        <v>4</v>
      </c>
      <c r="BY247" s="168" t="n">
        <v>4</v>
      </c>
      <c r="BZ247" s="180" t="n">
        <f aca="false">SUM(BY247)*BT247</f>
        <v>4</v>
      </c>
      <c r="CA247" s="168"/>
      <c r="CB247" s="180" t="n">
        <f aca="false">BU247*CA247</f>
        <v>0</v>
      </c>
      <c r="CC247" s="168"/>
      <c r="CD247" s="180" t="n">
        <v>2</v>
      </c>
      <c r="CE247" s="168"/>
      <c r="CF247" s="180" t="n">
        <f aca="false">SUM(CE247)*BV247</f>
        <v>0</v>
      </c>
      <c r="CG247" s="168"/>
      <c r="CH247" s="180" t="n">
        <f aca="false">SUM(CG247)*BU247*3</f>
        <v>0</v>
      </c>
      <c r="CI247" s="113" t="n">
        <f aca="false">SUM(DG247*2+DI247*2)*BU247</f>
        <v>0</v>
      </c>
      <c r="CJ247" s="113" t="n">
        <v>0</v>
      </c>
      <c r="CK247" s="168"/>
      <c r="CL247" s="180" t="n">
        <f aca="false">SUM(CK247)*1</f>
        <v>0</v>
      </c>
      <c r="CM247" s="168"/>
      <c r="CN247" s="113" t="n">
        <f aca="false">SUM(CM247)*3*BS247/5</f>
        <v>0</v>
      </c>
      <c r="CO247" s="168"/>
      <c r="CP247" s="181" t="n">
        <f aca="false">SUM(CO247*BS247*(30+4))</f>
        <v>0</v>
      </c>
      <c r="CQ247" s="168"/>
      <c r="CR247" s="180" t="n">
        <f aca="false">SUM(CQ247*BS247*3)</f>
        <v>0</v>
      </c>
      <c r="CS247" s="168"/>
      <c r="CT247" s="113" t="n">
        <f aca="false">SUM(CS247*BS247/3)</f>
        <v>0</v>
      </c>
      <c r="CU247" s="168"/>
      <c r="CV247" s="113" t="n">
        <f aca="false">SUM(CU247*BS247*2/3)</f>
        <v>0</v>
      </c>
      <c r="CW247" s="168"/>
      <c r="CX247" s="180" t="n">
        <f aca="false">SUM(CW247*BS247)</f>
        <v>0</v>
      </c>
      <c r="CY247" s="168"/>
      <c r="CZ247" s="180" t="n">
        <f aca="false">SUM(CY247*BU247)</f>
        <v>0</v>
      </c>
      <c r="DA247" s="168"/>
      <c r="DB247" s="113" t="n">
        <f aca="false">SUM(DA247*BS247*2)</f>
        <v>0</v>
      </c>
      <c r="DC247" s="168"/>
      <c r="DD247" s="113" t="n">
        <f aca="false">DC247*BV247*6</f>
        <v>0</v>
      </c>
      <c r="DE247" s="86"/>
      <c r="DF247" s="92" t="n">
        <f aca="false">DE247*BS247/3</f>
        <v>0</v>
      </c>
      <c r="DG247" s="168"/>
      <c r="DH247" s="180" t="n">
        <f aca="false">DG247*BV247*6</f>
        <v>0</v>
      </c>
      <c r="DI247" s="168"/>
      <c r="DJ247" s="113" t="n">
        <f aca="false">DI247*BV247*8</f>
        <v>0</v>
      </c>
      <c r="DK247" s="168"/>
      <c r="DL247" s="113" t="n">
        <f aca="false">SUM(DK247*BV247*2*8)</f>
        <v>0</v>
      </c>
      <c r="DM247" s="168"/>
      <c r="DN247" s="113" t="n">
        <f aca="false">SUM(DM247*BV247*4*6)</f>
        <v>0</v>
      </c>
      <c r="DO247" s="168"/>
      <c r="DP247" s="282" t="n">
        <f aca="false">SUM(DO247*50)</f>
        <v>0</v>
      </c>
      <c r="DQ247" s="92" t="n">
        <f aca="false">BZ247+CB247+CD247+CF247+CH247+CI247+CJ247+CL247+CN247+CP247+CR247+CT247+CV247+CX247+CZ247+DB247+DD247+DF247+DH247+DJ247+DL247+DN247+DP247</f>
        <v>6</v>
      </c>
      <c r="DR247" s="92" t="n">
        <f aca="false">DN247+DL247+DJ247+DH247+DD247+DB247+CI247+CH247+CF247+CD247+CB247+BZ247</f>
        <v>6</v>
      </c>
      <c r="DS247" s="61"/>
      <c r="DT247" s="2"/>
      <c r="DU247" s="2"/>
      <c r="DV247" s="2"/>
      <c r="DW247" s="2"/>
      <c r="DX247" s="142"/>
      <c r="DY247" s="96"/>
      <c r="DZ247" s="96"/>
      <c r="EA247" s="2"/>
      <c r="EB247" s="2"/>
      <c r="EC247" s="2"/>
      <c r="ED247" s="2"/>
      <c r="EE247" s="2"/>
      <c r="EF247" s="2"/>
      <c r="EG247" s="2"/>
      <c r="EH247" s="2" t="n">
        <f aca="false">SUM(L247+BW247)</f>
        <v>38</v>
      </c>
      <c r="EI247" s="2" t="n">
        <f aca="false">SUM(M247+BX247)</f>
        <v>38</v>
      </c>
      <c r="EJ247" s="2" t="n">
        <f aca="false">SUM(N247+BY247)</f>
        <v>12</v>
      </c>
      <c r="EK247" s="67" t="n">
        <f aca="false">O247+BZ247</f>
        <v>12</v>
      </c>
      <c r="EL247" s="2" t="n">
        <f aca="false">SUM(P247+CA247)</f>
        <v>0</v>
      </c>
      <c r="EM247" s="2" t="n">
        <f aca="false">SUM(Q247+CB247)</f>
        <v>0</v>
      </c>
      <c r="EN247" s="2" t="n">
        <f aca="false">SUM(R247+CC247)</f>
        <v>26</v>
      </c>
      <c r="EO247" s="2" t="n">
        <f aca="false">SUM(S247+CD247)</f>
        <v>28</v>
      </c>
      <c r="EP247" s="2" t="n">
        <f aca="false">SUM(T247+CE247)</f>
        <v>0</v>
      </c>
      <c r="EQ247" s="2" t="n">
        <f aca="false">SUM(U247+CF247)</f>
        <v>0</v>
      </c>
      <c r="ER247" s="2" t="n">
        <f aca="false">SUM(V247+CG247)</f>
        <v>0</v>
      </c>
      <c r="ES247" s="2" t="n">
        <f aca="false">SUM(W247+CH247)</f>
        <v>0</v>
      </c>
      <c r="ET247" s="2" t="n">
        <f aca="false">SUM(X247+CI247)</f>
        <v>2</v>
      </c>
      <c r="EU247" s="67" t="n">
        <f aca="false">SUM(Y247+CJ247)</f>
        <v>0</v>
      </c>
      <c r="EV247" s="2" t="n">
        <f aca="false">SUM(Z247+CK247)</f>
        <v>0</v>
      </c>
      <c r="EW247" s="2" t="n">
        <f aca="false">SUM(AA247+CL247)</f>
        <v>0</v>
      </c>
      <c r="EX247" s="2" t="n">
        <f aca="false">SUM(AB247+CM247)</f>
        <v>0</v>
      </c>
      <c r="EY247" s="2" t="n">
        <f aca="false">SUM(AC247+CN247)</f>
        <v>0</v>
      </c>
      <c r="EZ247" s="2" t="n">
        <f aca="false">SUM(AD247+CO247)</f>
        <v>0</v>
      </c>
      <c r="FA247" s="2" t="n">
        <f aca="false">SUM(AE247+CP247)</f>
        <v>0</v>
      </c>
      <c r="FB247" s="2" t="n">
        <f aca="false">SUM(AF247+CQ247)</f>
        <v>0</v>
      </c>
      <c r="FC247" s="2" t="n">
        <f aca="false">SUM(AG247+CR247)</f>
        <v>0</v>
      </c>
      <c r="FD247" s="2" t="n">
        <f aca="false">SUM(AH247+CS247)</f>
        <v>0</v>
      </c>
      <c r="FE247" s="67" t="n">
        <f aca="false">SUM(AI247+CT247)</f>
        <v>0</v>
      </c>
      <c r="FF247" s="2" t="n">
        <f aca="false">SUM(AJ247+CU247)</f>
        <v>0</v>
      </c>
      <c r="FG247" s="2" t="n">
        <f aca="false">SUM(AK247+CV247)</f>
        <v>0</v>
      </c>
      <c r="FH247" s="2" t="n">
        <f aca="false">SUM(AL247+CW247)</f>
        <v>0</v>
      </c>
      <c r="FI247" s="2" t="n">
        <f aca="false">SUM(AM247+CX247)</f>
        <v>0</v>
      </c>
      <c r="FJ247" s="2" t="n">
        <f aca="false">SUM(AN247+CY247)</f>
        <v>0</v>
      </c>
      <c r="FK247" s="2" t="n">
        <f aca="false">SUM(AO247+CZ247)</f>
        <v>0</v>
      </c>
      <c r="FL247" s="2" t="n">
        <f aca="false">SUM(AP247+DA247)</f>
        <v>0</v>
      </c>
      <c r="FM247" s="2" t="n">
        <f aca="false">SUM(AQ247+DB247)</f>
        <v>0</v>
      </c>
      <c r="FN247" s="2"/>
      <c r="FO247" s="67" t="n">
        <f aca="false">SUM(AS247+DD247)</f>
        <v>0</v>
      </c>
      <c r="FP247" s="2" t="n">
        <f aca="false">SUM(AR247+DC247)</f>
        <v>0</v>
      </c>
      <c r="FQ247" s="97" t="n">
        <f aca="false">SUM(AU247+DF247)</f>
        <v>0</v>
      </c>
      <c r="FR247" s="2" t="n">
        <f aca="false">SUM(AV247+DG247)</f>
        <v>0</v>
      </c>
      <c r="FS247" s="2" t="n">
        <f aca="false">SUM(AW247+DH247)</f>
        <v>0</v>
      </c>
      <c r="FT247" s="2" t="n">
        <f aca="false">SUM(AX247+DI247)</f>
        <v>0</v>
      </c>
      <c r="FU247" s="67" t="n">
        <f aca="false">SUM(AY247+DJ247)</f>
        <v>0</v>
      </c>
      <c r="FV247" s="2" t="n">
        <f aca="false">SUM(AZ247+DK247)</f>
        <v>1</v>
      </c>
      <c r="FW247" s="2" t="n">
        <f aca="false">SUM(BA247+DL247)</f>
        <v>16</v>
      </c>
      <c r="FX247" s="2" t="n">
        <f aca="false">SUM(BB247+DM247)</f>
        <v>0</v>
      </c>
      <c r="FY247" s="2" t="n">
        <f aca="false">SUM(BC247+DN247)</f>
        <v>0</v>
      </c>
      <c r="FZ247" s="2" t="n">
        <f aca="false">SUM(BD247+DO247)</f>
        <v>0</v>
      </c>
      <c r="GA247" s="2" t="n">
        <f aca="false">SUM(BE247+DP247)</f>
        <v>0</v>
      </c>
      <c r="GB247" s="98" t="n">
        <f aca="false">SUM(EK247,EM247,EO247,ES247,ET247,EU247,EY247,FA247,FC247,FE247,FG247,FI247,FM247,FO247,FQ247,FS247,FU247,FW247,FY247,GA247)</f>
        <v>58</v>
      </c>
      <c r="GC247" s="99" t="n">
        <f aca="false">SUM(EK247,EM247,EO247,ES247,ET247,FM247,FO247,FQ247,FS247,FU247,FW247,FY247)</f>
        <v>58</v>
      </c>
      <c r="GD247" s="57" t="n">
        <f aca="false">SUM(EK247,EM247,EO247,ES247,ET247,FM247,FO247,FQ247,FS247,FU247,FW247,FY247)</f>
        <v>58</v>
      </c>
      <c r="GE247" s="57" t="n">
        <f aca="false">SUM(EK247,EM247,EO247,EQ247,ES247,ET247,EU247,EW247,EY247,FA247,FC247,FE247,FG247,FI247,FK247,FM247,FO247,FQ247,FS247,FU247,FW247,FY247,GA247)</f>
        <v>58</v>
      </c>
      <c r="GF247" s="2"/>
      <c r="GG247" s="65" t="n">
        <f aca="false">SUM(900-GB247)</f>
        <v>842</v>
      </c>
      <c r="GH247" s="65"/>
      <c r="GI247" s="67" t="n">
        <f aca="false">SUM(DQ247+BF247)</f>
        <v>58</v>
      </c>
      <c r="GJ247" s="67" t="n">
        <f aca="false">SUM(DR247+BG247)</f>
        <v>58</v>
      </c>
      <c r="GK247" s="100"/>
      <c r="GL247" s="101"/>
      <c r="GM247" s="177"/>
      <c r="GN247" s="2"/>
      <c r="GO247" s="2"/>
    </row>
    <row r="248" customFormat="false" ht="38.25" hidden="true" customHeight="true" outlineLevel="0" collapsed="false">
      <c r="A248" s="2"/>
      <c r="B248" s="291" t="s">
        <v>207</v>
      </c>
      <c r="C248" s="166" t="s">
        <v>180</v>
      </c>
      <c r="D248" s="101" t="s">
        <v>181</v>
      </c>
      <c r="E248" s="101" t="s">
        <v>182</v>
      </c>
      <c r="F248" s="101" t="n">
        <v>63</v>
      </c>
      <c r="G248" s="101" t="n">
        <v>1</v>
      </c>
      <c r="H248" s="101" t="n">
        <v>29</v>
      </c>
      <c r="I248" s="101" t="n">
        <v>1</v>
      </c>
      <c r="J248" s="101" t="n">
        <v>1</v>
      </c>
      <c r="K248" s="96" t="n">
        <f aca="false">J248*2</f>
        <v>2</v>
      </c>
      <c r="L248" s="95" t="n">
        <v>34</v>
      </c>
      <c r="M248" s="108" t="n">
        <f aca="false">SUM(N248+P248+R248+T248+V248)</f>
        <v>34</v>
      </c>
      <c r="N248" s="305" t="n">
        <v>8</v>
      </c>
      <c r="O248" s="87" t="n">
        <f aca="false">SUM(N248)*I248</f>
        <v>8</v>
      </c>
      <c r="P248" s="305"/>
      <c r="Q248" s="87" t="n">
        <f aca="false">J248*P248</f>
        <v>0</v>
      </c>
      <c r="R248" s="305" t="n">
        <v>26</v>
      </c>
      <c r="S248" s="87" t="n">
        <f aca="false">SUM(R248)*J248</f>
        <v>26</v>
      </c>
      <c r="T248" s="305"/>
      <c r="U248" s="87" t="n">
        <f aca="false">SUM(T248)*K248</f>
        <v>0</v>
      </c>
      <c r="V248" s="305"/>
      <c r="W248" s="87" t="n">
        <f aca="false">SUM(V248)*J248*5</f>
        <v>0</v>
      </c>
      <c r="X248" s="89" t="n">
        <v>2</v>
      </c>
      <c r="Y248" s="89" t="n">
        <v>0</v>
      </c>
      <c r="Z248" s="305"/>
      <c r="AA248" s="87" t="n">
        <f aca="false">SUM(Z248)*1</f>
        <v>0</v>
      </c>
      <c r="AB248" s="305"/>
      <c r="AC248" s="89" t="n">
        <f aca="false">SUM(AB248)*3*H248/5</f>
        <v>0</v>
      </c>
      <c r="AD248" s="305"/>
      <c r="AE248" s="87" t="n">
        <f aca="false">SUM(AD248*H248*(30+4))</f>
        <v>0</v>
      </c>
      <c r="AF248" s="305"/>
      <c r="AG248" s="87" t="n">
        <f aca="false">SUM(AF248*H248*3)</f>
        <v>0</v>
      </c>
      <c r="AH248" s="305"/>
      <c r="AI248" s="89" t="n">
        <f aca="false">SUM(AH248*H248/3)</f>
        <v>0</v>
      </c>
      <c r="AJ248" s="305"/>
      <c r="AK248" s="89" t="n">
        <f aca="false">SUM(AJ248*H248*2/3)</f>
        <v>0</v>
      </c>
      <c r="AL248" s="305"/>
      <c r="AM248" s="87" t="n">
        <f aca="false">SUM(AL248*H248)</f>
        <v>0</v>
      </c>
      <c r="AN248" s="305"/>
      <c r="AO248" s="87" t="n">
        <f aca="false">SUM(AN248*J248)</f>
        <v>0</v>
      </c>
      <c r="AP248" s="305"/>
      <c r="AQ248" s="89" t="n">
        <f aca="false">SUM(AP248*H248*2)</f>
        <v>0</v>
      </c>
      <c r="AR248" s="305"/>
      <c r="AS248" s="89" t="n">
        <f aca="false">AR248*K248*6</f>
        <v>0</v>
      </c>
      <c r="AT248" s="86"/>
      <c r="AU248" s="92" t="n">
        <f aca="false">AT248*H248/3</f>
        <v>0</v>
      </c>
      <c r="AV248" s="86"/>
      <c r="AW248" s="109" t="n">
        <f aca="false">AV248*K248*6</f>
        <v>0</v>
      </c>
      <c r="AX248" s="86"/>
      <c r="AY248" s="92" t="n">
        <f aca="false">AX248*K248*8</f>
        <v>0</v>
      </c>
      <c r="AZ248" s="305" t="n">
        <v>1</v>
      </c>
      <c r="BA248" s="92" t="n">
        <f aca="false">SUM(AZ248*J248*2*8)</f>
        <v>16</v>
      </c>
      <c r="BB248" s="86"/>
      <c r="BC248" s="92" t="n">
        <f aca="false">SUM(BB248*K248*4*6)</f>
        <v>0</v>
      </c>
      <c r="BD248" s="86"/>
      <c r="BE248" s="110" t="n">
        <f aca="false">SUM(BD248*50)</f>
        <v>0</v>
      </c>
      <c r="BF248" s="92" t="n">
        <f aca="false">O248+Q248+S248+U248+W248+X248+Y248+AA248+AC248+AE248+AG248+AI248+AK248+AM248+AO248+AQ248+AS248+AU248+AW248+AY248+BA248+BC248+BE248</f>
        <v>52</v>
      </c>
      <c r="BG248" s="92" t="n">
        <f aca="false">BC248+BA248+AY248+AW248+AS248+AQ248+X248+W248+U248+S248+Q248+O248+AU248</f>
        <v>52</v>
      </c>
      <c r="BH248" s="52" t="n">
        <f aca="false">SUM(O248,Q248,S248,W248,X248,Y248,AE248,AG248,AI248,AK248,AM248,AS248,AU248,AY248,BA248,BC248,BE248)</f>
        <v>52</v>
      </c>
      <c r="BI248" s="80" t="n">
        <f aca="false">SUM(O248,Q248,S248,W248,X248,AS248,AU248,AY248,BA248,BC248)</f>
        <v>52</v>
      </c>
      <c r="BJ248" s="2"/>
      <c r="BK248" s="93"/>
      <c r="BL248" s="2"/>
      <c r="BM248" s="292" t="s">
        <v>261</v>
      </c>
      <c r="BN248" s="101" t="s">
        <v>180</v>
      </c>
      <c r="BO248" s="101" t="s">
        <v>181</v>
      </c>
      <c r="BP248" s="101" t="s">
        <v>182</v>
      </c>
      <c r="BQ248" s="107" t="n">
        <v>29</v>
      </c>
      <c r="BR248" s="107" t="n">
        <v>2</v>
      </c>
      <c r="BS248" s="107" t="n">
        <v>25</v>
      </c>
      <c r="BT248" s="107" t="n">
        <v>1</v>
      </c>
      <c r="BU248" s="107" t="n">
        <v>1</v>
      </c>
      <c r="BV248" s="96" t="n">
        <f aca="false">BU248*2</f>
        <v>2</v>
      </c>
      <c r="BW248" s="157" t="n">
        <v>4</v>
      </c>
      <c r="BX248" s="179" t="n">
        <f aca="false">SUM(BY248+CA248+CC248+CE248+CG248)</f>
        <v>4</v>
      </c>
      <c r="BY248" s="168" t="n">
        <v>4</v>
      </c>
      <c r="BZ248" s="180" t="n">
        <f aca="false">SUM(BY248)*BT248</f>
        <v>4</v>
      </c>
      <c r="CA248" s="168"/>
      <c r="CB248" s="180" t="n">
        <f aca="false">BU248*CA248</f>
        <v>0</v>
      </c>
      <c r="CC248" s="168"/>
      <c r="CD248" s="180" t="n">
        <v>2</v>
      </c>
      <c r="CE248" s="168"/>
      <c r="CF248" s="180" t="n">
        <f aca="false">SUM(CE248)*BV248</f>
        <v>0</v>
      </c>
      <c r="CG248" s="168"/>
      <c r="CH248" s="180" t="n">
        <f aca="false">SUM(CG248)*BU248*3</f>
        <v>0</v>
      </c>
      <c r="CI248" s="113" t="n">
        <f aca="false">SUM(DG248*2+DI248*2)*BU248</f>
        <v>0</v>
      </c>
      <c r="CJ248" s="113" t="n">
        <v>0</v>
      </c>
      <c r="CK248" s="168"/>
      <c r="CL248" s="180" t="n">
        <f aca="false">SUM(CK248)*1</f>
        <v>0</v>
      </c>
      <c r="CM248" s="168"/>
      <c r="CN248" s="113" t="n">
        <f aca="false">SUM(CM248)*3*BS248/5</f>
        <v>0</v>
      </c>
      <c r="CO248" s="168"/>
      <c r="CP248" s="181" t="n">
        <f aca="false">SUM(CO248*BS248*(30+4))</f>
        <v>0</v>
      </c>
      <c r="CQ248" s="168"/>
      <c r="CR248" s="180" t="n">
        <f aca="false">SUM(CQ248*BS248*3)</f>
        <v>0</v>
      </c>
      <c r="CS248" s="168"/>
      <c r="CT248" s="113" t="n">
        <f aca="false">SUM(CS248*BS248/3)</f>
        <v>0</v>
      </c>
      <c r="CU248" s="168"/>
      <c r="CV248" s="113" t="n">
        <f aca="false">SUM(CU248*BS248*2/3)</f>
        <v>0</v>
      </c>
      <c r="CW248" s="168"/>
      <c r="CX248" s="180" t="n">
        <f aca="false">SUM(CW248*BS248)</f>
        <v>0</v>
      </c>
      <c r="CY248" s="168"/>
      <c r="CZ248" s="180" t="n">
        <f aca="false">SUM(CY248*BU248)</f>
        <v>0</v>
      </c>
      <c r="DA248" s="168"/>
      <c r="DB248" s="113" t="n">
        <f aca="false">SUM(DA248*BS248*2)</f>
        <v>0</v>
      </c>
      <c r="DC248" s="168"/>
      <c r="DD248" s="113" t="n">
        <f aca="false">DC248*BV248*6</f>
        <v>0</v>
      </c>
      <c r="DE248" s="86"/>
      <c r="DF248" s="92" t="n">
        <f aca="false">DE248*BS248/3</f>
        <v>0</v>
      </c>
      <c r="DG248" s="168"/>
      <c r="DH248" s="180" t="n">
        <f aca="false">DG248*BV248*6</f>
        <v>0</v>
      </c>
      <c r="DI248" s="168"/>
      <c r="DJ248" s="113" t="n">
        <f aca="false">DI248*BV248*8</f>
        <v>0</v>
      </c>
      <c r="DK248" s="168"/>
      <c r="DL248" s="113" t="n">
        <f aca="false">SUM(DK248*BV248*2*8)</f>
        <v>0</v>
      </c>
      <c r="DM248" s="168"/>
      <c r="DN248" s="113" t="n">
        <f aca="false">SUM(DM248*BV248*4*6)</f>
        <v>0</v>
      </c>
      <c r="DO248" s="168"/>
      <c r="DP248" s="282" t="n">
        <f aca="false">SUM(DO248*50)</f>
        <v>0</v>
      </c>
      <c r="DQ248" s="92" t="n">
        <f aca="false">BZ248+CB248+CD248+CF248+CH248+CI248+CJ248+CL248+CN248+CP248+CR248+CT248+CV248+CX248+CZ248+DB248+DD248+DF248+DH248+DJ248+DL248+DN248+DP248</f>
        <v>6</v>
      </c>
      <c r="DR248" s="92" t="n">
        <f aca="false">DN248+DL248+DJ248+DH248+DD248+DB248+CI248+CH248+CF248+CD248+CB248+BZ248</f>
        <v>6</v>
      </c>
      <c r="DS248" s="61"/>
      <c r="DT248" s="2"/>
      <c r="DU248" s="2"/>
      <c r="DV248" s="2"/>
      <c r="DW248" s="2"/>
      <c r="DX248" s="142"/>
      <c r="DY248" s="96"/>
      <c r="DZ248" s="96"/>
      <c r="EA248" s="2"/>
      <c r="EB248" s="2"/>
      <c r="EC248" s="2"/>
      <c r="ED248" s="2"/>
      <c r="EE248" s="2"/>
      <c r="EF248" s="2"/>
      <c r="EG248" s="2"/>
      <c r="EH248" s="2" t="n">
        <f aca="false">SUM(L248+BW248)</f>
        <v>38</v>
      </c>
      <c r="EI248" s="2" t="n">
        <f aca="false">SUM(M248+BX248)</f>
        <v>38</v>
      </c>
      <c r="EJ248" s="2" t="n">
        <f aca="false">SUM(N248+BY248)</f>
        <v>12</v>
      </c>
      <c r="EK248" s="67" t="n">
        <f aca="false">O248+BZ248</f>
        <v>12</v>
      </c>
      <c r="EL248" s="2" t="n">
        <f aca="false">SUM(P248+CA248)</f>
        <v>0</v>
      </c>
      <c r="EM248" s="2" t="n">
        <f aca="false">SUM(Q248+CB248)</f>
        <v>0</v>
      </c>
      <c r="EN248" s="2" t="n">
        <f aca="false">SUM(R248+CC248)</f>
        <v>26</v>
      </c>
      <c r="EO248" s="2" t="n">
        <f aca="false">SUM(S248+CD248)</f>
        <v>28</v>
      </c>
      <c r="EP248" s="2" t="n">
        <f aca="false">SUM(T248+CE248)</f>
        <v>0</v>
      </c>
      <c r="EQ248" s="2" t="n">
        <f aca="false">SUM(U248+CF248)</f>
        <v>0</v>
      </c>
      <c r="ER248" s="2" t="n">
        <f aca="false">SUM(V248+CG248)</f>
        <v>0</v>
      </c>
      <c r="ES248" s="2" t="n">
        <f aca="false">SUM(W248+CH248)</f>
        <v>0</v>
      </c>
      <c r="ET248" s="2" t="n">
        <f aca="false">SUM(X248+CI248)</f>
        <v>2</v>
      </c>
      <c r="EU248" s="67" t="n">
        <f aca="false">SUM(Y248+CJ248)</f>
        <v>0</v>
      </c>
      <c r="EV248" s="2" t="n">
        <f aca="false">SUM(Z248+CK248)</f>
        <v>0</v>
      </c>
      <c r="EW248" s="2" t="n">
        <f aca="false">SUM(AA248+CL248)</f>
        <v>0</v>
      </c>
      <c r="EX248" s="2" t="n">
        <f aca="false">SUM(AB248+CM248)</f>
        <v>0</v>
      </c>
      <c r="EY248" s="2" t="n">
        <f aca="false">SUM(AC248+CN248)</f>
        <v>0</v>
      </c>
      <c r="EZ248" s="2" t="n">
        <f aca="false">SUM(AD248+CO248)</f>
        <v>0</v>
      </c>
      <c r="FA248" s="2" t="n">
        <f aca="false">SUM(AE248+CP248)</f>
        <v>0</v>
      </c>
      <c r="FB248" s="2" t="n">
        <f aca="false">SUM(AF248+CQ248)</f>
        <v>0</v>
      </c>
      <c r="FC248" s="2" t="n">
        <f aca="false">SUM(AG248+CR248)</f>
        <v>0</v>
      </c>
      <c r="FD248" s="2" t="n">
        <f aca="false">SUM(AH248+CS248)</f>
        <v>0</v>
      </c>
      <c r="FE248" s="67" t="n">
        <f aca="false">SUM(AI248+CT248)</f>
        <v>0</v>
      </c>
      <c r="FF248" s="2" t="n">
        <f aca="false">SUM(AJ248+CU248)</f>
        <v>0</v>
      </c>
      <c r="FG248" s="2" t="n">
        <f aca="false">SUM(AK248+CV248)</f>
        <v>0</v>
      </c>
      <c r="FH248" s="2" t="n">
        <f aca="false">SUM(AL248+CW248)</f>
        <v>0</v>
      </c>
      <c r="FI248" s="2" t="n">
        <f aca="false">SUM(AM248+CX248)</f>
        <v>0</v>
      </c>
      <c r="FJ248" s="2" t="n">
        <f aca="false">SUM(AN248+CY248)</f>
        <v>0</v>
      </c>
      <c r="FK248" s="2" t="n">
        <f aca="false">SUM(AO248+CZ248)</f>
        <v>0</v>
      </c>
      <c r="FL248" s="2" t="n">
        <f aca="false">SUM(AP248+DA248)</f>
        <v>0</v>
      </c>
      <c r="FM248" s="2" t="n">
        <f aca="false">SUM(AQ248+DB248)</f>
        <v>0</v>
      </c>
      <c r="FN248" s="2"/>
      <c r="FO248" s="67" t="n">
        <f aca="false">SUM(AS248+DD248)</f>
        <v>0</v>
      </c>
      <c r="FP248" s="2" t="n">
        <f aca="false">SUM(AR248+DC248)</f>
        <v>0</v>
      </c>
      <c r="FQ248" s="97" t="n">
        <f aca="false">SUM(AU248+DF248)</f>
        <v>0</v>
      </c>
      <c r="FR248" s="2" t="n">
        <f aca="false">SUM(AV248+DG248)</f>
        <v>0</v>
      </c>
      <c r="FS248" s="2" t="n">
        <f aca="false">SUM(AW248+DH248)</f>
        <v>0</v>
      </c>
      <c r="FT248" s="2" t="n">
        <f aca="false">SUM(AX248+DI248)</f>
        <v>0</v>
      </c>
      <c r="FU248" s="67" t="n">
        <f aca="false">SUM(AY248+DJ248)</f>
        <v>0</v>
      </c>
      <c r="FV248" s="2" t="n">
        <f aca="false">SUM(AZ248+DK248)</f>
        <v>1</v>
      </c>
      <c r="FW248" s="2" t="n">
        <f aca="false">SUM(BA248+DL248)</f>
        <v>16</v>
      </c>
      <c r="FX248" s="2" t="n">
        <f aca="false">SUM(BB248+DM248)</f>
        <v>0</v>
      </c>
      <c r="FY248" s="2" t="n">
        <f aca="false">SUM(BC248+DN248)</f>
        <v>0</v>
      </c>
      <c r="FZ248" s="2" t="n">
        <f aca="false">SUM(BD248+DO248)</f>
        <v>0</v>
      </c>
      <c r="GA248" s="2" t="n">
        <f aca="false">SUM(BE248+DP248)</f>
        <v>0</v>
      </c>
      <c r="GB248" s="98" t="n">
        <f aca="false">SUM(EK248,EM248,EO248,ES248,ET248,EU248,EY248,FA248,FC248,FE248,FG248,FI248,FM248,FO248,FQ248,FS248,FU248,FW248,FY248,GA248)</f>
        <v>58</v>
      </c>
      <c r="GC248" s="99" t="n">
        <f aca="false">SUM(EK248,EM248,EO248,ES248,ET248,FM248,FO248,FQ248,FS248,FU248,FW248,FY248)</f>
        <v>58</v>
      </c>
      <c r="GD248" s="57" t="n">
        <f aca="false">SUM(EK248,EM248,EO248,ES248,ET248,FM248,FO248,FQ248,FS248,FU248,FW248,FY248)</f>
        <v>58</v>
      </c>
      <c r="GE248" s="57" t="n">
        <f aca="false">SUM(EK248,EM248,EO248,EQ248,ES248,ET248,EU248,EW248,EY248,FA248,FC248,FE248,FG248,FI248,FK248,FM248,FO248,FQ248,FS248,FU248,FW248,FY248,GA248)</f>
        <v>58</v>
      </c>
      <c r="GF248" s="2"/>
      <c r="GG248" s="65" t="n">
        <f aca="false">SUM(900-GB248)</f>
        <v>842</v>
      </c>
      <c r="GH248" s="65"/>
      <c r="GI248" s="67" t="n">
        <f aca="false">SUM(DQ248+BF248)</f>
        <v>58</v>
      </c>
      <c r="GJ248" s="67" t="n">
        <f aca="false">SUM(DR248+BG248)</f>
        <v>58</v>
      </c>
      <c r="GK248" s="100"/>
      <c r="GL248" s="101"/>
      <c r="GM248" s="177"/>
      <c r="GN248" s="2"/>
      <c r="GO248" s="2"/>
    </row>
    <row r="249" customFormat="false" ht="40.5" hidden="true" customHeight="true" outlineLevel="0" collapsed="false">
      <c r="A249" s="2"/>
      <c r="B249" s="371" t="s">
        <v>262</v>
      </c>
      <c r="C249" s="166" t="s">
        <v>180</v>
      </c>
      <c r="D249" s="101" t="s">
        <v>181</v>
      </c>
      <c r="E249" s="101" t="s">
        <v>182</v>
      </c>
      <c r="F249" s="101" t="n">
        <v>61</v>
      </c>
      <c r="G249" s="101" t="n">
        <v>1</v>
      </c>
      <c r="H249" s="101" t="n">
        <v>15</v>
      </c>
      <c r="I249" s="101" t="n">
        <v>1</v>
      </c>
      <c r="J249" s="101" t="n">
        <v>1</v>
      </c>
      <c r="K249" s="96" t="n">
        <f aca="false">J249*2</f>
        <v>2</v>
      </c>
      <c r="L249" s="157" t="n">
        <v>16</v>
      </c>
      <c r="M249" s="108" t="n">
        <f aca="false">SUM(N249+P249+R249+T249+V249)</f>
        <v>16</v>
      </c>
      <c r="N249" s="86" t="n">
        <v>2</v>
      </c>
      <c r="O249" s="109" t="n">
        <f aca="false">SUM(N249)*I249</f>
        <v>2</v>
      </c>
      <c r="P249" s="86"/>
      <c r="Q249" s="109" t="n">
        <f aca="false">J249*P249</f>
        <v>0</v>
      </c>
      <c r="R249" s="86" t="n">
        <v>14</v>
      </c>
      <c r="S249" s="109" t="n">
        <f aca="false">SUM(R249)*J249</f>
        <v>14</v>
      </c>
      <c r="T249" s="86"/>
      <c r="U249" s="109" t="n">
        <f aca="false">SUM(T249)*K249</f>
        <v>0</v>
      </c>
      <c r="V249" s="86"/>
      <c r="W249" s="109" t="n">
        <f aca="false">SUM(V249)*J249*5</f>
        <v>0</v>
      </c>
      <c r="X249" s="92" t="n">
        <f aca="false">SUM(K249*AV249*2+K249*AX249*2)</f>
        <v>0</v>
      </c>
      <c r="Y249" s="92" t="n">
        <v>0</v>
      </c>
      <c r="Z249" s="86"/>
      <c r="AA249" s="109" t="n">
        <f aca="false">SUM(Z249)*1</f>
        <v>0</v>
      </c>
      <c r="AB249" s="86"/>
      <c r="AC249" s="92" t="n">
        <f aca="false">SUM(AB249)*3*H249/5</f>
        <v>0</v>
      </c>
      <c r="AD249" s="86"/>
      <c r="AE249" s="90" t="n">
        <f aca="false">SUM(AD249*H249*(30+4))</f>
        <v>0</v>
      </c>
      <c r="AF249" s="86"/>
      <c r="AG249" s="109" t="n">
        <f aca="false">SUM(AF249*H249*3)</f>
        <v>0</v>
      </c>
      <c r="AH249" s="86"/>
      <c r="AI249" s="92" t="n">
        <f aca="false">SUM(AH249*H249/3)</f>
        <v>0</v>
      </c>
      <c r="AJ249" s="86"/>
      <c r="AK249" s="92" t="n">
        <f aca="false">SUM(AJ249*H249*2/3)</f>
        <v>0</v>
      </c>
      <c r="AL249" s="86"/>
      <c r="AM249" s="109" t="n">
        <f aca="false">SUM(AL249*H249)</f>
        <v>0</v>
      </c>
      <c r="AN249" s="86"/>
      <c r="AO249" s="109" t="n">
        <f aca="false">SUM(AN249*J249)</f>
        <v>0</v>
      </c>
      <c r="AP249" s="86"/>
      <c r="AQ249" s="92" t="n">
        <f aca="false">SUM(AP249*H249*2)</f>
        <v>0</v>
      </c>
      <c r="AR249" s="86"/>
      <c r="AS249" s="92" t="n">
        <f aca="false">AR249*K249*6</f>
        <v>0</v>
      </c>
      <c r="AT249" s="86"/>
      <c r="AU249" s="92" t="n">
        <f aca="false">AT249*H249/3</f>
        <v>0</v>
      </c>
      <c r="AV249" s="305"/>
      <c r="AW249" s="87" t="n">
        <f aca="false">AV249*K249*6</f>
        <v>0</v>
      </c>
      <c r="AX249" s="305"/>
      <c r="AY249" s="89" t="n">
        <f aca="false">AX249*K249*8</f>
        <v>0</v>
      </c>
      <c r="AZ249" s="86"/>
      <c r="BA249" s="92" t="n">
        <f aca="false">SUM(AZ249*M249*5*6)</f>
        <v>0</v>
      </c>
      <c r="BB249" s="305"/>
      <c r="BC249" s="89" t="n">
        <f aca="false">SUM(BB249*K249*4*6)</f>
        <v>0</v>
      </c>
      <c r="BD249" s="305"/>
      <c r="BE249" s="81" t="n">
        <f aca="false">SUM(BD249*50)</f>
        <v>0</v>
      </c>
      <c r="BF249" s="92" t="n">
        <f aca="false">O249+Q249+S249+U249+W249+X249+Y249+AA249+AC249+AE249+AG249+AI249+AK249+AM249+AO249+AQ249+AS249+AU249+AW249+AY249+BA249+BC249+BE249</f>
        <v>16</v>
      </c>
      <c r="BG249" s="92" t="n">
        <f aca="false">BC249+BA249+AY249+AW249+AS249+AQ249+X249+W249+U249+S249+Q249+O249+AU249</f>
        <v>16</v>
      </c>
      <c r="BH249" s="52" t="n">
        <f aca="false">SUM(O249,Q249,S249,W249,X249,Y249,AE249,AG249,AI249,AK249,AM249,AS249,AU249,AY249,BA249,BC249,BE249)</f>
        <v>16</v>
      </c>
      <c r="BI249" s="80" t="n">
        <f aca="false">SUM(O249,Q249,S249,W249,X249,AS249,AU249,AY249,BA249,BC249)</f>
        <v>16</v>
      </c>
      <c r="BJ249" s="2"/>
      <c r="BK249" s="93"/>
      <c r="BL249" s="2"/>
      <c r="BM249" s="292" t="s">
        <v>261</v>
      </c>
      <c r="BN249" s="239" t="s">
        <v>180</v>
      </c>
      <c r="BO249" s="239" t="s">
        <v>181</v>
      </c>
      <c r="BP249" s="239" t="s">
        <v>182</v>
      </c>
      <c r="BQ249" s="289" t="n">
        <v>42</v>
      </c>
      <c r="BR249" s="289" t="n">
        <v>2</v>
      </c>
      <c r="BS249" s="289" t="n">
        <v>30</v>
      </c>
      <c r="BT249" s="289" t="n">
        <v>1</v>
      </c>
      <c r="BU249" s="289" t="n">
        <v>1</v>
      </c>
      <c r="BV249" s="240" t="n">
        <f aca="false">BU249*2</f>
        <v>2</v>
      </c>
      <c r="BW249" s="372" t="n">
        <v>4</v>
      </c>
      <c r="BX249" s="241" t="n">
        <f aca="false">SUM(BY249+CA249+CC249+CE249+CG249)</f>
        <v>4</v>
      </c>
      <c r="BY249" s="242" t="n">
        <v>4</v>
      </c>
      <c r="BZ249" s="243" t="n">
        <f aca="false">SUM(BY249)*BT249</f>
        <v>4</v>
      </c>
      <c r="CA249" s="242"/>
      <c r="CB249" s="243" t="n">
        <f aca="false">BU249*CA249</f>
        <v>0</v>
      </c>
      <c r="CC249" s="242"/>
      <c r="CD249" s="243" t="n">
        <v>2</v>
      </c>
      <c r="CE249" s="242"/>
      <c r="CF249" s="243" t="n">
        <f aca="false">SUM(CE249)*BV249</f>
        <v>0</v>
      </c>
      <c r="CG249" s="242"/>
      <c r="CH249" s="243" t="n">
        <f aca="false">SUM(CG249)*BU249*3</f>
        <v>0</v>
      </c>
      <c r="CI249" s="245" t="n">
        <f aca="false">SUM(DG249*2+DI249*2)*BU249</f>
        <v>0</v>
      </c>
      <c r="CJ249" s="245" t="n">
        <v>0</v>
      </c>
      <c r="CK249" s="242"/>
      <c r="CL249" s="243" t="n">
        <f aca="false">SUM(CK249)*1</f>
        <v>0</v>
      </c>
      <c r="CM249" s="242"/>
      <c r="CN249" s="245" t="n">
        <f aca="false">SUM(CM249)*3*BS249/5</f>
        <v>0</v>
      </c>
      <c r="CO249" s="242"/>
      <c r="CP249" s="246" t="n">
        <f aca="false">SUM(CO249*BS249*(30+4))</f>
        <v>0</v>
      </c>
      <c r="CQ249" s="242"/>
      <c r="CR249" s="243" t="n">
        <f aca="false">SUM(CQ249*BS249*3)</f>
        <v>0</v>
      </c>
      <c r="CS249" s="242"/>
      <c r="CT249" s="245" t="n">
        <f aca="false">SUM(CS249*BS249/3)</f>
        <v>0</v>
      </c>
      <c r="CU249" s="242"/>
      <c r="CV249" s="245" t="n">
        <f aca="false">SUM(CU249*BS249*2/3)</f>
        <v>0</v>
      </c>
      <c r="CW249" s="242"/>
      <c r="CX249" s="243" t="n">
        <f aca="false">SUM(CW249*BS249)</f>
        <v>0</v>
      </c>
      <c r="CY249" s="242"/>
      <c r="CZ249" s="243" t="n">
        <f aca="false">SUM(CY249*BU249)</f>
        <v>0</v>
      </c>
      <c r="DA249" s="242"/>
      <c r="DB249" s="245" t="n">
        <f aca="false">SUM(DA249*BS249*2)</f>
        <v>0</v>
      </c>
      <c r="DC249" s="242"/>
      <c r="DD249" s="245" t="n">
        <f aca="false">DC249*BV249*6</f>
        <v>0</v>
      </c>
      <c r="DE249" s="248"/>
      <c r="DF249" s="244" t="n">
        <f aca="false">DE249*BS249/3</f>
        <v>0</v>
      </c>
      <c r="DG249" s="242"/>
      <c r="DH249" s="243" t="n">
        <f aca="false">DG249*BV249*6</f>
        <v>0</v>
      </c>
      <c r="DI249" s="242"/>
      <c r="DJ249" s="245" t="n">
        <f aca="false">DI249*BV249*8</f>
        <v>0</v>
      </c>
      <c r="DK249" s="242"/>
      <c r="DL249" s="245" t="n">
        <f aca="false">SUM(DK249*BV249*2*8)</f>
        <v>0</v>
      </c>
      <c r="DM249" s="242"/>
      <c r="DN249" s="245" t="n">
        <f aca="false">SUM(DM249*BV249*4*6)</f>
        <v>0</v>
      </c>
      <c r="DO249" s="242"/>
      <c r="DP249" s="290" t="n">
        <f aca="false">SUM(DO249*50)</f>
        <v>0</v>
      </c>
      <c r="DQ249" s="244" t="n">
        <f aca="false">BZ249+CB249+CD249+CF249+CH249+CI249+CJ249+CL249+CN249+CP249+CR249+CT249+CV249+CX249+CZ249+DB249+DD249+DF249+DH249+DJ249+DL249+DN249+DP249</f>
        <v>6</v>
      </c>
      <c r="DR249" s="244" t="n">
        <f aca="false">DN249+DL249+DJ249+DH249+DD249+DB249+CI249+CH249+CF249+CD249+CB249+BZ249</f>
        <v>6</v>
      </c>
      <c r="DS249" s="61"/>
      <c r="DT249" s="2"/>
      <c r="DU249" s="2"/>
      <c r="DV249" s="2"/>
      <c r="DW249" s="2"/>
      <c r="DX249" s="142"/>
      <c r="DY249" s="96"/>
      <c r="DZ249" s="96"/>
      <c r="EA249" s="2"/>
      <c r="EB249" s="2"/>
      <c r="EC249" s="2"/>
      <c r="ED249" s="2"/>
      <c r="EE249" s="2"/>
      <c r="EF249" s="2"/>
      <c r="EG249" s="2"/>
      <c r="EH249" s="2" t="n">
        <f aca="false">SUM(L249+BW249)</f>
        <v>20</v>
      </c>
      <c r="EI249" s="2" t="n">
        <f aca="false">SUM(M249+BX249)</f>
        <v>20</v>
      </c>
      <c r="EJ249" s="2" t="n">
        <f aca="false">SUM(N249+BY249)</f>
        <v>6</v>
      </c>
      <c r="EK249" s="67" t="n">
        <f aca="false">O249+BZ249</f>
        <v>6</v>
      </c>
      <c r="EL249" s="2" t="n">
        <f aca="false">SUM(P249+CA249)</f>
        <v>0</v>
      </c>
      <c r="EM249" s="2" t="n">
        <f aca="false">SUM(Q249+CB249)</f>
        <v>0</v>
      </c>
      <c r="EN249" s="2" t="n">
        <f aca="false">SUM(R249+CC249)</f>
        <v>14</v>
      </c>
      <c r="EO249" s="2" t="n">
        <f aca="false">SUM(S249+CD249)</f>
        <v>16</v>
      </c>
      <c r="EP249" s="2" t="n">
        <f aca="false">SUM(T249+CE249)</f>
        <v>0</v>
      </c>
      <c r="EQ249" s="2" t="n">
        <f aca="false">SUM(U249+CF249)</f>
        <v>0</v>
      </c>
      <c r="ER249" s="2" t="n">
        <f aca="false">SUM(V249+CG249)</f>
        <v>0</v>
      </c>
      <c r="ES249" s="2" t="n">
        <f aca="false">SUM(W249+CH249)</f>
        <v>0</v>
      </c>
      <c r="ET249" s="2" t="n">
        <f aca="false">SUM(X249+CI249)</f>
        <v>0</v>
      </c>
      <c r="EU249" s="67" t="n">
        <f aca="false">SUM(Y249+CJ249)</f>
        <v>0</v>
      </c>
      <c r="EV249" s="2" t="n">
        <f aca="false">SUM(Z249+CK249)</f>
        <v>0</v>
      </c>
      <c r="EW249" s="2" t="n">
        <f aca="false">SUM(AA249+CL249)</f>
        <v>0</v>
      </c>
      <c r="EX249" s="2" t="n">
        <f aca="false">SUM(AB249+CM249)</f>
        <v>0</v>
      </c>
      <c r="EY249" s="2" t="n">
        <f aca="false">SUM(AC249+CN249)</f>
        <v>0</v>
      </c>
      <c r="EZ249" s="2" t="n">
        <f aca="false">SUM(AD249+CO249)</f>
        <v>0</v>
      </c>
      <c r="FA249" s="2" t="n">
        <f aca="false">SUM(AE249+CP249)</f>
        <v>0</v>
      </c>
      <c r="FB249" s="2" t="n">
        <f aca="false">SUM(AF249+CQ249)</f>
        <v>0</v>
      </c>
      <c r="FC249" s="2" t="n">
        <f aca="false">SUM(AG249+CR249)</f>
        <v>0</v>
      </c>
      <c r="FD249" s="2" t="n">
        <f aca="false">SUM(AH249+CS249)</f>
        <v>0</v>
      </c>
      <c r="FE249" s="67" t="n">
        <f aca="false">SUM(AI249+CT249)</f>
        <v>0</v>
      </c>
      <c r="FF249" s="2" t="n">
        <f aca="false">SUM(AJ249+CU249)</f>
        <v>0</v>
      </c>
      <c r="FG249" s="2" t="n">
        <f aca="false">SUM(AK249+CV249)</f>
        <v>0</v>
      </c>
      <c r="FH249" s="2" t="n">
        <f aca="false">SUM(AL249+CW249)</f>
        <v>0</v>
      </c>
      <c r="FI249" s="2" t="n">
        <f aca="false">SUM(AM249+CX249)</f>
        <v>0</v>
      </c>
      <c r="FJ249" s="2" t="n">
        <f aca="false">SUM(AN249+CY249)</f>
        <v>0</v>
      </c>
      <c r="FK249" s="2" t="n">
        <f aca="false">SUM(AO249+CZ249)</f>
        <v>0</v>
      </c>
      <c r="FL249" s="2" t="n">
        <f aca="false">SUM(AP249+DA249)</f>
        <v>0</v>
      </c>
      <c r="FM249" s="2" t="n">
        <f aca="false">SUM(AQ249+DB249)</f>
        <v>0</v>
      </c>
      <c r="FN249" s="2"/>
      <c r="FO249" s="67" t="n">
        <f aca="false">SUM(AS249+DD249)</f>
        <v>0</v>
      </c>
      <c r="FP249" s="2" t="n">
        <f aca="false">SUM(AR249+DC249)</f>
        <v>0</v>
      </c>
      <c r="FQ249" s="97" t="n">
        <f aca="false">SUM(AU249+DF249)</f>
        <v>0</v>
      </c>
      <c r="FR249" s="2" t="n">
        <f aca="false">SUM(AV249+DG249)</f>
        <v>0</v>
      </c>
      <c r="FS249" s="2" t="n">
        <f aca="false">SUM(AW249+DH249)</f>
        <v>0</v>
      </c>
      <c r="FT249" s="2" t="n">
        <f aca="false">SUM(AX249+DI249)</f>
        <v>0</v>
      </c>
      <c r="FU249" s="67" t="n">
        <f aca="false">SUM(AY249+DJ249)</f>
        <v>0</v>
      </c>
      <c r="FV249" s="2" t="n">
        <f aca="false">SUM(AZ249+DK249)</f>
        <v>0</v>
      </c>
      <c r="FW249" s="2" t="n">
        <f aca="false">SUM(BA249+DL249)</f>
        <v>0</v>
      </c>
      <c r="FX249" s="2" t="n">
        <f aca="false">SUM(BB249+DM249)</f>
        <v>0</v>
      </c>
      <c r="FY249" s="2" t="n">
        <f aca="false">SUM(BC249+DN249)</f>
        <v>0</v>
      </c>
      <c r="FZ249" s="2" t="n">
        <f aca="false">SUM(BD249+DO249)</f>
        <v>0</v>
      </c>
      <c r="GA249" s="2" t="n">
        <f aca="false">SUM(BE249+DP249)</f>
        <v>0</v>
      </c>
      <c r="GB249" s="98" t="n">
        <f aca="false">SUM(EK249,EM249,EO249,ES249,ET249,EU249,EY249,FA249,FC249,FE249,FG249,FI249,FM249,FO249,FQ249,FS249,FU249,FW249,FY249,GA249)</f>
        <v>22</v>
      </c>
      <c r="GC249" s="99" t="n">
        <f aca="false">SUM(EK249,EM249,EO249,ES249,ET249,FM249,FO249,FQ249,FS249,FU249,FW249,FY249)</f>
        <v>22</v>
      </c>
      <c r="GD249" s="57" t="n">
        <f aca="false">SUM(EK249,EM249,EO249,ES249,ET249,FM249,FO249,FQ249,FS249,FU249,FW249,FY249)</f>
        <v>22</v>
      </c>
      <c r="GE249" s="57" t="n">
        <f aca="false">SUM(EK249,EM249,EO249,EQ249,ES249,ET249,EU249,EW249,EY249,FA249,FC249,FE249,FG249,FI249,FK249,FM249,FO249,FQ249,FS249,FU249,FW249,FY249,GA249)</f>
        <v>22</v>
      </c>
      <c r="GF249" s="2"/>
      <c r="GG249" s="65" t="n">
        <f aca="false">SUM(900-GB249)</f>
        <v>878</v>
      </c>
      <c r="GH249" s="65"/>
      <c r="GI249" s="67" t="n">
        <f aca="false">SUM(DQ249+BF249)</f>
        <v>22</v>
      </c>
      <c r="GJ249" s="67" t="n">
        <f aca="false">SUM(DR249+BG249)</f>
        <v>22</v>
      </c>
      <c r="GK249" s="100"/>
      <c r="GL249" s="101"/>
      <c r="GM249" s="177"/>
      <c r="GN249" s="2"/>
      <c r="GO249" s="2"/>
    </row>
    <row r="250" customFormat="false" ht="19.5" hidden="true" customHeight="true" outlineLevel="0" collapsed="false">
      <c r="A250" s="2"/>
      <c r="B250" s="100"/>
      <c r="C250" s="166"/>
      <c r="D250" s="96"/>
      <c r="E250" s="96"/>
      <c r="F250" s="101"/>
      <c r="G250" s="96"/>
      <c r="H250" s="101"/>
      <c r="I250" s="101"/>
      <c r="J250" s="101"/>
      <c r="K250" s="96"/>
      <c r="L250" s="112"/>
      <c r="M250" s="87" t="n">
        <f aca="false">SUM(N250+P250+R250+T250+V250)</f>
        <v>0</v>
      </c>
      <c r="N250" s="112"/>
      <c r="O250" s="87" t="n">
        <f aca="false">SUM(N250)*I250</f>
        <v>0</v>
      </c>
      <c r="P250" s="86"/>
      <c r="Q250" s="87" t="n">
        <f aca="false">J250*P250</f>
        <v>0</v>
      </c>
      <c r="R250" s="86"/>
      <c r="S250" s="87" t="n">
        <f aca="false">SUM(R250)*J250</f>
        <v>0</v>
      </c>
      <c r="T250" s="86"/>
      <c r="U250" s="87" t="n">
        <f aca="false">SUM(T250)*K250</f>
        <v>0</v>
      </c>
      <c r="V250" s="86"/>
      <c r="W250" s="87" t="n">
        <f aca="false">SUM(V250)*J250*5</f>
        <v>0</v>
      </c>
      <c r="X250" s="89" t="n">
        <f aca="false">SUM(J250*AX250*2+K250*AZ250*2)</f>
        <v>0</v>
      </c>
      <c r="Y250" s="89" t="n">
        <f aca="false">SUM(L250*5/100*J250)</f>
        <v>0</v>
      </c>
      <c r="Z250" s="86"/>
      <c r="AA250" s="87"/>
      <c r="AB250" s="86"/>
      <c r="AC250" s="89" t="n">
        <f aca="false">SUM(AB250)*3*H250/5</f>
        <v>0</v>
      </c>
      <c r="AD250" s="86"/>
      <c r="AE250" s="90" t="n">
        <f aca="false">SUM(AD250*H250*(30+4))</f>
        <v>0</v>
      </c>
      <c r="AF250" s="86"/>
      <c r="AG250" s="87" t="n">
        <f aca="false">SUM(AF250*H250*3)</f>
        <v>0</v>
      </c>
      <c r="AH250" s="86"/>
      <c r="AI250" s="89" t="n">
        <f aca="false">SUM(AH250*H250/3)</f>
        <v>0</v>
      </c>
      <c r="AJ250" s="86"/>
      <c r="AK250" s="89" t="n">
        <f aca="false">SUM(AJ250*H250*2/3)</f>
        <v>0</v>
      </c>
      <c r="AL250" s="86"/>
      <c r="AM250" s="87" t="n">
        <f aca="false">SUM(AL250*H250)*2</f>
        <v>0</v>
      </c>
      <c r="AN250" s="86"/>
      <c r="AO250" s="87" t="n">
        <f aca="false">SUM(AN250*J250)*2</f>
        <v>0</v>
      </c>
      <c r="AP250" s="86"/>
      <c r="AQ250" s="89" t="n">
        <f aca="false">SUM(AP250*H250*2)</f>
        <v>0</v>
      </c>
      <c r="AR250" s="86"/>
      <c r="AS250" s="86"/>
      <c r="AT250" s="86"/>
      <c r="AU250" s="89" t="n">
        <f aca="false">SUM(J250*AR250*6)</f>
        <v>0</v>
      </c>
      <c r="AV250" s="86"/>
      <c r="AW250" s="89" t="n">
        <f aca="false">SUM(AV250*H250/3)</f>
        <v>0</v>
      </c>
      <c r="AX250" s="86"/>
      <c r="AY250" s="89" t="n">
        <f aca="false">SUM(J250*AX250*8)</f>
        <v>0</v>
      </c>
      <c r="AZ250" s="86"/>
      <c r="BA250" s="89" t="n">
        <f aca="false">SUM(AZ250*K250*5*6)</f>
        <v>0</v>
      </c>
      <c r="BB250" s="86"/>
      <c r="BC250" s="89" t="n">
        <f aca="false">SUM(BB250*K250*4*6)</f>
        <v>0</v>
      </c>
      <c r="BD250" s="86"/>
      <c r="BE250" s="81" t="n">
        <f aca="false">SUM(BD250*50)</f>
        <v>0</v>
      </c>
      <c r="BF250" s="92" t="n">
        <f aca="false">O250+Q250+S250+U250+W250+X250+Y250+AA250+AC250+AE250+AG250+AI250+AK250+AM250+AO250+AQ250+AS250+AU250+AW250+AY250+BA250+BC250+BE250</f>
        <v>0</v>
      </c>
      <c r="BG250" s="92" t="n">
        <f aca="false">BC250+BA250+AY250+AW250+AS250+AQ250+X250+W250+U250+S250+Q250+O250+AU250</f>
        <v>0</v>
      </c>
      <c r="BH250" s="52" t="n">
        <f aca="false">SUM(O250,Q250,S250,W250,X250,Y250,AE250,AG250,AI250,AK250,AM250,AS250,AU250,AY250,BA250,BC250,BE250)</f>
        <v>0</v>
      </c>
      <c r="BI250" s="80" t="n">
        <f aca="false">SUM(O250,Q250,S250,W250,X250,AS250,AU250,AY250,BA250,BC250)</f>
        <v>0</v>
      </c>
      <c r="BJ250" s="2"/>
      <c r="BK250" s="93"/>
      <c r="BL250" s="2"/>
      <c r="BM250" s="81"/>
      <c r="BN250" s="96"/>
      <c r="BO250" s="96"/>
      <c r="BP250" s="83"/>
      <c r="BQ250" s="218"/>
      <c r="BR250" s="84"/>
      <c r="BS250" s="84"/>
      <c r="BT250" s="84"/>
      <c r="BU250" s="84"/>
      <c r="BV250" s="84"/>
      <c r="BW250" s="87"/>
      <c r="BX250" s="86" t="n">
        <f aca="false">SUM(BY250+CA250+CE250+CG250)</f>
        <v>0</v>
      </c>
      <c r="BY250" s="86"/>
      <c r="BZ250" s="87" t="n">
        <f aca="false">SUM(BY250)*BT250</f>
        <v>0</v>
      </c>
      <c r="CA250" s="86"/>
      <c r="CB250" s="87" t="n">
        <f aca="false">BU250*CA250</f>
        <v>0</v>
      </c>
      <c r="CC250" s="86"/>
      <c r="CD250" s="87" t="n">
        <f aca="false">SUM(CC250)*BU250</f>
        <v>0</v>
      </c>
      <c r="CE250" s="86"/>
      <c r="CF250" s="87" t="n">
        <f aca="false">SUM(CE250)*BV250</f>
        <v>0</v>
      </c>
      <c r="CG250" s="86"/>
      <c r="CH250" s="87" t="n">
        <f aca="false">SUM(CG250)*BU250*5</f>
        <v>0</v>
      </c>
      <c r="CI250" s="89" t="n">
        <f aca="false">SUM(BU250*DI250*2+BV250*DK250*2)</f>
        <v>0</v>
      </c>
      <c r="CJ250" s="89" t="n">
        <f aca="false">BW250*BU250*0.05</f>
        <v>0</v>
      </c>
      <c r="CK250" s="86"/>
      <c r="CL250" s="87"/>
      <c r="CM250" s="86"/>
      <c r="CN250" s="89" t="n">
        <f aca="false">SUM(CM250)*3*BS250/5</f>
        <v>0</v>
      </c>
      <c r="CO250" s="86"/>
      <c r="CP250" s="90" t="n">
        <f aca="false">SUM(CO250*BS250*(30+4))</f>
        <v>0</v>
      </c>
      <c r="CQ250" s="86"/>
      <c r="CR250" s="87" t="n">
        <f aca="false">SUM(CQ250*BS250*3)</f>
        <v>0</v>
      </c>
      <c r="CS250" s="86"/>
      <c r="CT250" s="89" t="n">
        <f aca="false">SUM(CS250*BS250/3)</f>
        <v>0</v>
      </c>
      <c r="CU250" s="86"/>
      <c r="CV250" s="89" t="n">
        <f aca="false">SUM(CU250*BS250*2/3)</f>
        <v>0</v>
      </c>
      <c r="CW250" s="86"/>
      <c r="CX250" s="87" t="n">
        <f aca="false">SUM(CW250*BS250)*1</f>
        <v>0</v>
      </c>
      <c r="CY250" s="86"/>
      <c r="CZ250" s="87" t="n">
        <f aca="false">SUM(CY250*BU250*2)</f>
        <v>0</v>
      </c>
      <c r="DA250" s="86"/>
      <c r="DB250" s="89" t="n">
        <f aca="false">SUM(DA250*BS250*2)</f>
        <v>0</v>
      </c>
      <c r="DC250" s="86"/>
      <c r="DD250" s="86"/>
      <c r="DE250" s="86"/>
      <c r="DF250" s="89" t="n">
        <f aca="false">SUM(BU250*DC250*6)</f>
        <v>0</v>
      </c>
      <c r="DG250" s="86"/>
      <c r="DH250" s="89" t="n">
        <f aca="false">SUM(BU250*DG250*6)</f>
        <v>0</v>
      </c>
      <c r="DI250" s="86"/>
      <c r="DJ250" s="89" t="n">
        <f aca="false">SUM(BU250*DI250*8)</f>
        <v>0</v>
      </c>
      <c r="DK250" s="86"/>
      <c r="DL250" s="89" t="n">
        <f aca="false">SUM(DK250*BV250*5*6)</f>
        <v>0</v>
      </c>
      <c r="DM250" s="86"/>
      <c r="DN250" s="89" t="n">
        <f aca="false">SUM(DM250*BV250*4*6)</f>
        <v>0</v>
      </c>
      <c r="DO250" s="86"/>
      <c r="DP250" s="81" t="n">
        <f aca="false">SUM(DO250*50)</f>
        <v>0</v>
      </c>
      <c r="DQ250" s="92" t="n">
        <f aca="false">BZ250+CB250+CD250+CF250+CH250+CI250+CJ250+CL250+CN250+CP250+CR250+CT250+CV250+CX250+CZ250+DB250+DD250+DF250+DH250+DJ250+DL250+DN250+DP250</f>
        <v>0</v>
      </c>
      <c r="DR250" s="92" t="n">
        <f aca="false">DN250+DL250+DJ250+DH250+DD250+DB250+CI250+CH250+CF250+CD250+CB250+BZ250</f>
        <v>0</v>
      </c>
      <c r="DS250" s="61"/>
      <c r="DT250" s="2"/>
      <c r="DU250" s="2"/>
      <c r="DV250" s="2"/>
      <c r="DW250" s="2"/>
      <c r="DX250" s="142"/>
      <c r="DY250" s="96"/>
      <c r="DZ250" s="96"/>
      <c r="EA250" s="2"/>
      <c r="EB250" s="2"/>
      <c r="EC250" s="2"/>
      <c r="ED250" s="2"/>
      <c r="EE250" s="2"/>
      <c r="EF250" s="2"/>
      <c r="EG250" s="2"/>
      <c r="EH250" s="2" t="n">
        <f aca="false">SUM(L250+BW250)</f>
        <v>0</v>
      </c>
      <c r="EI250" s="2" t="n">
        <f aca="false">SUM(M250+BX250)</f>
        <v>0</v>
      </c>
      <c r="EJ250" s="2" t="n">
        <f aca="false">SUM(N250+BY250)</f>
        <v>0</v>
      </c>
      <c r="EK250" s="67" t="n">
        <f aca="false">O250+BZ250</f>
        <v>0</v>
      </c>
      <c r="EL250" s="2" t="n">
        <f aca="false">SUM(P250+CA250)</f>
        <v>0</v>
      </c>
      <c r="EM250" s="2" t="n">
        <f aca="false">SUM(Q250+CB250)</f>
        <v>0</v>
      </c>
      <c r="EN250" s="2" t="n">
        <f aca="false">SUM(R250+CC250)</f>
        <v>0</v>
      </c>
      <c r="EO250" s="2" t="n">
        <f aca="false">SUM(S250+CD250)</f>
        <v>0</v>
      </c>
      <c r="EP250" s="2" t="n">
        <f aca="false">SUM(T250+CE250)</f>
        <v>0</v>
      </c>
      <c r="EQ250" s="2" t="n">
        <f aca="false">SUM(U250+CF250)</f>
        <v>0</v>
      </c>
      <c r="ER250" s="2" t="n">
        <f aca="false">SUM(V250+CG250)</f>
        <v>0</v>
      </c>
      <c r="ES250" s="2" t="n">
        <f aca="false">SUM(W250+CH250)</f>
        <v>0</v>
      </c>
      <c r="ET250" s="2" t="n">
        <f aca="false">SUM(X250+CI250)</f>
        <v>0</v>
      </c>
      <c r="EU250" s="67" t="n">
        <f aca="false">SUM(Y250+CJ250)</f>
        <v>0</v>
      </c>
      <c r="EV250" s="2" t="n">
        <f aca="false">SUM(Z250+CK250)</f>
        <v>0</v>
      </c>
      <c r="EW250" s="2" t="n">
        <f aca="false">SUM(AA250+CL250)</f>
        <v>0</v>
      </c>
      <c r="EX250" s="2" t="n">
        <f aca="false">SUM(AB250+CM250)</f>
        <v>0</v>
      </c>
      <c r="EY250" s="2" t="n">
        <f aca="false">SUM(AC250+CN250)</f>
        <v>0</v>
      </c>
      <c r="EZ250" s="2" t="n">
        <f aca="false">SUM(AD250+CO250)</f>
        <v>0</v>
      </c>
      <c r="FA250" s="2" t="n">
        <f aca="false">SUM(AE250+CP250)</f>
        <v>0</v>
      </c>
      <c r="FB250" s="2" t="n">
        <f aca="false">SUM(AF250+CQ250)</f>
        <v>0</v>
      </c>
      <c r="FC250" s="2" t="n">
        <f aca="false">SUM(AG250+CR250)</f>
        <v>0</v>
      </c>
      <c r="FD250" s="2" t="n">
        <f aca="false">SUM(AH250+CS250)</f>
        <v>0</v>
      </c>
      <c r="FE250" s="67" t="n">
        <f aca="false">SUM(AI250+CT250)</f>
        <v>0</v>
      </c>
      <c r="FF250" s="2" t="n">
        <f aca="false">SUM(AJ250+CU250)</f>
        <v>0</v>
      </c>
      <c r="FG250" s="2" t="n">
        <f aca="false">SUM(AK250+CV250)</f>
        <v>0</v>
      </c>
      <c r="FH250" s="2" t="n">
        <f aca="false">SUM(AL250+CW250)</f>
        <v>0</v>
      </c>
      <c r="FI250" s="2" t="n">
        <f aca="false">SUM(AM250+CX250)</f>
        <v>0</v>
      </c>
      <c r="FJ250" s="2" t="n">
        <f aca="false">SUM(AN250+CY250)</f>
        <v>0</v>
      </c>
      <c r="FK250" s="2" t="n">
        <f aca="false">SUM(AO250+CZ250)</f>
        <v>0</v>
      </c>
      <c r="FL250" s="2" t="n">
        <f aca="false">SUM(AP250+DA250)</f>
        <v>0</v>
      </c>
      <c r="FM250" s="2" t="n">
        <f aca="false">SUM(AQ250+DB250)</f>
        <v>0</v>
      </c>
      <c r="FN250" s="2"/>
      <c r="FO250" s="67" t="n">
        <f aca="false">SUM(AS250+DD250)</f>
        <v>0</v>
      </c>
      <c r="FP250" s="2" t="n">
        <f aca="false">SUM(AR250+DC250)</f>
        <v>0</v>
      </c>
      <c r="FQ250" s="97" t="n">
        <f aca="false">SUM(AU250+DF250)</f>
        <v>0</v>
      </c>
      <c r="FR250" s="2" t="n">
        <f aca="false">SUM(AV250+DG250)</f>
        <v>0</v>
      </c>
      <c r="FS250" s="2" t="n">
        <f aca="false">SUM(AW250+DH250)</f>
        <v>0</v>
      </c>
      <c r="FT250" s="2" t="n">
        <f aca="false">SUM(AX250+DI250)</f>
        <v>0</v>
      </c>
      <c r="FU250" s="67" t="n">
        <f aca="false">SUM(AY250+DJ250)</f>
        <v>0</v>
      </c>
      <c r="FV250" s="2" t="n">
        <f aca="false">SUM(AZ250+DK250)</f>
        <v>0</v>
      </c>
      <c r="FW250" s="2" t="n">
        <f aca="false">SUM(BA250+DL250)</f>
        <v>0</v>
      </c>
      <c r="FX250" s="2" t="n">
        <f aca="false">SUM(BB250+DM250)</f>
        <v>0</v>
      </c>
      <c r="FY250" s="2" t="n">
        <f aca="false">SUM(BC250+DN250)</f>
        <v>0</v>
      </c>
      <c r="FZ250" s="2" t="n">
        <f aca="false">SUM(BD250+DO250)</f>
        <v>0</v>
      </c>
      <c r="GA250" s="2" t="n">
        <f aca="false">SUM(BE250+DP250)</f>
        <v>0</v>
      </c>
      <c r="GB250" s="98" t="n">
        <f aca="false">SUM(EK250,EM250,EO250,ES250,ET250,EU250,EY250,FA250,FC250,FE250,FG250,FI250,FM250,FO250,FQ250,FS250,FU250,FW250,FY250,GA250)</f>
        <v>0</v>
      </c>
      <c r="GC250" s="99" t="n">
        <f aca="false">SUM(EK250,EM250,EO250,ES250,ET250,FM250,FO250,FQ250,FS250,FU250,FW250,FY250)</f>
        <v>0</v>
      </c>
      <c r="GD250" s="57" t="n">
        <f aca="false">SUM(EK250,EM250,EO250,ES250,ET250,FM250,FO250,FQ250,FS250,FU250,FW250,FY250)</f>
        <v>0</v>
      </c>
      <c r="GE250" s="57" t="n">
        <f aca="false">SUM(EK250,EM250,EO250,EQ250,ES250,ET250,EU250,EW250,EY250,FA250,FC250,FE250,FG250,FI250,FK250,FM250,FO250,FQ250,FS250,FU250,FW250,FY250,GA250)</f>
        <v>0</v>
      </c>
      <c r="GF250" s="2"/>
      <c r="GG250" s="65" t="n">
        <f aca="false">SUM(900-GB250)</f>
        <v>900</v>
      </c>
      <c r="GH250" s="65"/>
      <c r="GI250" s="67" t="n">
        <f aca="false">SUM(DQ250+BF250)</f>
        <v>0</v>
      </c>
      <c r="GJ250" s="67" t="n">
        <f aca="false">SUM(DR250+BG250)</f>
        <v>0</v>
      </c>
      <c r="GK250" s="100"/>
      <c r="GL250" s="101"/>
      <c r="GM250" s="177"/>
      <c r="GN250" s="2"/>
      <c r="GO250" s="2"/>
    </row>
    <row r="251" customFormat="false" ht="19.5" hidden="true" customHeight="true" outlineLevel="0" collapsed="false">
      <c r="A251" s="2"/>
      <c r="B251" s="373"/>
      <c r="C251" s="152"/>
      <c r="D251" s="96"/>
      <c r="E251" s="96"/>
      <c r="F251" s="96"/>
      <c r="G251" s="96"/>
      <c r="H251" s="96"/>
      <c r="I251" s="96"/>
      <c r="J251" s="96"/>
      <c r="K251" s="96"/>
      <c r="L251" s="95"/>
      <c r="M251" s="87" t="n">
        <f aca="false">SUM(N251+P251+R251+T251+V251)</f>
        <v>0</v>
      </c>
      <c r="N251" s="86"/>
      <c r="O251" s="87" t="n">
        <f aca="false">SUM(N251)*I251</f>
        <v>0</v>
      </c>
      <c r="P251" s="86"/>
      <c r="Q251" s="87" t="n">
        <f aca="false">J251*P251</f>
        <v>0</v>
      </c>
      <c r="R251" s="86"/>
      <c r="S251" s="87" t="n">
        <f aca="false">SUM(R251)*J251</f>
        <v>0</v>
      </c>
      <c r="T251" s="86"/>
      <c r="U251" s="87" t="n">
        <f aca="false">SUM(T251)*K251</f>
        <v>0</v>
      </c>
      <c r="V251" s="86"/>
      <c r="W251" s="87" t="n">
        <f aca="false">SUM(V251)*J251*5</f>
        <v>0</v>
      </c>
      <c r="X251" s="89" t="n">
        <f aca="false">SUM(J251*AX251*2+K251*AZ251*2)</f>
        <v>0</v>
      </c>
      <c r="Y251" s="89" t="n">
        <f aca="false">SUM(L251*5/100*J251)</f>
        <v>0</v>
      </c>
      <c r="Z251" s="86"/>
      <c r="AA251" s="87"/>
      <c r="AB251" s="86"/>
      <c r="AC251" s="89" t="n">
        <f aca="false">SUM(AB251)*3*H251/5</f>
        <v>0</v>
      </c>
      <c r="AD251" s="86"/>
      <c r="AE251" s="90" t="n">
        <f aca="false">SUM(AD251*H251*(30+4))</f>
        <v>0</v>
      </c>
      <c r="AF251" s="86"/>
      <c r="AG251" s="87" t="n">
        <f aca="false">SUM(AF251*H251*3)</f>
        <v>0</v>
      </c>
      <c r="AH251" s="86"/>
      <c r="AI251" s="89" t="n">
        <f aca="false">SUM(AH251*H251/3)</f>
        <v>0</v>
      </c>
      <c r="AJ251" s="86"/>
      <c r="AK251" s="89" t="n">
        <f aca="false">SUM(AJ251*H251*2/3)</f>
        <v>0</v>
      </c>
      <c r="AL251" s="86"/>
      <c r="AM251" s="87" t="n">
        <f aca="false">SUM(AL251*H251)*2</f>
        <v>0</v>
      </c>
      <c r="AN251" s="86"/>
      <c r="AO251" s="87" t="n">
        <f aca="false">SUM(AN251*J251)*2</f>
        <v>0</v>
      </c>
      <c r="AP251" s="86"/>
      <c r="AQ251" s="89" t="n">
        <f aca="false">SUM(AP251*H251*2)</f>
        <v>0</v>
      </c>
      <c r="AR251" s="86"/>
      <c r="AS251" s="86"/>
      <c r="AT251" s="86"/>
      <c r="AU251" s="89" t="n">
        <f aca="false">SUM(J251*AR251*6)</f>
        <v>0</v>
      </c>
      <c r="AV251" s="86"/>
      <c r="AW251" s="89" t="n">
        <f aca="false">SUM(AV251*H251/3)</f>
        <v>0</v>
      </c>
      <c r="AX251" s="86"/>
      <c r="AY251" s="89" t="n">
        <f aca="false">SUM(J251*AX251*8)</f>
        <v>0</v>
      </c>
      <c r="AZ251" s="86"/>
      <c r="BA251" s="89" t="n">
        <f aca="false">SUM(AZ251*K251*5*6)</f>
        <v>0</v>
      </c>
      <c r="BB251" s="86"/>
      <c r="BC251" s="89" t="n">
        <f aca="false">SUM(BB251*K251*4*6)</f>
        <v>0</v>
      </c>
      <c r="BD251" s="86"/>
      <c r="BE251" s="81" t="n">
        <f aca="false">SUM(BD251*50)</f>
        <v>0</v>
      </c>
      <c r="BF251" s="92" t="n">
        <f aca="false">O251+Q251+S251+U251+W251+X251+Y251+AA251+AC251+AE251+AG251+AI251+AK251+AM251+AO251+AQ251+AS251+AU251+AW251+AY251+BA251+BC251+BE251</f>
        <v>0</v>
      </c>
      <c r="BG251" s="92" t="n">
        <f aca="false">BC251+BA251+AY251+AW251+AS251+AQ251+X251+W251+U251+S251+Q251+O251+AU251</f>
        <v>0</v>
      </c>
      <c r="BH251" s="52" t="n">
        <f aca="false">SUM(O251,Q251,S251,W251,X251,Y251,AE251,AG251,AI251,AK251,AM251,AS251,AU251,AY251,BA251,BC251,BE251)</f>
        <v>0</v>
      </c>
      <c r="BI251" s="80" t="n">
        <f aca="false">SUM(O251,Q251,S251,W251,X251,AS251,AU251,AY251,BA251,BC251)</f>
        <v>0</v>
      </c>
      <c r="BJ251" s="2"/>
      <c r="BK251" s="93"/>
      <c r="BL251" s="2"/>
      <c r="BM251" s="142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86" t="n">
        <f aca="false">SUM(BY251+CA251+CE251+CG251)</f>
        <v>0</v>
      </c>
      <c r="BY251" s="86"/>
      <c r="BZ251" s="87" t="n">
        <f aca="false">SUM(BY251)*BT251</f>
        <v>0</v>
      </c>
      <c r="CA251" s="86"/>
      <c r="CB251" s="87" t="n">
        <f aca="false">BU251*CA251</f>
        <v>0</v>
      </c>
      <c r="CC251" s="86"/>
      <c r="CD251" s="87" t="n">
        <f aca="false">SUM(CC251)*BU251</f>
        <v>0</v>
      </c>
      <c r="CE251" s="86"/>
      <c r="CF251" s="87" t="n">
        <f aca="false">SUM(CE251)*BV251</f>
        <v>0</v>
      </c>
      <c r="CG251" s="86"/>
      <c r="CH251" s="87" t="n">
        <f aca="false">SUM(CG251)*BU251*5</f>
        <v>0</v>
      </c>
      <c r="CI251" s="89" t="n">
        <f aca="false">SUM(BU251*DI251*2+BV251*DK251*2)</f>
        <v>0</v>
      </c>
      <c r="CJ251" s="89" t="n">
        <f aca="false">BW251*BU251*0.05</f>
        <v>0</v>
      </c>
      <c r="CK251" s="86"/>
      <c r="CL251" s="87"/>
      <c r="CM251" s="86"/>
      <c r="CN251" s="89" t="n">
        <f aca="false">SUM(CM251)*3*BS251/5</f>
        <v>0</v>
      </c>
      <c r="CO251" s="86"/>
      <c r="CP251" s="90" t="n">
        <f aca="false">SUM(CO251*BS251*(30+4))</f>
        <v>0</v>
      </c>
      <c r="CQ251" s="86"/>
      <c r="CR251" s="87" t="n">
        <f aca="false">SUM(CQ251*BS251*3)</f>
        <v>0</v>
      </c>
      <c r="CS251" s="86"/>
      <c r="CT251" s="89" t="n">
        <f aca="false">SUM(CS251*BS251/3)</f>
        <v>0</v>
      </c>
      <c r="CU251" s="86"/>
      <c r="CV251" s="89" t="n">
        <f aca="false">SUM(CU251*BS251*2/3)</f>
        <v>0</v>
      </c>
      <c r="CW251" s="86"/>
      <c r="CX251" s="87" t="n">
        <f aca="false">SUM(CW251*BS251)*1</f>
        <v>0</v>
      </c>
      <c r="CY251" s="86"/>
      <c r="CZ251" s="87" t="n">
        <f aca="false">SUM(CY251*BU251*2)</f>
        <v>0</v>
      </c>
      <c r="DA251" s="86"/>
      <c r="DB251" s="89" t="n">
        <f aca="false">SUM(DA251*BS251*2)</f>
        <v>0</v>
      </c>
      <c r="DC251" s="86"/>
      <c r="DD251" s="86"/>
      <c r="DE251" s="86"/>
      <c r="DF251" s="89" t="n">
        <f aca="false">SUM(BU251*DC251*6)</f>
        <v>0</v>
      </c>
      <c r="DG251" s="86"/>
      <c r="DH251" s="89" t="n">
        <f aca="false">SUM(BU251*DG251*6)</f>
        <v>0</v>
      </c>
      <c r="DI251" s="86"/>
      <c r="DJ251" s="89" t="n">
        <f aca="false">SUM(BU251*DI251*8)</f>
        <v>0</v>
      </c>
      <c r="DK251" s="86"/>
      <c r="DL251" s="89" t="n">
        <f aca="false">SUM(DK251*BV251*5*6)</f>
        <v>0</v>
      </c>
      <c r="DM251" s="86"/>
      <c r="DN251" s="89" t="n">
        <f aca="false">SUM(DM251*BV251*4*6)</f>
        <v>0</v>
      </c>
      <c r="DO251" s="86"/>
      <c r="DP251" s="81" t="n">
        <f aca="false">SUM(DO251*50)</f>
        <v>0</v>
      </c>
      <c r="DQ251" s="92" t="n">
        <f aca="false">BZ251+CB251+CD251+CF251+CH251+CI251+CJ251+CL251+CN251+CP251+CR251+CT251+CV251+CX251+CZ251+DB251+DD251+DF251+DH251+DJ251+DL251+DN251+DP251</f>
        <v>0</v>
      </c>
      <c r="DR251" s="92" t="n">
        <f aca="false">DN251+DL251+DJ251+DH251+DD251+DB251+CI251+CH251+CF251+CD251+CB251+BZ251</f>
        <v>0</v>
      </c>
      <c r="DS251" s="61"/>
      <c r="DT251" s="2"/>
      <c r="DU251" s="2"/>
      <c r="DV251" s="2"/>
      <c r="DW251" s="2"/>
      <c r="DX251" s="142"/>
      <c r="DY251" s="96"/>
      <c r="DZ251" s="96"/>
      <c r="EA251" s="19"/>
      <c r="EB251" s="19"/>
      <c r="EC251" s="19"/>
      <c r="ED251" s="19"/>
      <c r="EE251" s="19"/>
      <c r="EF251" s="19"/>
      <c r="EG251" s="19"/>
      <c r="EH251" s="2" t="n">
        <f aca="false">SUM(L251+BW251)</f>
        <v>0</v>
      </c>
      <c r="EI251" s="2" t="n">
        <f aca="false">SUM(M251+BX251)</f>
        <v>0</v>
      </c>
      <c r="EJ251" s="2" t="n">
        <f aca="false">SUM(N251+BY251)</f>
        <v>0</v>
      </c>
      <c r="EK251" s="67" t="n">
        <f aca="false">O251+BZ251</f>
        <v>0</v>
      </c>
      <c r="EL251" s="2" t="n">
        <f aca="false">SUM(P251+CA251)</f>
        <v>0</v>
      </c>
      <c r="EM251" s="2" t="n">
        <f aca="false">SUM(Q251+CB251)</f>
        <v>0</v>
      </c>
      <c r="EN251" s="2" t="n">
        <f aca="false">SUM(R251+CC251)</f>
        <v>0</v>
      </c>
      <c r="EO251" s="2" t="n">
        <f aca="false">SUM(S251+CD251)</f>
        <v>0</v>
      </c>
      <c r="EP251" s="2" t="n">
        <f aca="false">SUM(T251+CE251)</f>
        <v>0</v>
      </c>
      <c r="EQ251" s="2" t="n">
        <f aca="false">SUM(U251+CF251)</f>
        <v>0</v>
      </c>
      <c r="ER251" s="2" t="n">
        <f aca="false">SUM(V251+CG251)</f>
        <v>0</v>
      </c>
      <c r="ES251" s="2" t="n">
        <f aca="false">SUM(W251+CH251)</f>
        <v>0</v>
      </c>
      <c r="ET251" s="2" t="n">
        <f aca="false">SUM(X251+CI251)</f>
        <v>0</v>
      </c>
      <c r="EU251" s="67" t="n">
        <f aca="false">SUM(Y251+CJ251)</f>
        <v>0</v>
      </c>
      <c r="EV251" s="2" t="n">
        <f aca="false">SUM(Z251+CK251)</f>
        <v>0</v>
      </c>
      <c r="EW251" s="2" t="n">
        <f aca="false">SUM(AA251+CL251)</f>
        <v>0</v>
      </c>
      <c r="EX251" s="2" t="n">
        <f aca="false">SUM(AB251+CM251)</f>
        <v>0</v>
      </c>
      <c r="EY251" s="2" t="n">
        <f aca="false">SUM(AC251+CN251)</f>
        <v>0</v>
      </c>
      <c r="EZ251" s="2" t="n">
        <f aca="false">SUM(AD251+CO251)</f>
        <v>0</v>
      </c>
      <c r="FA251" s="2" t="n">
        <f aca="false">SUM(AE251+CP251)</f>
        <v>0</v>
      </c>
      <c r="FB251" s="2" t="n">
        <f aca="false">SUM(AF251+CQ251)</f>
        <v>0</v>
      </c>
      <c r="FC251" s="2" t="n">
        <f aca="false">SUM(AG251+CR251)</f>
        <v>0</v>
      </c>
      <c r="FD251" s="2" t="n">
        <f aca="false">SUM(AH251+CS251)</f>
        <v>0</v>
      </c>
      <c r="FE251" s="67" t="n">
        <f aca="false">SUM(AI251+CT251)</f>
        <v>0</v>
      </c>
      <c r="FF251" s="2" t="n">
        <f aca="false">SUM(AJ251+CU251)</f>
        <v>0</v>
      </c>
      <c r="FG251" s="2" t="n">
        <f aca="false">SUM(AK251+CV251)</f>
        <v>0</v>
      </c>
      <c r="FH251" s="2" t="n">
        <f aca="false">SUM(AL251+CW251)</f>
        <v>0</v>
      </c>
      <c r="FI251" s="2" t="n">
        <f aca="false">SUM(AM251+CX251)</f>
        <v>0</v>
      </c>
      <c r="FJ251" s="2" t="n">
        <f aca="false">SUM(AN251+CY251)</f>
        <v>0</v>
      </c>
      <c r="FK251" s="2" t="n">
        <f aca="false">SUM(AO251+CZ251)</f>
        <v>0</v>
      </c>
      <c r="FL251" s="2" t="n">
        <f aca="false">SUM(AP251+DA251)</f>
        <v>0</v>
      </c>
      <c r="FM251" s="2" t="n">
        <f aca="false">SUM(AQ251+DB251)</f>
        <v>0</v>
      </c>
      <c r="FN251" s="2"/>
      <c r="FO251" s="67" t="n">
        <f aca="false">SUM(AS251+DD251)</f>
        <v>0</v>
      </c>
      <c r="FP251" s="2" t="n">
        <f aca="false">SUM(AR251+DC251)</f>
        <v>0</v>
      </c>
      <c r="FQ251" s="97" t="n">
        <f aca="false">SUM(AU251+DF251)</f>
        <v>0</v>
      </c>
      <c r="FR251" s="2" t="n">
        <f aca="false">SUM(AV251+DG251)</f>
        <v>0</v>
      </c>
      <c r="FS251" s="2" t="n">
        <f aca="false">SUM(AW251+DH251)</f>
        <v>0</v>
      </c>
      <c r="FT251" s="2" t="n">
        <f aca="false">SUM(AX251+DI251)</f>
        <v>0</v>
      </c>
      <c r="FU251" s="67" t="n">
        <f aca="false">SUM(AY251+DJ251)</f>
        <v>0</v>
      </c>
      <c r="FV251" s="2" t="n">
        <f aca="false">SUM(AZ251+DK251)</f>
        <v>0</v>
      </c>
      <c r="FW251" s="2" t="n">
        <f aca="false">SUM(BA251+DL251)</f>
        <v>0</v>
      </c>
      <c r="FX251" s="2" t="n">
        <f aca="false">SUM(BB251+DM251)</f>
        <v>0</v>
      </c>
      <c r="FY251" s="2" t="n">
        <f aca="false">SUM(BC251+DN251)</f>
        <v>0</v>
      </c>
      <c r="FZ251" s="2" t="n">
        <f aca="false">SUM(BD251+DO251)</f>
        <v>0</v>
      </c>
      <c r="GA251" s="2" t="n">
        <f aca="false">SUM(BE251+DP251)</f>
        <v>0</v>
      </c>
      <c r="GB251" s="98" t="n">
        <f aca="false">SUM(EK251,EM251,EO251,ES251,ET251,EU251,EY251,FA251,FC251,FE251,FG251,FI251,FM251,FO251,FQ251,FS251,FU251,FW251,FY251,GA251)</f>
        <v>0</v>
      </c>
      <c r="GC251" s="99" t="n">
        <f aca="false">SUM(EK251,EM251,EO251,ES251,ET251,FM251,FO251,FQ251,FS251,FU251,FW251,FY251)</f>
        <v>0</v>
      </c>
      <c r="GD251" s="57" t="n">
        <f aca="false">SUM(EK251,EM251,EO251,ES251,ET251,FM251,FO251,FQ251,FS251,FU251,FW251,FY251)</f>
        <v>0</v>
      </c>
      <c r="GE251" s="57" t="n">
        <f aca="false">SUM(EK251,EM251,EO251,EQ251,ES251,ET251,EU251,EW251,EY251,FA251,FC251,FE251,FG251,FI251,FK251,FM251,FO251,FQ251,FS251,FU251,FW251,FY251,GA251)</f>
        <v>0</v>
      </c>
      <c r="GF251" s="19"/>
      <c r="GG251" s="65" t="n">
        <f aca="false">SUM(900-GB251)</f>
        <v>900</v>
      </c>
      <c r="GH251" s="65"/>
      <c r="GI251" s="67" t="n">
        <f aca="false">SUM(DQ251+BF251)</f>
        <v>0</v>
      </c>
      <c r="GJ251" s="67" t="n">
        <f aca="false">SUM(DR251+BG251)</f>
        <v>0</v>
      </c>
      <c r="GK251" s="100"/>
      <c r="GL251" s="101"/>
      <c r="GM251" s="177"/>
      <c r="GN251" s="2"/>
      <c r="GO251" s="2"/>
    </row>
    <row r="252" customFormat="false" ht="19.5" hidden="true" customHeight="true" outlineLevel="0" collapsed="false">
      <c r="A252" s="18"/>
      <c r="B252" s="142"/>
      <c r="C252" s="324"/>
      <c r="D252" s="96"/>
      <c r="E252" s="96"/>
      <c r="F252" s="96"/>
      <c r="G252" s="96"/>
      <c r="H252" s="96"/>
      <c r="I252" s="96"/>
      <c r="J252" s="96"/>
      <c r="K252" s="96"/>
      <c r="L252" s="95"/>
      <c r="M252" s="87" t="n">
        <f aca="false">SUM(N252+P252+R252+T252+V252)</f>
        <v>0</v>
      </c>
      <c r="N252" s="86"/>
      <c r="O252" s="87" t="n">
        <f aca="false">SUM(N252)*I252</f>
        <v>0</v>
      </c>
      <c r="P252" s="86"/>
      <c r="Q252" s="87" t="n">
        <f aca="false">J252*P252</f>
        <v>0</v>
      </c>
      <c r="R252" s="86"/>
      <c r="S252" s="87" t="n">
        <f aca="false">SUM(R252)*J252</f>
        <v>0</v>
      </c>
      <c r="T252" s="86"/>
      <c r="U252" s="87" t="n">
        <f aca="false">SUM(T252)*K252</f>
        <v>0</v>
      </c>
      <c r="V252" s="86"/>
      <c r="W252" s="87" t="n">
        <f aca="false">SUM(V252)*J252*5</f>
        <v>0</v>
      </c>
      <c r="X252" s="89" t="n">
        <f aca="false">SUM(J252*AX252*2+K252*AZ252*2)</f>
        <v>0</v>
      </c>
      <c r="Y252" s="89" t="n">
        <f aca="false">SUM(L252*5/100*J252)</f>
        <v>0</v>
      </c>
      <c r="Z252" s="86"/>
      <c r="AA252" s="87"/>
      <c r="AB252" s="86"/>
      <c r="AC252" s="89" t="n">
        <f aca="false">SUM(AB252)*3*H252/5</f>
        <v>0</v>
      </c>
      <c r="AD252" s="86"/>
      <c r="AE252" s="90" t="n">
        <f aca="false">SUM(AD252*H252*(30+4))</f>
        <v>0</v>
      </c>
      <c r="AF252" s="86"/>
      <c r="AG252" s="87" t="n">
        <f aca="false">SUM(AF252*H252*3)</f>
        <v>0</v>
      </c>
      <c r="AH252" s="86"/>
      <c r="AI252" s="89" t="n">
        <f aca="false">SUM(AH252*H252/3)</f>
        <v>0</v>
      </c>
      <c r="AJ252" s="86"/>
      <c r="AK252" s="89" t="n">
        <f aca="false">SUM(AJ252*H252*2/3)</f>
        <v>0</v>
      </c>
      <c r="AL252" s="86"/>
      <c r="AM252" s="87" t="n">
        <f aca="false">SUM(AL252*H252)*2</f>
        <v>0</v>
      </c>
      <c r="AN252" s="86"/>
      <c r="AO252" s="87" t="n">
        <f aca="false">SUM(AN252*J252)*2</f>
        <v>0</v>
      </c>
      <c r="AP252" s="86"/>
      <c r="AQ252" s="89" t="n">
        <f aca="false">SUM(AP252*H252*2)</f>
        <v>0</v>
      </c>
      <c r="AR252" s="86"/>
      <c r="AS252" s="86"/>
      <c r="AT252" s="86"/>
      <c r="AU252" s="89" t="n">
        <f aca="false">SUM(J252*AR252*6)</f>
        <v>0</v>
      </c>
      <c r="AV252" s="86"/>
      <c r="AW252" s="89" t="n">
        <f aca="false">SUM(AV252*H252/3)</f>
        <v>0</v>
      </c>
      <c r="AX252" s="86"/>
      <c r="AY252" s="89" t="n">
        <f aca="false">SUM(J252*AX252*8)</f>
        <v>0</v>
      </c>
      <c r="AZ252" s="86"/>
      <c r="BA252" s="89" t="n">
        <f aca="false">SUM(AZ252*K252*5*6)</f>
        <v>0</v>
      </c>
      <c r="BB252" s="86"/>
      <c r="BC252" s="89" t="n">
        <f aca="false">SUM(BB252*K252*4*6)</f>
        <v>0</v>
      </c>
      <c r="BD252" s="86"/>
      <c r="BE252" s="81" t="n">
        <f aca="false">SUM(BD252*50)</f>
        <v>0</v>
      </c>
      <c r="BF252" s="92" t="n">
        <f aca="false">O252+Q252+S252+U252+W252+X252+Y252+AA252+AC252+AE252+AG252+AI252+AK252+AM252+AO252+AQ252+AS252+AU252+AW252+AY252+BA252+BC252+BE252</f>
        <v>0</v>
      </c>
      <c r="BG252" s="92" t="n">
        <f aca="false">BC252+BA252+AY252+AW252+AS252+AQ252+X252+W252+U252+S252+Q252+O252+AU252</f>
        <v>0</v>
      </c>
      <c r="BH252" s="52" t="n">
        <f aca="false">SUM(O252,Q252,S252,W252,X252,Y252,AE252,AG252,AI252,AK252,AM252,AS252,AU252,AY252,BA252,BC252,BE252)</f>
        <v>0</v>
      </c>
      <c r="BI252" s="80" t="n">
        <f aca="false">SUM(O252,Q252,S252,W252,X252,AS252,AU252,AY252,BA252,BC252)</f>
        <v>0</v>
      </c>
      <c r="BJ252" s="2"/>
      <c r="BK252" s="93"/>
      <c r="BL252" s="18"/>
      <c r="BM252" s="162"/>
      <c r="BN252" s="96"/>
      <c r="BO252" s="96"/>
      <c r="BP252" s="96"/>
      <c r="BQ252" s="96"/>
      <c r="BR252" s="96"/>
      <c r="BS252" s="96"/>
      <c r="BT252" s="96"/>
      <c r="BU252" s="96"/>
      <c r="BV252" s="96"/>
      <c r="BW252" s="95"/>
      <c r="BX252" s="86" t="n">
        <f aca="false">SUM(BY252+CA252+CE252+CG252)</f>
        <v>0</v>
      </c>
      <c r="BY252" s="86"/>
      <c r="BZ252" s="87" t="n">
        <f aca="false">SUM(BY252)*BT252</f>
        <v>0</v>
      </c>
      <c r="CA252" s="86"/>
      <c r="CB252" s="87" t="n">
        <f aca="false">BU252*CA252</f>
        <v>0</v>
      </c>
      <c r="CC252" s="86"/>
      <c r="CD252" s="87" t="n">
        <f aca="false">SUM(CC252)*BU252</f>
        <v>0</v>
      </c>
      <c r="CE252" s="86"/>
      <c r="CF252" s="87" t="n">
        <f aca="false">SUM(CE252)*BV252</f>
        <v>0</v>
      </c>
      <c r="CG252" s="86"/>
      <c r="CH252" s="87" t="n">
        <f aca="false">SUM(CG252)*BU252*5</f>
        <v>0</v>
      </c>
      <c r="CI252" s="89" t="n">
        <f aca="false">SUM(BU252*DI252*2+BV252*DK252*2)</f>
        <v>0</v>
      </c>
      <c r="CJ252" s="89" t="n">
        <f aca="false">BW252*BU252*0.05</f>
        <v>0</v>
      </c>
      <c r="CK252" s="86"/>
      <c r="CL252" s="87"/>
      <c r="CM252" s="86"/>
      <c r="CN252" s="89" t="n">
        <f aca="false">SUM(CM252)*3*BS252/5</f>
        <v>0</v>
      </c>
      <c r="CO252" s="86"/>
      <c r="CP252" s="90" t="n">
        <f aca="false">SUM(CO252*BS252*(30+4))</f>
        <v>0</v>
      </c>
      <c r="CQ252" s="86"/>
      <c r="CR252" s="87" t="n">
        <f aca="false">SUM(CQ252*BS252*3)</f>
        <v>0</v>
      </c>
      <c r="CS252" s="86"/>
      <c r="CT252" s="89" t="n">
        <f aca="false">SUM(CS252*BS252/3)</f>
        <v>0</v>
      </c>
      <c r="CU252" s="86"/>
      <c r="CV252" s="89" t="n">
        <f aca="false">SUM(CU252*BS252*2/3)</f>
        <v>0</v>
      </c>
      <c r="CW252" s="86"/>
      <c r="CX252" s="87" t="n">
        <f aca="false">SUM(CW252*BS252)*1</f>
        <v>0</v>
      </c>
      <c r="CY252" s="86"/>
      <c r="CZ252" s="87" t="n">
        <f aca="false">SUM(CY252*BU252*2)</f>
        <v>0</v>
      </c>
      <c r="DA252" s="86"/>
      <c r="DB252" s="89" t="n">
        <f aca="false">SUM(DA252*BS252*2)</f>
        <v>0</v>
      </c>
      <c r="DC252" s="86"/>
      <c r="DD252" s="86"/>
      <c r="DE252" s="86"/>
      <c r="DF252" s="89" t="n">
        <f aca="false">SUM(BU252*DC252*6)</f>
        <v>0</v>
      </c>
      <c r="DG252" s="86"/>
      <c r="DH252" s="89" t="n">
        <f aca="false">SUM(BU252*DG252*6)</f>
        <v>0</v>
      </c>
      <c r="DI252" s="86"/>
      <c r="DJ252" s="89" t="n">
        <f aca="false">SUM(BU252*DI252*8)</f>
        <v>0</v>
      </c>
      <c r="DK252" s="86"/>
      <c r="DL252" s="89" t="n">
        <f aca="false">SUM(DK252*BV252*5*6)</f>
        <v>0</v>
      </c>
      <c r="DM252" s="86"/>
      <c r="DN252" s="89" t="n">
        <f aca="false">SUM(DM252*BV252*4*6)</f>
        <v>0</v>
      </c>
      <c r="DO252" s="86"/>
      <c r="DP252" s="81" t="n">
        <f aca="false">SUM(DO252*50)</f>
        <v>0</v>
      </c>
      <c r="DQ252" s="92" t="n">
        <f aca="false">BZ252+CB252+CD252+CF252+CH252+CI252+CJ252+CL252+CN252+CP252+CR252+CT252+CV252+CX252+CZ252+DB252+DD252+DF252+DH252+DJ252+DL252+DN252+DP252</f>
        <v>0</v>
      </c>
      <c r="DR252" s="92" t="n">
        <f aca="false">DN252+DL252+DJ252+DH252+DD252+DB252+CI252+CH252+CF252+CD252+CB252+BZ252</f>
        <v>0</v>
      </c>
      <c r="DS252" s="61"/>
      <c r="DT252" s="2"/>
      <c r="DU252" s="2"/>
      <c r="DV252" s="2"/>
      <c r="DW252" s="18"/>
      <c r="DX252" s="329"/>
      <c r="DY252" s="374"/>
      <c r="DZ252" s="374"/>
      <c r="EA252" s="19"/>
      <c r="EB252" s="19"/>
      <c r="EC252" s="19"/>
      <c r="ED252" s="19"/>
      <c r="EE252" s="19"/>
      <c r="EF252" s="19"/>
      <c r="EG252" s="19"/>
      <c r="EH252" s="2" t="n">
        <f aca="false">SUM(L252+BW252)</f>
        <v>0</v>
      </c>
      <c r="EI252" s="2" t="n">
        <f aca="false">SUM(M252+BX252)</f>
        <v>0</v>
      </c>
      <c r="EJ252" s="2" t="n">
        <f aca="false">SUM(N252+BY252)</f>
        <v>0</v>
      </c>
      <c r="EK252" s="67" t="n">
        <f aca="false">O252+BZ252</f>
        <v>0</v>
      </c>
      <c r="EL252" s="2" t="n">
        <f aca="false">SUM(P252+CA252)</f>
        <v>0</v>
      </c>
      <c r="EM252" s="2" t="n">
        <f aca="false">SUM(Q252+CB252)</f>
        <v>0</v>
      </c>
      <c r="EN252" s="2" t="n">
        <f aca="false">SUM(R252+CC252)</f>
        <v>0</v>
      </c>
      <c r="EO252" s="2" t="n">
        <f aca="false">SUM(S252+CD252)</f>
        <v>0</v>
      </c>
      <c r="EP252" s="2" t="n">
        <f aca="false">SUM(T252+CE252)</f>
        <v>0</v>
      </c>
      <c r="EQ252" s="2" t="n">
        <f aca="false">SUM(U252+CF252)</f>
        <v>0</v>
      </c>
      <c r="ER252" s="2" t="n">
        <f aca="false">SUM(V252+CG252)</f>
        <v>0</v>
      </c>
      <c r="ES252" s="2" t="n">
        <f aca="false">SUM(W252+CH252)</f>
        <v>0</v>
      </c>
      <c r="ET252" s="2" t="n">
        <f aca="false">SUM(X252+CI252)</f>
        <v>0</v>
      </c>
      <c r="EU252" s="67" t="n">
        <f aca="false">SUM(Y252+CJ252)</f>
        <v>0</v>
      </c>
      <c r="EV252" s="2" t="n">
        <f aca="false">SUM(Z252+CK252)</f>
        <v>0</v>
      </c>
      <c r="EW252" s="2" t="n">
        <f aca="false">SUM(AA252+CL252)</f>
        <v>0</v>
      </c>
      <c r="EX252" s="2" t="n">
        <f aca="false">SUM(AB252+CM252)</f>
        <v>0</v>
      </c>
      <c r="EY252" s="2" t="n">
        <f aca="false">SUM(AC252+CN252)</f>
        <v>0</v>
      </c>
      <c r="EZ252" s="2" t="n">
        <f aca="false">SUM(AD252+CO252)</f>
        <v>0</v>
      </c>
      <c r="FA252" s="2" t="n">
        <f aca="false">SUM(AE252+CP252)</f>
        <v>0</v>
      </c>
      <c r="FB252" s="2" t="n">
        <f aca="false">SUM(AF252+CQ252)</f>
        <v>0</v>
      </c>
      <c r="FC252" s="2" t="n">
        <f aca="false">SUM(AG252+CR252)</f>
        <v>0</v>
      </c>
      <c r="FD252" s="2" t="n">
        <f aca="false">SUM(AH252+CS252)</f>
        <v>0</v>
      </c>
      <c r="FE252" s="67" t="n">
        <f aca="false">SUM(AI252+CT252)</f>
        <v>0</v>
      </c>
      <c r="FF252" s="2" t="n">
        <f aca="false">SUM(AJ252+CU252)</f>
        <v>0</v>
      </c>
      <c r="FG252" s="2" t="n">
        <f aca="false">SUM(AK252+CV252)</f>
        <v>0</v>
      </c>
      <c r="FH252" s="2" t="n">
        <f aca="false">SUM(AL252+CW252)</f>
        <v>0</v>
      </c>
      <c r="FI252" s="2" t="n">
        <f aca="false">SUM(AM252+CX252)</f>
        <v>0</v>
      </c>
      <c r="FJ252" s="2" t="n">
        <f aca="false">SUM(AN252+CY252)</f>
        <v>0</v>
      </c>
      <c r="FK252" s="2" t="n">
        <f aca="false">SUM(AO252+CZ252)</f>
        <v>0</v>
      </c>
      <c r="FL252" s="2" t="n">
        <f aca="false">SUM(AP252+DA252)</f>
        <v>0</v>
      </c>
      <c r="FM252" s="2" t="n">
        <f aca="false">SUM(AQ252+DB252)</f>
        <v>0</v>
      </c>
      <c r="FN252" s="2"/>
      <c r="FO252" s="67" t="n">
        <f aca="false">SUM(AS252+DD252)</f>
        <v>0</v>
      </c>
      <c r="FP252" s="2" t="n">
        <f aca="false">SUM(AR252+DC252)</f>
        <v>0</v>
      </c>
      <c r="FQ252" s="97" t="n">
        <f aca="false">SUM(AU252+DF252)</f>
        <v>0</v>
      </c>
      <c r="FR252" s="2" t="n">
        <f aca="false">SUM(AV252+DG252)</f>
        <v>0</v>
      </c>
      <c r="FS252" s="2" t="n">
        <f aca="false">SUM(AW252+DH252)</f>
        <v>0</v>
      </c>
      <c r="FT252" s="2" t="n">
        <f aca="false">SUM(AX252+DI252)</f>
        <v>0</v>
      </c>
      <c r="FU252" s="67" t="n">
        <f aca="false">SUM(AY252+DJ252)</f>
        <v>0</v>
      </c>
      <c r="FV252" s="2" t="n">
        <f aca="false">SUM(AZ252+DK252)</f>
        <v>0</v>
      </c>
      <c r="FW252" s="2" t="n">
        <f aca="false">SUM(BA252+DL252)</f>
        <v>0</v>
      </c>
      <c r="FX252" s="2" t="n">
        <f aca="false">SUM(BB252+DM252)</f>
        <v>0</v>
      </c>
      <c r="FY252" s="2" t="n">
        <f aca="false">SUM(BC252+DN252)</f>
        <v>0</v>
      </c>
      <c r="FZ252" s="2" t="n">
        <f aca="false">SUM(BD252+DO252)</f>
        <v>0</v>
      </c>
      <c r="GA252" s="2" t="n">
        <f aca="false">SUM(BE252+DP252)</f>
        <v>0</v>
      </c>
      <c r="GB252" s="98" t="n">
        <f aca="false">SUM(EK252,EM252,EO252,ES252,ET252,EU252,EY252,FA252,FC252,FE252,FG252,FI252,FM252,FO252,FQ252,FS252,FU252,FW252,FY252,GA252)</f>
        <v>0</v>
      </c>
      <c r="GC252" s="99" t="n">
        <f aca="false">SUM(EK252,EM252,EO252,ES252,ET252,FM252,FO252,FQ252,FS252,FU252,FW252,FY252)</f>
        <v>0</v>
      </c>
      <c r="GD252" s="57" t="n">
        <f aca="false">SUM(EK252,EM252,EO252,ES252,ET252,FM252,FO252,FQ252,FS252,FU252,FW252,FY252)</f>
        <v>0</v>
      </c>
      <c r="GE252" s="57" t="n">
        <f aca="false">SUM(EK252,EM252,EO252,EQ252,ES252,ET252,EU252,EW252,EY252,FA252,FC252,FE252,FG252,FI252,FK252,FM252,FO252,FQ252,FS252,FU252,FW252,FY252,GA252)</f>
        <v>0</v>
      </c>
      <c r="GF252" s="19"/>
      <c r="GG252" s="65" t="n">
        <f aca="false">SUM(900-GB252)</f>
        <v>900</v>
      </c>
      <c r="GH252" s="65"/>
      <c r="GI252" s="67" t="n">
        <f aca="false">SUM(DQ252+BF252)</f>
        <v>0</v>
      </c>
      <c r="GJ252" s="67" t="n">
        <f aca="false">SUM(DR252+BG252)</f>
        <v>0</v>
      </c>
      <c r="GK252" s="100"/>
      <c r="GL252" s="101"/>
      <c r="GM252" s="177"/>
      <c r="GN252" s="2"/>
      <c r="GO252" s="2"/>
    </row>
    <row r="253" customFormat="false" ht="20.25" hidden="false" customHeight="true" outlineLevel="0" collapsed="false">
      <c r="A253" s="48" t="n">
        <v>15</v>
      </c>
      <c r="B253" s="136" t="s">
        <v>263</v>
      </c>
      <c r="C253" s="137" t="s">
        <v>252</v>
      </c>
      <c r="D253" s="48" t="n">
        <v>1</v>
      </c>
      <c r="E253" s="48"/>
      <c r="F253" s="48"/>
      <c r="G253" s="48"/>
      <c r="H253" s="48"/>
      <c r="I253" s="48"/>
      <c r="J253" s="48"/>
      <c r="K253" s="48"/>
      <c r="L253" s="48" t="n">
        <f aca="false">SUM(L254:L265)</f>
        <v>268</v>
      </c>
      <c r="M253" s="48" t="n">
        <f aca="false">SUM(M254:M265)</f>
        <v>268</v>
      </c>
      <c r="N253" s="48" t="n">
        <f aca="false">SUM(N254:N265)</f>
        <v>80</v>
      </c>
      <c r="O253" s="52" t="n">
        <f aca="false">SUM(O254:O265)</f>
        <v>80</v>
      </c>
      <c r="P253" s="48" t="n">
        <f aca="false">SUM(P254:P265)</f>
        <v>24</v>
      </c>
      <c r="Q253" s="48" t="n">
        <f aca="false">SUM(Q254:Q265)</f>
        <v>24</v>
      </c>
      <c r="R253" s="48" t="n">
        <f aca="false">SUM(R254:R265)</f>
        <v>104</v>
      </c>
      <c r="S253" s="48" t="n">
        <f aca="false">SUM(S254:S265)</f>
        <v>144</v>
      </c>
      <c r="T253" s="48" t="n">
        <f aca="false">SUM(T254:T265)</f>
        <v>0</v>
      </c>
      <c r="U253" s="48" t="n">
        <f aca="false">SUM(U254:U265)</f>
        <v>0</v>
      </c>
      <c r="V253" s="48" t="n">
        <f aca="false">SUM(V254:V265)</f>
        <v>0</v>
      </c>
      <c r="W253" s="48" t="n">
        <f aca="false">SUM(W254:W265)</f>
        <v>0</v>
      </c>
      <c r="X253" s="48" t="n">
        <f aca="false">SUM(X254:X265)</f>
        <v>6</v>
      </c>
      <c r="Y253" s="48" t="n">
        <f aca="false">SUM(Y254:Y265)</f>
        <v>13.4</v>
      </c>
      <c r="Z253" s="48" t="n">
        <f aca="false">SUM(Z254:Z265)</f>
        <v>0</v>
      </c>
      <c r="AA253" s="48" t="n">
        <f aca="false">SUM(AA254:AA265)</f>
        <v>0</v>
      </c>
      <c r="AB253" s="48" t="n">
        <f aca="false">SUM(AB254:AB265)</f>
        <v>0</v>
      </c>
      <c r="AC253" s="48" t="n">
        <f aca="false">SUM(AC254:AC265)</f>
        <v>0</v>
      </c>
      <c r="AD253" s="48" t="n">
        <f aca="false">SUM(AD254:AD265)</f>
        <v>2</v>
      </c>
      <c r="AE253" s="48" t="n">
        <f aca="false">SUM(AE254:AE265)</f>
        <v>30</v>
      </c>
      <c r="AF253" s="48" t="n">
        <f aca="false">SUM(AF254:AF265)</f>
        <v>0</v>
      </c>
      <c r="AG253" s="48" t="n">
        <f aca="false">SUM(AG254:AG265)</f>
        <v>0</v>
      </c>
      <c r="AH253" s="48" t="n">
        <f aca="false">SUM(AH254:AH265)</f>
        <v>2</v>
      </c>
      <c r="AI253" s="52" t="n">
        <f aca="false">SUM(AI254:AI265)</f>
        <v>0</v>
      </c>
      <c r="AJ253" s="48" t="n">
        <f aca="false">SUM(AJ254:AJ265)</f>
        <v>0</v>
      </c>
      <c r="AK253" s="48" t="n">
        <f aca="false">SUM(AK254:AK265)</f>
        <v>0</v>
      </c>
      <c r="AL253" s="48" t="n">
        <f aca="false">SUM(AL254:AL265)</f>
        <v>2</v>
      </c>
      <c r="AM253" s="48" t="n">
        <f aca="false">SUM(AM254:AM265)</f>
        <v>94</v>
      </c>
      <c r="AN253" s="48" t="n">
        <f aca="false">SUM(AN254:AN265)</f>
        <v>0</v>
      </c>
      <c r="AO253" s="48" t="n">
        <f aca="false">SUM(AO254:AO265)</f>
        <v>0</v>
      </c>
      <c r="AP253" s="48" t="n">
        <f aca="false">SUM(AP254:AP265)</f>
        <v>0</v>
      </c>
      <c r="AQ253" s="48" t="n">
        <f aca="false">SUM(AQ254:AQ265)</f>
        <v>0</v>
      </c>
      <c r="AR253" s="48" t="n">
        <f aca="false">SUM(AR254:AR265)</f>
        <v>0</v>
      </c>
      <c r="AS253" s="48" t="n">
        <f aca="false">SUM(AS254:AS265)</f>
        <v>0</v>
      </c>
      <c r="AT253" s="48" t="n">
        <f aca="false">SUM(AT254:AT265)</f>
        <v>0</v>
      </c>
      <c r="AU253" s="48" t="n">
        <f aca="false">SUM(AU254:AU265)</f>
        <v>3.33</v>
      </c>
      <c r="AV253" s="48" t="n">
        <f aca="false">SUM(AV254:AV265)</f>
        <v>0</v>
      </c>
      <c r="AW253" s="48" t="n">
        <f aca="false">SUM(AW254:AW265)</f>
        <v>0</v>
      </c>
      <c r="AX253" s="48" t="n">
        <f aca="false">SUM(AX254:AX265)</f>
        <v>2</v>
      </c>
      <c r="AY253" s="52" t="n">
        <f aca="false">SUM(AY254:AY265)</f>
        <v>24</v>
      </c>
      <c r="AZ253" s="48" t="n">
        <f aca="false">SUM(AZ254:AZ265)</f>
        <v>0</v>
      </c>
      <c r="BA253" s="48" t="n">
        <f aca="false">SUM(BA254:BA265)</f>
        <v>0</v>
      </c>
      <c r="BB253" s="48" t="n">
        <f aca="false">SUM(BB254:BB265)</f>
        <v>0</v>
      </c>
      <c r="BC253" s="48" t="n">
        <f aca="false">SUM(BC254:BC265)</f>
        <v>0</v>
      </c>
      <c r="BD253" s="48" t="n">
        <f aca="false">SUM(BD254:BD265)</f>
        <v>0</v>
      </c>
      <c r="BE253" s="48" t="n">
        <f aca="false">SUM(BE254:BE265)</f>
        <v>0</v>
      </c>
      <c r="BF253" s="52" t="n">
        <v>418.7</v>
      </c>
      <c r="BG253" s="52" t="n">
        <v>278</v>
      </c>
      <c r="BH253" s="48" t="n">
        <f aca="false">SUM(BH254:BH265)</f>
        <v>418.73</v>
      </c>
      <c r="BI253" s="48" t="n">
        <f aca="false">SUM(BI254:BI265)</f>
        <v>278</v>
      </c>
      <c r="BJ253" s="48"/>
      <c r="BK253" s="139"/>
      <c r="BL253" s="48" t="n">
        <v>15</v>
      </c>
      <c r="BM253" s="252" t="s">
        <v>263</v>
      </c>
      <c r="BN253" s="347" t="s">
        <v>252</v>
      </c>
      <c r="BO253" s="48" t="n">
        <v>1</v>
      </c>
      <c r="BP253" s="48"/>
      <c r="BQ253" s="48"/>
      <c r="BR253" s="48"/>
      <c r="BS253" s="48"/>
      <c r="BT253" s="48"/>
      <c r="BU253" s="48"/>
      <c r="BV253" s="48"/>
      <c r="BW253" s="48" t="n">
        <f aca="false">SUM(BW254:BW268)</f>
        <v>266</v>
      </c>
      <c r="BX253" s="48" t="n">
        <f aca="false">SUM(BX254:BX268)</f>
        <v>266</v>
      </c>
      <c r="BY253" s="48" t="n">
        <f aca="false">SUM(BY254:BY268)</f>
        <v>90</v>
      </c>
      <c r="BZ253" s="52" t="n">
        <f aca="false">SUM(BZ254:BZ268)</f>
        <v>100</v>
      </c>
      <c r="CA253" s="48" t="n">
        <f aca="false">SUM(CA254:CA268)</f>
        <v>54</v>
      </c>
      <c r="CB253" s="52" t="n">
        <f aca="false">SUM(CB254:CB268)</f>
        <v>64</v>
      </c>
      <c r="CC253" s="48" t="n">
        <f aca="false">SUM(CC254:CC268)</f>
        <v>122</v>
      </c>
      <c r="CD253" s="52" t="n">
        <f aca="false">SUM(CD254:CD268)</f>
        <v>152</v>
      </c>
      <c r="CE253" s="48" t="n">
        <f aca="false">SUM(CE254:CE268)</f>
        <v>0</v>
      </c>
      <c r="CF253" s="48" t="n">
        <f aca="false">SUM(CF254:CF268)</f>
        <v>0</v>
      </c>
      <c r="CG253" s="48" t="n">
        <f aca="false">SUM(CG254:CG268)</f>
        <v>0</v>
      </c>
      <c r="CH253" s="48" t="n">
        <f aca="false">SUM(CH254:CH268)</f>
        <v>0</v>
      </c>
      <c r="CI253" s="48" t="n">
        <f aca="false">SUM(CI254:CI268)</f>
        <v>12</v>
      </c>
      <c r="CJ253" s="52" t="n">
        <f aca="false">SUM(CJ254:CJ268)</f>
        <v>15.8</v>
      </c>
      <c r="CK253" s="48" t="n">
        <f aca="false">SUM(CK254:CK268)</f>
        <v>0</v>
      </c>
      <c r="CL253" s="48" t="n">
        <f aca="false">SUM(CL254:CL268)</f>
        <v>0</v>
      </c>
      <c r="CM253" s="48" t="n">
        <f aca="false">SUM(CM254:CM268)</f>
        <v>0</v>
      </c>
      <c r="CN253" s="48" t="n">
        <f aca="false">SUM(CN254:CN268)</f>
        <v>0</v>
      </c>
      <c r="CO253" s="48" t="n">
        <f aca="false">SUM(CO254:CO268)</f>
        <v>2</v>
      </c>
      <c r="CP253" s="48" t="n">
        <f aca="false">SUM(CP254:CP268)</f>
        <v>30</v>
      </c>
      <c r="CQ253" s="48" t="n">
        <f aca="false">SUM(CQ254:CQ268)</f>
        <v>1</v>
      </c>
      <c r="CR253" s="48" t="n">
        <f aca="false">SUM(CR254:CR268)</f>
        <v>21</v>
      </c>
      <c r="CS253" s="48" t="n">
        <f aca="false">SUM(CS254:CS268)</f>
        <v>0</v>
      </c>
      <c r="CT253" s="48" t="n">
        <f aca="false">SUM(CT254:CT268)</f>
        <v>0</v>
      </c>
      <c r="CU253" s="48" t="n">
        <f aca="false">SUM(CU254:CU268)</f>
        <v>0</v>
      </c>
      <c r="CV253" s="48" t="n">
        <f aca="false">SUM(CV254:CV268)</f>
        <v>0</v>
      </c>
      <c r="CW253" s="48" t="n">
        <f aca="false">SUM(CW254:CW268)</f>
        <v>4</v>
      </c>
      <c r="CX253" s="51" t="n">
        <f aca="false">SUM(CX254:CX268)</f>
        <v>82</v>
      </c>
      <c r="CY253" s="48" t="n">
        <f aca="false">SUM(CY254:CY268)</f>
        <v>0</v>
      </c>
      <c r="CZ253" s="48" t="n">
        <f aca="false">SUM(CZ254:CZ268)</f>
        <v>0</v>
      </c>
      <c r="DA253" s="48" t="n">
        <f aca="false">SUM(DA254:DA268)</f>
        <v>0</v>
      </c>
      <c r="DB253" s="48" t="n">
        <f aca="false">SUM(DB254:DB268)</f>
        <v>0</v>
      </c>
      <c r="DC253" s="48" t="n">
        <f aca="false">SUM(DC254:DC268)</f>
        <v>0</v>
      </c>
      <c r="DD253" s="48" t="n">
        <f aca="false">SUM(DD254:DD268)</f>
        <v>0</v>
      </c>
      <c r="DE253" s="48" t="n">
        <f aca="false">SUM(DE254:DE268)</f>
        <v>0</v>
      </c>
      <c r="DF253" s="48" t="n">
        <f aca="false">SUM(DF254:DF268)</f>
        <v>0</v>
      </c>
      <c r="DG253" s="48" t="n">
        <f aca="false">SUM(DG254:DG268)</f>
        <v>0</v>
      </c>
      <c r="DH253" s="48" t="n">
        <f aca="false">SUM(DH254:DH268)</f>
        <v>0</v>
      </c>
      <c r="DI253" s="48" t="n">
        <f aca="false">SUM(DI254:DI268)</f>
        <v>5</v>
      </c>
      <c r="DJ253" s="52" t="n">
        <f aca="false">SUM(DJ254:DJ268)</f>
        <v>16</v>
      </c>
      <c r="DK253" s="48" t="n">
        <f aca="false">SUM(DK254:DK268)</f>
        <v>0</v>
      </c>
      <c r="DL253" s="48" t="n">
        <f aca="false">SUM(DL254:DL268)</f>
        <v>0</v>
      </c>
      <c r="DM253" s="48" t="n">
        <f aca="false">SUM(DM254:DM268)</f>
        <v>0</v>
      </c>
      <c r="DN253" s="48" t="n">
        <f aca="false">SUM(DN254:DN268)</f>
        <v>0</v>
      </c>
      <c r="DO253" s="48" t="n">
        <f aca="false">SUM(DO254:DO268)</f>
        <v>0</v>
      </c>
      <c r="DP253" s="48" t="n">
        <f aca="false">SUM(DP254:DP268)</f>
        <v>0</v>
      </c>
      <c r="DQ253" s="52" t="n">
        <f aca="false">SUM(DQ254:DQ264)</f>
        <v>492.8</v>
      </c>
      <c r="DR253" s="52" t="n">
        <f aca="false">SUM(DR254:DR264)</f>
        <v>344</v>
      </c>
      <c r="DS253" s="61"/>
      <c r="DT253" s="48"/>
      <c r="DU253" s="48"/>
      <c r="DV253" s="160"/>
      <c r="DW253" s="48" t="n">
        <v>15</v>
      </c>
      <c r="DX253" s="136" t="s">
        <v>263</v>
      </c>
      <c r="DY253" s="136" t="s">
        <v>253</v>
      </c>
      <c r="DZ253" s="48" t="n">
        <v>1</v>
      </c>
      <c r="EA253" s="138"/>
      <c r="EB253" s="48"/>
      <c r="EC253" s="48"/>
      <c r="ED253" s="48"/>
      <c r="EE253" s="48"/>
      <c r="EF253" s="48"/>
      <c r="EG253" s="48"/>
      <c r="EH253" s="48" t="n">
        <f aca="false">SUM(EH254:EH268)</f>
        <v>534</v>
      </c>
      <c r="EI253" s="48" t="n">
        <f aca="false">SUM(EI254:EI268)</f>
        <v>534</v>
      </c>
      <c r="EJ253" s="48" t="n">
        <f aca="false">SUM(EJ254:EJ268)</f>
        <v>170</v>
      </c>
      <c r="EK253" s="52" t="n">
        <f aca="false">SUM(EK254:EK268)</f>
        <v>180</v>
      </c>
      <c r="EL253" s="48" t="n">
        <f aca="false">SUM(EL254:EL268)</f>
        <v>78</v>
      </c>
      <c r="EM253" s="48" t="n">
        <f aca="false">SUM(EM254:EM268)</f>
        <v>88</v>
      </c>
      <c r="EN253" s="48" t="n">
        <f aca="false">SUM(EN254:EN268)</f>
        <v>226</v>
      </c>
      <c r="EO253" s="48" t="n">
        <f aca="false">SUM(EO254:EO268)</f>
        <v>296</v>
      </c>
      <c r="EP253" s="48" t="n">
        <f aca="false">SUM(EP254:EP268)</f>
        <v>0</v>
      </c>
      <c r="EQ253" s="48" t="n">
        <f aca="false">SUM(EQ254:EQ268)</f>
        <v>0</v>
      </c>
      <c r="ER253" s="48" t="n">
        <f aca="false">SUM(ER254:ER268)</f>
        <v>0</v>
      </c>
      <c r="ES253" s="48" t="n">
        <f aca="false">SUM(ES254:ES268)</f>
        <v>0</v>
      </c>
      <c r="ET253" s="48" t="n">
        <f aca="false">SUM(ET254:ET268)</f>
        <v>18</v>
      </c>
      <c r="EU253" s="52" t="n">
        <f aca="false">SUM(EU254:EU268)</f>
        <v>29.2</v>
      </c>
      <c r="EV253" s="48" t="n">
        <f aca="false">SUM(EV254:EV268)</f>
        <v>0</v>
      </c>
      <c r="EW253" s="48" t="n">
        <f aca="false">SUM(EW254:EW268)</f>
        <v>0</v>
      </c>
      <c r="EX253" s="48" t="n">
        <f aca="false">SUM(EX254:EX268)</f>
        <v>0</v>
      </c>
      <c r="EY253" s="48" t="n">
        <f aca="false">SUM(EY254:EY268)</f>
        <v>0</v>
      </c>
      <c r="EZ253" s="48" t="n">
        <f aca="false">SUM(EZ254:EZ268)</f>
        <v>4</v>
      </c>
      <c r="FA253" s="48" t="n">
        <f aca="false">SUM(FA254:FA268)</f>
        <v>60</v>
      </c>
      <c r="FB253" s="48" t="n">
        <f aca="false">SUM(FB254:FB268)</f>
        <v>1</v>
      </c>
      <c r="FC253" s="48" t="n">
        <f aca="false">SUM(FC254:FC268)</f>
        <v>21</v>
      </c>
      <c r="FD253" s="48" t="n">
        <f aca="false">SUM(FD254:FD268)</f>
        <v>2</v>
      </c>
      <c r="FE253" s="52" t="n">
        <f aca="false">SUM(FE254:FE268)</f>
        <v>0</v>
      </c>
      <c r="FF253" s="48" t="n">
        <f aca="false">SUM(FF254:FF268)</f>
        <v>0</v>
      </c>
      <c r="FG253" s="52" t="n">
        <f aca="false">SUM(FG254:FG268)</f>
        <v>0</v>
      </c>
      <c r="FH253" s="48" t="n">
        <f aca="false">SUM(FH254:FH268)</f>
        <v>6</v>
      </c>
      <c r="FI253" s="48" t="n">
        <f aca="false">SUM(FI254:FI268)</f>
        <v>176</v>
      </c>
      <c r="FJ253" s="48" t="n">
        <f aca="false">SUM(FJ254:FJ268)</f>
        <v>0</v>
      </c>
      <c r="FK253" s="48" t="n">
        <f aca="false">SUM(FK254:FK268)</f>
        <v>0</v>
      </c>
      <c r="FL253" s="48" t="n">
        <f aca="false">SUM(FL254:FL268)</f>
        <v>0</v>
      </c>
      <c r="FM253" s="48" t="n">
        <f aca="false">SUM(FM254:FM268)</f>
        <v>0</v>
      </c>
      <c r="FN253" s="48" t="n">
        <f aca="false">SUM(FN254:FN268)</f>
        <v>0</v>
      </c>
      <c r="FO253" s="52" t="n">
        <f aca="false">SUM(FO254:FO268)</f>
        <v>0</v>
      </c>
      <c r="FP253" s="48" t="n">
        <f aca="false">SUM(FP254:FP268)</f>
        <v>0</v>
      </c>
      <c r="FQ253" s="48" t="n">
        <f aca="false">SUM(FQ254:FQ268)</f>
        <v>3.33</v>
      </c>
      <c r="FR253" s="48" t="n">
        <f aca="false">SUM(FR254:FR268)</f>
        <v>0</v>
      </c>
      <c r="FS253" s="48" t="n">
        <f aca="false">SUM(FS254:FS268)</f>
        <v>0</v>
      </c>
      <c r="FT253" s="48" t="n">
        <f aca="false">SUM(FT254:FT268)</f>
        <v>7</v>
      </c>
      <c r="FU253" s="52" t="n">
        <f aca="false">SUM(FU254:FU268)</f>
        <v>40</v>
      </c>
      <c r="FV253" s="48" t="n">
        <f aca="false">SUM(FV254:FV268)</f>
        <v>0</v>
      </c>
      <c r="FW253" s="48" t="n">
        <f aca="false">SUM(FW254:FW268)</f>
        <v>0</v>
      </c>
      <c r="FX253" s="48" t="n">
        <f aca="false">SUM(FX254:FX268)</f>
        <v>0</v>
      </c>
      <c r="FY253" s="48" t="n">
        <f aca="false">SUM(FY254:FY268)</f>
        <v>0</v>
      </c>
      <c r="FZ253" s="48" t="n">
        <f aca="false">SUM(FZ254:FZ268)</f>
        <v>0</v>
      </c>
      <c r="GA253" s="48" t="n">
        <f aca="false">SUM(GA254:GA268)</f>
        <v>0</v>
      </c>
      <c r="GB253" s="141" t="n">
        <f aca="false">SUM(GB254:GB268)</f>
        <v>911.53</v>
      </c>
      <c r="GC253" s="165" t="n">
        <f aca="false">SUM(GC254:GC268)</f>
        <v>622</v>
      </c>
      <c r="GD253" s="57" t="n">
        <f aca="false">SUM(EK253,EM253,EO253,ES253,ET253,FM253,FO253,FQ253,FS253,FU253,FW253,FY253)</f>
        <v>625.33</v>
      </c>
      <c r="GE253" s="57" t="n">
        <f aca="false">SUM(EK253,EM253,EO253,EQ253,ES253,ET253,EU253,EW253,EY253,FA253,FC253,FE253,FG253,FI253,FK253,FM253,FO253,FQ253,FS253,FU253,FW253,FY253,GA253)</f>
        <v>911.53</v>
      </c>
      <c r="GF253" s="37"/>
      <c r="GG253" s="65" t="n">
        <f aca="false">SUM(900-GB253)</f>
        <v>-11.5300000000002</v>
      </c>
      <c r="GH253" s="65"/>
      <c r="GI253" s="67" t="n">
        <f aca="false">SUM(DQ253+BF253)</f>
        <v>911.5</v>
      </c>
      <c r="GJ253" s="67" t="n">
        <f aca="false">SUM(DR253+BG253)</f>
        <v>622</v>
      </c>
      <c r="GK253" s="142"/>
      <c r="GL253" s="142"/>
      <c r="GM253" s="193"/>
      <c r="GN253" s="2"/>
      <c r="GO253" s="69"/>
    </row>
    <row r="254" customFormat="false" ht="24" hidden="true" customHeight="true" outlineLevel="0" collapsed="false">
      <c r="A254" s="94"/>
      <c r="B254" s="81"/>
      <c r="C254" s="143"/>
      <c r="D254" s="83"/>
      <c r="E254" s="83"/>
      <c r="F254" s="83"/>
      <c r="G254" s="84"/>
      <c r="H254" s="84"/>
      <c r="I254" s="84"/>
      <c r="J254" s="84"/>
      <c r="K254" s="84"/>
      <c r="L254" s="87"/>
      <c r="M254" s="86" t="n">
        <f aca="false">SUM(N254+P254+T254+V254+AR254*2)</f>
        <v>0</v>
      </c>
      <c r="N254" s="86"/>
      <c r="O254" s="87" t="n">
        <f aca="false">SUM(N254)*I254</f>
        <v>0</v>
      </c>
      <c r="P254" s="86"/>
      <c r="Q254" s="86" t="n">
        <f aca="false">J254*P254</f>
        <v>0</v>
      </c>
      <c r="R254" s="86"/>
      <c r="S254" s="87" t="n">
        <f aca="false">SUM(R254)*J254</f>
        <v>0</v>
      </c>
      <c r="T254" s="86"/>
      <c r="U254" s="87" t="n">
        <f aca="false">SUM(T254)*K254</f>
        <v>0</v>
      </c>
      <c r="V254" s="86"/>
      <c r="W254" s="87" t="n">
        <f aca="false">SUM(V254)*J254*5</f>
        <v>0</v>
      </c>
      <c r="X254" s="89" t="n">
        <f aca="false">SUM(J254*AX254*2+K254*AZ254*2)</f>
        <v>0</v>
      </c>
      <c r="Y254" s="91" t="n">
        <f aca="false">SUM(L254*5/100*J254)</f>
        <v>0</v>
      </c>
      <c r="Z254" s="86"/>
      <c r="AA254" s="87"/>
      <c r="AB254" s="86"/>
      <c r="AC254" s="89" t="n">
        <f aca="false">SUM(AB254)*3*H254/5</f>
        <v>0</v>
      </c>
      <c r="AD254" s="86"/>
      <c r="AE254" s="90" t="n">
        <f aca="false">SUM(AD254*H254*(30+4))</f>
        <v>0</v>
      </c>
      <c r="AF254" s="86"/>
      <c r="AG254" s="87" t="n">
        <f aca="false">SUM(AF254*H254*3)</f>
        <v>0</v>
      </c>
      <c r="AH254" s="86"/>
      <c r="AI254" s="89" t="n">
        <f aca="false">SUM(AH254*H254/3)</f>
        <v>0</v>
      </c>
      <c r="AJ254" s="86"/>
      <c r="AK254" s="89" t="n">
        <f aca="false">SUM(AJ254*H254*2/3)</f>
        <v>0</v>
      </c>
      <c r="AL254" s="86"/>
      <c r="AM254" s="87" t="n">
        <f aca="false">SUM(AL254*H254)*2</f>
        <v>0</v>
      </c>
      <c r="AN254" s="86"/>
      <c r="AO254" s="87" t="n">
        <f aca="false">SUM(AN254*J254*2)</f>
        <v>0</v>
      </c>
      <c r="AP254" s="86"/>
      <c r="AQ254" s="89" t="n">
        <f aca="false">SUM(AP254*H254*2)</f>
        <v>0</v>
      </c>
      <c r="AR254" s="86"/>
      <c r="AS254" s="86"/>
      <c r="AT254" s="86"/>
      <c r="AU254" s="89" t="n">
        <f aca="false">AR254*H254/3</f>
        <v>0</v>
      </c>
      <c r="AV254" s="86"/>
      <c r="AW254" s="89" t="n">
        <f aca="false">SUM(AV254*H254/3)</f>
        <v>0</v>
      </c>
      <c r="AX254" s="86"/>
      <c r="AY254" s="89" t="n">
        <f aca="false">AX254*H254/3</f>
        <v>0</v>
      </c>
      <c r="AZ254" s="86"/>
      <c r="BA254" s="89" t="n">
        <f aca="false">SUM(AZ254*K254*5*6)</f>
        <v>0</v>
      </c>
      <c r="BB254" s="86"/>
      <c r="BC254" s="89" t="n">
        <f aca="false">SUM(BB254*K254*4*6)</f>
        <v>0</v>
      </c>
      <c r="BD254" s="86"/>
      <c r="BE254" s="81" t="n">
        <f aca="false">SUM(BD254*50)</f>
        <v>0</v>
      </c>
      <c r="BF254" s="92" t="n">
        <f aca="false">O254+Q254+S254+U254+W254+X254+Y254+AA254+AC254+AE254+AG254+AI254+AK254+AM254+AO254+AQ254+AS254+AU254+AW254+AY254+BA254+BC254+BE254</f>
        <v>0</v>
      </c>
      <c r="BG254" s="92" t="n">
        <f aca="false">BC254+BA254+AY254+AW254+AS254+AQ254+X254+W254+U254+S254+Q254+O254+AU254</f>
        <v>0</v>
      </c>
      <c r="BH254" s="52" t="n">
        <f aca="false">SUM(O254,Q254,S254,W254,X254,Y254,AE254,AG254,AI254,AK254,AM254,AS254,AU254,AY254,BA254,BC254,BE254)</f>
        <v>0</v>
      </c>
      <c r="BI254" s="80" t="n">
        <f aca="false">SUM(O254,Q254,S254,W254,X254,AS254,AU254,AY254,BA254,BC254)</f>
        <v>0</v>
      </c>
      <c r="BJ254" s="95"/>
      <c r="BK254" s="93"/>
      <c r="BL254" s="94"/>
      <c r="BM254" s="81"/>
      <c r="BN254" s="83"/>
      <c r="BO254" s="83"/>
      <c r="BP254" s="83"/>
      <c r="BQ254" s="83"/>
      <c r="BR254" s="84"/>
      <c r="BS254" s="84"/>
      <c r="BT254" s="84"/>
      <c r="BU254" s="83"/>
      <c r="BV254" s="84"/>
      <c r="BW254" s="87"/>
      <c r="BX254" s="86" t="n">
        <f aca="false">SUM(BY254+CA254+CE254+CG254)</f>
        <v>0</v>
      </c>
      <c r="BY254" s="86"/>
      <c r="BZ254" s="87" t="n">
        <f aca="false">SUM(BY254)*BT254</f>
        <v>0</v>
      </c>
      <c r="CA254" s="86"/>
      <c r="CB254" s="87" t="n">
        <f aca="false">BU254*CA254</f>
        <v>0</v>
      </c>
      <c r="CC254" s="86"/>
      <c r="CD254" s="87" t="n">
        <f aca="false">SUM(CC254)*BU254</f>
        <v>0</v>
      </c>
      <c r="CE254" s="86"/>
      <c r="CF254" s="87" t="n">
        <f aca="false">SUM(CE254)*BV254</f>
        <v>0</v>
      </c>
      <c r="CG254" s="86"/>
      <c r="CH254" s="87" t="n">
        <f aca="false">SUM(CG254)*BU254*5</f>
        <v>0</v>
      </c>
      <c r="CI254" s="89" t="n">
        <f aca="false">SUM(BU254*DI254*2+BV254*DK254*2)</f>
        <v>0</v>
      </c>
      <c r="CJ254" s="89" t="n">
        <f aca="false">SUM(BW254*5/100*BU254)</f>
        <v>0</v>
      </c>
      <c r="CK254" s="86"/>
      <c r="CL254" s="87"/>
      <c r="CM254" s="86"/>
      <c r="CN254" s="89" t="n">
        <f aca="false">SUM(CM254)*3*BS254/5</f>
        <v>0</v>
      </c>
      <c r="CO254" s="86"/>
      <c r="CP254" s="90" t="n">
        <f aca="false">SUM(CO254*BS254*(30+4))</f>
        <v>0</v>
      </c>
      <c r="CQ254" s="86"/>
      <c r="CR254" s="87" t="n">
        <f aca="false">SUM(CQ254*BS254*3)</f>
        <v>0</v>
      </c>
      <c r="CS254" s="86"/>
      <c r="CT254" s="89" t="n">
        <f aca="false">SUM(CS254*BS254/3)</f>
        <v>0</v>
      </c>
      <c r="CU254" s="86"/>
      <c r="CV254" s="89" t="n">
        <f aca="false">SUM(CU254*BS254*2/3)</f>
        <v>0</v>
      </c>
      <c r="CW254" s="86"/>
      <c r="CX254" s="87" t="n">
        <f aca="false">SUM(CW254*BS254)*1</f>
        <v>0</v>
      </c>
      <c r="CY254" s="86"/>
      <c r="CZ254" s="87" t="n">
        <f aca="false">SUM(CY254*BU254*2)</f>
        <v>0</v>
      </c>
      <c r="DA254" s="86"/>
      <c r="DB254" s="89" t="n">
        <f aca="false">SUM(DA254*BS254*2)</f>
        <v>0</v>
      </c>
      <c r="DC254" s="86"/>
      <c r="DD254" s="86"/>
      <c r="DE254" s="86"/>
      <c r="DF254" s="89" t="n">
        <f aca="false">SUM(BU254*DC254*6)</f>
        <v>0</v>
      </c>
      <c r="DG254" s="86"/>
      <c r="DH254" s="89" t="n">
        <f aca="false">SUM(BU254*DG254*6)</f>
        <v>0</v>
      </c>
      <c r="DI254" s="86"/>
      <c r="DJ254" s="89" t="n">
        <f aca="false">DI254*BS254/3</f>
        <v>0</v>
      </c>
      <c r="DK254" s="86"/>
      <c r="DL254" s="89" t="n">
        <f aca="false">SUM(DK254*BV254*5*6)</f>
        <v>0</v>
      </c>
      <c r="DM254" s="86"/>
      <c r="DN254" s="89" t="n">
        <f aca="false">SUM(DM254*BV254*4*6)</f>
        <v>0</v>
      </c>
      <c r="DO254" s="86"/>
      <c r="DP254" s="81" t="n">
        <f aca="false">SUM(DO254*50)</f>
        <v>0</v>
      </c>
      <c r="DQ254" s="92" t="n">
        <f aca="false">BZ254+CB254+CD254+CF254+CH254+CI254+CJ254+CL254+CN254+CP254+CR254+CT254+CV254+CX254+CZ254+DB254+DD254+DF254+DH254+DJ254+DL254+DN254+DP254</f>
        <v>0</v>
      </c>
      <c r="DR254" s="92" t="n">
        <f aca="false">DN254+DL254+DJ254+DH254+DD254+DB254+CI254+CH254+CF254+CD254+CB254+BZ254</f>
        <v>0</v>
      </c>
      <c r="DS254" s="61"/>
      <c r="DT254" s="2"/>
      <c r="DU254" s="2"/>
      <c r="DV254" s="93"/>
      <c r="DW254" s="94"/>
      <c r="DX254" s="95"/>
      <c r="DY254" s="96"/>
      <c r="DZ254" s="96"/>
      <c r="EA254" s="2"/>
      <c r="EB254" s="2"/>
      <c r="EC254" s="2"/>
      <c r="ED254" s="2"/>
      <c r="EE254" s="2"/>
      <c r="EF254" s="2"/>
      <c r="EG254" s="2"/>
      <c r="EH254" s="2" t="n">
        <f aca="false">SUM(L254+BW254)</f>
        <v>0</v>
      </c>
      <c r="EI254" s="2" t="n">
        <f aca="false">SUM(M254+BX254)</f>
        <v>0</v>
      </c>
      <c r="EJ254" s="2" t="n">
        <f aca="false">SUM(N254+BY254)</f>
        <v>0</v>
      </c>
      <c r="EK254" s="67" t="n">
        <f aca="false">O254+BZ254</f>
        <v>0</v>
      </c>
      <c r="EL254" s="67" t="n">
        <f aca="false">P254+CA254</f>
        <v>0</v>
      </c>
      <c r="EM254" s="67" t="n">
        <f aca="false">Q254+CB254</f>
        <v>0</v>
      </c>
      <c r="EN254" s="67" t="n">
        <f aca="false">R254+CC254</f>
        <v>0</v>
      </c>
      <c r="EO254" s="67" t="n">
        <f aca="false">S254+CD254</f>
        <v>0</v>
      </c>
      <c r="EP254" s="67" t="n">
        <f aca="false">T254+CE254</f>
        <v>0</v>
      </c>
      <c r="EQ254" s="67" t="n">
        <f aca="false">U254+CF254</f>
        <v>0</v>
      </c>
      <c r="ER254" s="67" t="n">
        <f aca="false">V254+CG254</f>
        <v>0</v>
      </c>
      <c r="ES254" s="67" t="n">
        <f aca="false">W254+CH254</f>
        <v>0</v>
      </c>
      <c r="ET254" s="67" t="n">
        <f aca="false">X254+CI254</f>
        <v>0</v>
      </c>
      <c r="EU254" s="67" t="n">
        <f aca="false">Y254+CJ254</f>
        <v>0</v>
      </c>
      <c r="EV254" s="67" t="n">
        <f aca="false">Z254+CK254</f>
        <v>0</v>
      </c>
      <c r="EW254" s="67" t="n">
        <f aca="false">AA254+CL254</f>
        <v>0</v>
      </c>
      <c r="EX254" s="67" t="n">
        <f aca="false">AB254+CM254</f>
        <v>0</v>
      </c>
      <c r="EY254" s="67" t="n">
        <f aca="false">AC254+CN254</f>
        <v>0</v>
      </c>
      <c r="EZ254" s="67" t="n">
        <f aca="false">AD254+CO254</f>
        <v>0</v>
      </c>
      <c r="FA254" s="67" t="n">
        <f aca="false">AE254+CP254</f>
        <v>0</v>
      </c>
      <c r="FB254" s="67" t="n">
        <f aca="false">AF254+CQ254</f>
        <v>0</v>
      </c>
      <c r="FC254" s="67" t="n">
        <f aca="false">AG254+CR254</f>
        <v>0</v>
      </c>
      <c r="FD254" s="67" t="n">
        <f aca="false">AH254+CS254</f>
        <v>0</v>
      </c>
      <c r="FE254" s="67" t="n">
        <f aca="false">AI254+CT254</f>
        <v>0</v>
      </c>
      <c r="FF254" s="67" t="n">
        <f aca="false">AJ254+CU254</f>
        <v>0</v>
      </c>
      <c r="FG254" s="67" t="n">
        <f aca="false">AK254+CV254</f>
        <v>0</v>
      </c>
      <c r="FH254" s="67" t="n">
        <f aca="false">AL254+CW254</f>
        <v>0</v>
      </c>
      <c r="FI254" s="67" t="n">
        <f aca="false">AM254+CX254</f>
        <v>0</v>
      </c>
      <c r="FJ254" s="67" t="n">
        <f aca="false">AN254+CY254</f>
        <v>0</v>
      </c>
      <c r="FK254" s="67" t="n">
        <f aca="false">AO254+CZ254</f>
        <v>0</v>
      </c>
      <c r="FL254" s="67" t="n">
        <f aca="false">AP254+DA254</f>
        <v>0</v>
      </c>
      <c r="FM254" s="67" t="n">
        <f aca="false">AQ254+DB254</f>
        <v>0</v>
      </c>
      <c r="FN254" s="67" t="n">
        <f aca="false">AR254+DC254</f>
        <v>0</v>
      </c>
      <c r="FO254" s="67" t="n">
        <f aca="false">AS254+DD254</f>
        <v>0</v>
      </c>
      <c r="FP254" s="67" t="n">
        <f aca="false">AT254+DE254</f>
        <v>0</v>
      </c>
      <c r="FQ254" s="67" t="n">
        <f aca="false">AU254+DF254</f>
        <v>0</v>
      </c>
      <c r="FR254" s="67" t="n">
        <f aca="false">AV254+DG254</f>
        <v>0</v>
      </c>
      <c r="FS254" s="67" t="n">
        <f aca="false">AW254+DH254</f>
        <v>0</v>
      </c>
      <c r="FT254" s="67" t="n">
        <f aca="false">AX254+DI254</f>
        <v>0</v>
      </c>
      <c r="FU254" s="67" t="n">
        <f aca="false">AY254+DJ254</f>
        <v>0</v>
      </c>
      <c r="FV254" s="67" t="n">
        <f aca="false">AZ254+DK254</f>
        <v>0</v>
      </c>
      <c r="FW254" s="67" t="n">
        <f aca="false">BA254+DL254</f>
        <v>0</v>
      </c>
      <c r="FX254" s="67" t="n">
        <f aca="false">BB254+DM254</f>
        <v>0</v>
      </c>
      <c r="FY254" s="67" t="n">
        <f aca="false">BC254+DN254</f>
        <v>0</v>
      </c>
      <c r="FZ254" s="67" t="n">
        <f aca="false">BD254+DO254</f>
        <v>0</v>
      </c>
      <c r="GA254" s="67" t="n">
        <f aca="false">BE254+DP254</f>
        <v>0</v>
      </c>
      <c r="GB254" s="98" t="n">
        <f aca="false">SUM(EK254,EM254,EO254,ES254,ET254,EU254,EY254,FA254,FC254,FE254,FG254,FI254,FM254,FO254,FQ254,FS254,FU254,FW254,FY254,GA254)</f>
        <v>0</v>
      </c>
      <c r="GC254" s="99" t="n">
        <f aca="false">SUM(EK254,EM254,EO254,ES254,ET254,FM254,FO254,FQ254,FS254,FU254,FW254,FY254)</f>
        <v>0</v>
      </c>
      <c r="GD254" s="57" t="n">
        <f aca="false">SUM(EK254,EM254,EO254,ES254,ET254,FM254,FO254,FQ254,FS254,FU254,FW254,FY254)</f>
        <v>0</v>
      </c>
      <c r="GE254" s="57" t="n">
        <f aca="false">SUM(EK254,EM254,EO254,EQ254,ES254,ET254,EU254,EW254,EY254,FA254,FC254,FE254,FG254,FI254,FK254,FM254,FO254,FQ254,FS254,FU254,FW254,FY254,GA254)</f>
        <v>0</v>
      </c>
      <c r="GF254" s="2"/>
      <c r="GG254" s="65" t="n">
        <f aca="false">SUM(900-GB254)</f>
        <v>900</v>
      </c>
      <c r="GH254" s="65"/>
      <c r="GI254" s="67" t="n">
        <f aca="false">SUM(DQ254+BF254)</f>
        <v>0</v>
      </c>
      <c r="GJ254" s="67" t="n">
        <f aca="false">SUM(DR254+BG254)</f>
        <v>0</v>
      </c>
      <c r="GK254" s="100"/>
      <c r="GL254" s="101"/>
      <c r="GM254" s="177"/>
      <c r="GN254" s="2"/>
      <c r="GO254" s="69"/>
    </row>
    <row r="255" s="2" customFormat="true" ht="24" hidden="true" customHeight="true" outlineLevel="0" collapsed="false">
      <c r="B255" s="100"/>
      <c r="C255" s="183"/>
      <c r="D255" s="107"/>
      <c r="E255" s="107"/>
      <c r="F255" s="107"/>
      <c r="G255" s="107"/>
      <c r="H255" s="107"/>
      <c r="I255" s="107"/>
      <c r="J255" s="107"/>
      <c r="K255" s="96"/>
      <c r="L255" s="307"/>
      <c r="M255" s="308" t="n">
        <f aca="false">SUM(N255+P255+R255+T255+V255)</f>
        <v>0</v>
      </c>
      <c r="N255" s="215"/>
      <c r="O255" s="112" t="n">
        <f aca="false">SUM(N255)*I255</f>
        <v>0</v>
      </c>
      <c r="P255" s="112"/>
      <c r="Q255" s="304" t="n">
        <f aca="false">J255*P255</f>
        <v>0</v>
      </c>
      <c r="R255" s="112"/>
      <c r="S255" s="309" t="n">
        <f aca="false">SUM(R255)*J255</f>
        <v>0</v>
      </c>
      <c r="T255" s="109"/>
      <c r="U255" s="86" t="n">
        <f aca="false">SUM(T255)*K255</f>
        <v>0</v>
      </c>
      <c r="V255" s="109"/>
      <c r="W255" s="86" t="n">
        <f aca="false">SUM(V255)*J255*3</f>
        <v>0</v>
      </c>
      <c r="X255" s="109" t="n">
        <f aca="false">2/8*J255*AX255</f>
        <v>0</v>
      </c>
      <c r="Y255" s="86" t="n">
        <f aca="false">SUM(L255*5/100*J255)</f>
        <v>0</v>
      </c>
      <c r="Z255" s="109"/>
      <c r="AA255" s="86"/>
      <c r="AB255" s="109"/>
      <c r="AC255" s="92" t="n">
        <f aca="false">SUM(AB255)*3*H255/5</f>
        <v>0</v>
      </c>
      <c r="AD255" s="113"/>
      <c r="AE255" s="86" t="n">
        <f aca="false">SUM(AD255*H255*(30+4))</f>
        <v>0</v>
      </c>
      <c r="AF255" s="109"/>
      <c r="AG255" s="86" t="n">
        <f aca="false">SUM(AF255*H255*3)</f>
        <v>0</v>
      </c>
      <c r="AH255" s="92"/>
      <c r="AI255" s="86" t="n">
        <f aca="false">SUM(AH255*H255/3)</f>
        <v>0</v>
      </c>
      <c r="AJ255" s="90"/>
      <c r="AK255" s="86" t="n">
        <f aca="false">SUM(AJ255*H255*2/3)</f>
        <v>0</v>
      </c>
      <c r="AL255" s="109"/>
      <c r="AM255" s="109" t="n">
        <f aca="false">SUM(AL255*H255)</f>
        <v>0</v>
      </c>
      <c r="AN255" s="109"/>
      <c r="AO255" s="86" t="n">
        <f aca="false">SUM(AN255*J255)</f>
        <v>0</v>
      </c>
      <c r="AP255" s="109"/>
      <c r="AQ255" s="86" t="n">
        <f aca="false">SUM(AP255*H255*2)</f>
        <v>0</v>
      </c>
      <c r="AR255" s="109"/>
      <c r="AS255" s="86" t="n">
        <f aca="false">SUM(J255*AR255*6)</f>
        <v>0</v>
      </c>
      <c r="AT255" s="86"/>
      <c r="AU255" s="92" t="n">
        <f aca="false">AT255*H255/3</f>
        <v>0</v>
      </c>
      <c r="AV255" s="109"/>
      <c r="AW255" s="86" t="n">
        <f aca="false">SUM(AV255*H255/3)</f>
        <v>0</v>
      </c>
      <c r="AX255" s="109"/>
      <c r="AY255" s="86" t="n">
        <f aca="false">AX255*J255*8/2</f>
        <v>0</v>
      </c>
      <c r="AZ255" s="109"/>
      <c r="BA255" s="86" t="n">
        <f aca="false">SUM(AZ255*K255*5*6)</f>
        <v>0</v>
      </c>
      <c r="BB255" s="109"/>
      <c r="BC255" s="86" t="n">
        <f aca="false">SUM(BB255*K255*4*6)</f>
        <v>0</v>
      </c>
      <c r="BD255" s="109"/>
      <c r="BE255" s="92" t="n">
        <f aca="false">SUM(BD255*50)</f>
        <v>0</v>
      </c>
      <c r="BF255" s="92" t="n">
        <f aca="false">O255+Q255+S255+U255+W255+X255+Y255+AA255+AC255+AE255+AG255+AI255+AK255+AM255+AO255+AQ255+AS255+AU255+AW255+AY255+BA255+BC255+BE255</f>
        <v>0</v>
      </c>
      <c r="BG255" s="92" t="n">
        <f aca="false">BC255+BA255+AY255+AW255+AS255+AQ255+X255+W255+U255+S255+Q255+O255+AU255</f>
        <v>0</v>
      </c>
      <c r="BH255" s="52" t="n">
        <f aca="false">SUM(O255,Q255,S255,W255,X255,Y255,AE255,AG255,AI255,AK255,AM255,AS255,AU255,AY255,BA255,BC255,BE255)</f>
        <v>0</v>
      </c>
      <c r="BI255" s="80" t="n">
        <f aca="false">SUM(O255,Q255,S255,W255,X255,AS255,AU255,AY255,BA255,BC255)</f>
        <v>0</v>
      </c>
      <c r="BJ255" s="95"/>
      <c r="BK255" s="375"/>
      <c r="BM255" s="106" t="s">
        <v>264</v>
      </c>
      <c r="BN255" s="126" t="s">
        <v>61</v>
      </c>
      <c r="BO255" s="125" t="s">
        <v>68</v>
      </c>
      <c r="BP255" s="126" t="s">
        <v>265</v>
      </c>
      <c r="BQ255" s="127" t="s">
        <v>266</v>
      </c>
      <c r="BR255" s="125" t="n">
        <v>8</v>
      </c>
      <c r="BS255" s="125" t="n">
        <v>5</v>
      </c>
      <c r="BT255" s="125" t="n">
        <v>1</v>
      </c>
      <c r="BU255" s="125" t="n">
        <v>1</v>
      </c>
      <c r="BV255" s="125" t="n">
        <v>1</v>
      </c>
      <c r="BW255" s="205" t="n">
        <v>60</v>
      </c>
      <c r="BX255" s="128" t="n">
        <v>60</v>
      </c>
      <c r="BY255" s="129" t="n">
        <v>20</v>
      </c>
      <c r="BZ255" s="130" t="n">
        <v>20</v>
      </c>
      <c r="CA255" s="129" t="n">
        <v>10</v>
      </c>
      <c r="CB255" s="130" t="n">
        <v>10</v>
      </c>
      <c r="CC255" s="129" t="n">
        <v>30</v>
      </c>
      <c r="CD255" s="130" t="n">
        <v>30</v>
      </c>
      <c r="CE255" s="129"/>
      <c r="CF255" s="130" t="n">
        <v>0</v>
      </c>
      <c r="CG255" s="129"/>
      <c r="CH255" s="130" t="n">
        <v>0</v>
      </c>
      <c r="CI255" s="131" t="n">
        <v>2</v>
      </c>
      <c r="CJ255" s="131" t="n">
        <v>3</v>
      </c>
      <c r="CK255" s="129"/>
      <c r="CL255" s="130"/>
      <c r="CM255" s="129"/>
      <c r="CN255" s="131" t="n">
        <v>0</v>
      </c>
      <c r="CO255" s="129"/>
      <c r="CP255" s="132" t="n">
        <v>0</v>
      </c>
      <c r="CQ255" s="129"/>
      <c r="CR255" s="133" t="n">
        <v>0</v>
      </c>
      <c r="CS255" s="129"/>
      <c r="CT255" s="131" t="n">
        <v>0</v>
      </c>
      <c r="CU255" s="129"/>
      <c r="CV255" s="131" t="n">
        <v>0</v>
      </c>
      <c r="CW255" s="129" t="n">
        <v>1</v>
      </c>
      <c r="CX255" s="130" t="n">
        <v>10</v>
      </c>
      <c r="CY255" s="129"/>
      <c r="CZ255" s="130" t="n">
        <v>0</v>
      </c>
      <c r="DA255" s="129"/>
      <c r="DB255" s="131" t="n">
        <v>0</v>
      </c>
      <c r="DC255" s="129"/>
      <c r="DD255" s="131" t="n">
        <v>0</v>
      </c>
      <c r="DE255" s="86"/>
      <c r="DF255" s="134" t="n">
        <v>0</v>
      </c>
      <c r="DG255" s="129"/>
      <c r="DH255" s="133" t="n">
        <v>0</v>
      </c>
      <c r="DI255" s="129" t="n">
        <v>1</v>
      </c>
      <c r="DJ255" s="131" t="n">
        <v>1.66666666666667</v>
      </c>
      <c r="DK255" s="129"/>
      <c r="DL255" s="131" t="n">
        <v>0</v>
      </c>
      <c r="DM255" s="129"/>
      <c r="DN255" s="131" t="n">
        <v>0</v>
      </c>
      <c r="DO255" s="129"/>
      <c r="DP255" s="133" t="n">
        <v>0</v>
      </c>
      <c r="DQ255" s="92" t="n">
        <f aca="false">BZ255+CB255+CD255+CF255+CH255+CI255+CJ255+CL255+CN255+CP255+CR255+CT255+CV255+CX255+CZ255+DB255+DD255+DF255+DH255+DJ255+DL255+DN255+DP255</f>
        <v>76.6666666666667</v>
      </c>
      <c r="DR255" s="92" t="n">
        <f aca="false">DN255+DL255+DJ255+DH255+DD255+DB255+CI255+CH255+CF255+CD255+CB255+BZ255</f>
        <v>63.6666666666667</v>
      </c>
      <c r="DS255" s="61"/>
      <c r="DV255" s="375"/>
      <c r="DX255" s="95"/>
      <c r="DY255" s="96"/>
      <c r="DZ255" s="96"/>
      <c r="EH255" s="2" t="n">
        <f aca="false">SUM(L255+BW255)</f>
        <v>60</v>
      </c>
      <c r="EI255" s="2" t="n">
        <f aca="false">SUM(M255+BX255)</f>
        <v>60</v>
      </c>
      <c r="EJ255" s="2" t="n">
        <f aca="false">SUM(N255+BY255)</f>
        <v>20</v>
      </c>
      <c r="EK255" s="67" t="n">
        <f aca="false">O255+BZ255</f>
        <v>20</v>
      </c>
      <c r="EL255" s="67" t="n">
        <f aca="false">P255+CA255</f>
        <v>10</v>
      </c>
      <c r="EM255" s="67" t="n">
        <f aca="false">Q255+CB255</f>
        <v>10</v>
      </c>
      <c r="EN255" s="67" t="n">
        <f aca="false">R255+CC255</f>
        <v>30</v>
      </c>
      <c r="EO255" s="67" t="n">
        <f aca="false">S255+CD255</f>
        <v>30</v>
      </c>
      <c r="EP255" s="67" t="n">
        <f aca="false">T255+CE255</f>
        <v>0</v>
      </c>
      <c r="EQ255" s="67" t="n">
        <f aca="false">U255+CF255</f>
        <v>0</v>
      </c>
      <c r="ER255" s="67" t="n">
        <f aca="false">V255+CG255</f>
        <v>0</v>
      </c>
      <c r="ES255" s="67" t="n">
        <f aca="false">W255+CH255</f>
        <v>0</v>
      </c>
      <c r="ET255" s="67" t="n">
        <f aca="false">X255+CI255</f>
        <v>2</v>
      </c>
      <c r="EU255" s="67" t="n">
        <f aca="false">Y255+CJ255</f>
        <v>3</v>
      </c>
      <c r="EV255" s="67" t="n">
        <f aca="false">Z255+CK255</f>
        <v>0</v>
      </c>
      <c r="EW255" s="67" t="n">
        <f aca="false">AA255+CL255</f>
        <v>0</v>
      </c>
      <c r="EX255" s="67" t="n">
        <f aca="false">AB255+CM255</f>
        <v>0</v>
      </c>
      <c r="EY255" s="67" t="n">
        <f aca="false">AC255+CN255</f>
        <v>0</v>
      </c>
      <c r="EZ255" s="67" t="n">
        <f aca="false">AD255+CO255</f>
        <v>0</v>
      </c>
      <c r="FA255" s="67" t="n">
        <f aca="false">AE255+CP255</f>
        <v>0</v>
      </c>
      <c r="FB255" s="67" t="n">
        <f aca="false">AF255+CQ255</f>
        <v>0</v>
      </c>
      <c r="FC255" s="67" t="n">
        <f aca="false">AG255+CR255</f>
        <v>0</v>
      </c>
      <c r="FD255" s="67" t="n">
        <f aca="false">AH255+CS255</f>
        <v>0</v>
      </c>
      <c r="FE255" s="67" t="n">
        <f aca="false">AI255+CT255</f>
        <v>0</v>
      </c>
      <c r="FF255" s="67" t="n">
        <f aca="false">AJ255+CU255</f>
        <v>0</v>
      </c>
      <c r="FG255" s="67" t="n">
        <f aca="false">AK255+CV255</f>
        <v>0</v>
      </c>
      <c r="FH255" s="67" t="n">
        <f aca="false">AL255+CW255</f>
        <v>1</v>
      </c>
      <c r="FI255" s="67" t="n">
        <f aca="false">AM255+CX255</f>
        <v>10</v>
      </c>
      <c r="FJ255" s="67" t="n">
        <f aca="false">AN255+CY255</f>
        <v>0</v>
      </c>
      <c r="FK255" s="67" t="n">
        <f aca="false">AO255+CZ255</f>
        <v>0</v>
      </c>
      <c r="FL255" s="67" t="n">
        <f aca="false">AP255+DA255</f>
        <v>0</v>
      </c>
      <c r="FM255" s="67" t="n">
        <f aca="false">AQ255+DB255</f>
        <v>0</v>
      </c>
      <c r="FN255" s="67" t="n">
        <f aca="false">AR255+DC255</f>
        <v>0</v>
      </c>
      <c r="FO255" s="67" t="n">
        <f aca="false">AS255+DD255</f>
        <v>0</v>
      </c>
      <c r="FP255" s="67" t="n">
        <f aca="false">AT255+DE255</f>
        <v>0</v>
      </c>
      <c r="FQ255" s="67" t="n">
        <f aca="false">AU255+DF255</f>
        <v>0</v>
      </c>
      <c r="FR255" s="67" t="n">
        <f aca="false">AV255+DG255</f>
        <v>0</v>
      </c>
      <c r="FS255" s="67" t="n">
        <f aca="false">AW255+DH255</f>
        <v>0</v>
      </c>
      <c r="FT255" s="67" t="n">
        <f aca="false">AX255+DI255</f>
        <v>1</v>
      </c>
      <c r="FU255" s="67" t="n">
        <f aca="false">AY255+DJ255</f>
        <v>1.66666666666667</v>
      </c>
      <c r="FV255" s="67" t="n">
        <f aca="false">AZ255+DK255</f>
        <v>0</v>
      </c>
      <c r="FW255" s="67" t="n">
        <f aca="false">BA255+DL255</f>
        <v>0</v>
      </c>
      <c r="FX255" s="67" t="n">
        <f aca="false">BB255+DM255</f>
        <v>0</v>
      </c>
      <c r="FY255" s="67" t="n">
        <f aca="false">BC255+DN255</f>
        <v>0</v>
      </c>
      <c r="FZ255" s="67" t="n">
        <f aca="false">BD255+DO255</f>
        <v>0</v>
      </c>
      <c r="GA255" s="67" t="n">
        <f aca="false">BE255+DP255</f>
        <v>0</v>
      </c>
      <c r="GB255" s="98" t="n">
        <f aca="false">SUM(EK255,EM255,EO255,ES255,ET255,EU255,EY255,FA255,FC255,FE255,FG255,FI255,FM255,FO255,FQ255,FS255,FU255,FW255,FY255,GA255)</f>
        <v>76.6666666666667</v>
      </c>
      <c r="GC255" s="99" t="n">
        <f aca="false">SUM(EK255,EM255,EO255,ES255,ET255,FM255,FO255,FQ255,FS255,FU255,FW255,FY255)</f>
        <v>63.6666666666667</v>
      </c>
      <c r="GD255" s="57" t="n">
        <f aca="false">SUM(EK255,EM255,EO255,ES255,ET255,FM255,FO255,FQ255,FS255,FU255,FW255,FY255)</f>
        <v>63.6666666666667</v>
      </c>
      <c r="GE255" s="57" t="n">
        <f aca="false">SUM(EK255,EM255,EO255,EQ255,ES255,ET255,EU255,EW255,EY255,FA255,FC255,FE255,FG255,FI255,FK255,FM255,FO255,FQ255,FS255,FU255,FW255,FY255,GA255)</f>
        <v>76.6666666666667</v>
      </c>
      <c r="GG255" s="65" t="n">
        <f aca="false">SUM(900-GB255)</f>
        <v>823.333333333333</v>
      </c>
      <c r="GH255" s="65"/>
      <c r="GI255" s="67" t="n">
        <f aca="false">SUM(DQ255+BF255)</f>
        <v>76.6666666666667</v>
      </c>
      <c r="GJ255" s="67" t="n">
        <f aca="false">SUM(DR255+BG255)</f>
        <v>63.6666666666667</v>
      </c>
      <c r="GK255" s="100"/>
      <c r="GL255" s="101"/>
      <c r="GM255" s="177"/>
      <c r="GO255" s="69"/>
    </row>
    <row r="256" customFormat="false" ht="27.75" hidden="true" customHeight="true" outlineLevel="0" collapsed="false">
      <c r="A256" s="94"/>
      <c r="B256" s="100" t="s">
        <v>267</v>
      </c>
      <c r="C256" s="152" t="s">
        <v>78</v>
      </c>
      <c r="D256" s="96" t="s">
        <v>68</v>
      </c>
      <c r="E256" s="101" t="s">
        <v>79</v>
      </c>
      <c r="F256" s="101" t="s">
        <v>90</v>
      </c>
      <c r="G256" s="96" t="n">
        <v>7</v>
      </c>
      <c r="H256" s="101" t="n">
        <v>24</v>
      </c>
      <c r="I256" s="101" t="n">
        <v>1</v>
      </c>
      <c r="J256" s="101" t="n">
        <v>1</v>
      </c>
      <c r="K256" s="101" t="n">
        <f aca="false">SUM(J256)*2</f>
        <v>2</v>
      </c>
      <c r="L256" s="112" t="n">
        <v>60</v>
      </c>
      <c r="M256" s="108" t="n">
        <f aca="false">SUM(N256+P256+R256+T256+V256)</f>
        <v>60</v>
      </c>
      <c r="N256" s="86" t="n">
        <v>20</v>
      </c>
      <c r="O256" s="109" t="n">
        <f aca="false">SUM(N256)*I256</f>
        <v>20</v>
      </c>
      <c r="P256" s="86"/>
      <c r="Q256" s="109" t="n">
        <f aca="false">J256*P256</f>
        <v>0</v>
      </c>
      <c r="R256" s="86" t="n">
        <v>40</v>
      </c>
      <c r="S256" s="109" t="n">
        <f aca="false">SUM(R256)*J256</f>
        <v>40</v>
      </c>
      <c r="T256" s="86"/>
      <c r="U256" s="109" t="n">
        <f aca="false">SUM(T256)*K256</f>
        <v>0</v>
      </c>
      <c r="V256" s="86"/>
      <c r="W256" s="109" t="n">
        <f aca="false">SUM(V256)*J256*5</f>
        <v>0</v>
      </c>
      <c r="X256" s="92" t="n">
        <f aca="false">SUM(J256*AX256*2+K256*AZ256*2)</f>
        <v>2</v>
      </c>
      <c r="Y256" s="92" t="n">
        <f aca="false">SUM(L256*5/100*J256)</f>
        <v>3</v>
      </c>
      <c r="Z256" s="86"/>
      <c r="AA256" s="109"/>
      <c r="AB256" s="86"/>
      <c r="AC256" s="92" t="n">
        <f aca="false">SUM(AB256)*3*H256/5</f>
        <v>0</v>
      </c>
      <c r="AD256" s="86"/>
      <c r="AE256" s="90" t="n">
        <f aca="false">SUM(AD256*H256*(30+4))</f>
        <v>0</v>
      </c>
      <c r="AF256" s="86"/>
      <c r="AG256" s="109" t="n">
        <f aca="false">SUM(AF256*H256*3)</f>
        <v>0</v>
      </c>
      <c r="AH256" s="86"/>
      <c r="AI256" s="92" t="n">
        <f aca="false">SUM(AH256*H256/3)</f>
        <v>0</v>
      </c>
      <c r="AJ256" s="86"/>
      <c r="AK256" s="92" t="n">
        <f aca="false">SUM(AJ256*H256*2/3)</f>
        <v>0</v>
      </c>
      <c r="AL256" s="86"/>
      <c r="AM256" s="109" t="n">
        <f aca="false">SUM(AL256*H256*2)</f>
        <v>0</v>
      </c>
      <c r="AN256" s="86"/>
      <c r="AO256" s="109" t="n">
        <f aca="false">SUM(AN256*J256)</f>
        <v>0</v>
      </c>
      <c r="AP256" s="86"/>
      <c r="AQ256" s="92" t="n">
        <f aca="false">SUM(AP256*H256*2)</f>
        <v>0</v>
      </c>
      <c r="AR256" s="86"/>
      <c r="AS256" s="92" t="n">
        <f aca="false">AR256*H256/3</f>
        <v>0</v>
      </c>
      <c r="AT256" s="86"/>
      <c r="AU256" s="92" t="n">
        <f aca="false">AT256*H256/3</f>
        <v>0</v>
      </c>
      <c r="AV256" s="86"/>
      <c r="AW256" s="109" t="n">
        <f aca="false">SUM(AV256*H256/3)</f>
        <v>0</v>
      </c>
      <c r="AX256" s="86" t="n">
        <v>1</v>
      </c>
      <c r="AY256" s="92" t="n">
        <f aca="false">AX256*J256*8</f>
        <v>8</v>
      </c>
      <c r="AZ256" s="86"/>
      <c r="BA256" s="92" t="n">
        <f aca="false">SUM(AZ256*K256*5*6)</f>
        <v>0</v>
      </c>
      <c r="BB256" s="86"/>
      <c r="BC256" s="92" t="n">
        <f aca="false">SUM(BB256*K256*4*6)</f>
        <v>0</v>
      </c>
      <c r="BD256" s="86"/>
      <c r="BE256" s="110" t="n">
        <f aca="false">SUM(BD256*50)</f>
        <v>0</v>
      </c>
      <c r="BF256" s="92" t="n">
        <f aca="false">O256+Q256+S256+U256+W256+X256+Y256+AA256+AC256+AE256+AG256+AI256+AK256+AM256+AO256+AQ256+AS256+AU256+AW256+AY256+BA256+BC256+BE256</f>
        <v>73</v>
      </c>
      <c r="BG256" s="92" t="n">
        <f aca="false">BC256+BA256+AY256+AW256+AS256+AQ256+X256+W256+U256+S256+Q256+O256+AU256</f>
        <v>70</v>
      </c>
      <c r="BH256" s="52" t="n">
        <f aca="false">SUM(O256,Q256,S256,W256,X256,Y256,AE256,AG256,AI256,AK256,AM256,AS256,AU256,AY256,BA256,BC256,BE256)</f>
        <v>73</v>
      </c>
      <c r="BI256" s="80" t="n">
        <f aca="false">SUM(O256,Q256,S256,W256,X256,AS256,AU256,AY256,BA256,BC256)</f>
        <v>70</v>
      </c>
      <c r="BJ256" s="95"/>
      <c r="BK256" s="93"/>
      <c r="BL256" s="94"/>
      <c r="BM256" s="106" t="s">
        <v>264</v>
      </c>
      <c r="BN256" s="126" t="s">
        <v>61</v>
      </c>
      <c r="BO256" s="203" t="s">
        <v>68</v>
      </c>
      <c r="BP256" s="203" t="s">
        <v>165</v>
      </c>
      <c r="BQ256" s="206" t="s">
        <v>268</v>
      </c>
      <c r="BR256" s="203" t="n">
        <v>6</v>
      </c>
      <c r="BS256" s="124" t="n">
        <v>12</v>
      </c>
      <c r="BT256" s="124" t="n">
        <v>2</v>
      </c>
      <c r="BU256" s="124" t="n">
        <v>2</v>
      </c>
      <c r="BV256" s="124" t="n">
        <v>2</v>
      </c>
      <c r="BW256" s="205" t="n">
        <v>50</v>
      </c>
      <c r="BX256" s="128" t="n">
        <v>50</v>
      </c>
      <c r="BY256" s="129" t="n">
        <v>10</v>
      </c>
      <c r="BZ256" s="130" t="n">
        <v>20</v>
      </c>
      <c r="CA256" s="129" t="n">
        <v>10</v>
      </c>
      <c r="CB256" s="130" t="n">
        <v>20</v>
      </c>
      <c r="CC256" s="129" t="n">
        <v>30</v>
      </c>
      <c r="CD256" s="130" t="n">
        <v>60</v>
      </c>
      <c r="CE256" s="129"/>
      <c r="CF256" s="130" t="n">
        <v>0</v>
      </c>
      <c r="CG256" s="129"/>
      <c r="CH256" s="130" t="n">
        <v>0</v>
      </c>
      <c r="CI256" s="131" t="n">
        <v>4</v>
      </c>
      <c r="CJ256" s="131" t="n">
        <v>5</v>
      </c>
      <c r="CK256" s="129"/>
      <c r="CL256" s="130"/>
      <c r="CM256" s="129"/>
      <c r="CN256" s="131" t="n">
        <v>0</v>
      </c>
      <c r="CO256" s="129"/>
      <c r="CP256" s="132" t="n">
        <v>0</v>
      </c>
      <c r="CQ256" s="129"/>
      <c r="CR256" s="133" t="n">
        <v>0</v>
      </c>
      <c r="CS256" s="129"/>
      <c r="CT256" s="131" t="n">
        <v>0</v>
      </c>
      <c r="CU256" s="129"/>
      <c r="CV256" s="131" t="n">
        <v>0</v>
      </c>
      <c r="CW256" s="129" t="n">
        <v>1</v>
      </c>
      <c r="CX256" s="130" t="n">
        <v>24</v>
      </c>
      <c r="CY256" s="129"/>
      <c r="CZ256" s="130" t="n">
        <v>0</v>
      </c>
      <c r="DA256" s="129"/>
      <c r="DB256" s="131" t="n">
        <v>0</v>
      </c>
      <c r="DC256" s="129"/>
      <c r="DD256" s="131" t="n">
        <v>0</v>
      </c>
      <c r="DE256" s="86"/>
      <c r="DF256" s="134" t="n">
        <v>0</v>
      </c>
      <c r="DG256" s="129"/>
      <c r="DH256" s="133" t="n">
        <v>0</v>
      </c>
      <c r="DI256" s="129" t="n">
        <v>1</v>
      </c>
      <c r="DJ256" s="131" t="n">
        <v>4</v>
      </c>
      <c r="DK256" s="129"/>
      <c r="DL256" s="131" t="n">
        <v>0</v>
      </c>
      <c r="DM256" s="129"/>
      <c r="DN256" s="131" t="n">
        <v>0</v>
      </c>
      <c r="DO256" s="129"/>
      <c r="DP256" s="133" t="n">
        <v>0</v>
      </c>
      <c r="DQ256" s="92" t="n">
        <f aca="false">BZ256+CB256+CD256+CF256+CH256+CI256+CJ256+CL256+CN256+CP256+CR256+CT256+CV256+CX256+CZ256+DB256+DD256+DF256+DH256+DJ256+DL256+DN256+DP256</f>
        <v>137</v>
      </c>
      <c r="DR256" s="92" t="n">
        <f aca="false">DN256+DL256+DJ256+DH256+DD256+DB256+CI256+CH256+CF256+CD256+CB256+BZ256</f>
        <v>108</v>
      </c>
      <c r="DS256" s="61"/>
      <c r="DT256" s="2"/>
      <c r="DU256" s="2"/>
      <c r="DV256" s="93"/>
      <c r="DW256" s="94"/>
      <c r="DX256" s="95"/>
      <c r="DY256" s="96"/>
      <c r="DZ256" s="96"/>
      <c r="EA256" s="2"/>
      <c r="EB256" s="2"/>
      <c r="EC256" s="2"/>
      <c r="ED256" s="2"/>
      <c r="EE256" s="2"/>
      <c r="EF256" s="2"/>
      <c r="EG256" s="2"/>
      <c r="EH256" s="2" t="n">
        <f aca="false">SUM(L256+BW256)</f>
        <v>110</v>
      </c>
      <c r="EI256" s="2" t="n">
        <f aca="false">SUM(M256+BX256)</f>
        <v>110</v>
      </c>
      <c r="EJ256" s="2" t="n">
        <f aca="false">SUM(N256+BY256)</f>
        <v>30</v>
      </c>
      <c r="EK256" s="67" t="n">
        <f aca="false">O256+BZ256</f>
        <v>40</v>
      </c>
      <c r="EL256" s="67" t="n">
        <f aca="false">P256+CA256</f>
        <v>10</v>
      </c>
      <c r="EM256" s="67" t="n">
        <f aca="false">Q256+CB256</f>
        <v>20</v>
      </c>
      <c r="EN256" s="67" t="n">
        <f aca="false">R256+CC256</f>
        <v>70</v>
      </c>
      <c r="EO256" s="67" t="n">
        <f aca="false">S256+CD256</f>
        <v>100</v>
      </c>
      <c r="EP256" s="67" t="n">
        <f aca="false">T256+CE256</f>
        <v>0</v>
      </c>
      <c r="EQ256" s="67" t="n">
        <f aca="false">U256+CF256</f>
        <v>0</v>
      </c>
      <c r="ER256" s="67" t="n">
        <f aca="false">V256+CG256</f>
        <v>0</v>
      </c>
      <c r="ES256" s="67" t="n">
        <f aca="false">W256+CH256</f>
        <v>0</v>
      </c>
      <c r="ET256" s="67" t="n">
        <f aca="false">X256+CI256</f>
        <v>6</v>
      </c>
      <c r="EU256" s="67" t="n">
        <f aca="false">Y256+CJ256</f>
        <v>8</v>
      </c>
      <c r="EV256" s="67" t="n">
        <f aca="false">Z256+CK256</f>
        <v>0</v>
      </c>
      <c r="EW256" s="67" t="n">
        <f aca="false">AA256+CL256</f>
        <v>0</v>
      </c>
      <c r="EX256" s="67" t="n">
        <f aca="false">AB256+CM256</f>
        <v>0</v>
      </c>
      <c r="EY256" s="67" t="n">
        <f aca="false">AC256+CN256</f>
        <v>0</v>
      </c>
      <c r="EZ256" s="67" t="n">
        <f aca="false">AD256+CO256</f>
        <v>0</v>
      </c>
      <c r="FA256" s="67" t="n">
        <f aca="false">AE256+CP256</f>
        <v>0</v>
      </c>
      <c r="FB256" s="67" t="n">
        <f aca="false">AF256+CQ256</f>
        <v>0</v>
      </c>
      <c r="FC256" s="67" t="n">
        <f aca="false">AG256+CR256</f>
        <v>0</v>
      </c>
      <c r="FD256" s="67" t="n">
        <f aca="false">AH256+CS256</f>
        <v>0</v>
      </c>
      <c r="FE256" s="67" t="n">
        <f aca="false">AI256+CT256</f>
        <v>0</v>
      </c>
      <c r="FF256" s="67" t="n">
        <f aca="false">AJ256+CU256</f>
        <v>0</v>
      </c>
      <c r="FG256" s="67" t="n">
        <f aca="false">AK256+CV256</f>
        <v>0</v>
      </c>
      <c r="FH256" s="67" t="n">
        <f aca="false">AL256+CW256</f>
        <v>1</v>
      </c>
      <c r="FI256" s="67" t="n">
        <f aca="false">AM256+CX256</f>
        <v>24</v>
      </c>
      <c r="FJ256" s="67" t="n">
        <f aca="false">AN256+CY256</f>
        <v>0</v>
      </c>
      <c r="FK256" s="67" t="n">
        <f aca="false">AO256+CZ256</f>
        <v>0</v>
      </c>
      <c r="FL256" s="67" t="n">
        <f aca="false">AP256+DA256</f>
        <v>0</v>
      </c>
      <c r="FM256" s="67" t="n">
        <f aca="false">AQ256+DB256</f>
        <v>0</v>
      </c>
      <c r="FN256" s="67" t="n">
        <f aca="false">AR256+DC256</f>
        <v>0</v>
      </c>
      <c r="FO256" s="67" t="n">
        <f aca="false">AS256+DD256</f>
        <v>0</v>
      </c>
      <c r="FP256" s="67" t="n">
        <f aca="false">AT256+DE256</f>
        <v>0</v>
      </c>
      <c r="FQ256" s="67" t="n">
        <f aca="false">AU256+DF256</f>
        <v>0</v>
      </c>
      <c r="FR256" s="67" t="n">
        <f aca="false">AV256+DG256</f>
        <v>0</v>
      </c>
      <c r="FS256" s="67" t="n">
        <f aca="false">AW256+DH256</f>
        <v>0</v>
      </c>
      <c r="FT256" s="67" t="n">
        <f aca="false">AX256+DI256</f>
        <v>2</v>
      </c>
      <c r="FU256" s="67" t="n">
        <f aca="false">AY256+DJ256</f>
        <v>12</v>
      </c>
      <c r="FV256" s="67" t="n">
        <f aca="false">AZ256+DK256</f>
        <v>0</v>
      </c>
      <c r="FW256" s="67" t="n">
        <f aca="false">BA256+DL256</f>
        <v>0</v>
      </c>
      <c r="FX256" s="67" t="n">
        <f aca="false">BB256+DM256</f>
        <v>0</v>
      </c>
      <c r="FY256" s="67" t="n">
        <f aca="false">BC256+DN256</f>
        <v>0</v>
      </c>
      <c r="FZ256" s="67" t="n">
        <f aca="false">BD256+DO256</f>
        <v>0</v>
      </c>
      <c r="GA256" s="67" t="n">
        <f aca="false">BE256+DP256</f>
        <v>0</v>
      </c>
      <c r="GB256" s="98" t="n">
        <f aca="false">SUM(EK256,EM256,EO256,ES256,ET256,EU256,EY256,FA256,FC256,FE256,FG256,FI256,FM256,FO256,FQ256,FS256,FU256,FW256,FY256,GA256)</f>
        <v>210</v>
      </c>
      <c r="GC256" s="99" t="n">
        <f aca="false">SUM(EK256,EM256,EO256,ES256,ET256,FM256,FO256,FQ256,FS256,FU256,FW256,FY256)</f>
        <v>178</v>
      </c>
      <c r="GD256" s="57" t="n">
        <f aca="false">SUM(EK256,EM256,EO256,ES256,ET256,FM256,FO256,FQ256,FS256,FU256,FW256,FY256)</f>
        <v>178</v>
      </c>
      <c r="GE256" s="57" t="n">
        <f aca="false">SUM(EK256,EM256,EO256,EQ256,ES256,ET256,EU256,EW256,EY256,FA256,FC256,FE256,FG256,FI256,FK256,FM256,FO256,FQ256,FS256,FU256,FW256,FY256,GA256)</f>
        <v>210</v>
      </c>
      <c r="GF256" s="2"/>
      <c r="GG256" s="65" t="n">
        <f aca="false">SUM(900-GB256)</f>
        <v>690</v>
      </c>
      <c r="GH256" s="65"/>
      <c r="GI256" s="67" t="n">
        <f aca="false">SUM(DQ256+BF256)</f>
        <v>210</v>
      </c>
      <c r="GJ256" s="67" t="n">
        <f aca="false">SUM(DR256+BG256)</f>
        <v>178</v>
      </c>
      <c r="GK256" s="100"/>
      <c r="GL256" s="101"/>
      <c r="GM256" s="177"/>
      <c r="GN256" s="2"/>
      <c r="GO256" s="69"/>
    </row>
    <row r="257" customFormat="false" ht="52.5" hidden="true" customHeight="true" outlineLevel="0" collapsed="false">
      <c r="A257" s="94"/>
      <c r="B257" s="119" t="s">
        <v>269</v>
      </c>
      <c r="C257" s="183" t="s">
        <v>61</v>
      </c>
      <c r="D257" s="101" t="s">
        <v>65</v>
      </c>
      <c r="E257" s="96" t="s">
        <v>63</v>
      </c>
      <c r="F257" s="101" t="s">
        <v>135</v>
      </c>
      <c r="G257" s="96" t="n">
        <v>5</v>
      </c>
      <c r="H257" s="101" t="n">
        <v>47</v>
      </c>
      <c r="I257" s="101" t="n">
        <v>1</v>
      </c>
      <c r="J257" s="101" t="n">
        <v>2</v>
      </c>
      <c r="K257" s="101" t="n">
        <v>4</v>
      </c>
      <c r="L257" s="96" t="n">
        <v>60</v>
      </c>
      <c r="M257" s="108" t="n">
        <v>60</v>
      </c>
      <c r="N257" s="86" t="n">
        <v>20</v>
      </c>
      <c r="O257" s="109" t="n">
        <v>20</v>
      </c>
      <c r="P257" s="86"/>
      <c r="Q257" s="109" t="n">
        <v>0</v>
      </c>
      <c r="R257" s="86" t="n">
        <v>40</v>
      </c>
      <c r="S257" s="109" t="n">
        <v>80</v>
      </c>
      <c r="T257" s="86"/>
      <c r="U257" s="109" t="n">
        <v>0</v>
      </c>
      <c r="V257" s="86"/>
      <c r="W257" s="109" t="n">
        <v>0</v>
      </c>
      <c r="X257" s="92" t="n">
        <v>4</v>
      </c>
      <c r="Y257" s="113" t="n">
        <v>6</v>
      </c>
      <c r="Z257" s="86"/>
      <c r="AA257" s="109"/>
      <c r="AB257" s="86"/>
      <c r="AC257" s="92" t="n">
        <v>0</v>
      </c>
      <c r="AD257" s="86"/>
      <c r="AE257" s="90" t="n">
        <v>0</v>
      </c>
      <c r="AF257" s="86"/>
      <c r="AG257" s="109" t="n">
        <v>0</v>
      </c>
      <c r="AH257" s="86"/>
      <c r="AI257" s="92" t="n">
        <v>0</v>
      </c>
      <c r="AJ257" s="86"/>
      <c r="AK257" s="92" t="n">
        <v>0</v>
      </c>
      <c r="AL257" s="86" t="n">
        <v>1</v>
      </c>
      <c r="AM257" s="109" t="n">
        <f aca="false">SUM(AL257*H257)*2</f>
        <v>94</v>
      </c>
      <c r="AN257" s="86"/>
      <c r="AO257" s="109" t="n">
        <v>0</v>
      </c>
      <c r="AP257" s="86"/>
      <c r="AQ257" s="92" t="n">
        <v>0</v>
      </c>
      <c r="AR257" s="86"/>
      <c r="AS257" s="92" t="n">
        <v>0</v>
      </c>
      <c r="AT257" s="86"/>
      <c r="AU257" s="92" t="n">
        <v>0</v>
      </c>
      <c r="AV257" s="86"/>
      <c r="AW257" s="109" t="n">
        <v>0</v>
      </c>
      <c r="AX257" s="86" t="n">
        <v>1</v>
      </c>
      <c r="AY257" s="92" t="n">
        <v>16</v>
      </c>
      <c r="AZ257" s="86"/>
      <c r="BA257" s="92" t="n">
        <v>0</v>
      </c>
      <c r="BB257" s="86"/>
      <c r="BC257" s="92" t="n">
        <v>0</v>
      </c>
      <c r="BD257" s="86"/>
      <c r="BE257" s="110" t="n">
        <v>0</v>
      </c>
      <c r="BF257" s="92" t="n">
        <f aca="false">O257+Q257+S257+U257+W257+X257+Y257+AA257+AC257+AE257+AG257+AI257+AK257+AM257+AO257+AQ257+AS257+AU257+AW257+AY257+BA257+BC257+BE257</f>
        <v>220</v>
      </c>
      <c r="BG257" s="92" t="n">
        <f aca="false">BC257+BA257+AY257+AW257+AS257+AQ257+X257+W257+U257+S257+Q257+O257+AU257</f>
        <v>120</v>
      </c>
      <c r="BH257" s="52" t="n">
        <f aca="false">SUM(O257,Q257,S257,W257,X257,Y257,AE257,AG257,AI257,AK257,AM257,AS257,AU257,AY257,BA257,BC257,BE257)</f>
        <v>220</v>
      </c>
      <c r="BI257" s="80" t="n">
        <f aca="false">SUM(O257,Q257,S257,W257,X257,AS257,AU257,AY257,BA257,BC257)</f>
        <v>120</v>
      </c>
      <c r="BJ257" s="2"/>
      <c r="BK257" s="93"/>
      <c r="BL257" s="94"/>
      <c r="BM257" s="376" t="s">
        <v>270</v>
      </c>
      <c r="BN257" s="126" t="s">
        <v>192</v>
      </c>
      <c r="BO257" s="125" t="s">
        <v>68</v>
      </c>
      <c r="BP257" s="125" t="s">
        <v>202</v>
      </c>
      <c r="BQ257" s="127" t="s">
        <v>271</v>
      </c>
      <c r="BR257" s="126" t="n">
        <v>8</v>
      </c>
      <c r="BS257" s="124" t="n">
        <v>18</v>
      </c>
      <c r="BT257" s="124" t="n">
        <v>1</v>
      </c>
      <c r="BU257" s="124" t="n">
        <v>1</v>
      </c>
      <c r="BV257" s="124" t="n">
        <v>2</v>
      </c>
      <c r="BW257" s="377" t="n">
        <v>50</v>
      </c>
      <c r="BX257" s="295" t="n">
        <v>50</v>
      </c>
      <c r="BY257" s="296" t="n">
        <v>20</v>
      </c>
      <c r="BZ257" s="297" t="n">
        <v>20</v>
      </c>
      <c r="CA257" s="296" t="n">
        <v>8</v>
      </c>
      <c r="CB257" s="297" t="n">
        <v>8</v>
      </c>
      <c r="CC257" s="296" t="n">
        <v>22</v>
      </c>
      <c r="CD257" s="297" t="n">
        <v>22</v>
      </c>
      <c r="CE257" s="296"/>
      <c r="CF257" s="297" t="n">
        <v>0</v>
      </c>
      <c r="CG257" s="296"/>
      <c r="CH257" s="297" t="n">
        <v>0</v>
      </c>
      <c r="CI257" s="131" t="n">
        <v>2</v>
      </c>
      <c r="CJ257" s="298" t="n">
        <v>2.5</v>
      </c>
      <c r="CK257" s="296"/>
      <c r="CL257" s="297"/>
      <c r="CM257" s="296"/>
      <c r="CN257" s="131" t="n">
        <v>0</v>
      </c>
      <c r="CO257" s="296"/>
      <c r="CP257" s="299" t="n">
        <v>0</v>
      </c>
      <c r="CQ257" s="296"/>
      <c r="CR257" s="300" t="n">
        <v>0</v>
      </c>
      <c r="CS257" s="296"/>
      <c r="CT257" s="301" t="n">
        <v>0</v>
      </c>
      <c r="CU257" s="296"/>
      <c r="CV257" s="131" t="n">
        <v>0</v>
      </c>
      <c r="CW257" s="296" t="n">
        <v>1</v>
      </c>
      <c r="CX257" s="130" t="n">
        <v>36</v>
      </c>
      <c r="CY257" s="296"/>
      <c r="CZ257" s="297" t="n">
        <v>0</v>
      </c>
      <c r="DA257" s="296"/>
      <c r="DB257" s="298" t="n">
        <v>0</v>
      </c>
      <c r="DC257" s="296"/>
      <c r="DD257" s="131" t="n">
        <v>0</v>
      </c>
      <c r="DE257" s="86"/>
      <c r="DF257" s="134" t="n">
        <v>0</v>
      </c>
      <c r="DG257" s="296"/>
      <c r="DH257" s="133" t="n">
        <v>0</v>
      </c>
      <c r="DI257" s="296" t="n">
        <v>1</v>
      </c>
      <c r="DJ257" s="131" t="n">
        <v>6</v>
      </c>
      <c r="DK257" s="296"/>
      <c r="DL257" s="131" t="n">
        <v>0</v>
      </c>
      <c r="DM257" s="296"/>
      <c r="DN257" s="298" t="n">
        <v>0</v>
      </c>
      <c r="DO257" s="296"/>
      <c r="DP257" s="133" t="n">
        <v>0</v>
      </c>
      <c r="DQ257" s="92" t="n">
        <f aca="false">BZ257+CB257+CD257+CF257+CH257+CI257+CJ257+CL257+CN257+CP257+CR257+CT257+CV257+CX257+CZ257+DB257+DD257+DF257+DH257+DJ257+DL257+DN257+DP257</f>
        <v>96.5</v>
      </c>
      <c r="DR257" s="92" t="n">
        <f aca="false">DN257+DL257+DJ257+DH257+DD257+DB257+CI257+CH257+CF257+CD257+CB257+BZ257</f>
        <v>58</v>
      </c>
      <c r="DS257" s="61"/>
      <c r="DT257" s="2"/>
      <c r="DU257" s="2"/>
      <c r="DV257" s="93"/>
      <c r="DW257" s="94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 t="n">
        <f aca="false">SUM(L257+BW257)</f>
        <v>110</v>
      </c>
      <c r="EI257" s="2" t="n">
        <f aca="false">SUM(M257+BX257)</f>
        <v>110</v>
      </c>
      <c r="EJ257" s="2" t="n">
        <f aca="false">SUM(N257+BY257)</f>
        <v>40</v>
      </c>
      <c r="EK257" s="67" t="n">
        <f aca="false">O257+BZ257</f>
        <v>40</v>
      </c>
      <c r="EL257" s="67" t="n">
        <f aca="false">P257+CA257</f>
        <v>8</v>
      </c>
      <c r="EM257" s="67" t="n">
        <f aca="false">Q257+CB257</f>
        <v>8</v>
      </c>
      <c r="EN257" s="67" t="n">
        <f aca="false">R257+CC257</f>
        <v>62</v>
      </c>
      <c r="EO257" s="67" t="n">
        <f aca="false">S257+CD257</f>
        <v>102</v>
      </c>
      <c r="EP257" s="67" t="n">
        <f aca="false">T257+CE257</f>
        <v>0</v>
      </c>
      <c r="EQ257" s="67" t="n">
        <f aca="false">U257+CF257</f>
        <v>0</v>
      </c>
      <c r="ER257" s="67" t="n">
        <f aca="false">V257+CG257</f>
        <v>0</v>
      </c>
      <c r="ES257" s="67" t="n">
        <f aca="false">W257+CH257</f>
        <v>0</v>
      </c>
      <c r="ET257" s="67" t="n">
        <f aca="false">X257+CI257</f>
        <v>6</v>
      </c>
      <c r="EU257" s="67" t="n">
        <f aca="false">Y257+CJ257</f>
        <v>8.5</v>
      </c>
      <c r="EV257" s="67" t="n">
        <f aca="false">Z257+CK257</f>
        <v>0</v>
      </c>
      <c r="EW257" s="67" t="n">
        <f aca="false">AA257+CL257</f>
        <v>0</v>
      </c>
      <c r="EX257" s="67" t="n">
        <f aca="false">AB257+CM257</f>
        <v>0</v>
      </c>
      <c r="EY257" s="67" t="n">
        <f aca="false">AC257+CN257</f>
        <v>0</v>
      </c>
      <c r="EZ257" s="67" t="n">
        <f aca="false">AD257+CO257</f>
        <v>0</v>
      </c>
      <c r="FA257" s="67" t="n">
        <f aca="false">AE257+CP257</f>
        <v>0</v>
      </c>
      <c r="FB257" s="67" t="n">
        <f aca="false">AF257+CQ257</f>
        <v>0</v>
      </c>
      <c r="FC257" s="67" t="n">
        <f aca="false">AG257+CR257</f>
        <v>0</v>
      </c>
      <c r="FD257" s="67" t="n">
        <f aca="false">AH257+CS257</f>
        <v>0</v>
      </c>
      <c r="FE257" s="67" t="n">
        <f aca="false">AI257+CT257</f>
        <v>0</v>
      </c>
      <c r="FF257" s="67" t="n">
        <f aca="false">AJ257+CU257</f>
        <v>0</v>
      </c>
      <c r="FG257" s="67" t="n">
        <f aca="false">AK257+CV257</f>
        <v>0</v>
      </c>
      <c r="FH257" s="67" t="n">
        <f aca="false">AL257+CW257</f>
        <v>2</v>
      </c>
      <c r="FI257" s="67" t="n">
        <f aca="false">AM257+CX257</f>
        <v>130</v>
      </c>
      <c r="FJ257" s="67" t="n">
        <f aca="false">AN257+CY257</f>
        <v>0</v>
      </c>
      <c r="FK257" s="67" t="n">
        <f aca="false">AO257+CZ257</f>
        <v>0</v>
      </c>
      <c r="FL257" s="67" t="n">
        <f aca="false">AP257+DA257</f>
        <v>0</v>
      </c>
      <c r="FM257" s="67" t="n">
        <f aca="false">AQ257+DB257</f>
        <v>0</v>
      </c>
      <c r="FN257" s="67" t="n">
        <f aca="false">AR257+DC257</f>
        <v>0</v>
      </c>
      <c r="FO257" s="67" t="n">
        <f aca="false">AS257+DD257</f>
        <v>0</v>
      </c>
      <c r="FP257" s="67" t="n">
        <f aca="false">AT257+DE257</f>
        <v>0</v>
      </c>
      <c r="FQ257" s="67" t="n">
        <f aca="false">AU257+DF257</f>
        <v>0</v>
      </c>
      <c r="FR257" s="67" t="n">
        <f aca="false">AV257+DG257</f>
        <v>0</v>
      </c>
      <c r="FS257" s="67" t="n">
        <f aca="false">AW257+DH257</f>
        <v>0</v>
      </c>
      <c r="FT257" s="67" t="n">
        <f aca="false">AX257+DI257</f>
        <v>2</v>
      </c>
      <c r="FU257" s="67" t="n">
        <f aca="false">AY257+DJ257</f>
        <v>22</v>
      </c>
      <c r="FV257" s="67" t="n">
        <f aca="false">AZ257+DK257</f>
        <v>0</v>
      </c>
      <c r="FW257" s="67" t="n">
        <f aca="false">BA257+DL257</f>
        <v>0</v>
      </c>
      <c r="FX257" s="67" t="n">
        <f aca="false">BB257+DM257</f>
        <v>0</v>
      </c>
      <c r="FY257" s="67" t="n">
        <f aca="false">BC257+DN257</f>
        <v>0</v>
      </c>
      <c r="FZ257" s="67" t="n">
        <f aca="false">BD257+DO257</f>
        <v>0</v>
      </c>
      <c r="GA257" s="67" t="n">
        <f aca="false">BE257+DP257</f>
        <v>0</v>
      </c>
      <c r="GB257" s="98" t="n">
        <f aca="false">SUM(EK257,EM257,EO257,ES257,ET257,EU257,EY257,FA257,FC257,FE257,FG257,FI257,FM257,FO257,FQ257,FS257,FU257,FW257,FY257,GA257)</f>
        <v>316.5</v>
      </c>
      <c r="GC257" s="99" t="n">
        <f aca="false">SUM(EK257,EM257,EO257,ES257,ET257,FM257,FO257,FQ257,FS257,FU257,FW257,FY257)</f>
        <v>178</v>
      </c>
      <c r="GD257" s="57" t="n">
        <f aca="false">SUM(EK257,EM257,EO257,ES257,ET257,FM257,FO257,FQ257,FS257,FU257,FW257,FY257)</f>
        <v>178</v>
      </c>
      <c r="GE257" s="57" t="n">
        <f aca="false">SUM(EK257,EM257,EO257,EQ257,ES257,ET257,EU257,EW257,EY257,FA257,FC257,FE257,FG257,FI257,FK257,FM257,FO257,FQ257,FS257,FU257,FW257,FY257,GA257)</f>
        <v>316.5</v>
      </c>
      <c r="GF257" s="2"/>
      <c r="GG257" s="65" t="n">
        <f aca="false">SUM(900-GB257)</f>
        <v>583.5</v>
      </c>
      <c r="GH257" s="65"/>
      <c r="GI257" s="67" t="n">
        <f aca="false">SUM(DQ257+BF257)</f>
        <v>316.5</v>
      </c>
      <c r="GJ257" s="67" t="n">
        <f aca="false">SUM(DR257+BG257)</f>
        <v>178</v>
      </c>
      <c r="GK257" s="100"/>
      <c r="GL257" s="101"/>
      <c r="GM257" s="177"/>
      <c r="GN257" s="2"/>
      <c r="GO257" s="69"/>
    </row>
    <row r="258" customFormat="false" ht="54" hidden="true" customHeight="true" outlineLevel="0" collapsed="false">
      <c r="A258" s="94"/>
      <c r="B258" s="119" t="s">
        <v>272</v>
      </c>
      <c r="C258" s="183" t="s">
        <v>61</v>
      </c>
      <c r="D258" s="101" t="s">
        <v>62</v>
      </c>
      <c r="E258" s="96" t="s">
        <v>63</v>
      </c>
      <c r="F258" s="101" t="s">
        <v>153</v>
      </c>
      <c r="G258" s="96"/>
      <c r="H258" s="101"/>
      <c r="I258" s="101"/>
      <c r="J258" s="101"/>
      <c r="K258" s="101"/>
      <c r="L258" s="112"/>
      <c r="M258" s="108" t="n">
        <v>60</v>
      </c>
      <c r="N258" s="86"/>
      <c r="O258" s="87" t="n">
        <f aca="false">SUM(N258)*I258</f>
        <v>0</v>
      </c>
      <c r="P258" s="87" t="n">
        <f aca="false">SUM(O258)*J258</f>
        <v>0</v>
      </c>
      <c r="Q258" s="87" t="n">
        <f aca="false">SUM(P258)*K258</f>
        <v>0</v>
      </c>
      <c r="R258" s="87" t="n">
        <f aca="false">SUM(Q258)*L258</f>
        <v>0</v>
      </c>
      <c r="S258" s="87" t="n">
        <f aca="false">SUM(R258)*M258</f>
        <v>0</v>
      </c>
      <c r="T258" s="87" t="n">
        <f aca="false">SUM(S258)*N258</f>
        <v>0</v>
      </c>
      <c r="U258" s="87" t="n">
        <f aca="false">SUM(T258)*O258</f>
        <v>0</v>
      </c>
      <c r="V258" s="87" t="n">
        <f aca="false">SUM(U258)*P258</f>
        <v>0</v>
      </c>
      <c r="W258" s="87" t="n">
        <f aca="false">SUM(V258)*Q258</f>
        <v>0</v>
      </c>
      <c r="X258" s="87" t="n">
        <f aca="false">SUM(W258)*R258</f>
        <v>0</v>
      </c>
      <c r="Y258" s="87" t="n">
        <f aca="false">SUM(X258)*S258</f>
        <v>0</v>
      </c>
      <c r="Z258" s="87" t="n">
        <f aca="false">SUM(Y258)*T258</f>
        <v>0</v>
      </c>
      <c r="AA258" s="87" t="n">
        <f aca="false">SUM(Z258)*U258</f>
        <v>0</v>
      </c>
      <c r="AB258" s="87" t="n">
        <f aca="false">SUM(AA258)*V258</f>
        <v>0</v>
      </c>
      <c r="AC258" s="87" t="n">
        <f aca="false">SUM(AB258)*W258</f>
        <v>0</v>
      </c>
      <c r="AD258" s="87" t="n">
        <f aca="false">SUM(AC258)*X258</f>
        <v>0</v>
      </c>
      <c r="AE258" s="87" t="n">
        <f aca="false">SUM(AD258)*Y258</f>
        <v>0</v>
      </c>
      <c r="AF258" s="87" t="n">
        <f aca="false">SUM(AE258)*Z258</f>
        <v>0</v>
      </c>
      <c r="AG258" s="87" t="n">
        <f aca="false">SUM(AF258)*AA258</f>
        <v>0</v>
      </c>
      <c r="AH258" s="87" t="n">
        <f aca="false">SUM(AG258)*AB258</f>
        <v>0</v>
      </c>
      <c r="AI258" s="87" t="n">
        <f aca="false">SUM(AH258)*AC258</f>
        <v>0</v>
      </c>
      <c r="AJ258" s="87" t="n">
        <f aca="false">SUM(AI258)*AD258</f>
        <v>0</v>
      </c>
      <c r="AK258" s="87" t="n">
        <f aca="false">SUM(AJ258)*AE258</f>
        <v>0</v>
      </c>
      <c r="AL258" s="87" t="n">
        <f aca="false">SUM(AK258)*AF258</f>
        <v>0</v>
      </c>
      <c r="AM258" s="87" t="n">
        <f aca="false">SUM(AL258)*AG258</f>
        <v>0</v>
      </c>
      <c r="AN258" s="87" t="n">
        <f aca="false">SUM(AM258)*AH258</f>
        <v>0</v>
      </c>
      <c r="AO258" s="87" t="n">
        <f aca="false">SUM(AN258)*AI258</f>
        <v>0</v>
      </c>
      <c r="AP258" s="87" t="n">
        <f aca="false">SUM(AO258)*AJ258</f>
        <v>0</v>
      </c>
      <c r="AQ258" s="87" t="n">
        <f aca="false">SUM(AP258)*AK258</f>
        <v>0</v>
      </c>
      <c r="AR258" s="87" t="n">
        <f aca="false">SUM(AQ258)*AL258</f>
        <v>0</v>
      </c>
      <c r="AS258" s="87" t="n">
        <f aca="false">SUM(AR258)*AM258</f>
        <v>0</v>
      </c>
      <c r="AT258" s="86"/>
      <c r="AU258" s="92" t="n">
        <v>0</v>
      </c>
      <c r="AV258" s="109"/>
      <c r="AW258" s="109" t="n">
        <v>0</v>
      </c>
      <c r="AX258" s="86"/>
      <c r="AY258" s="92" t="n">
        <v>0</v>
      </c>
      <c r="AZ258" s="109"/>
      <c r="BA258" s="92" t="n">
        <v>0</v>
      </c>
      <c r="BB258" s="86"/>
      <c r="BC258" s="92" t="n">
        <v>0</v>
      </c>
      <c r="BD258" s="86"/>
      <c r="BE258" s="110" t="n">
        <v>0</v>
      </c>
      <c r="BF258" s="92" t="n">
        <f aca="false">O258+Q258+S258+U258+W258+X258+Y258+AA258+AC258+AE258+AG258+AI258+AK258+AM258+AO258+AQ258+AS258+AU258+AW258+AY258+BA258+BC258+BE258</f>
        <v>0</v>
      </c>
      <c r="BG258" s="92" t="n">
        <f aca="false">BC258+BA258+AY258+AW258+AS258+AQ258+X258+W258+U258+S258+Q258+O258+AU258</f>
        <v>0</v>
      </c>
      <c r="BH258" s="52" t="n">
        <f aca="false">SUM(O258,Q258,S258,W258,X258,Y258,AE258,AG258,AI258,AK258,AM258,AS258,AU258,AY258,BA258,BC258,BE258)</f>
        <v>0</v>
      </c>
      <c r="BI258" s="80" t="n">
        <f aca="false">SUM(O258,Q258,S258,W258,X258,AS258,AU258,AY258,BA258,BC258)</f>
        <v>0</v>
      </c>
      <c r="BJ258" s="2"/>
      <c r="BK258" s="93"/>
      <c r="BL258" s="94"/>
      <c r="BM258" s="106" t="s">
        <v>270</v>
      </c>
      <c r="BN258" s="126" t="s">
        <v>192</v>
      </c>
      <c r="BO258" s="125" t="s">
        <v>68</v>
      </c>
      <c r="BP258" s="126" t="s">
        <v>273</v>
      </c>
      <c r="BQ258" s="127" t="s">
        <v>274</v>
      </c>
      <c r="BR258" s="125" t="n">
        <v>8</v>
      </c>
      <c r="BS258" s="125" t="n">
        <v>6</v>
      </c>
      <c r="BT258" s="125" t="n">
        <v>1</v>
      </c>
      <c r="BU258" s="125" t="n">
        <v>1</v>
      </c>
      <c r="BV258" s="124" t="n">
        <v>4</v>
      </c>
      <c r="BW258" s="123" t="n">
        <v>50</v>
      </c>
      <c r="BX258" s="128" t="n">
        <v>50</v>
      </c>
      <c r="BY258" s="129" t="n">
        <v>20</v>
      </c>
      <c r="BZ258" s="130" t="n">
        <v>20</v>
      </c>
      <c r="CA258" s="129" t="n">
        <v>8</v>
      </c>
      <c r="CB258" s="130" t="n">
        <v>8</v>
      </c>
      <c r="CC258" s="129" t="n">
        <v>22</v>
      </c>
      <c r="CD258" s="130" t="n">
        <v>22</v>
      </c>
      <c r="CE258" s="129"/>
      <c r="CF258" s="130" t="n">
        <v>0</v>
      </c>
      <c r="CG258" s="129"/>
      <c r="CH258" s="130" t="n">
        <v>0</v>
      </c>
      <c r="CI258" s="131" t="n">
        <v>2</v>
      </c>
      <c r="CJ258" s="298" t="n">
        <v>2.5</v>
      </c>
      <c r="CK258" s="129"/>
      <c r="CL258" s="130"/>
      <c r="CM258" s="129"/>
      <c r="CN258" s="131" t="n">
        <v>0</v>
      </c>
      <c r="CO258" s="129"/>
      <c r="CP258" s="132" t="n">
        <v>0</v>
      </c>
      <c r="CQ258" s="129"/>
      <c r="CR258" s="133" t="n">
        <v>0</v>
      </c>
      <c r="CS258" s="129"/>
      <c r="CT258" s="131" t="n">
        <v>0</v>
      </c>
      <c r="CU258" s="129"/>
      <c r="CV258" s="131" t="n">
        <v>0</v>
      </c>
      <c r="CW258" s="129" t="n">
        <v>1</v>
      </c>
      <c r="CX258" s="130" t="n">
        <v>12</v>
      </c>
      <c r="CY258" s="129"/>
      <c r="CZ258" s="130" t="n">
        <v>0</v>
      </c>
      <c r="DA258" s="129"/>
      <c r="DB258" s="131" t="n">
        <v>0</v>
      </c>
      <c r="DC258" s="129"/>
      <c r="DD258" s="131" t="n">
        <v>0</v>
      </c>
      <c r="DE258" s="86"/>
      <c r="DF258" s="134" t="n">
        <v>0</v>
      </c>
      <c r="DG258" s="129"/>
      <c r="DH258" s="133" t="n">
        <v>0</v>
      </c>
      <c r="DI258" s="129" t="n">
        <v>1</v>
      </c>
      <c r="DJ258" s="131" t="n">
        <v>2</v>
      </c>
      <c r="DK258" s="129"/>
      <c r="DL258" s="131" t="n">
        <v>0</v>
      </c>
      <c r="DM258" s="129"/>
      <c r="DN258" s="131" t="n">
        <v>0</v>
      </c>
      <c r="DO258" s="129"/>
      <c r="DP258" s="133" t="n">
        <v>0</v>
      </c>
      <c r="DQ258" s="92" t="n">
        <f aca="false">BZ258+CB258+CD258+CF258+CH258+CI258+CJ258+CL258+CN258+CP258+CR258+CT258+CV258+CX258+CZ258+DB258+DD258+DF258+DH258+DJ258+DL258+DN258+DP258</f>
        <v>68.5</v>
      </c>
      <c r="DR258" s="92" t="n">
        <f aca="false">DN258+DL258+DJ258+DH258+DD258+DB258+CI258+CH258+CF258+CD258+CB258+BZ258</f>
        <v>54</v>
      </c>
      <c r="DS258" s="61"/>
      <c r="DT258" s="2"/>
      <c r="DU258" s="2"/>
      <c r="DV258" s="93"/>
      <c r="DW258" s="94"/>
      <c r="DX258" s="142"/>
      <c r="DY258" s="142"/>
      <c r="DZ258" s="2"/>
      <c r="EA258" s="2"/>
      <c r="EB258" s="2"/>
      <c r="EC258" s="2"/>
      <c r="ED258" s="2"/>
      <c r="EE258" s="2"/>
      <c r="EF258" s="2"/>
      <c r="EG258" s="2"/>
      <c r="EH258" s="2" t="n">
        <f aca="false">SUM(L258+BW258)</f>
        <v>50</v>
      </c>
      <c r="EI258" s="2" t="n">
        <f aca="false">SUM(M258+BX258)</f>
        <v>110</v>
      </c>
      <c r="EJ258" s="2" t="n">
        <f aca="false">SUM(N258+BY258)</f>
        <v>20</v>
      </c>
      <c r="EK258" s="67" t="n">
        <f aca="false">O258+BZ258</f>
        <v>20</v>
      </c>
      <c r="EL258" s="67" t="n">
        <f aca="false">P258+CA258</f>
        <v>8</v>
      </c>
      <c r="EM258" s="67" t="n">
        <f aca="false">Q258+CB258</f>
        <v>8</v>
      </c>
      <c r="EN258" s="67" t="n">
        <f aca="false">R258+CC258</f>
        <v>22</v>
      </c>
      <c r="EO258" s="67" t="n">
        <f aca="false">S258+CD258</f>
        <v>22</v>
      </c>
      <c r="EP258" s="67" t="n">
        <f aca="false">T258+CE258</f>
        <v>0</v>
      </c>
      <c r="EQ258" s="67" t="n">
        <f aca="false">U258+CF258</f>
        <v>0</v>
      </c>
      <c r="ER258" s="67" t="n">
        <f aca="false">V258+CG258</f>
        <v>0</v>
      </c>
      <c r="ES258" s="67" t="n">
        <f aca="false">W258+CH258</f>
        <v>0</v>
      </c>
      <c r="ET258" s="67" t="n">
        <f aca="false">X258+CI258</f>
        <v>2</v>
      </c>
      <c r="EU258" s="67" t="n">
        <f aca="false">Y258+CJ258</f>
        <v>2.5</v>
      </c>
      <c r="EV258" s="67" t="n">
        <f aca="false">Z258+CK258</f>
        <v>0</v>
      </c>
      <c r="EW258" s="67" t="n">
        <f aca="false">AA258+CL258</f>
        <v>0</v>
      </c>
      <c r="EX258" s="67" t="n">
        <f aca="false">AB258+CM258</f>
        <v>0</v>
      </c>
      <c r="EY258" s="67" t="n">
        <f aca="false">AC258+CN258</f>
        <v>0</v>
      </c>
      <c r="EZ258" s="67" t="n">
        <f aca="false">AD258+CO258</f>
        <v>0</v>
      </c>
      <c r="FA258" s="67" t="n">
        <f aca="false">AE258+CP258</f>
        <v>0</v>
      </c>
      <c r="FB258" s="67" t="n">
        <f aca="false">AF258+CQ258</f>
        <v>0</v>
      </c>
      <c r="FC258" s="67" t="n">
        <f aca="false">AG258+CR258</f>
        <v>0</v>
      </c>
      <c r="FD258" s="67" t="n">
        <f aca="false">AH258+CS258</f>
        <v>0</v>
      </c>
      <c r="FE258" s="67" t="n">
        <f aca="false">AI258+CT258</f>
        <v>0</v>
      </c>
      <c r="FF258" s="67" t="n">
        <f aca="false">AJ258+CU258</f>
        <v>0</v>
      </c>
      <c r="FG258" s="67" t="n">
        <f aca="false">AK258+CV258</f>
        <v>0</v>
      </c>
      <c r="FH258" s="67" t="n">
        <f aca="false">AL258+CW258</f>
        <v>1</v>
      </c>
      <c r="FI258" s="67" t="n">
        <f aca="false">AM258+CX258</f>
        <v>12</v>
      </c>
      <c r="FJ258" s="67" t="n">
        <f aca="false">AN258+CY258</f>
        <v>0</v>
      </c>
      <c r="FK258" s="67" t="n">
        <f aca="false">AO258+CZ258</f>
        <v>0</v>
      </c>
      <c r="FL258" s="67" t="n">
        <f aca="false">AP258+DA258</f>
        <v>0</v>
      </c>
      <c r="FM258" s="67" t="n">
        <f aca="false">AQ258+DB258</f>
        <v>0</v>
      </c>
      <c r="FN258" s="67" t="n">
        <f aca="false">AR258+DC258</f>
        <v>0</v>
      </c>
      <c r="FO258" s="67" t="n">
        <f aca="false">AS258+DD258</f>
        <v>0</v>
      </c>
      <c r="FP258" s="67" t="n">
        <f aca="false">AT258+DE258</f>
        <v>0</v>
      </c>
      <c r="FQ258" s="67" t="n">
        <f aca="false">AU258+DF258</f>
        <v>0</v>
      </c>
      <c r="FR258" s="67" t="n">
        <f aca="false">AV258+DG258</f>
        <v>0</v>
      </c>
      <c r="FS258" s="67" t="n">
        <f aca="false">AW258+DH258</f>
        <v>0</v>
      </c>
      <c r="FT258" s="67" t="n">
        <f aca="false">AX258+DI258</f>
        <v>1</v>
      </c>
      <c r="FU258" s="67" t="n">
        <f aca="false">AY258+DJ258</f>
        <v>2</v>
      </c>
      <c r="FV258" s="67" t="n">
        <f aca="false">AZ258+DK258</f>
        <v>0</v>
      </c>
      <c r="FW258" s="67" t="n">
        <f aca="false">BA258+DL258</f>
        <v>0</v>
      </c>
      <c r="FX258" s="67" t="n">
        <f aca="false">BB258+DM258</f>
        <v>0</v>
      </c>
      <c r="FY258" s="67" t="n">
        <f aca="false">BC258+DN258</f>
        <v>0</v>
      </c>
      <c r="FZ258" s="67" t="n">
        <f aca="false">BD258+DO258</f>
        <v>0</v>
      </c>
      <c r="GA258" s="67" t="n">
        <f aca="false">BE258+DP258</f>
        <v>0</v>
      </c>
      <c r="GB258" s="98" t="n">
        <f aca="false">SUM(EK258,EM258,EO258,ES258,ET258,EU258,EY258,FA258,FC258,FE258,FG258,FI258,FM258,FO258,FQ258,FS258,FU258,FW258,FY258,GA258)</f>
        <v>68.5</v>
      </c>
      <c r="GC258" s="99" t="n">
        <f aca="false">SUM(EK258,EM258,EO258,ES258,ET258,FM258,FO258,FQ258,FS258,FU258,FW258,FY258)</f>
        <v>54</v>
      </c>
      <c r="GD258" s="57" t="n">
        <f aca="false">SUM(EK258,EM258,EO258,ES258,ET258,FM258,FO258,FQ258,FS258,FU258,FW258,FY258)</f>
        <v>54</v>
      </c>
      <c r="GE258" s="57" t="n">
        <f aca="false">SUM(EK258,EM258,EO258,EQ258,ES258,ET258,EU258,EW258,EY258,FA258,FC258,FE258,FG258,FI258,FK258,FM258,FO258,FQ258,FS258,FU258,FW258,FY258,GA258)</f>
        <v>68.5</v>
      </c>
      <c r="GF258" s="2"/>
      <c r="GG258" s="65" t="n">
        <f aca="false">SUM(900-GB258)</f>
        <v>831.5</v>
      </c>
      <c r="GH258" s="65"/>
      <c r="GI258" s="67" t="e">
        <f aca="false">SUM(#REF!+BF258)</f>
        <v>#REF!</v>
      </c>
      <c r="GJ258" s="67" t="e">
        <f aca="false">SUM(#REF!+BG258)</f>
        <v>#REF!</v>
      </c>
      <c r="GK258" s="100"/>
      <c r="GL258" s="101"/>
      <c r="GM258" s="177"/>
      <c r="GN258" s="2"/>
      <c r="GO258" s="69"/>
    </row>
    <row r="259" customFormat="false" ht="40.5" hidden="true" customHeight="true" outlineLevel="0" collapsed="false">
      <c r="A259" s="94"/>
      <c r="B259" s="119" t="s">
        <v>89</v>
      </c>
      <c r="C259" s="166" t="s">
        <v>78</v>
      </c>
      <c r="D259" s="96" t="s">
        <v>68</v>
      </c>
      <c r="E259" s="96" t="s">
        <v>84</v>
      </c>
      <c r="F259" s="101" t="s">
        <v>138</v>
      </c>
      <c r="G259" s="96" t="n">
        <v>7</v>
      </c>
      <c r="H259" s="101" t="n">
        <v>7</v>
      </c>
      <c r="I259" s="101" t="n">
        <v>1</v>
      </c>
      <c r="J259" s="101" t="n">
        <v>1</v>
      </c>
      <c r="K259" s="101" t="n">
        <v>1</v>
      </c>
      <c r="L259" s="112" t="n">
        <v>44</v>
      </c>
      <c r="M259" s="108" t="n">
        <f aca="false">SUM(N259+P259+R259+T259+V259)</f>
        <v>44</v>
      </c>
      <c r="N259" s="86" t="n">
        <v>20</v>
      </c>
      <c r="O259" s="109" t="n">
        <f aca="false">SUM(N259)*I259</f>
        <v>20</v>
      </c>
      <c r="P259" s="86" t="n">
        <v>12</v>
      </c>
      <c r="Q259" s="109" t="n">
        <f aca="false">J259*P259</f>
        <v>12</v>
      </c>
      <c r="R259" s="86" t="n">
        <v>12</v>
      </c>
      <c r="S259" s="109" t="n">
        <f aca="false">SUM(R259)*J259</f>
        <v>12</v>
      </c>
      <c r="T259" s="86"/>
      <c r="U259" s="109" t="n">
        <f aca="false">SUM(T259)*K259</f>
        <v>0</v>
      </c>
      <c r="V259" s="86"/>
      <c r="W259" s="109" t="n">
        <f aca="false">SUM(V259)*J259*5</f>
        <v>0</v>
      </c>
      <c r="X259" s="92" t="n">
        <f aca="false">SUM(J259*AX259*2+K259*AZ259*2)</f>
        <v>0</v>
      </c>
      <c r="Y259" s="92" t="n">
        <f aca="false">SUM(L259*5/100*J259)</f>
        <v>2.2</v>
      </c>
      <c r="Z259" s="86"/>
      <c r="AA259" s="109"/>
      <c r="AB259" s="86"/>
      <c r="AC259" s="92" t="n">
        <f aca="false">SUM(AB259)*3*H259/5</f>
        <v>0</v>
      </c>
      <c r="AD259" s="86"/>
      <c r="AE259" s="90" t="n">
        <f aca="false">SUM(AD259*H259*(30+4))</f>
        <v>0</v>
      </c>
      <c r="AF259" s="86"/>
      <c r="AG259" s="109" t="n">
        <f aca="false">SUM(AF259*H259*3)</f>
        <v>0</v>
      </c>
      <c r="AH259" s="86" t="n">
        <v>1</v>
      </c>
      <c r="AI259" s="92" t="n">
        <v>0</v>
      </c>
      <c r="AJ259" s="86"/>
      <c r="AK259" s="92" t="n">
        <f aca="false">SUM(AJ259*H259*2/3)</f>
        <v>0</v>
      </c>
      <c r="AL259" s="86"/>
      <c r="AM259" s="109" t="n">
        <f aca="false">SUM(AL259*H259)*2</f>
        <v>0</v>
      </c>
      <c r="AN259" s="86"/>
      <c r="AO259" s="109" t="n">
        <f aca="false">SUM(AN259*J259*2)</f>
        <v>0</v>
      </c>
      <c r="AP259" s="86"/>
      <c r="AQ259" s="92" t="n">
        <f aca="false">SUM(AP259*H259*2)</f>
        <v>0</v>
      </c>
      <c r="AR259" s="86"/>
      <c r="AS259" s="92" t="n">
        <f aca="false">SUM(AR259*H259/3)</f>
        <v>0</v>
      </c>
      <c r="AT259" s="86"/>
      <c r="AU259" s="110" t="n">
        <v>2.33</v>
      </c>
      <c r="AV259" s="86"/>
      <c r="AW259" s="109" t="n">
        <f aca="false">SUM(AV259*H259/3)</f>
        <v>0</v>
      </c>
      <c r="AX259" s="86"/>
      <c r="AY259" s="92" t="n">
        <f aca="false">SUM(J259*AX259*8)</f>
        <v>0</v>
      </c>
      <c r="AZ259" s="86"/>
      <c r="BA259" s="92" t="n">
        <f aca="false">SUM(AZ259*K259*5*6)</f>
        <v>0</v>
      </c>
      <c r="BB259" s="86"/>
      <c r="BC259" s="92" t="n">
        <f aca="false">SUM(BB259*K259*4*6)</f>
        <v>0</v>
      </c>
      <c r="BD259" s="86"/>
      <c r="BE259" s="110" t="n">
        <f aca="false">SUM(BD259*50)</f>
        <v>0</v>
      </c>
      <c r="BF259" s="92" t="n">
        <f aca="false">O259+Q259+S259+U259+W259+X259+Y259+AA259+AC259+AE259+AG259+AI259+AK259+AM259+AO259+AQ259+AS259+AU259+AW259+AY259+BA259+BC259+BE259</f>
        <v>48.53</v>
      </c>
      <c r="BG259" s="92" t="n">
        <f aca="false">BC259+BA259+AY259+AW259+AS259+AQ259+X259+W259+U259+S259+Q259+O259</f>
        <v>44</v>
      </c>
      <c r="BH259" s="52" t="n">
        <f aca="false">SUM(O259,Q259,S259,W259,X259,Y259,AE259,AG259,AI259,AK259,AM259,AS259,AU259,AY259,BA259,BC259,BE259)</f>
        <v>48.53</v>
      </c>
      <c r="BI259" s="80" t="n">
        <f aca="false">SUM(O259,Q259,S259,W259,X259,AS259,AY259,BA259,BC259)</f>
        <v>44</v>
      </c>
      <c r="BJ259" s="2"/>
      <c r="BK259" s="93"/>
      <c r="BL259" s="94"/>
      <c r="BM259" s="106" t="s">
        <v>89</v>
      </c>
      <c r="BN259" s="124" t="s">
        <v>78</v>
      </c>
      <c r="BO259" s="203" t="s">
        <v>68</v>
      </c>
      <c r="BP259" s="203" t="s">
        <v>84</v>
      </c>
      <c r="BQ259" s="206" t="s">
        <v>138</v>
      </c>
      <c r="BR259" s="203" t="n">
        <v>8</v>
      </c>
      <c r="BS259" s="124" t="n">
        <v>7</v>
      </c>
      <c r="BT259" s="124" t="n">
        <v>1</v>
      </c>
      <c r="BU259" s="124" t="n">
        <v>1</v>
      </c>
      <c r="BV259" s="124" t="n">
        <v>1</v>
      </c>
      <c r="BW259" s="205" t="n">
        <v>56</v>
      </c>
      <c r="BX259" s="128" t="n">
        <f aca="false">SUM(BY259+CA259+CC259+CE259+CG259)</f>
        <v>56</v>
      </c>
      <c r="BY259" s="129" t="n">
        <v>20</v>
      </c>
      <c r="BZ259" s="130" t="n">
        <f aca="false">SUM(BY259)*BT259</f>
        <v>20</v>
      </c>
      <c r="CA259" s="129" t="n">
        <v>18</v>
      </c>
      <c r="CB259" s="130" t="n">
        <f aca="false">BU259*CA259</f>
        <v>18</v>
      </c>
      <c r="CC259" s="129" t="n">
        <v>18</v>
      </c>
      <c r="CD259" s="130" t="n">
        <f aca="false">SUM(CC259)*BU259</f>
        <v>18</v>
      </c>
      <c r="CE259" s="129"/>
      <c r="CF259" s="130" t="n">
        <f aca="false">SUM(CE259)*BV259</f>
        <v>0</v>
      </c>
      <c r="CG259" s="129"/>
      <c r="CH259" s="130" t="n">
        <f aca="false">SUM(CG259)*BU259*5</f>
        <v>0</v>
      </c>
      <c r="CI259" s="131" t="n">
        <f aca="false">SUM(BU259*DI259*2+BV259*DK259*2)</f>
        <v>2</v>
      </c>
      <c r="CJ259" s="131" t="n">
        <f aca="false">SUM(BW259*5/100*BU259)</f>
        <v>2.8</v>
      </c>
      <c r="CK259" s="129"/>
      <c r="CL259" s="130"/>
      <c r="CM259" s="129"/>
      <c r="CN259" s="131" t="n">
        <f aca="false">SUM(CM259)*3*BS259/5</f>
        <v>0</v>
      </c>
      <c r="CO259" s="129"/>
      <c r="CP259" s="132" t="n">
        <f aca="false">SUM(CO259*BS259*(30+4))</f>
        <v>0</v>
      </c>
      <c r="CQ259" s="129" t="n">
        <v>1</v>
      </c>
      <c r="CR259" s="133" t="n">
        <f aca="false">SUM(CQ259*BS259*3)</f>
        <v>21</v>
      </c>
      <c r="CS259" s="129"/>
      <c r="CT259" s="131" t="n">
        <f aca="false">SUM(CS259*BS259/3)</f>
        <v>0</v>
      </c>
      <c r="CU259" s="129"/>
      <c r="CV259" s="131" t="n">
        <f aca="false">SUM(CU259*BS259*2/3)</f>
        <v>0</v>
      </c>
      <c r="CW259" s="129"/>
      <c r="CX259" s="130" t="n">
        <f aca="false">SUM(CW259*BS259)*2</f>
        <v>0</v>
      </c>
      <c r="CY259" s="129"/>
      <c r="CZ259" s="130" t="n">
        <f aca="false">SUM(CY259*BU259*2)</f>
        <v>0</v>
      </c>
      <c r="DA259" s="129"/>
      <c r="DB259" s="131" t="n">
        <f aca="false">SUM(DA259*BS259*2)</f>
        <v>0</v>
      </c>
      <c r="DC259" s="129"/>
      <c r="DD259" s="131" t="n">
        <f aca="false">SUM(BU259*DC259*6)</f>
        <v>0</v>
      </c>
      <c r="DE259" s="86"/>
      <c r="DF259" s="134" t="n">
        <f aca="false">DE259*BS259/3</f>
        <v>0</v>
      </c>
      <c r="DG259" s="129"/>
      <c r="DH259" s="133" t="n">
        <f aca="false">SUM(DG259*BS259/3)</f>
        <v>0</v>
      </c>
      <c r="DI259" s="129" t="n">
        <v>1</v>
      </c>
      <c r="DJ259" s="131" t="n">
        <f aca="false">SUM(BS259*DI259/3)</f>
        <v>2.33333333333333</v>
      </c>
      <c r="DK259" s="129"/>
      <c r="DL259" s="131" t="n">
        <f aca="false">SUM(DK259*BV259*5*6)</f>
        <v>0</v>
      </c>
      <c r="DM259" s="129"/>
      <c r="DN259" s="131" t="n">
        <f aca="false">SUM(DM259*BV259*4*6)</f>
        <v>0</v>
      </c>
      <c r="DO259" s="129"/>
      <c r="DP259" s="133" t="n">
        <f aca="false">SUM(DO259*50)</f>
        <v>0</v>
      </c>
      <c r="DQ259" s="92" t="n">
        <f aca="false">BZ259+CB259+CD259+CF259+CH259+CI259+CJ259+CL259+CN259+CP259+CR259+CT259+CV259+CX259+CZ259+DB259+DD259+DF259+DH259+DJ259+DL259+DN259+DP259</f>
        <v>84.1333333333333</v>
      </c>
      <c r="DR259" s="92" t="n">
        <f aca="false">DN259+DL259+DJ259+DH259+DD259+DB259+CI259+CH259+CF259+CD259+CB259+BZ259</f>
        <v>60.3333333333333</v>
      </c>
      <c r="DS259" s="61"/>
      <c r="DT259" s="2"/>
      <c r="DU259" s="2"/>
      <c r="DV259" s="93"/>
      <c r="DW259" s="94"/>
      <c r="DX259" s="142"/>
      <c r="DY259" s="142"/>
      <c r="DZ259" s="2"/>
      <c r="EA259" s="2"/>
      <c r="EB259" s="2"/>
      <c r="EC259" s="2"/>
      <c r="ED259" s="2"/>
      <c r="EE259" s="2"/>
      <c r="EF259" s="2"/>
      <c r="EG259" s="2"/>
      <c r="EH259" s="2" t="n">
        <f aca="false">SUM(L259+BW259)</f>
        <v>100</v>
      </c>
      <c r="EI259" s="2" t="n">
        <f aca="false">SUM(M259+BX259)</f>
        <v>100</v>
      </c>
      <c r="EJ259" s="2" t="n">
        <f aca="false">SUM(N259+BY259)</f>
        <v>40</v>
      </c>
      <c r="EK259" s="67" t="n">
        <f aca="false">O259+BZ259</f>
        <v>40</v>
      </c>
      <c r="EL259" s="67" t="n">
        <f aca="false">P259+CA259</f>
        <v>30</v>
      </c>
      <c r="EM259" s="67" t="n">
        <f aca="false">Q259+CB259</f>
        <v>30</v>
      </c>
      <c r="EN259" s="67" t="n">
        <f aca="false">R259+CC259</f>
        <v>30</v>
      </c>
      <c r="EO259" s="67" t="n">
        <f aca="false">S259+CD259</f>
        <v>30</v>
      </c>
      <c r="EP259" s="67" t="n">
        <f aca="false">T259+CE259</f>
        <v>0</v>
      </c>
      <c r="EQ259" s="67" t="n">
        <f aca="false">U259+CF259</f>
        <v>0</v>
      </c>
      <c r="ER259" s="67" t="n">
        <f aca="false">V259+CG259</f>
        <v>0</v>
      </c>
      <c r="ES259" s="67" t="n">
        <f aca="false">W259+CH259</f>
        <v>0</v>
      </c>
      <c r="ET259" s="67" t="n">
        <f aca="false">X259+CI259</f>
        <v>2</v>
      </c>
      <c r="EU259" s="67" t="n">
        <f aca="false">Y259+CJ259</f>
        <v>5</v>
      </c>
      <c r="EV259" s="67" t="n">
        <f aca="false">Z259+CK259</f>
        <v>0</v>
      </c>
      <c r="EW259" s="67" t="n">
        <f aca="false">AA259+CL259</f>
        <v>0</v>
      </c>
      <c r="EX259" s="67" t="n">
        <f aca="false">AB259+CM259</f>
        <v>0</v>
      </c>
      <c r="EY259" s="67" t="n">
        <f aca="false">AC259+CN259</f>
        <v>0</v>
      </c>
      <c r="EZ259" s="67" t="n">
        <f aca="false">AD259+CO259</f>
        <v>0</v>
      </c>
      <c r="FA259" s="67" t="n">
        <f aca="false">AE259+CP259</f>
        <v>0</v>
      </c>
      <c r="FB259" s="67" t="n">
        <f aca="false">AF259+CQ259</f>
        <v>1</v>
      </c>
      <c r="FC259" s="67" t="n">
        <f aca="false">AG259+CR259</f>
        <v>21</v>
      </c>
      <c r="FD259" s="67" t="n">
        <f aca="false">AH259+CS259</f>
        <v>1</v>
      </c>
      <c r="FE259" s="67" t="n">
        <f aca="false">AI259+CT259</f>
        <v>0</v>
      </c>
      <c r="FF259" s="67" t="n">
        <f aca="false">AJ259+CU259</f>
        <v>0</v>
      </c>
      <c r="FG259" s="67" t="n">
        <f aca="false">AK259+CV259</f>
        <v>0</v>
      </c>
      <c r="FH259" s="67" t="n">
        <f aca="false">AL259+CW259</f>
        <v>0</v>
      </c>
      <c r="FI259" s="67" t="n">
        <f aca="false">AM259+CX259</f>
        <v>0</v>
      </c>
      <c r="FJ259" s="67" t="n">
        <f aca="false">AN259+CY259</f>
        <v>0</v>
      </c>
      <c r="FK259" s="67" t="n">
        <f aca="false">AO259+CZ259</f>
        <v>0</v>
      </c>
      <c r="FL259" s="67" t="n">
        <f aca="false">AP259+DA259</f>
        <v>0</v>
      </c>
      <c r="FM259" s="67" t="n">
        <f aca="false">AQ259+DB259</f>
        <v>0</v>
      </c>
      <c r="FN259" s="67" t="n">
        <f aca="false">AR259+DC259</f>
        <v>0</v>
      </c>
      <c r="FO259" s="67" t="n">
        <f aca="false">AS259+DD259</f>
        <v>0</v>
      </c>
      <c r="FP259" s="67" t="n">
        <f aca="false">AT259+DE259</f>
        <v>0</v>
      </c>
      <c r="FQ259" s="67" t="n">
        <f aca="false">AU259+DF259</f>
        <v>2.33</v>
      </c>
      <c r="FR259" s="67" t="n">
        <f aca="false">AV259+DG259</f>
        <v>0</v>
      </c>
      <c r="FS259" s="67" t="n">
        <f aca="false">AW259+DH259</f>
        <v>0</v>
      </c>
      <c r="FT259" s="67" t="n">
        <f aca="false">AX259+DI259</f>
        <v>1</v>
      </c>
      <c r="FU259" s="67" t="n">
        <f aca="false">AY259+DJ259</f>
        <v>2.33333333333333</v>
      </c>
      <c r="FV259" s="67" t="n">
        <f aca="false">AZ259+DK259</f>
        <v>0</v>
      </c>
      <c r="FW259" s="67" t="n">
        <f aca="false">BA259+DL259</f>
        <v>0</v>
      </c>
      <c r="FX259" s="67" t="n">
        <f aca="false">BB259+DM259</f>
        <v>0</v>
      </c>
      <c r="FY259" s="67" t="n">
        <f aca="false">BC259+DN259</f>
        <v>0</v>
      </c>
      <c r="FZ259" s="67" t="n">
        <f aca="false">BD259+DO259</f>
        <v>0</v>
      </c>
      <c r="GA259" s="67" t="n">
        <f aca="false">BE259+DP259</f>
        <v>0</v>
      </c>
      <c r="GB259" s="98" t="n">
        <f aca="false">SUM(EK259,EM259,EO259,ES259,ET259,EU259,EY259,FA259,FC259,FE259,FG259,FI259,FM259,FO259,FQ259,FS259,FU259,FW259,FY259,GA259)</f>
        <v>132.663333333333</v>
      </c>
      <c r="GC259" s="99" t="n">
        <f aca="false">SUM(EK259,EM259,EO259,ES259,ET259,FM259,FO259,FS259,FU259,FW259,FY259)</f>
        <v>104.333333333333</v>
      </c>
      <c r="GD259" s="57" t="n">
        <f aca="false">SUM(EK259,EM259,EO259,ES259,ET259,FM259,FO259,FQ259,FS259,FU259,FW259,FY259)</f>
        <v>106.663333333333</v>
      </c>
      <c r="GE259" s="57" t="n">
        <f aca="false">SUM(EK259,EM259,EO259,EQ259,ES259,ET259,EU259,EW259,EY259,FA259,FC259,FE259,FG259,FI259,FK259,FM259,FO259,FQ259,FS259,FU259,FW259,FY259,GA259)</f>
        <v>132.663333333333</v>
      </c>
      <c r="GF259" s="2"/>
      <c r="GG259" s="65" t="n">
        <f aca="false">SUM(900-GB259)</f>
        <v>767.336666666667</v>
      </c>
      <c r="GH259" s="65"/>
      <c r="GI259" s="67" t="n">
        <f aca="false">SUM(DQ259+BF259)</f>
        <v>132.663333333333</v>
      </c>
      <c r="GJ259" s="67" t="n">
        <f aca="false">SUM(DR259+BG259)</f>
        <v>104.333333333333</v>
      </c>
      <c r="GK259" s="100"/>
      <c r="GL259" s="101"/>
      <c r="GM259" s="177"/>
      <c r="GN259" s="2"/>
      <c r="GO259" s="69"/>
    </row>
    <row r="260" customFormat="false" ht="40.5" hidden="true" customHeight="true" outlineLevel="0" collapsed="false">
      <c r="A260" s="94"/>
      <c r="B260" s="119" t="s">
        <v>89</v>
      </c>
      <c r="C260" s="166" t="s">
        <v>78</v>
      </c>
      <c r="D260" s="96" t="s">
        <v>68</v>
      </c>
      <c r="E260" s="96" t="s">
        <v>140</v>
      </c>
      <c r="F260" s="101" t="s">
        <v>141</v>
      </c>
      <c r="G260" s="96" t="n">
        <v>7</v>
      </c>
      <c r="H260" s="96" t="n">
        <v>3</v>
      </c>
      <c r="I260" s="96" t="n">
        <v>1</v>
      </c>
      <c r="J260" s="96" t="n">
        <v>1</v>
      </c>
      <c r="K260" s="96" t="n">
        <v>1</v>
      </c>
      <c r="L260" s="112" t="n">
        <v>44</v>
      </c>
      <c r="M260" s="108" t="n">
        <f aca="false">SUM(N260+P260+R260+T260+V260)</f>
        <v>44</v>
      </c>
      <c r="N260" s="86" t="n">
        <v>20</v>
      </c>
      <c r="O260" s="109" t="n">
        <f aca="false">SUM(N260)*I260</f>
        <v>20</v>
      </c>
      <c r="P260" s="86" t="n">
        <v>12</v>
      </c>
      <c r="Q260" s="109" t="n">
        <f aca="false">J260*P260</f>
        <v>12</v>
      </c>
      <c r="R260" s="86" t="n">
        <v>12</v>
      </c>
      <c r="S260" s="109" t="n">
        <f aca="false">SUM(R260)*J260</f>
        <v>12</v>
      </c>
      <c r="T260" s="86"/>
      <c r="U260" s="109" t="n">
        <f aca="false">SUM(T260)*K260</f>
        <v>0</v>
      </c>
      <c r="V260" s="86"/>
      <c r="W260" s="109" t="n">
        <f aca="false">SUM(V260)*J260*5</f>
        <v>0</v>
      </c>
      <c r="X260" s="92" t="n">
        <f aca="false">SUM(J260*AX260*2+K260*AZ260*2)</f>
        <v>0</v>
      </c>
      <c r="Y260" s="92" t="n">
        <f aca="false">SUM(L260*5/100*J260)</f>
        <v>2.2</v>
      </c>
      <c r="Z260" s="86"/>
      <c r="AA260" s="109"/>
      <c r="AB260" s="86"/>
      <c r="AC260" s="92" t="n">
        <f aca="false">SUM(AB260)*3*H260/5</f>
        <v>0</v>
      </c>
      <c r="AD260" s="86"/>
      <c r="AE260" s="90" t="n">
        <f aca="false">SUM(AD260*H260*(30+4))</f>
        <v>0</v>
      </c>
      <c r="AF260" s="86"/>
      <c r="AG260" s="109" t="n">
        <f aca="false">SUM(AF260*H260*3)</f>
        <v>0</v>
      </c>
      <c r="AH260" s="86" t="n">
        <v>1</v>
      </c>
      <c r="AI260" s="92" t="n">
        <v>0</v>
      </c>
      <c r="AJ260" s="86"/>
      <c r="AK260" s="92" t="n">
        <f aca="false">SUM(AJ260*H260*2/3)</f>
        <v>0</v>
      </c>
      <c r="AL260" s="86"/>
      <c r="AM260" s="109" t="n">
        <f aca="false">SUM(AL260*H260)*2</f>
        <v>0</v>
      </c>
      <c r="AN260" s="86"/>
      <c r="AO260" s="109" t="n">
        <f aca="false">SUM(AN260*J260*2)</f>
        <v>0</v>
      </c>
      <c r="AP260" s="86"/>
      <c r="AQ260" s="92" t="n">
        <f aca="false">SUM(AP260*H260*2)</f>
        <v>0</v>
      </c>
      <c r="AR260" s="86"/>
      <c r="AS260" s="92" t="n">
        <f aca="false">SUM(AR260*H260/3)</f>
        <v>0</v>
      </c>
      <c r="AT260" s="86"/>
      <c r="AU260" s="110" t="n">
        <v>1</v>
      </c>
      <c r="AV260" s="86"/>
      <c r="AW260" s="109" t="n">
        <f aca="false">SUM(AV260*H260/3)</f>
        <v>0</v>
      </c>
      <c r="AX260" s="86"/>
      <c r="AY260" s="92" t="n">
        <f aca="false">SUM(J260*AX260*8)</f>
        <v>0</v>
      </c>
      <c r="AZ260" s="86"/>
      <c r="BA260" s="92" t="n">
        <f aca="false">SUM(AZ260*K260*5*6)</f>
        <v>0</v>
      </c>
      <c r="BB260" s="86"/>
      <c r="BC260" s="92" t="n">
        <f aca="false">SUM(BB260*K260*4*6)</f>
        <v>0</v>
      </c>
      <c r="BD260" s="86"/>
      <c r="BE260" s="110" t="n">
        <f aca="false">SUM(BD260*50)</f>
        <v>0</v>
      </c>
      <c r="BF260" s="92" t="n">
        <f aca="false">O260+Q260+S260+U260+W260+X260+Y260+AA260+AC260+AE260+AG260+AI260+AK260+AM260+AO260+AQ260+AS260+AU260+AW260+AY260+BA260+BC260+BE260</f>
        <v>47.2</v>
      </c>
      <c r="BG260" s="92" t="n">
        <f aca="false">BC260+BA260+AY260+AW260+AS260+AQ260+X260+W260+U260+S260+Q260+O260</f>
        <v>44</v>
      </c>
      <c r="BH260" s="52" t="n">
        <f aca="false">SUM(O260,Q260,S260,W260,X260,Y260,AE260,AG260,AI260,AK260,AM260,AS260,AU260,AY260,BA260,BC260,BE260)</f>
        <v>47.2</v>
      </c>
      <c r="BI260" s="80" t="n">
        <f aca="false">SUM(O260,Q260,S260,W260,X260,AS260,AY260,BA260,BC260)</f>
        <v>44</v>
      </c>
      <c r="BJ260" s="2"/>
      <c r="BK260" s="93"/>
      <c r="BL260" s="94"/>
      <c r="BM260" s="95"/>
      <c r="BN260" s="96"/>
      <c r="BO260" s="96"/>
      <c r="BP260" s="107"/>
      <c r="BQ260" s="107"/>
      <c r="BR260" s="107"/>
      <c r="BS260" s="107"/>
      <c r="BT260" s="107"/>
      <c r="BU260" s="107"/>
      <c r="BV260" s="96"/>
      <c r="BW260" s="95"/>
      <c r="BX260" s="87" t="n">
        <f aca="false">SUM(BY260+CA260+CC260+CE260+CG260)</f>
        <v>0</v>
      </c>
      <c r="BY260" s="86"/>
      <c r="BZ260" s="87" t="n">
        <f aca="false">SUM(BY260)*BT260</f>
        <v>0</v>
      </c>
      <c r="CA260" s="86"/>
      <c r="CB260" s="87" t="n">
        <f aca="false">BU260*CA260</f>
        <v>0</v>
      </c>
      <c r="CC260" s="86"/>
      <c r="CD260" s="87" t="n">
        <f aca="false">SUM(CC260)*BU260</f>
        <v>0</v>
      </c>
      <c r="CE260" s="86"/>
      <c r="CF260" s="87" t="n">
        <f aca="false">SUM(CE260)*BV260</f>
        <v>0</v>
      </c>
      <c r="CG260" s="86"/>
      <c r="CH260" s="87" t="n">
        <f aca="false">SUM(CG260)*BU260*5</f>
        <v>0</v>
      </c>
      <c r="CI260" s="89" t="n">
        <f aca="false">SUM(BU260*DI260*2+BV260*DK260*2)</f>
        <v>0</v>
      </c>
      <c r="CJ260" s="89" t="n">
        <f aca="false">SUM(BW260*5/100*BU260)</f>
        <v>0</v>
      </c>
      <c r="CK260" s="86"/>
      <c r="CL260" s="87"/>
      <c r="CM260" s="86"/>
      <c r="CN260" s="89" t="n">
        <f aca="false">SUM(CM260)*3*BS260/5</f>
        <v>0</v>
      </c>
      <c r="CO260" s="86"/>
      <c r="CP260" s="90" t="n">
        <f aca="false">SUM(CO260*BS260*(30+4))</f>
        <v>0</v>
      </c>
      <c r="CQ260" s="86"/>
      <c r="CR260" s="87" t="n">
        <f aca="false">SUM(CQ260*BS260*3)</f>
        <v>0</v>
      </c>
      <c r="CS260" s="86"/>
      <c r="CT260" s="89" t="n">
        <f aca="false">SUM(CS260*BS260/3)</f>
        <v>0</v>
      </c>
      <c r="CU260" s="86"/>
      <c r="CV260" s="89" t="n">
        <f aca="false">SUM(CU260*BS260*2/3)</f>
        <v>0</v>
      </c>
      <c r="CW260" s="86"/>
      <c r="CX260" s="87" t="n">
        <f aca="false">SUM(CW260*BS260)*1</f>
        <v>0</v>
      </c>
      <c r="CY260" s="86"/>
      <c r="CZ260" s="87" t="n">
        <f aca="false">SUM(CY260*BU260*2)</f>
        <v>0</v>
      </c>
      <c r="DA260" s="86"/>
      <c r="DB260" s="89" t="n">
        <f aca="false">SUM(DA260*BS260*2)</f>
        <v>0</v>
      </c>
      <c r="DC260" s="86"/>
      <c r="DD260" s="86"/>
      <c r="DE260" s="86"/>
      <c r="DF260" s="89" t="n">
        <f aca="false">SUM(BU260*DC260*6)</f>
        <v>0</v>
      </c>
      <c r="DG260" s="86"/>
      <c r="DH260" s="89" t="n">
        <f aca="false">SUM(BU260*DG260*6)</f>
        <v>0</v>
      </c>
      <c r="DI260" s="86"/>
      <c r="DJ260" s="89" t="n">
        <f aca="false">DI260*BS260/3</f>
        <v>0</v>
      </c>
      <c r="DK260" s="86"/>
      <c r="DL260" s="89" t="n">
        <f aca="false">SUM(DK260*BV260*5*6)</f>
        <v>0</v>
      </c>
      <c r="DM260" s="86"/>
      <c r="DN260" s="89" t="n">
        <f aca="false">SUM(DM260*BV260*4*6)</f>
        <v>0</v>
      </c>
      <c r="DO260" s="86"/>
      <c r="DP260" s="81" t="n">
        <f aca="false">SUM(DO260*50)</f>
        <v>0</v>
      </c>
      <c r="DQ260" s="92" t="n">
        <f aca="false">BZ260+CB260+CD260+CF260+CH260+CI260+CJ260+CL260+CN260+CP260+CR260+CT260+CV260+CX260+CZ260+DB260+DD260+DF260+DH260+DJ260+DL260+DN260+DP260</f>
        <v>0</v>
      </c>
      <c r="DR260" s="92" t="n">
        <f aca="false">DN260+DL260+DJ260+DH260+DD260+DB260+CI260+CH260+CF260+CD260+CB260+BZ260</f>
        <v>0</v>
      </c>
      <c r="DS260" s="61"/>
      <c r="DT260" s="2"/>
      <c r="DU260" s="2"/>
      <c r="DV260" s="93"/>
      <c r="DW260" s="94"/>
      <c r="DX260" s="142"/>
      <c r="DY260" s="142"/>
      <c r="DZ260" s="2"/>
      <c r="EA260" s="2"/>
      <c r="EB260" s="2"/>
      <c r="EC260" s="2"/>
      <c r="ED260" s="2"/>
      <c r="EE260" s="2"/>
      <c r="EF260" s="2"/>
      <c r="EG260" s="2"/>
      <c r="EH260" s="2" t="n">
        <f aca="false">SUM(L260+BW260)</f>
        <v>44</v>
      </c>
      <c r="EI260" s="2" t="n">
        <f aca="false">SUM(M260+BX260)</f>
        <v>44</v>
      </c>
      <c r="EJ260" s="2" t="n">
        <f aca="false">SUM(N260+BY260)</f>
        <v>20</v>
      </c>
      <c r="EK260" s="67" t="n">
        <f aca="false">O260+BZ260</f>
        <v>20</v>
      </c>
      <c r="EL260" s="67" t="n">
        <f aca="false">P260+CA260</f>
        <v>12</v>
      </c>
      <c r="EM260" s="67" t="n">
        <f aca="false">Q260+CB260</f>
        <v>12</v>
      </c>
      <c r="EN260" s="67" t="n">
        <f aca="false">R260+CC260</f>
        <v>12</v>
      </c>
      <c r="EO260" s="67" t="n">
        <f aca="false">S260+CD260</f>
        <v>12</v>
      </c>
      <c r="EP260" s="67" t="n">
        <f aca="false">T260+CE260</f>
        <v>0</v>
      </c>
      <c r="EQ260" s="67" t="n">
        <f aca="false">U260+CF260</f>
        <v>0</v>
      </c>
      <c r="ER260" s="67" t="n">
        <f aca="false">V260+CG260</f>
        <v>0</v>
      </c>
      <c r="ES260" s="67" t="n">
        <f aca="false">W260+CH260</f>
        <v>0</v>
      </c>
      <c r="ET260" s="67" t="n">
        <f aca="false">X260+CI260</f>
        <v>0</v>
      </c>
      <c r="EU260" s="67" t="n">
        <f aca="false">Y260+CJ260</f>
        <v>2.2</v>
      </c>
      <c r="EV260" s="67" t="n">
        <f aca="false">Z260+CK260</f>
        <v>0</v>
      </c>
      <c r="EW260" s="67" t="n">
        <f aca="false">AA260+CL260</f>
        <v>0</v>
      </c>
      <c r="EX260" s="67" t="n">
        <f aca="false">AB260+CM260</f>
        <v>0</v>
      </c>
      <c r="EY260" s="67" t="n">
        <f aca="false">AC260+CN260</f>
        <v>0</v>
      </c>
      <c r="EZ260" s="67" t="n">
        <f aca="false">AD260+CO260</f>
        <v>0</v>
      </c>
      <c r="FA260" s="67" t="n">
        <f aca="false">AE260+CP260</f>
        <v>0</v>
      </c>
      <c r="FB260" s="67" t="n">
        <f aca="false">AF260+CQ260</f>
        <v>0</v>
      </c>
      <c r="FC260" s="67" t="n">
        <f aca="false">AG260+CR260</f>
        <v>0</v>
      </c>
      <c r="FD260" s="67" t="n">
        <f aca="false">AH260+CS260</f>
        <v>1</v>
      </c>
      <c r="FE260" s="67" t="n">
        <f aca="false">AI260+CT260</f>
        <v>0</v>
      </c>
      <c r="FF260" s="67" t="n">
        <f aca="false">AJ260+CU260</f>
        <v>0</v>
      </c>
      <c r="FG260" s="67" t="n">
        <f aca="false">AK260+CV260</f>
        <v>0</v>
      </c>
      <c r="FH260" s="67" t="n">
        <f aca="false">AL260+CW260</f>
        <v>0</v>
      </c>
      <c r="FI260" s="67" t="n">
        <f aca="false">AM260+CX260</f>
        <v>0</v>
      </c>
      <c r="FJ260" s="67" t="n">
        <f aca="false">AN260+CY260</f>
        <v>0</v>
      </c>
      <c r="FK260" s="67" t="n">
        <f aca="false">AO260+CZ260</f>
        <v>0</v>
      </c>
      <c r="FL260" s="67" t="n">
        <f aca="false">AP260+DA260</f>
        <v>0</v>
      </c>
      <c r="FM260" s="67" t="n">
        <f aca="false">AQ260+DB260</f>
        <v>0</v>
      </c>
      <c r="FN260" s="67" t="n">
        <f aca="false">AR260+DC260</f>
        <v>0</v>
      </c>
      <c r="FO260" s="67" t="n">
        <f aca="false">AS260+DD260</f>
        <v>0</v>
      </c>
      <c r="FP260" s="67" t="n">
        <f aca="false">AT260+DE260</f>
        <v>0</v>
      </c>
      <c r="FQ260" s="67" t="n">
        <f aca="false">AU260+DF260</f>
        <v>1</v>
      </c>
      <c r="FR260" s="67" t="n">
        <f aca="false">AV260+DG260</f>
        <v>0</v>
      </c>
      <c r="FS260" s="67" t="n">
        <f aca="false">AW260+DH260</f>
        <v>0</v>
      </c>
      <c r="FT260" s="67" t="n">
        <f aca="false">AX260+DI260</f>
        <v>0</v>
      </c>
      <c r="FU260" s="67" t="n">
        <f aca="false">AY260+DJ260</f>
        <v>0</v>
      </c>
      <c r="FV260" s="67" t="n">
        <f aca="false">AZ260+DK260</f>
        <v>0</v>
      </c>
      <c r="FW260" s="67" t="n">
        <f aca="false">BA260+DL260</f>
        <v>0</v>
      </c>
      <c r="FX260" s="67" t="n">
        <f aca="false">BB260+DM260</f>
        <v>0</v>
      </c>
      <c r="FY260" s="67" t="n">
        <f aca="false">BC260+DN260</f>
        <v>0</v>
      </c>
      <c r="FZ260" s="67" t="n">
        <f aca="false">BD260+DO260</f>
        <v>0</v>
      </c>
      <c r="GA260" s="67" t="n">
        <f aca="false">BE260+DP260</f>
        <v>0</v>
      </c>
      <c r="GB260" s="98" t="n">
        <f aca="false">SUM(EK260,EM260,EO260,ES260,ET260,EU260,EY260,FA260,FC260,FE260,FG260,FI260,FM260,FO260,FQ260,FS260,FU260,FW260,FY260,GA260)</f>
        <v>47.2</v>
      </c>
      <c r="GC260" s="99" t="n">
        <f aca="false">SUM(EK260,EM260,EO260,ES260,ET260,FM260,FO260,FS260,FU260,FW260,FY260)</f>
        <v>44</v>
      </c>
      <c r="GD260" s="57" t="n">
        <f aca="false">SUM(EK260,EM260,EO260,ES260,ET260,FM260,FO260,FQ260,FS260,FU260,FW260,FY260)</f>
        <v>45</v>
      </c>
      <c r="GE260" s="57" t="n">
        <f aca="false">SUM(EK260,EM260,EO260,EQ260,ES260,ET260,EU260,EW260,EY260,FA260,FC260,FE260,FG260,FI260,FK260,FM260,FO260,FQ260,FS260,FU260,FW260,FY260,GA260)</f>
        <v>47.2</v>
      </c>
      <c r="GF260" s="2"/>
      <c r="GG260" s="65" t="n">
        <f aca="false">SUM(900-GB260)</f>
        <v>852.8</v>
      </c>
      <c r="GH260" s="65"/>
      <c r="GI260" s="67" t="n">
        <f aca="false">SUM(DQ260+BF260)</f>
        <v>47.2</v>
      </c>
      <c r="GJ260" s="67" t="n">
        <f aca="false">SUM(DR260+BG260)</f>
        <v>44</v>
      </c>
      <c r="GK260" s="100"/>
      <c r="GL260" s="101"/>
      <c r="GM260" s="177"/>
      <c r="GN260" s="2"/>
      <c r="GO260" s="69"/>
    </row>
    <row r="261" customFormat="false" ht="24" hidden="true" customHeight="true" outlineLevel="0" collapsed="false">
      <c r="A261" s="94"/>
      <c r="B261" s="100"/>
      <c r="C261" s="167"/>
      <c r="D261" s="107"/>
      <c r="E261" s="107"/>
      <c r="F261" s="107"/>
      <c r="G261" s="107"/>
      <c r="H261" s="107"/>
      <c r="I261" s="107"/>
      <c r="J261" s="107"/>
      <c r="K261" s="107"/>
      <c r="L261" s="112"/>
      <c r="M261" s="303" t="n">
        <f aca="false">SUM(N261+P261+R261+T261+V261)</f>
        <v>0</v>
      </c>
      <c r="N261" s="112"/>
      <c r="O261" s="87" t="n">
        <f aca="false">SUM(N261)*I261</f>
        <v>0</v>
      </c>
      <c r="P261" s="86"/>
      <c r="Q261" s="86" t="n">
        <f aca="false">J261*P261</f>
        <v>0</v>
      </c>
      <c r="R261" s="86"/>
      <c r="S261" s="87" t="n">
        <f aca="false">SUM(R261)*J261</f>
        <v>0</v>
      </c>
      <c r="T261" s="86"/>
      <c r="U261" s="87" t="n">
        <f aca="false">SUM(T261)*K261</f>
        <v>0</v>
      </c>
      <c r="V261" s="86"/>
      <c r="W261" s="87" t="n">
        <f aca="false">SUM(V261)*J261*5</f>
        <v>0</v>
      </c>
      <c r="X261" s="89" t="n">
        <f aca="false">SUM(J261*AX261*2+K261*AZ261*2)</f>
        <v>0</v>
      </c>
      <c r="Y261" s="91" t="n">
        <f aca="false">SUM(L261*5/100*J261)</f>
        <v>0</v>
      </c>
      <c r="Z261" s="86"/>
      <c r="AA261" s="87"/>
      <c r="AB261" s="86"/>
      <c r="AC261" s="89" t="n">
        <f aca="false">SUM(AB261)*3*H261/5</f>
        <v>0</v>
      </c>
      <c r="AD261" s="86"/>
      <c r="AE261" s="90" t="n">
        <f aca="false">SUM(AD261*H261*(30+4))</f>
        <v>0</v>
      </c>
      <c r="AF261" s="86"/>
      <c r="AG261" s="87" t="n">
        <f aca="false">SUM(AF261*H261*3)</f>
        <v>0</v>
      </c>
      <c r="AH261" s="86"/>
      <c r="AI261" s="89" t="n">
        <f aca="false">SUM(AH261*H261/3)</f>
        <v>0</v>
      </c>
      <c r="AJ261" s="86"/>
      <c r="AK261" s="89" t="n">
        <f aca="false">SUM(AJ261*H261*2/3)</f>
        <v>0</v>
      </c>
      <c r="AL261" s="86"/>
      <c r="AM261" s="87" t="n">
        <f aca="false">SUM(AL261*H261)*2</f>
        <v>0</v>
      </c>
      <c r="AN261" s="86"/>
      <c r="AO261" s="87" t="n">
        <f aca="false">SUM(AN261*J261*2)</f>
        <v>0</v>
      </c>
      <c r="AP261" s="86"/>
      <c r="AQ261" s="89" t="n">
        <f aca="false">SUM(AP261*H261*2)</f>
        <v>0</v>
      </c>
      <c r="AR261" s="86"/>
      <c r="AS261" s="86"/>
      <c r="AT261" s="86"/>
      <c r="AU261" s="89" t="n">
        <f aca="false">AR261*H261/3</f>
        <v>0</v>
      </c>
      <c r="AV261" s="86"/>
      <c r="AW261" s="89" t="n">
        <f aca="false">SUM(AV261*H261/3)</f>
        <v>0</v>
      </c>
      <c r="AX261" s="86"/>
      <c r="AY261" s="89" t="n">
        <f aca="false">AX261*H261/3</f>
        <v>0</v>
      </c>
      <c r="AZ261" s="86"/>
      <c r="BA261" s="89" t="n">
        <f aca="false">SUM(AZ261*K261*5*6)</f>
        <v>0</v>
      </c>
      <c r="BB261" s="86"/>
      <c r="BC261" s="89" t="n">
        <f aca="false">SUM(BB261*K261*4*6)</f>
        <v>0</v>
      </c>
      <c r="BD261" s="86"/>
      <c r="BE261" s="81" t="n">
        <f aca="false">SUM(BD261*50)</f>
        <v>0</v>
      </c>
      <c r="BF261" s="92" t="n">
        <f aca="false">O261+Q261+S261+U261+W261+X261+Y261+AA261+AC261+AE261+AG261+AI261+AK261+AM261+AO261+AQ261+AS261+AU261+AW261+AY261+BA261+BC261+BE261</f>
        <v>0</v>
      </c>
      <c r="BG261" s="92" t="n">
        <f aca="false">BC261+BA261+AY261+AW261+AS261+AQ261+X261+W261+U261+S261+Q261+O261+AU261</f>
        <v>0</v>
      </c>
      <c r="BH261" s="52" t="n">
        <f aca="false">SUM(O261,Q261,S261,W261,X261,Y261,AE261,AG261,AI261,AK261,AM261,AS261,AU261,AY261,BA261,BC261,BE261)</f>
        <v>0</v>
      </c>
      <c r="BI261" s="80" t="n">
        <f aca="false">SUM(O261,Q261,S261,W261,X261,AS261,AU261,AY261,BA261,BC261)</f>
        <v>0</v>
      </c>
      <c r="BJ261" s="2"/>
      <c r="BK261" s="93"/>
      <c r="BL261" s="94"/>
      <c r="BM261" s="81"/>
      <c r="BN261" s="2"/>
      <c r="BO261" s="2"/>
      <c r="BP261" s="83"/>
      <c r="BQ261" s="218"/>
      <c r="BR261" s="84"/>
      <c r="BS261" s="84"/>
      <c r="BT261" s="84"/>
      <c r="BU261" s="84"/>
      <c r="BV261" s="84"/>
      <c r="BW261" s="87"/>
      <c r="BX261" s="86" t="n">
        <f aca="false">SUM(BY261+CA261+CE261+CG261)</f>
        <v>0</v>
      </c>
      <c r="BY261" s="86"/>
      <c r="BZ261" s="87" t="n">
        <f aca="false">SUM(BY261)*BT261</f>
        <v>0</v>
      </c>
      <c r="CA261" s="86"/>
      <c r="CB261" s="87" t="n">
        <f aca="false">BU261*CA261</f>
        <v>0</v>
      </c>
      <c r="CC261" s="86"/>
      <c r="CD261" s="87" t="n">
        <f aca="false">SUM(CC261)*BU261</f>
        <v>0</v>
      </c>
      <c r="CE261" s="86"/>
      <c r="CF261" s="87" t="n">
        <f aca="false">SUM(CE261)*BV261</f>
        <v>0</v>
      </c>
      <c r="CG261" s="86"/>
      <c r="CH261" s="87" t="n">
        <f aca="false">SUM(CG261)*BU261*5</f>
        <v>0</v>
      </c>
      <c r="CI261" s="89" t="n">
        <f aca="false">SUM(BU261*DI261*2+BV261*DK261*2)</f>
        <v>0</v>
      </c>
      <c r="CJ261" s="89" t="n">
        <f aca="false">SUM(BW261*5/100*BU261)</f>
        <v>0</v>
      </c>
      <c r="CK261" s="86"/>
      <c r="CL261" s="87"/>
      <c r="CM261" s="86"/>
      <c r="CN261" s="89" t="n">
        <f aca="false">SUM(CM261)*3*BS261/5</f>
        <v>0</v>
      </c>
      <c r="CO261" s="86"/>
      <c r="CP261" s="90" t="n">
        <f aca="false">SUM(CO261*BS261*(30+4))</f>
        <v>0</v>
      </c>
      <c r="CQ261" s="86"/>
      <c r="CR261" s="87" t="n">
        <f aca="false">SUM(CQ261*BS261*3)</f>
        <v>0</v>
      </c>
      <c r="CS261" s="86"/>
      <c r="CT261" s="89" t="n">
        <f aca="false">SUM(CS261*BS261/3)</f>
        <v>0</v>
      </c>
      <c r="CU261" s="86"/>
      <c r="CV261" s="89" t="n">
        <f aca="false">SUM(CU261*BS261*2/3)</f>
        <v>0</v>
      </c>
      <c r="CW261" s="86"/>
      <c r="CX261" s="87" t="n">
        <f aca="false">SUM(CW261*BS261)*1</f>
        <v>0</v>
      </c>
      <c r="CY261" s="86"/>
      <c r="CZ261" s="87" t="n">
        <f aca="false">SUM(CY261*BU261*2)</f>
        <v>0</v>
      </c>
      <c r="DA261" s="86"/>
      <c r="DB261" s="89" t="n">
        <f aca="false">SUM(DA261*BS261*2)</f>
        <v>0</v>
      </c>
      <c r="DC261" s="86"/>
      <c r="DD261" s="86"/>
      <c r="DE261" s="86"/>
      <c r="DF261" s="89" t="n">
        <f aca="false">SUM(BU261*DC261*6)</f>
        <v>0</v>
      </c>
      <c r="DG261" s="86"/>
      <c r="DH261" s="89" t="n">
        <f aca="false">SUM(BU261*DG261*6)</f>
        <v>0</v>
      </c>
      <c r="DI261" s="86"/>
      <c r="DJ261" s="89" t="n">
        <f aca="false">DI261*BS261/3</f>
        <v>0</v>
      </c>
      <c r="DK261" s="86"/>
      <c r="DL261" s="89" t="n">
        <f aca="false">SUM(DK261*BV261*5*6)</f>
        <v>0</v>
      </c>
      <c r="DM261" s="86"/>
      <c r="DN261" s="89" t="n">
        <f aca="false">SUM(DM261*BV261*4*6)</f>
        <v>0</v>
      </c>
      <c r="DO261" s="86"/>
      <c r="DP261" s="81" t="n">
        <f aca="false">SUM(DO261*50)</f>
        <v>0</v>
      </c>
      <c r="DQ261" s="92" t="n">
        <f aca="false">BZ261+CB261+CD261+CF261+CH261+CI261+CJ261+CL261+CN261+CP261+CR261+CT261+CV261+CX261+CZ261+DB261+DD261+DF261+DH261+DJ261+DL261+DN261+DP261</f>
        <v>0</v>
      </c>
      <c r="DR261" s="92" t="n">
        <f aca="false">DN261+DL261+DJ261+DH261+DD261+DB261+CI261+CH261+CF261+CD261+CB261+BZ261</f>
        <v>0</v>
      </c>
      <c r="DS261" s="61"/>
      <c r="DT261" s="2"/>
      <c r="DU261" s="2"/>
      <c r="DV261" s="93"/>
      <c r="DW261" s="94"/>
      <c r="DX261" s="142"/>
      <c r="DY261" s="142"/>
      <c r="DZ261" s="2"/>
      <c r="EA261" s="2"/>
      <c r="EB261" s="2"/>
      <c r="EC261" s="2"/>
      <c r="ED261" s="2"/>
      <c r="EE261" s="2"/>
      <c r="EF261" s="2"/>
      <c r="EG261" s="2"/>
      <c r="EH261" s="2" t="n">
        <f aca="false">SUM(L261+BW261)</f>
        <v>0</v>
      </c>
      <c r="EI261" s="2" t="n">
        <f aca="false">SUM(M261+BX261)</f>
        <v>0</v>
      </c>
      <c r="EJ261" s="2" t="n">
        <f aca="false">SUM(N261+BY261)</f>
        <v>0</v>
      </c>
      <c r="EK261" s="67" t="n">
        <f aca="false">O261+BZ261</f>
        <v>0</v>
      </c>
      <c r="EL261" s="67" t="n">
        <f aca="false">P261+CA261</f>
        <v>0</v>
      </c>
      <c r="EM261" s="67" t="n">
        <f aca="false">Q261+CB261</f>
        <v>0</v>
      </c>
      <c r="EN261" s="67" t="n">
        <f aca="false">R261+CC261</f>
        <v>0</v>
      </c>
      <c r="EO261" s="67" t="n">
        <f aca="false">S261+CD261</f>
        <v>0</v>
      </c>
      <c r="EP261" s="67" t="n">
        <f aca="false">T261+CE261</f>
        <v>0</v>
      </c>
      <c r="EQ261" s="67" t="n">
        <f aca="false">U261+CF261</f>
        <v>0</v>
      </c>
      <c r="ER261" s="67" t="n">
        <f aca="false">V261+CG261</f>
        <v>0</v>
      </c>
      <c r="ES261" s="67" t="n">
        <f aca="false">W261+CH261</f>
        <v>0</v>
      </c>
      <c r="ET261" s="67" t="n">
        <f aca="false">X261+CI261</f>
        <v>0</v>
      </c>
      <c r="EU261" s="67" t="n">
        <f aca="false">Y261+CJ261</f>
        <v>0</v>
      </c>
      <c r="EV261" s="67" t="n">
        <f aca="false">Z261+CK261</f>
        <v>0</v>
      </c>
      <c r="EW261" s="67" t="n">
        <f aca="false">AA261+CL261</f>
        <v>0</v>
      </c>
      <c r="EX261" s="67" t="n">
        <f aca="false">AB261+CM261</f>
        <v>0</v>
      </c>
      <c r="EY261" s="67" t="n">
        <f aca="false">AC261+CN261</f>
        <v>0</v>
      </c>
      <c r="EZ261" s="67" t="n">
        <f aca="false">AD261+CO261</f>
        <v>0</v>
      </c>
      <c r="FA261" s="67" t="n">
        <f aca="false">AE261+CP261</f>
        <v>0</v>
      </c>
      <c r="FB261" s="67" t="n">
        <f aca="false">AF261+CQ261</f>
        <v>0</v>
      </c>
      <c r="FC261" s="67" t="n">
        <f aca="false">AG261+CR261</f>
        <v>0</v>
      </c>
      <c r="FD261" s="67" t="n">
        <f aca="false">AH261+CS261</f>
        <v>0</v>
      </c>
      <c r="FE261" s="67" t="n">
        <f aca="false">AI261+CT261</f>
        <v>0</v>
      </c>
      <c r="FF261" s="67" t="n">
        <f aca="false">AJ261+CU261</f>
        <v>0</v>
      </c>
      <c r="FG261" s="67" t="n">
        <f aca="false">AK261+CV261</f>
        <v>0</v>
      </c>
      <c r="FH261" s="67" t="n">
        <f aca="false">AL261+CW261</f>
        <v>0</v>
      </c>
      <c r="FI261" s="67" t="n">
        <f aca="false">AM261+CX261</f>
        <v>0</v>
      </c>
      <c r="FJ261" s="67" t="n">
        <f aca="false">AN261+CY261</f>
        <v>0</v>
      </c>
      <c r="FK261" s="67" t="n">
        <f aca="false">AO261+CZ261</f>
        <v>0</v>
      </c>
      <c r="FL261" s="67" t="n">
        <f aca="false">AP261+DA261</f>
        <v>0</v>
      </c>
      <c r="FM261" s="67" t="n">
        <f aca="false">AQ261+DB261</f>
        <v>0</v>
      </c>
      <c r="FN261" s="67" t="n">
        <f aca="false">AR261+DC261</f>
        <v>0</v>
      </c>
      <c r="FO261" s="67" t="n">
        <f aca="false">AS261+DD261</f>
        <v>0</v>
      </c>
      <c r="FP261" s="67" t="n">
        <f aca="false">AT261+DE261</f>
        <v>0</v>
      </c>
      <c r="FQ261" s="67" t="n">
        <f aca="false">AU261+DF261</f>
        <v>0</v>
      </c>
      <c r="FR261" s="67" t="n">
        <f aca="false">AV261+DG261</f>
        <v>0</v>
      </c>
      <c r="FS261" s="67" t="n">
        <f aca="false">AW261+DH261</f>
        <v>0</v>
      </c>
      <c r="FT261" s="67" t="n">
        <f aca="false">AX261+DI261</f>
        <v>0</v>
      </c>
      <c r="FU261" s="67" t="n">
        <f aca="false">AY261+DJ261</f>
        <v>0</v>
      </c>
      <c r="FV261" s="67" t="n">
        <f aca="false">AZ261+DK261</f>
        <v>0</v>
      </c>
      <c r="FW261" s="67" t="n">
        <f aca="false">BA261+DL261</f>
        <v>0</v>
      </c>
      <c r="FX261" s="67" t="n">
        <f aca="false">BB261+DM261</f>
        <v>0</v>
      </c>
      <c r="FY261" s="67" t="n">
        <f aca="false">BC261+DN261</f>
        <v>0</v>
      </c>
      <c r="FZ261" s="67" t="n">
        <f aca="false">BD261+DO261</f>
        <v>0</v>
      </c>
      <c r="GA261" s="67" t="n">
        <f aca="false">BE261+DP261</f>
        <v>0</v>
      </c>
      <c r="GB261" s="98" t="n">
        <f aca="false">SUM(EK261,EM261,EO261,ES261,ET261,EU261,EY261,FA261,FC261,FE261,FG261,FI261,FM261,FO261,FQ261,FS261,FU261,FW261,FY261,GA261)</f>
        <v>0</v>
      </c>
      <c r="GC261" s="99" t="n">
        <f aca="false">SUM(EK261,EM261,EO261,ES261,ET261,FM261,FO261,FQ261,FS261,FU261,FW261,FY261)</f>
        <v>0</v>
      </c>
      <c r="GD261" s="57" t="n">
        <f aca="false">SUM(EK261,EM261,EO261,ES261,ET261,FM261,FO261,FQ261,FS261,FU261,FW261,FY261)</f>
        <v>0</v>
      </c>
      <c r="GE261" s="57" t="n">
        <f aca="false">SUM(EK261,EM261,EO261,EQ261,ES261,ET261,EU261,EW261,EY261,FA261,FC261,FE261,FG261,FI261,FK261,FM261,FO261,FQ261,FS261,FU261,FW261,FY261,GA261)</f>
        <v>0</v>
      </c>
      <c r="GF261" s="2"/>
      <c r="GG261" s="65" t="n">
        <f aca="false">SUM(900-GB261)</f>
        <v>900</v>
      </c>
      <c r="GH261" s="65"/>
      <c r="GI261" s="67" t="n">
        <f aca="false">SUM(DQ261+BF261)</f>
        <v>0</v>
      </c>
      <c r="GJ261" s="67" t="n">
        <f aca="false">SUM(DR261+BG261)</f>
        <v>0</v>
      </c>
      <c r="GK261" s="100"/>
      <c r="GL261" s="101"/>
      <c r="GM261" s="177"/>
      <c r="GN261" s="2"/>
      <c r="GO261" s="69"/>
    </row>
    <row r="262" customFormat="false" ht="24" hidden="true" customHeight="true" outlineLevel="0" collapsed="false">
      <c r="A262" s="94"/>
      <c r="B262" s="100" t="s">
        <v>86</v>
      </c>
      <c r="C262" s="96" t="s">
        <v>78</v>
      </c>
      <c r="D262" s="96" t="s">
        <v>68</v>
      </c>
      <c r="E262" s="101" t="s">
        <v>79</v>
      </c>
      <c r="F262" s="101" t="s">
        <v>80</v>
      </c>
      <c r="G262" s="96" t="n">
        <v>10</v>
      </c>
      <c r="H262" s="101" t="n">
        <v>1</v>
      </c>
      <c r="I262" s="101" t="n">
        <v>1</v>
      </c>
      <c r="J262" s="101" t="n">
        <v>1</v>
      </c>
      <c r="K262" s="101" t="n">
        <v>1</v>
      </c>
      <c r="L262" s="100"/>
      <c r="M262" s="108" t="n">
        <f aca="false">SUM(N262+P262+R262+T262+V262)</f>
        <v>0</v>
      </c>
      <c r="N262" s="86"/>
      <c r="O262" s="109" t="n">
        <f aca="false">SUM(N262)*I262</f>
        <v>0</v>
      </c>
      <c r="P262" s="86"/>
      <c r="Q262" s="109" t="n">
        <f aca="false">J262*P262</f>
        <v>0</v>
      </c>
      <c r="R262" s="86"/>
      <c r="S262" s="109" t="n">
        <f aca="false">SUM(R262)*J262</f>
        <v>0</v>
      </c>
      <c r="T262" s="86"/>
      <c r="U262" s="109" t="n">
        <f aca="false">SUM(T262)*K262</f>
        <v>0</v>
      </c>
      <c r="V262" s="86"/>
      <c r="W262" s="109" t="n">
        <f aca="false">SUM(V262)*J262*5</f>
        <v>0</v>
      </c>
      <c r="X262" s="92" t="n">
        <v>0</v>
      </c>
      <c r="Y262" s="92" t="n">
        <f aca="false">SUM(L262*5/100*J262)</f>
        <v>0</v>
      </c>
      <c r="Z262" s="86"/>
      <c r="AA262" s="109"/>
      <c r="AB262" s="86"/>
      <c r="AC262" s="92" t="n">
        <f aca="false">AB262*8*K262</f>
        <v>0</v>
      </c>
      <c r="AD262" s="86" t="n">
        <v>1</v>
      </c>
      <c r="AE262" s="90" t="n">
        <f aca="false">SUM(AD262*H262*(15))</f>
        <v>15</v>
      </c>
      <c r="AF262" s="86"/>
      <c r="AG262" s="109" t="n">
        <f aca="false">SUM(AF262*H262*3)</f>
        <v>0</v>
      </c>
      <c r="AH262" s="86"/>
      <c r="AI262" s="92" t="n">
        <f aca="false">SUM(AH262*H262/3)</f>
        <v>0</v>
      </c>
      <c r="AJ262" s="86"/>
      <c r="AK262" s="92" t="n">
        <f aca="false">SUM(AJ262*H262*2/3)</f>
        <v>0</v>
      </c>
      <c r="AL262" s="86"/>
      <c r="AM262" s="109" t="n">
        <f aca="false">SUM(AL262*H262)*2</f>
        <v>0</v>
      </c>
      <c r="AN262" s="86"/>
      <c r="AO262" s="109" t="n">
        <f aca="false">SUM(AN262*J262)</f>
        <v>0</v>
      </c>
      <c r="AP262" s="86"/>
      <c r="AQ262" s="92" t="n">
        <f aca="false">SUM(AP262*H262*2)</f>
        <v>0</v>
      </c>
      <c r="AR262" s="86"/>
      <c r="AS262" s="92" t="n">
        <f aca="false">AR262*J262*8</f>
        <v>0</v>
      </c>
      <c r="AT262" s="86"/>
      <c r="AU262" s="92" t="n">
        <f aca="false">AT262*H262/3</f>
        <v>0</v>
      </c>
      <c r="AV262" s="86"/>
      <c r="AW262" s="109" t="n">
        <f aca="false">SUM(AV262*H262/3)</f>
        <v>0</v>
      </c>
      <c r="AX262" s="86"/>
      <c r="AY262" s="92" t="n">
        <f aca="false">AX262*H262/3</f>
        <v>0</v>
      </c>
      <c r="AZ262" s="86"/>
      <c r="BA262" s="92" t="n">
        <f aca="false">AZ262*J262*8*2</f>
        <v>0</v>
      </c>
      <c r="BB262" s="86"/>
      <c r="BC262" s="92" t="n">
        <f aca="false">SUM(BB262*K262*4*6)</f>
        <v>0</v>
      </c>
      <c r="BD262" s="86"/>
      <c r="BE262" s="110" t="n">
        <f aca="false">SUM(BD262*50)</f>
        <v>0</v>
      </c>
      <c r="BF262" s="92" t="n">
        <f aca="false">O262+Q262+S262+U262+W262+X262+Y262+AA262+AC262+AE262+AG262+AI262+AK262+AM262+AO262+AQ262+AS262+AU262+AW262+AY262+BA262+BC262+BE262</f>
        <v>15</v>
      </c>
      <c r="BG262" s="92" t="n">
        <f aca="false">BC262+BA262+AY262+AW262+AS262+AQ262+X262+W262+U262+S262+Q262+O262+AU262</f>
        <v>0</v>
      </c>
      <c r="BH262" s="52" t="n">
        <f aca="false">SUM(O262,Q262,S262,W262,X262,Y262,AE262,AG262,AI262,AK262,AM262,AS262,AU262,AY262,BA262,BC262,BE262)</f>
        <v>15</v>
      </c>
      <c r="BI262" s="80" t="n">
        <f aca="false">SUM(O262,Q262,S262,W262,X262,AS262,AU262,AY262,BA262,BC262)</f>
        <v>0</v>
      </c>
      <c r="BJ262" s="2"/>
      <c r="BK262" s="93"/>
      <c r="BL262" s="94"/>
      <c r="BM262" s="100" t="s">
        <v>86</v>
      </c>
      <c r="BN262" s="96" t="s">
        <v>78</v>
      </c>
      <c r="BO262" s="96" t="s">
        <v>68</v>
      </c>
      <c r="BP262" s="101" t="s">
        <v>79</v>
      </c>
      <c r="BQ262" s="101" t="s">
        <v>80</v>
      </c>
      <c r="BR262" s="96" t="n">
        <v>10</v>
      </c>
      <c r="BS262" s="101" t="n">
        <v>1</v>
      </c>
      <c r="BT262" s="101" t="n">
        <v>1</v>
      </c>
      <c r="BU262" s="101" t="n">
        <v>1</v>
      </c>
      <c r="BV262" s="101" t="n">
        <v>1</v>
      </c>
      <c r="BW262" s="100"/>
      <c r="BX262" s="108" t="n">
        <f aca="false">SUM(BY262+CA262+CC262+CE262+CG262)</f>
        <v>0</v>
      </c>
      <c r="BY262" s="86"/>
      <c r="BZ262" s="109" t="n">
        <f aca="false">SUM(BY262)*BT262</f>
        <v>0</v>
      </c>
      <c r="CA262" s="86"/>
      <c r="CB262" s="109" t="n">
        <f aca="false">BU262*CA262</f>
        <v>0</v>
      </c>
      <c r="CC262" s="86"/>
      <c r="CD262" s="109" t="n">
        <f aca="false">SUM(CC262)*BU262</f>
        <v>0</v>
      </c>
      <c r="CE262" s="86"/>
      <c r="CF262" s="109" t="n">
        <f aca="false">SUM(CE262)*BV262</f>
        <v>0</v>
      </c>
      <c r="CG262" s="86"/>
      <c r="CH262" s="109" t="n">
        <f aca="false">SUM(CG262)*BU262*5</f>
        <v>0</v>
      </c>
      <c r="CI262" s="92" t="n">
        <v>0</v>
      </c>
      <c r="CJ262" s="92" t="n">
        <f aca="false">SUM(BW262*5/100*BU262)</f>
        <v>0</v>
      </c>
      <c r="CK262" s="86"/>
      <c r="CL262" s="109"/>
      <c r="CM262" s="86"/>
      <c r="CN262" s="92" t="n">
        <f aca="false">CM262*8*BV262</f>
        <v>0</v>
      </c>
      <c r="CO262" s="86" t="n">
        <v>1</v>
      </c>
      <c r="CP262" s="90" t="n">
        <f aca="false">SUM(CO262*BS262*(15))</f>
        <v>15</v>
      </c>
      <c r="CQ262" s="86"/>
      <c r="CR262" s="109" t="n">
        <f aca="false">SUM(CQ262*BS262*3)</f>
        <v>0</v>
      </c>
      <c r="CS262" s="86"/>
      <c r="CT262" s="92" t="n">
        <f aca="false">SUM(CS262*BS262/3)</f>
        <v>0</v>
      </c>
      <c r="CU262" s="86"/>
      <c r="CV262" s="92" t="n">
        <f aca="false">SUM(CU262*BS262*2/3)</f>
        <v>0</v>
      </c>
      <c r="CW262" s="86"/>
      <c r="CX262" s="109" t="n">
        <f aca="false">SUM(CW262*BS262)*2</f>
        <v>0</v>
      </c>
      <c r="CY262" s="86"/>
      <c r="CZ262" s="109" t="n">
        <f aca="false">SUM(CY262*BU262)</f>
        <v>0</v>
      </c>
      <c r="DA262" s="86"/>
      <c r="DB262" s="92" t="n">
        <f aca="false">SUM(DA262*BS262*2)</f>
        <v>0</v>
      </c>
      <c r="DC262" s="86"/>
      <c r="DD262" s="92" t="n">
        <f aca="false">DC262*BU262*8</f>
        <v>0</v>
      </c>
      <c r="DE262" s="86"/>
      <c r="DF262" s="92" t="n">
        <f aca="false">DE262*BS262/3</f>
        <v>0</v>
      </c>
      <c r="DG262" s="86"/>
      <c r="DH262" s="109" t="n">
        <f aca="false">SUM(DG262*BS262/3)</f>
        <v>0</v>
      </c>
      <c r="DI262" s="86"/>
      <c r="DJ262" s="92" t="n">
        <f aca="false">DI262*BS262/3</f>
        <v>0</v>
      </c>
      <c r="DK262" s="86"/>
      <c r="DL262" s="92" t="n">
        <f aca="false">DK262*BU262*8*2</f>
        <v>0</v>
      </c>
      <c r="DM262" s="86"/>
      <c r="DN262" s="92" t="n">
        <f aca="false">SUM(DM262*BV262*4*6)</f>
        <v>0</v>
      </c>
      <c r="DO262" s="86"/>
      <c r="DP262" s="110" t="n">
        <f aca="false">SUM(DO262*50)</f>
        <v>0</v>
      </c>
      <c r="DQ262" s="92" t="n">
        <f aca="false">BZ262+CB262+CD262+CF262+CH262+CI262+CJ262+CL262+CN262+CP262+CR262+CT262+CV262+CX262+CZ262+DB262+DD262+DF262+DH262+DJ262+DL262+DN262+DP262</f>
        <v>15</v>
      </c>
      <c r="DR262" s="92" t="n">
        <f aca="false">DN262+DL262+DJ262+DH262+DD262+DB262+CI262+CH262+CF262+CD262+CB262+BZ262</f>
        <v>0</v>
      </c>
      <c r="DS262" s="61"/>
      <c r="DT262" s="2"/>
      <c r="DU262" s="2"/>
      <c r="DV262" s="93"/>
      <c r="DW262" s="94"/>
      <c r="DX262" s="142"/>
      <c r="DY262" s="142"/>
      <c r="DZ262" s="2"/>
      <c r="EA262" s="2"/>
      <c r="EB262" s="2"/>
      <c r="EC262" s="2"/>
      <c r="ED262" s="2"/>
      <c r="EE262" s="2"/>
      <c r="EF262" s="2"/>
      <c r="EG262" s="2"/>
      <c r="EH262" s="2" t="n">
        <f aca="false">SUM(L262+BW262)</f>
        <v>0</v>
      </c>
      <c r="EI262" s="2" t="n">
        <f aca="false">SUM(M262+BX262)</f>
        <v>0</v>
      </c>
      <c r="EJ262" s="2" t="n">
        <f aca="false">SUM(N262+BY262)</f>
        <v>0</v>
      </c>
      <c r="EK262" s="67" t="n">
        <f aca="false">O262+BZ262</f>
        <v>0</v>
      </c>
      <c r="EL262" s="67" t="n">
        <f aca="false">P262+CA262</f>
        <v>0</v>
      </c>
      <c r="EM262" s="67" t="n">
        <f aca="false">Q262+CB262</f>
        <v>0</v>
      </c>
      <c r="EN262" s="67" t="n">
        <f aca="false">R262+CC262</f>
        <v>0</v>
      </c>
      <c r="EO262" s="67" t="n">
        <f aca="false">S262+CD262</f>
        <v>0</v>
      </c>
      <c r="EP262" s="67" t="n">
        <f aca="false">T262+CE262</f>
        <v>0</v>
      </c>
      <c r="EQ262" s="67" t="n">
        <f aca="false">U262+CF262</f>
        <v>0</v>
      </c>
      <c r="ER262" s="67" t="n">
        <f aca="false">V262+CG262</f>
        <v>0</v>
      </c>
      <c r="ES262" s="67" t="n">
        <f aca="false">W262+CH262</f>
        <v>0</v>
      </c>
      <c r="ET262" s="67" t="n">
        <f aca="false">X262+CI262</f>
        <v>0</v>
      </c>
      <c r="EU262" s="67" t="n">
        <f aca="false">Y262+CJ262</f>
        <v>0</v>
      </c>
      <c r="EV262" s="67" t="n">
        <f aca="false">Z262+CK262</f>
        <v>0</v>
      </c>
      <c r="EW262" s="67" t="n">
        <f aca="false">AA262+CL262</f>
        <v>0</v>
      </c>
      <c r="EX262" s="67" t="n">
        <f aca="false">AB262+CM262</f>
        <v>0</v>
      </c>
      <c r="EY262" s="67" t="n">
        <f aca="false">AC262+CN262</f>
        <v>0</v>
      </c>
      <c r="EZ262" s="67" t="n">
        <f aca="false">AD262+CO262</f>
        <v>2</v>
      </c>
      <c r="FA262" s="67" t="n">
        <f aca="false">AE262+CP262</f>
        <v>30</v>
      </c>
      <c r="FB262" s="67" t="n">
        <f aca="false">AF262+CQ262</f>
        <v>0</v>
      </c>
      <c r="FC262" s="67" t="n">
        <f aca="false">AG262+CR262</f>
        <v>0</v>
      </c>
      <c r="FD262" s="67" t="n">
        <f aca="false">AH262+CS262</f>
        <v>0</v>
      </c>
      <c r="FE262" s="67" t="n">
        <f aca="false">AI262+CT262</f>
        <v>0</v>
      </c>
      <c r="FF262" s="67" t="n">
        <f aca="false">AJ262+CU262</f>
        <v>0</v>
      </c>
      <c r="FG262" s="67" t="n">
        <f aca="false">AK262+CV262</f>
        <v>0</v>
      </c>
      <c r="FH262" s="67" t="n">
        <f aca="false">AL262+CW262</f>
        <v>0</v>
      </c>
      <c r="FI262" s="67" t="n">
        <f aca="false">AM262+CX262</f>
        <v>0</v>
      </c>
      <c r="FJ262" s="67" t="n">
        <f aca="false">AN262+CY262</f>
        <v>0</v>
      </c>
      <c r="FK262" s="67" t="n">
        <f aca="false">AO262+CZ262</f>
        <v>0</v>
      </c>
      <c r="FL262" s="67" t="n">
        <f aca="false">AP262+DA262</f>
        <v>0</v>
      </c>
      <c r="FM262" s="67" t="n">
        <f aca="false">AQ262+DB262</f>
        <v>0</v>
      </c>
      <c r="FN262" s="67" t="n">
        <f aca="false">AR262+DC262</f>
        <v>0</v>
      </c>
      <c r="FO262" s="67" t="n">
        <f aca="false">AS262+DD262</f>
        <v>0</v>
      </c>
      <c r="FP262" s="67" t="n">
        <f aca="false">AT262+DE262</f>
        <v>0</v>
      </c>
      <c r="FQ262" s="67" t="n">
        <f aca="false">AU262+DF262</f>
        <v>0</v>
      </c>
      <c r="FR262" s="67" t="n">
        <f aca="false">AV262+DG262</f>
        <v>0</v>
      </c>
      <c r="FS262" s="67" t="n">
        <f aca="false">AW262+DH262</f>
        <v>0</v>
      </c>
      <c r="FT262" s="67" t="n">
        <f aca="false">AX262+DI262</f>
        <v>0</v>
      </c>
      <c r="FU262" s="67" t="n">
        <f aca="false">AY262+DJ262</f>
        <v>0</v>
      </c>
      <c r="FV262" s="67" t="n">
        <f aca="false">AZ262+DK262</f>
        <v>0</v>
      </c>
      <c r="FW262" s="67" t="n">
        <f aca="false">BA262+DL262</f>
        <v>0</v>
      </c>
      <c r="FX262" s="67" t="n">
        <f aca="false">BB262+DM262</f>
        <v>0</v>
      </c>
      <c r="FY262" s="67" t="n">
        <f aca="false">BC262+DN262</f>
        <v>0</v>
      </c>
      <c r="FZ262" s="67" t="n">
        <f aca="false">BD262+DO262</f>
        <v>0</v>
      </c>
      <c r="GA262" s="67" t="n">
        <f aca="false">BE262+DP262</f>
        <v>0</v>
      </c>
      <c r="GB262" s="98" t="n">
        <f aca="false">SUM(EK262,EM262,EO262,ES262,ET262,EU262,EY262,FA262,FC262,FE262,FG262,FI262,FM262,FO262,FQ262,FS262,FU262,FW262,FY262,GA262)</f>
        <v>30</v>
      </c>
      <c r="GC262" s="99" t="n">
        <f aca="false">SUM(EK262,EM262,EO262,ES262,ET262,FM262,FO262,FQ262,FS262,FU262,FW262,FY262)</f>
        <v>0</v>
      </c>
      <c r="GD262" s="57" t="n">
        <f aca="false">SUM(EK262,EM262,EO262,ES262,ET262,FM262,FO262,FQ262,FS262,FU262,FW262,FY262)</f>
        <v>0</v>
      </c>
      <c r="GE262" s="57" t="n">
        <f aca="false">SUM(EK262,EM262,EO262,EQ262,ES262,ET262,EU262,EW262,EY262,FA262,FC262,FE262,FG262,FI262,FK262,FM262,FO262,FQ262,FS262,FU262,FW262,FY262,GA262)</f>
        <v>30</v>
      </c>
      <c r="GF262" s="2"/>
      <c r="GG262" s="65" t="n">
        <f aca="false">SUM(900-GB262)</f>
        <v>870</v>
      </c>
      <c r="GH262" s="65"/>
      <c r="GI262" s="67" t="n">
        <f aca="false">SUM(DQ262+BF262)</f>
        <v>30</v>
      </c>
      <c r="GJ262" s="67" t="n">
        <f aca="false">SUM(DR262+BG262)</f>
        <v>0</v>
      </c>
      <c r="GK262" s="100"/>
      <c r="GL262" s="101"/>
      <c r="GM262" s="177"/>
      <c r="GN262" s="2"/>
      <c r="GO262" s="69"/>
    </row>
    <row r="263" customFormat="false" ht="24" hidden="true" customHeight="true" outlineLevel="0" collapsed="false">
      <c r="A263" s="94"/>
      <c r="B263" s="100" t="s">
        <v>86</v>
      </c>
      <c r="C263" s="101" t="s">
        <v>78</v>
      </c>
      <c r="D263" s="96" t="s">
        <v>68</v>
      </c>
      <c r="E263" s="96" t="s">
        <v>84</v>
      </c>
      <c r="F263" s="101" t="s">
        <v>85</v>
      </c>
      <c r="G263" s="96" t="n">
        <v>10</v>
      </c>
      <c r="H263" s="101" t="n">
        <v>1</v>
      </c>
      <c r="I263" s="101" t="n">
        <v>1</v>
      </c>
      <c r="J263" s="101" t="n">
        <v>1</v>
      </c>
      <c r="K263" s="101" t="n">
        <v>1</v>
      </c>
      <c r="L263" s="100"/>
      <c r="M263" s="108" t="n">
        <f aca="false">SUM(N263+P263+R263+T263+V263)</f>
        <v>0</v>
      </c>
      <c r="N263" s="86"/>
      <c r="O263" s="109" t="n">
        <f aca="false">SUM(N263)*I263</f>
        <v>0</v>
      </c>
      <c r="P263" s="86"/>
      <c r="Q263" s="109" t="n">
        <f aca="false">J263*P263</f>
        <v>0</v>
      </c>
      <c r="R263" s="86"/>
      <c r="S263" s="109" t="n">
        <f aca="false">SUM(R263)*J263</f>
        <v>0</v>
      </c>
      <c r="T263" s="86"/>
      <c r="U263" s="109" t="n">
        <f aca="false">SUM(T263)*K263</f>
        <v>0</v>
      </c>
      <c r="V263" s="86"/>
      <c r="W263" s="109" t="n">
        <f aca="false">SUM(V263)*J263*5</f>
        <v>0</v>
      </c>
      <c r="X263" s="92" t="n">
        <v>0</v>
      </c>
      <c r="Y263" s="92" t="n">
        <f aca="false">SUM(L263*5/100*J263)</f>
        <v>0</v>
      </c>
      <c r="Z263" s="86"/>
      <c r="AA263" s="109"/>
      <c r="AB263" s="86"/>
      <c r="AC263" s="92" t="n">
        <f aca="false">AB263*8*K263</f>
        <v>0</v>
      </c>
      <c r="AD263" s="86" t="n">
        <v>1</v>
      </c>
      <c r="AE263" s="90" t="n">
        <f aca="false">SUM(AD263*H263*(15))</f>
        <v>15</v>
      </c>
      <c r="AF263" s="86"/>
      <c r="AG263" s="109" t="n">
        <f aca="false">SUM(AF263*H263*3)</f>
        <v>0</v>
      </c>
      <c r="AH263" s="86"/>
      <c r="AI263" s="92" t="n">
        <f aca="false">SUM(AH263*H263/3)</f>
        <v>0</v>
      </c>
      <c r="AJ263" s="86"/>
      <c r="AK263" s="92" t="n">
        <f aca="false">SUM(AJ263*H263*2/3)</f>
        <v>0</v>
      </c>
      <c r="AL263" s="86"/>
      <c r="AM263" s="109" t="n">
        <f aca="false">SUM(AL263*H263)*2</f>
        <v>0</v>
      </c>
      <c r="AN263" s="86"/>
      <c r="AO263" s="109" t="n">
        <f aca="false">SUM(AN263*J263)</f>
        <v>0</v>
      </c>
      <c r="AP263" s="86"/>
      <c r="AQ263" s="92" t="n">
        <f aca="false">SUM(AP263*H263*2)</f>
        <v>0</v>
      </c>
      <c r="AR263" s="86"/>
      <c r="AS263" s="92" t="n">
        <f aca="false">SUM(J263*AR263*6)</f>
        <v>0</v>
      </c>
      <c r="AT263" s="86"/>
      <c r="AU263" s="92" t="n">
        <f aca="false">AT263*H263/3</f>
        <v>0</v>
      </c>
      <c r="AV263" s="86"/>
      <c r="AW263" s="109" t="n">
        <f aca="false">SUM(AV263*H263/3)</f>
        <v>0</v>
      </c>
      <c r="AX263" s="86"/>
      <c r="AY263" s="92" t="n">
        <f aca="false">SUM(J263*AX263*8)</f>
        <v>0</v>
      </c>
      <c r="AZ263" s="86"/>
      <c r="BA263" s="92" t="n">
        <f aca="false">H263*AZ263*3*2/3</f>
        <v>0</v>
      </c>
      <c r="BB263" s="86"/>
      <c r="BC263" s="92" t="n">
        <f aca="false">SUM(BB263*K263*4*6)</f>
        <v>0</v>
      </c>
      <c r="BD263" s="86"/>
      <c r="BE263" s="110" t="n">
        <f aca="false">SUM(BD263*50)</f>
        <v>0</v>
      </c>
      <c r="BF263" s="92" t="n">
        <f aca="false">O263+Q263+S263+U263+W263+X263+Y263+AA263+AC263+AE263+AG263+AI263+AK263+AM263+AO263+AQ263+AS263+AU263+AW263+AY263+BA263+BC263+BE263</f>
        <v>15</v>
      </c>
      <c r="BG263" s="92" t="n">
        <f aca="false">BC263+BA263+AY263+AW263+AS263+AQ263+X263+W263+U263+S263+Q263+O263+AU263</f>
        <v>0</v>
      </c>
      <c r="BH263" s="52" t="n">
        <f aca="false">SUM(O263,Q263,S263,W263,X263,Y263,AE263,AG263,AI263,AK263,AM263,AS263,AU263,AY263,BA263,BC263,BE263)</f>
        <v>15</v>
      </c>
      <c r="BI263" s="80" t="n">
        <f aca="false">SUM(O263,Q263,S263,W263,X263,AS263,AU263,AY263,BA263,BC263)</f>
        <v>0</v>
      </c>
      <c r="BJ263" s="2"/>
      <c r="BK263" s="93"/>
      <c r="BL263" s="94"/>
      <c r="BM263" s="100" t="s">
        <v>86</v>
      </c>
      <c r="BN263" s="101" t="s">
        <v>78</v>
      </c>
      <c r="BO263" s="96" t="s">
        <v>68</v>
      </c>
      <c r="BP263" s="96" t="s">
        <v>84</v>
      </c>
      <c r="BQ263" s="101" t="s">
        <v>85</v>
      </c>
      <c r="BR263" s="96" t="n">
        <v>10</v>
      </c>
      <c r="BS263" s="101" t="n">
        <v>1</v>
      </c>
      <c r="BT263" s="101" t="n">
        <v>1</v>
      </c>
      <c r="BU263" s="101" t="n">
        <v>1</v>
      </c>
      <c r="BV263" s="101" t="n">
        <v>1</v>
      </c>
      <c r="BW263" s="100"/>
      <c r="BX263" s="108" t="n">
        <f aca="false">SUM(BY263+CA263+CC263+CE263+CG263)</f>
        <v>0</v>
      </c>
      <c r="BY263" s="86"/>
      <c r="BZ263" s="109" t="n">
        <f aca="false">SUM(BY263)*BT263</f>
        <v>0</v>
      </c>
      <c r="CA263" s="86"/>
      <c r="CB263" s="109" t="n">
        <f aca="false">BU263*CA263</f>
        <v>0</v>
      </c>
      <c r="CC263" s="86"/>
      <c r="CD263" s="109" t="n">
        <f aca="false">SUM(CC263)*BU263</f>
        <v>0</v>
      </c>
      <c r="CE263" s="86"/>
      <c r="CF263" s="109" t="n">
        <f aca="false">SUM(CE263)*BV263</f>
        <v>0</v>
      </c>
      <c r="CG263" s="86"/>
      <c r="CH263" s="109" t="n">
        <f aca="false">SUM(CG263)*BU263*5</f>
        <v>0</v>
      </c>
      <c r="CI263" s="92" t="n">
        <v>0</v>
      </c>
      <c r="CJ263" s="92" t="n">
        <f aca="false">SUM(BW263*5/100*BU263)</f>
        <v>0</v>
      </c>
      <c r="CK263" s="86"/>
      <c r="CL263" s="109"/>
      <c r="CM263" s="86"/>
      <c r="CN263" s="92" t="n">
        <f aca="false">CM263*8*BV263</f>
        <v>0</v>
      </c>
      <c r="CO263" s="86" t="n">
        <v>1</v>
      </c>
      <c r="CP263" s="90" t="n">
        <f aca="false">SUM(CO263*BS263*(15))</f>
        <v>15</v>
      </c>
      <c r="CQ263" s="86"/>
      <c r="CR263" s="109" t="n">
        <f aca="false">SUM(CQ263*BS263*3)</f>
        <v>0</v>
      </c>
      <c r="CS263" s="86"/>
      <c r="CT263" s="92" t="n">
        <f aca="false">SUM(CS263*BS263/3)</f>
        <v>0</v>
      </c>
      <c r="CU263" s="86"/>
      <c r="CV263" s="92" t="n">
        <f aca="false">SUM(CU263*BS263*2/3)</f>
        <v>0</v>
      </c>
      <c r="CW263" s="86"/>
      <c r="CX263" s="109" t="n">
        <f aca="false">SUM(CW263*BS263)*2</f>
        <v>0</v>
      </c>
      <c r="CY263" s="86"/>
      <c r="CZ263" s="109" t="n">
        <f aca="false">SUM(CY263*BU263)</f>
        <v>0</v>
      </c>
      <c r="DA263" s="86"/>
      <c r="DB263" s="92" t="n">
        <f aca="false">SUM(DA263*BS263*2)</f>
        <v>0</v>
      </c>
      <c r="DC263" s="86"/>
      <c r="DD263" s="92" t="n">
        <f aca="false">SUM(BU263*DC263*6)</f>
        <v>0</v>
      </c>
      <c r="DE263" s="86"/>
      <c r="DF263" s="92" t="n">
        <f aca="false">DE263*BS263/3</f>
        <v>0</v>
      </c>
      <c r="DG263" s="86"/>
      <c r="DH263" s="109" t="n">
        <f aca="false">SUM(DG263*BS263/3)</f>
        <v>0</v>
      </c>
      <c r="DI263" s="86"/>
      <c r="DJ263" s="92" t="n">
        <f aca="false">SUM(BU263*DI263*8)</f>
        <v>0</v>
      </c>
      <c r="DK263" s="86"/>
      <c r="DL263" s="92" t="n">
        <f aca="false">BS263*DK263*3*2/3</f>
        <v>0</v>
      </c>
      <c r="DM263" s="86"/>
      <c r="DN263" s="92" t="n">
        <f aca="false">SUM(DM263*BV263*4*6)</f>
        <v>0</v>
      </c>
      <c r="DO263" s="86"/>
      <c r="DP263" s="110" t="n">
        <f aca="false">SUM(DO263*50)</f>
        <v>0</v>
      </c>
      <c r="DQ263" s="92" t="n">
        <f aca="false">BZ263+CB263+CD263+CF263+CH263+CI263+CJ263+CL263+CN263+CP263+CR263+CT263+CV263+CX263+CZ263+DB263+DD263+DF263+DH263+DJ263+DL263+DN263+DP263</f>
        <v>15</v>
      </c>
      <c r="DR263" s="92" t="n">
        <f aca="false">DN263+DL263+DJ263+DH263+DD263+DB263+CI263+CH263+CF263+CD263+CB263+BZ263</f>
        <v>0</v>
      </c>
      <c r="DS263" s="61"/>
      <c r="DT263" s="2"/>
      <c r="DU263" s="2"/>
      <c r="DV263" s="93"/>
      <c r="DW263" s="94"/>
      <c r="DX263" s="142"/>
      <c r="DY263" s="142"/>
      <c r="DZ263" s="2"/>
      <c r="EA263" s="2"/>
      <c r="EB263" s="2"/>
      <c r="EC263" s="2"/>
      <c r="ED263" s="2"/>
      <c r="EE263" s="2"/>
      <c r="EF263" s="2"/>
      <c r="EG263" s="2"/>
      <c r="EH263" s="2" t="n">
        <f aca="false">SUM(L263+BW263)</f>
        <v>0</v>
      </c>
      <c r="EI263" s="2" t="n">
        <f aca="false">SUM(M263+BX263)</f>
        <v>0</v>
      </c>
      <c r="EJ263" s="2" t="n">
        <f aca="false">SUM(N263+BY263)</f>
        <v>0</v>
      </c>
      <c r="EK263" s="67" t="n">
        <f aca="false">O263+BZ263</f>
        <v>0</v>
      </c>
      <c r="EL263" s="67" t="n">
        <f aca="false">P263+CA263</f>
        <v>0</v>
      </c>
      <c r="EM263" s="67" t="n">
        <f aca="false">Q263+CB263</f>
        <v>0</v>
      </c>
      <c r="EN263" s="67" t="n">
        <f aca="false">R263+CC263</f>
        <v>0</v>
      </c>
      <c r="EO263" s="67" t="n">
        <f aca="false">S263+CD263</f>
        <v>0</v>
      </c>
      <c r="EP263" s="67" t="n">
        <f aca="false">T263+CE263</f>
        <v>0</v>
      </c>
      <c r="EQ263" s="67" t="n">
        <f aca="false">U263+CF263</f>
        <v>0</v>
      </c>
      <c r="ER263" s="67" t="n">
        <f aca="false">V263+CG263</f>
        <v>0</v>
      </c>
      <c r="ES263" s="67" t="n">
        <f aca="false">W263+CH263</f>
        <v>0</v>
      </c>
      <c r="ET263" s="67" t="n">
        <f aca="false">X263+CI263</f>
        <v>0</v>
      </c>
      <c r="EU263" s="67" t="n">
        <f aca="false">Y263+CJ263</f>
        <v>0</v>
      </c>
      <c r="EV263" s="67" t="n">
        <f aca="false">Z263+CK263</f>
        <v>0</v>
      </c>
      <c r="EW263" s="67" t="n">
        <f aca="false">AA263+CL263</f>
        <v>0</v>
      </c>
      <c r="EX263" s="67" t="n">
        <f aca="false">AB263+CM263</f>
        <v>0</v>
      </c>
      <c r="EY263" s="67" t="n">
        <f aca="false">AC263+CN263</f>
        <v>0</v>
      </c>
      <c r="EZ263" s="67" t="n">
        <f aca="false">AD263+CO263</f>
        <v>2</v>
      </c>
      <c r="FA263" s="67" t="n">
        <f aca="false">AE263+CP263</f>
        <v>30</v>
      </c>
      <c r="FB263" s="67" t="n">
        <f aca="false">AF263+CQ263</f>
        <v>0</v>
      </c>
      <c r="FC263" s="67" t="n">
        <f aca="false">AG263+CR263</f>
        <v>0</v>
      </c>
      <c r="FD263" s="67" t="n">
        <f aca="false">AH263+CS263</f>
        <v>0</v>
      </c>
      <c r="FE263" s="67" t="n">
        <f aca="false">AI263+CT263</f>
        <v>0</v>
      </c>
      <c r="FF263" s="67" t="n">
        <f aca="false">AJ263+CU263</f>
        <v>0</v>
      </c>
      <c r="FG263" s="67" t="n">
        <f aca="false">AK263+CV263</f>
        <v>0</v>
      </c>
      <c r="FH263" s="67" t="n">
        <f aca="false">AL263+CW263</f>
        <v>0</v>
      </c>
      <c r="FI263" s="67" t="n">
        <f aca="false">AM263+CX263</f>
        <v>0</v>
      </c>
      <c r="FJ263" s="67" t="n">
        <f aca="false">AN263+CY263</f>
        <v>0</v>
      </c>
      <c r="FK263" s="67" t="n">
        <f aca="false">AO263+CZ263</f>
        <v>0</v>
      </c>
      <c r="FL263" s="67" t="n">
        <f aca="false">AP263+DA263</f>
        <v>0</v>
      </c>
      <c r="FM263" s="67" t="n">
        <f aca="false">AQ263+DB263</f>
        <v>0</v>
      </c>
      <c r="FN263" s="67" t="n">
        <f aca="false">AR263+DC263</f>
        <v>0</v>
      </c>
      <c r="FO263" s="67" t="n">
        <f aca="false">AS263+DD263</f>
        <v>0</v>
      </c>
      <c r="FP263" s="67" t="n">
        <f aca="false">AT263+DE263</f>
        <v>0</v>
      </c>
      <c r="FQ263" s="67" t="n">
        <f aca="false">AU263+DF263</f>
        <v>0</v>
      </c>
      <c r="FR263" s="67" t="n">
        <f aca="false">AV263+DG263</f>
        <v>0</v>
      </c>
      <c r="FS263" s="67" t="n">
        <f aca="false">AW263+DH263</f>
        <v>0</v>
      </c>
      <c r="FT263" s="67" t="n">
        <f aca="false">AX263+DI263</f>
        <v>0</v>
      </c>
      <c r="FU263" s="67" t="n">
        <f aca="false">AY263+DJ263</f>
        <v>0</v>
      </c>
      <c r="FV263" s="67" t="n">
        <f aca="false">AZ263+DK263</f>
        <v>0</v>
      </c>
      <c r="FW263" s="67" t="n">
        <f aca="false">BA263+DL263</f>
        <v>0</v>
      </c>
      <c r="FX263" s="67" t="n">
        <f aca="false">BB263+DM263</f>
        <v>0</v>
      </c>
      <c r="FY263" s="67" t="n">
        <f aca="false">BC263+DN263</f>
        <v>0</v>
      </c>
      <c r="FZ263" s="67" t="n">
        <f aca="false">BD263+DO263</f>
        <v>0</v>
      </c>
      <c r="GA263" s="67" t="n">
        <f aca="false">BE263+DP263</f>
        <v>0</v>
      </c>
      <c r="GB263" s="98" t="n">
        <f aca="false">SUM(EK263,EM263,EO263,ES263,ET263,EU263,EY263,FA263,FC263,FE263,FG263,FI263,FM263,FO263,FQ263,FS263,FU263,FW263,FY263,GA263)</f>
        <v>30</v>
      </c>
      <c r="GC263" s="99" t="n">
        <f aca="false">SUM(EK263,EM263,EO263,ES263,ET263,FM263,FO263,FQ263,FS263,FU263,FW263,FY263)</f>
        <v>0</v>
      </c>
      <c r="GD263" s="57" t="n">
        <f aca="false">SUM(EK263,EM263,EO263,ES263,ET263,FM263,FO263,FQ263,FS263,FU263,FW263,FY263)</f>
        <v>0</v>
      </c>
      <c r="GE263" s="57" t="n">
        <f aca="false">SUM(EK263,EM263,EO263,EQ263,ES263,ET263,EU263,EW263,EY263,FA263,FC263,FE263,FG263,FI263,FK263,FM263,FO263,FQ263,FS263,FU263,FW263,FY263,GA263)</f>
        <v>30</v>
      </c>
      <c r="GF263" s="2"/>
      <c r="GG263" s="65" t="n">
        <f aca="false">SUM(900-GB263)</f>
        <v>870</v>
      </c>
      <c r="GH263" s="65"/>
      <c r="GI263" s="67" t="n">
        <f aca="false">SUM(DQ263+BF263)</f>
        <v>30</v>
      </c>
      <c r="GJ263" s="67" t="n">
        <f aca="false">SUM(DR263+BG263)</f>
        <v>0</v>
      </c>
      <c r="GK263" s="100"/>
      <c r="GL263" s="96"/>
      <c r="GM263" s="283"/>
      <c r="GN263" s="2"/>
      <c r="GO263" s="69"/>
    </row>
    <row r="264" customFormat="false" ht="40.5" hidden="true" customHeight="true" outlineLevel="0" collapsed="false">
      <c r="A264" s="94"/>
      <c r="B264" s="119" t="s">
        <v>94</v>
      </c>
      <c r="C264" s="152" t="s">
        <v>78</v>
      </c>
      <c r="D264" s="96" t="s">
        <v>68</v>
      </c>
      <c r="E264" s="101" t="s">
        <v>79</v>
      </c>
      <c r="F264" s="101" t="s">
        <v>90</v>
      </c>
      <c r="G264" s="96" t="n">
        <v>7</v>
      </c>
      <c r="H264" s="101"/>
      <c r="I264" s="101" t="n">
        <v>1</v>
      </c>
      <c r="J264" s="101"/>
      <c r="K264" s="101" t="n">
        <f aca="false">SUM(J264)*2</f>
        <v>0</v>
      </c>
      <c r="L264" s="112" t="n">
        <v>60</v>
      </c>
      <c r="M264" s="108" t="n">
        <f aca="false">SUM(N264+P264+R264+T264+V264)</f>
        <v>0</v>
      </c>
      <c r="N264" s="86"/>
      <c r="O264" s="109" t="n">
        <f aca="false">SUM(N264)*I264</f>
        <v>0</v>
      </c>
      <c r="P264" s="86"/>
      <c r="Q264" s="109" t="n">
        <f aca="false">J264*P264</f>
        <v>0</v>
      </c>
      <c r="R264" s="86"/>
      <c r="S264" s="109" t="n">
        <f aca="false">SUM(R264)*J264</f>
        <v>0</v>
      </c>
      <c r="T264" s="86"/>
      <c r="U264" s="109" t="n">
        <f aca="false">SUM(T264)*K264</f>
        <v>0</v>
      </c>
      <c r="V264" s="86"/>
      <c r="W264" s="109" t="n">
        <f aca="false">SUM(V264)*J264*5</f>
        <v>0</v>
      </c>
      <c r="X264" s="92" t="n">
        <f aca="false">SUM(J264*AX264*2+K264*AZ264*2)</f>
        <v>0</v>
      </c>
      <c r="Y264" s="92" t="n">
        <f aca="false">SUM(L264*5/100*J264)</f>
        <v>0</v>
      </c>
      <c r="Z264" s="86"/>
      <c r="AA264" s="109"/>
      <c r="AB264" s="86"/>
      <c r="AC264" s="92" t="n">
        <f aca="false">SUM(AB264)*3*H264/5</f>
        <v>0</v>
      </c>
      <c r="AD264" s="86"/>
      <c r="AE264" s="90" t="n">
        <f aca="false">SUM(AD264*H264*(30+4))</f>
        <v>0</v>
      </c>
      <c r="AF264" s="86"/>
      <c r="AG264" s="109" t="n">
        <f aca="false">SUM(AF264*H264*3)</f>
        <v>0</v>
      </c>
      <c r="AH264" s="86"/>
      <c r="AI264" s="92" t="n">
        <f aca="false">SUM(AH264*H264/3)</f>
        <v>0</v>
      </c>
      <c r="AJ264" s="86"/>
      <c r="AK264" s="92" t="n">
        <f aca="false">SUM(AJ264*H264*2/3)</f>
        <v>0</v>
      </c>
      <c r="AL264" s="86" t="n">
        <v>1</v>
      </c>
      <c r="AM264" s="109" t="n">
        <f aca="false">SUM(AL264*H264*2)</f>
        <v>0</v>
      </c>
      <c r="AN264" s="86"/>
      <c r="AO264" s="109" t="n">
        <f aca="false">SUM(AN264*J264)</f>
        <v>0</v>
      </c>
      <c r="AP264" s="86"/>
      <c r="AQ264" s="92" t="n">
        <f aca="false">SUM(AP264*H264*2)</f>
        <v>0</v>
      </c>
      <c r="AR264" s="86"/>
      <c r="AS264" s="92" t="n">
        <f aca="false">AR264*H264/3</f>
        <v>0</v>
      </c>
      <c r="AT264" s="86"/>
      <c r="AU264" s="92" t="n">
        <f aca="false">AT264*H264/3</f>
        <v>0</v>
      </c>
      <c r="AV264" s="86"/>
      <c r="AW264" s="109" t="n">
        <f aca="false">SUM(AV264*H264/3)</f>
        <v>0</v>
      </c>
      <c r="AX264" s="86"/>
      <c r="AY264" s="92" t="n">
        <f aca="false">AX264*J264*8</f>
        <v>0</v>
      </c>
      <c r="AZ264" s="86"/>
      <c r="BA264" s="92" t="n">
        <f aca="false">SUM(AZ264*K264*5*6)</f>
        <v>0</v>
      </c>
      <c r="BB264" s="86"/>
      <c r="BC264" s="92" t="n">
        <f aca="false">SUM(BB264*K264*4*6)</f>
        <v>0</v>
      </c>
      <c r="BD264" s="86"/>
      <c r="BE264" s="110" t="n">
        <f aca="false">SUM(BD264*50)</f>
        <v>0</v>
      </c>
      <c r="BF264" s="92" t="n">
        <f aca="false">O264+Q264+S264+U264+W264+X264+Y264+AA264+AC264+AE264+AG264+AI264+AK264+AM264+AO264+AQ264+AS264+AU264+AW264+AY264+BA264+BC264+BE264</f>
        <v>0</v>
      </c>
      <c r="BG264" s="92" t="n">
        <f aca="false">BC264+BA264+AY264+AW264+AS264+AQ264+X264+W264+U264+S264+Q264+O264+AU264</f>
        <v>0</v>
      </c>
      <c r="BH264" s="52" t="n">
        <f aca="false">SUM(O264,Q264,S264,W264,X264,Y264,AE264,AG264,AI264,AK264,AM264,AS264,AU264,AY264,BA264,BC264,BE264)</f>
        <v>0</v>
      </c>
      <c r="BI264" s="80" t="n">
        <f aca="false">SUM(O264,Q264,S264,W264,X264,AS264,AU264,AY264,BA264,BC264)</f>
        <v>0</v>
      </c>
      <c r="BJ264" s="2"/>
      <c r="BK264" s="93"/>
      <c r="BL264" s="94"/>
      <c r="BM264" s="142"/>
      <c r="BN264" s="2"/>
      <c r="BO264" s="2"/>
      <c r="BP264" s="96"/>
      <c r="BQ264" s="96"/>
      <c r="BR264" s="96"/>
      <c r="BS264" s="96"/>
      <c r="BT264" s="96"/>
      <c r="BU264" s="96"/>
      <c r="BV264" s="96"/>
      <c r="BW264" s="95"/>
      <c r="BX264" s="86" t="n">
        <f aca="false">SUM(BY264+CA264+CE264+CG264)</f>
        <v>0</v>
      </c>
      <c r="BY264" s="86"/>
      <c r="BZ264" s="87" t="n">
        <f aca="false">SUM(BY264)*BT264</f>
        <v>0</v>
      </c>
      <c r="CA264" s="86"/>
      <c r="CB264" s="87" t="n">
        <f aca="false">BU264*CA264</f>
        <v>0</v>
      </c>
      <c r="CC264" s="86"/>
      <c r="CD264" s="87" t="n">
        <f aca="false">SUM(CC264)*BU264</f>
        <v>0</v>
      </c>
      <c r="CE264" s="86"/>
      <c r="CF264" s="87" t="n">
        <f aca="false">SUM(CE264)*BV264</f>
        <v>0</v>
      </c>
      <c r="CG264" s="86"/>
      <c r="CH264" s="87" t="n">
        <f aca="false">SUM(CG264)*BU264*5</f>
        <v>0</v>
      </c>
      <c r="CI264" s="89" t="n">
        <f aca="false">SUM(BU264*DI264*2+BV264*DK264*2)</f>
        <v>0</v>
      </c>
      <c r="CJ264" s="89" t="n">
        <f aca="false">SUM(BW264*5/100*BU264)</f>
        <v>0</v>
      </c>
      <c r="CK264" s="86"/>
      <c r="CL264" s="87"/>
      <c r="CM264" s="86"/>
      <c r="CN264" s="89" t="n">
        <f aca="false">SUM(CM264)*3*BS264/5</f>
        <v>0</v>
      </c>
      <c r="CO264" s="86"/>
      <c r="CP264" s="90" t="n">
        <f aca="false">SUM(CO264*BS264*(30+4))</f>
        <v>0</v>
      </c>
      <c r="CQ264" s="86"/>
      <c r="CR264" s="87" t="n">
        <f aca="false">SUM(CQ264*BS264*3)</f>
        <v>0</v>
      </c>
      <c r="CS264" s="86"/>
      <c r="CT264" s="89" t="n">
        <f aca="false">SUM(CS264*BS264/3)</f>
        <v>0</v>
      </c>
      <c r="CU264" s="86"/>
      <c r="CV264" s="89" t="n">
        <f aca="false">SUM(CU264*BS264*2/3)</f>
        <v>0</v>
      </c>
      <c r="CW264" s="86"/>
      <c r="CX264" s="87" t="n">
        <f aca="false">SUM(CW264*BS264)*1</f>
        <v>0</v>
      </c>
      <c r="CY264" s="86"/>
      <c r="CZ264" s="87" t="n">
        <f aca="false">SUM(CY264*BU264*2)</f>
        <v>0</v>
      </c>
      <c r="DA264" s="86"/>
      <c r="DB264" s="89" t="n">
        <f aca="false">SUM(DA264*BS264*2)</f>
        <v>0</v>
      </c>
      <c r="DC264" s="86"/>
      <c r="DD264" s="86"/>
      <c r="DE264" s="86"/>
      <c r="DF264" s="89" t="n">
        <f aca="false">SUM(BU264*DC264*6)</f>
        <v>0</v>
      </c>
      <c r="DG264" s="86"/>
      <c r="DH264" s="89" t="n">
        <f aca="false">SUM(BU264*DG264*6)</f>
        <v>0</v>
      </c>
      <c r="DI264" s="86"/>
      <c r="DJ264" s="89" t="n">
        <f aca="false">DI264*BS264/3</f>
        <v>0</v>
      </c>
      <c r="DK264" s="86"/>
      <c r="DL264" s="89" t="n">
        <f aca="false">SUM(DK264*BV264*5*6)</f>
        <v>0</v>
      </c>
      <c r="DM264" s="86"/>
      <c r="DN264" s="89" t="n">
        <f aca="false">SUM(DM264*BV264*4*6)</f>
        <v>0</v>
      </c>
      <c r="DO264" s="86"/>
      <c r="DP264" s="81" t="n">
        <f aca="false">SUM(DO264*50)</f>
        <v>0</v>
      </c>
      <c r="DQ264" s="92" t="n">
        <f aca="false">BZ264+CB264+CD264+CF264+CH264+CI264+CJ264+CL264+CN264+CP264+CR264+CT264+CV264+CX264+CZ264+DB264+DD264+DF264+DH264+DJ264+DL264+DN264+DP264</f>
        <v>0</v>
      </c>
      <c r="DR264" s="92" t="n">
        <f aca="false">DN264+DL264+DJ264+DH264+DD264+DB264+CI264+CH264+CF264+CD264+CB264+BZ264</f>
        <v>0</v>
      </c>
      <c r="DS264" s="61"/>
      <c r="DT264" s="2"/>
      <c r="DU264" s="2"/>
      <c r="DV264" s="93"/>
      <c r="DW264" s="94"/>
      <c r="DX264" s="142"/>
      <c r="DY264" s="142"/>
      <c r="DZ264" s="2"/>
      <c r="EA264" s="2"/>
      <c r="EB264" s="2"/>
      <c r="EC264" s="2"/>
      <c r="ED264" s="2"/>
      <c r="EE264" s="2"/>
      <c r="EF264" s="2"/>
      <c r="EG264" s="2"/>
      <c r="EH264" s="2" t="n">
        <f aca="false">SUM(L264+BW264)</f>
        <v>60</v>
      </c>
      <c r="EI264" s="2" t="n">
        <f aca="false">SUM(M264+BX264)</f>
        <v>0</v>
      </c>
      <c r="EJ264" s="2" t="n">
        <f aca="false">SUM(N264+BY264)</f>
        <v>0</v>
      </c>
      <c r="EK264" s="67" t="n">
        <f aca="false">O264+BZ264</f>
        <v>0</v>
      </c>
      <c r="EL264" s="67" t="n">
        <f aca="false">P264+CA264</f>
        <v>0</v>
      </c>
      <c r="EM264" s="67" t="n">
        <f aca="false">Q264+CB264</f>
        <v>0</v>
      </c>
      <c r="EN264" s="67" t="n">
        <f aca="false">R264+CC264</f>
        <v>0</v>
      </c>
      <c r="EO264" s="67" t="n">
        <f aca="false">S264+CD264</f>
        <v>0</v>
      </c>
      <c r="EP264" s="67" t="n">
        <f aca="false">T264+CE264</f>
        <v>0</v>
      </c>
      <c r="EQ264" s="67" t="n">
        <f aca="false">U264+CF264</f>
        <v>0</v>
      </c>
      <c r="ER264" s="67" t="n">
        <f aca="false">V264+CG264</f>
        <v>0</v>
      </c>
      <c r="ES264" s="67" t="n">
        <f aca="false">W264+CH264</f>
        <v>0</v>
      </c>
      <c r="ET264" s="67" t="n">
        <f aca="false">X264+CI264</f>
        <v>0</v>
      </c>
      <c r="EU264" s="67" t="n">
        <f aca="false">Y264+CJ264</f>
        <v>0</v>
      </c>
      <c r="EV264" s="67" t="n">
        <f aca="false">Z264+CK264</f>
        <v>0</v>
      </c>
      <c r="EW264" s="67" t="n">
        <f aca="false">AA264+CL264</f>
        <v>0</v>
      </c>
      <c r="EX264" s="67" t="n">
        <f aca="false">AB264+CM264</f>
        <v>0</v>
      </c>
      <c r="EY264" s="67" t="n">
        <f aca="false">AC264+CN264</f>
        <v>0</v>
      </c>
      <c r="EZ264" s="67" t="n">
        <f aca="false">AD264+CO264</f>
        <v>0</v>
      </c>
      <c r="FA264" s="67" t="n">
        <f aca="false">AE264+CP264</f>
        <v>0</v>
      </c>
      <c r="FB264" s="67" t="n">
        <f aca="false">AF264+CQ264</f>
        <v>0</v>
      </c>
      <c r="FC264" s="67" t="n">
        <f aca="false">AG264+CR264</f>
        <v>0</v>
      </c>
      <c r="FD264" s="67" t="n">
        <f aca="false">AH264+CS264</f>
        <v>0</v>
      </c>
      <c r="FE264" s="67" t="n">
        <f aca="false">AI264+CT264</f>
        <v>0</v>
      </c>
      <c r="FF264" s="67" t="n">
        <f aca="false">AJ264+CU264</f>
        <v>0</v>
      </c>
      <c r="FG264" s="67" t="n">
        <f aca="false">AK264+CV264</f>
        <v>0</v>
      </c>
      <c r="FH264" s="67" t="n">
        <f aca="false">AL264+CW264</f>
        <v>1</v>
      </c>
      <c r="FI264" s="67" t="n">
        <f aca="false">AM264+CX264</f>
        <v>0</v>
      </c>
      <c r="FJ264" s="67" t="n">
        <f aca="false">AN264+CY264</f>
        <v>0</v>
      </c>
      <c r="FK264" s="67" t="n">
        <f aca="false">AO264+CZ264</f>
        <v>0</v>
      </c>
      <c r="FL264" s="67" t="n">
        <f aca="false">AP264+DA264</f>
        <v>0</v>
      </c>
      <c r="FM264" s="67" t="n">
        <f aca="false">AQ264+DB264</f>
        <v>0</v>
      </c>
      <c r="FN264" s="67" t="n">
        <f aca="false">AR264+DC264</f>
        <v>0</v>
      </c>
      <c r="FO264" s="67" t="n">
        <f aca="false">AS264+DD264</f>
        <v>0</v>
      </c>
      <c r="FP264" s="67" t="n">
        <f aca="false">AT264+DE264</f>
        <v>0</v>
      </c>
      <c r="FQ264" s="67" t="n">
        <f aca="false">AU264+DF264</f>
        <v>0</v>
      </c>
      <c r="FR264" s="67" t="n">
        <f aca="false">AV264+DG264</f>
        <v>0</v>
      </c>
      <c r="FS264" s="67" t="n">
        <f aca="false">AW264+DH264</f>
        <v>0</v>
      </c>
      <c r="FT264" s="67" t="n">
        <f aca="false">AX264+DI264</f>
        <v>0</v>
      </c>
      <c r="FU264" s="67" t="n">
        <f aca="false">AY264+DJ264</f>
        <v>0</v>
      </c>
      <c r="FV264" s="67" t="n">
        <f aca="false">AZ264+DK264</f>
        <v>0</v>
      </c>
      <c r="FW264" s="67" t="n">
        <f aca="false">BA264+DL264</f>
        <v>0</v>
      </c>
      <c r="FX264" s="67" t="n">
        <f aca="false">BB264+DM264</f>
        <v>0</v>
      </c>
      <c r="FY264" s="67" t="n">
        <f aca="false">BC264+DN264</f>
        <v>0</v>
      </c>
      <c r="FZ264" s="67" t="n">
        <f aca="false">BD264+DO264</f>
        <v>0</v>
      </c>
      <c r="GA264" s="67" t="n">
        <f aca="false">BE264+DP264</f>
        <v>0</v>
      </c>
      <c r="GB264" s="98" t="n">
        <f aca="false">SUM(EK264,EM264,EO264,ES264,ET264,EU264,EY264,FA264,FC264,FE264,FG264,FI264,FM264,FO264,FQ264,FS264,FU264,FW264,FY264,GA264)</f>
        <v>0</v>
      </c>
      <c r="GC264" s="99" t="n">
        <f aca="false">SUM(EK264,EM264,EO264,ES264,ET264,FM264,FO264,FQ264,FS264,FU264,FW264,FY264)</f>
        <v>0</v>
      </c>
      <c r="GD264" s="57" t="n">
        <f aca="false">SUM(EK264,EM264,EO264,ES264,ET264,FM264,FO264,FQ264,FS264,FU264,FW264,FY264)</f>
        <v>0</v>
      </c>
      <c r="GE264" s="57" t="n">
        <f aca="false">SUM(EK264,EM264,EO264,EQ264,ES264,ET264,EU264,EW264,EY264,FA264,FC264,FE264,FG264,FI264,FK264,FM264,FO264,FQ264,FS264,FU264,FW264,FY264,GA264)</f>
        <v>0</v>
      </c>
      <c r="GF264" s="2"/>
      <c r="GG264" s="65" t="n">
        <f aca="false">SUM(900-GB264)</f>
        <v>900</v>
      </c>
      <c r="GH264" s="65"/>
      <c r="GI264" s="67" t="n">
        <f aca="false">SUM(DQ264+BF264)</f>
        <v>0</v>
      </c>
      <c r="GJ264" s="67" t="n">
        <f aca="false">SUM(DR264+BG264)</f>
        <v>0</v>
      </c>
      <c r="GK264" s="100"/>
      <c r="GL264" s="101"/>
      <c r="GM264" s="177"/>
      <c r="GN264" s="2"/>
      <c r="GO264" s="69"/>
    </row>
    <row r="265" customFormat="false" ht="24" hidden="true" customHeight="true" outlineLevel="0" collapsed="false">
      <c r="A265" s="94"/>
      <c r="C265" s="155"/>
      <c r="D265" s="2"/>
      <c r="E265" s="2"/>
      <c r="F265" s="2"/>
      <c r="G265" s="2"/>
      <c r="H265" s="2"/>
      <c r="I265" s="2"/>
      <c r="J265" s="2"/>
      <c r="K265" s="2"/>
      <c r="L265" s="2"/>
      <c r="M265" s="86" t="n">
        <f aca="false">SUM(N265+P265+T265+V265+AR265*2)</f>
        <v>0</v>
      </c>
      <c r="N265" s="86"/>
      <c r="O265" s="87" t="n">
        <f aca="false">SUM(N265)*I265</f>
        <v>0</v>
      </c>
      <c r="P265" s="86"/>
      <c r="Q265" s="86" t="n">
        <f aca="false">J265*P265</f>
        <v>0</v>
      </c>
      <c r="R265" s="86"/>
      <c r="S265" s="87" t="n">
        <f aca="false">SUM(R265)*J265</f>
        <v>0</v>
      </c>
      <c r="T265" s="86"/>
      <c r="U265" s="87" t="n">
        <f aca="false">SUM(T265)*K265</f>
        <v>0</v>
      </c>
      <c r="V265" s="86"/>
      <c r="W265" s="87" t="n">
        <f aca="false">SUM(V265)*J265*5</f>
        <v>0</v>
      </c>
      <c r="X265" s="89" t="n">
        <f aca="false">SUM(J265*AX265*2+K265*AZ265*2)</f>
        <v>0</v>
      </c>
      <c r="Y265" s="91" t="n">
        <f aca="false">SUM(L265*5/100*J265)</f>
        <v>0</v>
      </c>
      <c r="Z265" s="86"/>
      <c r="AA265" s="87"/>
      <c r="AB265" s="86"/>
      <c r="AC265" s="89" t="n">
        <f aca="false">SUM(AB265)*3*H265/5</f>
        <v>0</v>
      </c>
      <c r="AD265" s="86"/>
      <c r="AE265" s="90" t="n">
        <f aca="false">SUM(AD265*H265*(30+4))</f>
        <v>0</v>
      </c>
      <c r="AF265" s="86"/>
      <c r="AG265" s="87" t="n">
        <f aca="false">SUM(AF265*H265*3)</f>
        <v>0</v>
      </c>
      <c r="AH265" s="86"/>
      <c r="AI265" s="89" t="n">
        <f aca="false">SUM(AH265*H265/3)</f>
        <v>0</v>
      </c>
      <c r="AJ265" s="86"/>
      <c r="AK265" s="89" t="n">
        <f aca="false">SUM(AJ265*H265*2/3)</f>
        <v>0</v>
      </c>
      <c r="AL265" s="86"/>
      <c r="AM265" s="87" t="n">
        <f aca="false">SUM(AL265*H265)*2</f>
        <v>0</v>
      </c>
      <c r="AN265" s="86"/>
      <c r="AO265" s="87" t="n">
        <f aca="false">SUM(AN265*J265*2)</f>
        <v>0</v>
      </c>
      <c r="AP265" s="86"/>
      <c r="AQ265" s="89" t="n">
        <f aca="false">SUM(AP265*H265*2)</f>
        <v>0</v>
      </c>
      <c r="AR265" s="86"/>
      <c r="AS265" s="86"/>
      <c r="AT265" s="86"/>
      <c r="AU265" s="89" t="n">
        <f aca="false">AR265*H265/3</f>
        <v>0</v>
      </c>
      <c r="AV265" s="86"/>
      <c r="AW265" s="89" t="n">
        <f aca="false">SUM(AV265*H265/3)</f>
        <v>0</v>
      </c>
      <c r="AX265" s="86"/>
      <c r="AY265" s="89" t="n">
        <f aca="false">AX265*H265/3</f>
        <v>0</v>
      </c>
      <c r="AZ265" s="86"/>
      <c r="BA265" s="89" t="n">
        <f aca="false">SUM(AZ265*K265*5*6)</f>
        <v>0</v>
      </c>
      <c r="BB265" s="86"/>
      <c r="BC265" s="89" t="n">
        <f aca="false">SUM(BB265*K265*4*6)</f>
        <v>0</v>
      </c>
      <c r="BD265" s="86"/>
      <c r="BE265" s="81" t="n">
        <f aca="false">SUM(BD265*50)</f>
        <v>0</v>
      </c>
      <c r="BF265" s="92" t="n">
        <f aca="false">O265+Q265+S265+U265+W265+X265+Y265+AA265+AC265+AE265+AG265+AI265+AK265+AM265+AO265+AQ265+AS265+AU265+AW265+AY265+BA265+BC265+BE265</f>
        <v>0</v>
      </c>
      <c r="BG265" s="92" t="n">
        <f aca="false">BC265+BA265+AY265+AW265+AS265+AQ265+X265+W265+U265+S265+Q265+O265+AU265</f>
        <v>0</v>
      </c>
      <c r="BH265" s="52" t="n">
        <f aca="false">SUM(O265,Q265,S265,W265,X265,Y265,AE265,AG265,AI265,AK265,AM265,AS265,AU265,AY265,BA265,BC265,BE265)</f>
        <v>0</v>
      </c>
      <c r="BI265" s="80" t="n">
        <f aca="false">SUM(O265,Q265,S265,W265,X265,AS265,AU265,AY265,BA265,BC265)</f>
        <v>0</v>
      </c>
      <c r="BJ265" s="2"/>
      <c r="BK265" s="93"/>
      <c r="BL265" s="94"/>
      <c r="BM265" s="2"/>
      <c r="BN265" s="2"/>
      <c r="BO265" s="2"/>
      <c r="BP265" s="96"/>
      <c r="BQ265" s="96"/>
      <c r="BR265" s="96"/>
      <c r="BS265" s="96"/>
      <c r="BT265" s="96"/>
      <c r="BU265" s="96"/>
      <c r="BV265" s="96"/>
      <c r="BW265" s="95"/>
      <c r="BX265" s="86" t="n">
        <f aca="false">SUM(BY265+CA265+CE265+CG265)</f>
        <v>0</v>
      </c>
      <c r="BY265" s="86"/>
      <c r="BZ265" s="87" t="n">
        <f aca="false">SUM(BY265)*BT265</f>
        <v>0</v>
      </c>
      <c r="CA265" s="86"/>
      <c r="CB265" s="87" t="n">
        <f aca="false">BU265*CA265</f>
        <v>0</v>
      </c>
      <c r="CC265" s="86"/>
      <c r="CD265" s="87" t="n">
        <f aca="false">SUM(CC265)*BU265</f>
        <v>0</v>
      </c>
      <c r="CE265" s="86"/>
      <c r="CF265" s="87" t="n">
        <f aca="false">SUM(CE265)*BV265</f>
        <v>0</v>
      </c>
      <c r="CG265" s="86"/>
      <c r="CH265" s="87" t="n">
        <f aca="false">SUM(CG265)*BU265*5</f>
        <v>0</v>
      </c>
      <c r="CI265" s="89" t="n">
        <f aca="false">SUM(BU265*DI265*2+BV265*DK265*2)</f>
        <v>0</v>
      </c>
      <c r="CJ265" s="89" t="n">
        <f aca="false">SUM(BW265*5/100*BU265)</f>
        <v>0</v>
      </c>
      <c r="CK265" s="86"/>
      <c r="CL265" s="87"/>
      <c r="CM265" s="86"/>
      <c r="CN265" s="89" t="n">
        <f aca="false">SUM(CM265)*3*BS265/5</f>
        <v>0</v>
      </c>
      <c r="CO265" s="86"/>
      <c r="CP265" s="90" t="n">
        <f aca="false">SUM(CO265*BS265*(30+4))</f>
        <v>0</v>
      </c>
      <c r="CQ265" s="86"/>
      <c r="CR265" s="87" t="n">
        <f aca="false">SUM(CQ265*BS265*3)</f>
        <v>0</v>
      </c>
      <c r="CS265" s="86"/>
      <c r="CT265" s="89" t="n">
        <f aca="false">SUM(CS265*BS265/3)</f>
        <v>0</v>
      </c>
      <c r="CU265" s="86"/>
      <c r="CV265" s="89" t="n">
        <f aca="false">SUM(CU265*BS265*2/3)</f>
        <v>0</v>
      </c>
      <c r="CW265" s="86"/>
      <c r="CX265" s="87" t="n">
        <f aca="false">SUM(CW265*BS265)*1</f>
        <v>0</v>
      </c>
      <c r="CY265" s="86"/>
      <c r="CZ265" s="87" t="n">
        <f aca="false">SUM(CY265*BU265*2)</f>
        <v>0</v>
      </c>
      <c r="DA265" s="86"/>
      <c r="DB265" s="89" t="n">
        <f aca="false">SUM(DA265*BS265*2)</f>
        <v>0</v>
      </c>
      <c r="DC265" s="86"/>
      <c r="DD265" s="86"/>
      <c r="DE265" s="86"/>
      <c r="DF265" s="89" t="n">
        <f aca="false">SUM(BU265*DC265*6)</f>
        <v>0</v>
      </c>
      <c r="DG265" s="86"/>
      <c r="DH265" s="89" t="n">
        <f aca="false">SUM(BU265*DG265*6)</f>
        <v>0</v>
      </c>
      <c r="DI265" s="86"/>
      <c r="DJ265" s="89" t="n">
        <f aca="false">DI265*BS265/3</f>
        <v>0</v>
      </c>
      <c r="DK265" s="86"/>
      <c r="DL265" s="89" t="n">
        <f aca="false">SUM(DK265*BV265*5*6)</f>
        <v>0</v>
      </c>
      <c r="DM265" s="86"/>
      <c r="DN265" s="89" t="n">
        <f aca="false">SUM(DM265*BV265*4*6)</f>
        <v>0</v>
      </c>
      <c r="DO265" s="86"/>
      <c r="DP265" s="81" t="n">
        <f aca="false">SUM(DO265*50)</f>
        <v>0</v>
      </c>
      <c r="DQ265" s="92" t="n">
        <f aca="false">BZ265+CB265+CD265+CF265+CH265+CI265+CJ265+CL265+CN265+CP265+CR265+CT265+CV265+CX265+CZ265+DB265+DD265+DF265+DH265+DJ265+DL265+DN265+DP265</f>
        <v>0</v>
      </c>
      <c r="DR265" s="92" t="n">
        <f aca="false">DN265+DL265+DJ265+DH265+DD265+DB265+CI265+CH265+CF265+CD265+CB265+BZ265</f>
        <v>0</v>
      </c>
      <c r="DS265" s="61"/>
      <c r="DT265" s="2"/>
      <c r="DU265" s="2"/>
      <c r="DV265" s="93"/>
      <c r="DW265" s="94"/>
      <c r="DX265" s="2"/>
      <c r="DY265" s="2"/>
      <c r="DZ265" s="2"/>
      <c r="EA265" s="19"/>
      <c r="EB265" s="19"/>
      <c r="EC265" s="19"/>
      <c r="ED265" s="19"/>
      <c r="EE265" s="19"/>
      <c r="EF265" s="19"/>
      <c r="EG265" s="19"/>
      <c r="EH265" s="2" t="n">
        <f aca="false">SUM(L265+BW265)</f>
        <v>0</v>
      </c>
      <c r="EI265" s="2" t="n">
        <f aca="false">SUM(M265+BX265)</f>
        <v>0</v>
      </c>
      <c r="EJ265" s="2" t="n">
        <f aca="false">SUM(N265+BY265)</f>
        <v>0</v>
      </c>
      <c r="EK265" s="67" t="n">
        <f aca="false">O265+BZ265</f>
        <v>0</v>
      </c>
      <c r="EL265" s="67" t="n">
        <f aca="false">P265+CA265</f>
        <v>0</v>
      </c>
      <c r="EM265" s="67" t="n">
        <f aca="false">Q265+CB265</f>
        <v>0</v>
      </c>
      <c r="EN265" s="67" t="n">
        <f aca="false">R265+CC265</f>
        <v>0</v>
      </c>
      <c r="EO265" s="67" t="n">
        <f aca="false">S265+CD265</f>
        <v>0</v>
      </c>
      <c r="EP265" s="67" t="n">
        <f aca="false">T265+CE265</f>
        <v>0</v>
      </c>
      <c r="EQ265" s="67" t="n">
        <f aca="false">U265+CF265</f>
        <v>0</v>
      </c>
      <c r="ER265" s="67" t="n">
        <f aca="false">V265+CG265</f>
        <v>0</v>
      </c>
      <c r="ES265" s="67" t="n">
        <f aca="false">W265+CH265</f>
        <v>0</v>
      </c>
      <c r="ET265" s="67" t="n">
        <f aca="false">X265+CI265</f>
        <v>0</v>
      </c>
      <c r="EU265" s="67" t="n">
        <f aca="false">Y265+CJ265</f>
        <v>0</v>
      </c>
      <c r="EV265" s="67" t="n">
        <f aca="false">Z265+CK265</f>
        <v>0</v>
      </c>
      <c r="EW265" s="67" t="n">
        <f aca="false">AA265+CL265</f>
        <v>0</v>
      </c>
      <c r="EX265" s="67" t="n">
        <f aca="false">AB265+CM265</f>
        <v>0</v>
      </c>
      <c r="EY265" s="67" t="n">
        <f aca="false">AC265+CN265</f>
        <v>0</v>
      </c>
      <c r="EZ265" s="67" t="n">
        <f aca="false">AD265+CO265</f>
        <v>0</v>
      </c>
      <c r="FA265" s="67" t="n">
        <f aca="false">AE265+CP265</f>
        <v>0</v>
      </c>
      <c r="FB265" s="67" t="n">
        <f aca="false">AF265+CQ265</f>
        <v>0</v>
      </c>
      <c r="FC265" s="67" t="n">
        <f aca="false">AG265+CR265</f>
        <v>0</v>
      </c>
      <c r="FD265" s="67" t="n">
        <f aca="false">AH265+CS265</f>
        <v>0</v>
      </c>
      <c r="FE265" s="67" t="n">
        <f aca="false">AI265+CT265</f>
        <v>0</v>
      </c>
      <c r="FF265" s="67" t="n">
        <f aca="false">AJ265+CU265</f>
        <v>0</v>
      </c>
      <c r="FG265" s="67" t="n">
        <f aca="false">AK265+CV265</f>
        <v>0</v>
      </c>
      <c r="FH265" s="67" t="n">
        <f aca="false">AL265+CW265</f>
        <v>0</v>
      </c>
      <c r="FI265" s="67" t="n">
        <f aca="false">AM265+CX265</f>
        <v>0</v>
      </c>
      <c r="FJ265" s="67" t="n">
        <f aca="false">AN265+CY265</f>
        <v>0</v>
      </c>
      <c r="FK265" s="67" t="n">
        <f aca="false">AO265+CZ265</f>
        <v>0</v>
      </c>
      <c r="FL265" s="67" t="n">
        <f aca="false">AP265+DA265</f>
        <v>0</v>
      </c>
      <c r="FM265" s="67" t="n">
        <f aca="false">AQ265+DB265</f>
        <v>0</v>
      </c>
      <c r="FN265" s="67" t="n">
        <f aca="false">AR265+DC265</f>
        <v>0</v>
      </c>
      <c r="FO265" s="67" t="n">
        <f aca="false">AS265+DD265</f>
        <v>0</v>
      </c>
      <c r="FP265" s="67" t="n">
        <f aca="false">AT265+DE265</f>
        <v>0</v>
      </c>
      <c r="FQ265" s="67" t="n">
        <f aca="false">AU265+DF265</f>
        <v>0</v>
      </c>
      <c r="FR265" s="67" t="n">
        <f aca="false">AV265+DG265</f>
        <v>0</v>
      </c>
      <c r="FS265" s="67" t="n">
        <f aca="false">AW265+DH265</f>
        <v>0</v>
      </c>
      <c r="FT265" s="67" t="n">
        <f aca="false">AX265+DI265</f>
        <v>0</v>
      </c>
      <c r="FU265" s="67" t="n">
        <f aca="false">AY265+DJ265</f>
        <v>0</v>
      </c>
      <c r="FV265" s="67" t="n">
        <f aca="false">AZ265+DK265</f>
        <v>0</v>
      </c>
      <c r="FW265" s="67" t="n">
        <f aca="false">BA265+DL265</f>
        <v>0</v>
      </c>
      <c r="FX265" s="67" t="n">
        <f aca="false">BB265+DM265</f>
        <v>0</v>
      </c>
      <c r="FY265" s="67" t="n">
        <f aca="false">BC265+DN265</f>
        <v>0</v>
      </c>
      <c r="FZ265" s="67" t="n">
        <f aca="false">BD265+DO265</f>
        <v>0</v>
      </c>
      <c r="GA265" s="67" t="n">
        <f aca="false">BE265+DP265</f>
        <v>0</v>
      </c>
      <c r="GB265" s="98" t="n">
        <f aca="false">SUM(EK265,EM265,EO265,ES265,ET265,EU265,EY265,FA265,FC265,FE265,FG265,FI265,FM265,FO265,FQ265,FS265,FU265,FW265,FY265,GA265)</f>
        <v>0</v>
      </c>
      <c r="GC265" s="99" t="n">
        <f aca="false">SUM(EK265,EM265,EO265,ES265,ET265,FM265,FO265,FQ265,FS265,FU265,FW265,FY265)</f>
        <v>0</v>
      </c>
      <c r="GD265" s="57" t="n">
        <f aca="false">SUM(EK265,EM265,EO265,ES265,ET265,FM265,FO265,FQ265,FS265,FU265,FW265,FY265)</f>
        <v>0</v>
      </c>
      <c r="GE265" s="57" t="n">
        <f aca="false">SUM(EK265,EM265,EO265,EQ265,ES265,ET265,EU265,EW265,EY265,FA265,FC265,FE265,FG265,FI265,FK265,FM265,FO265,FQ265,FS265,FU265,FW265,FY265,GA265)</f>
        <v>0</v>
      </c>
      <c r="GF265" s="2"/>
      <c r="GG265" s="65" t="n">
        <f aca="false">SUM(900-GB265)</f>
        <v>900</v>
      </c>
      <c r="GH265" s="65"/>
      <c r="GI265" s="67" t="n">
        <f aca="false">SUM(DQ265+BF265)</f>
        <v>0</v>
      </c>
      <c r="GJ265" s="67" t="n">
        <f aca="false">SUM(DR265+BG265)</f>
        <v>0</v>
      </c>
      <c r="GK265" s="100"/>
      <c r="GL265" s="101"/>
      <c r="GM265" s="177"/>
      <c r="GN265" s="2"/>
      <c r="GO265" s="69"/>
    </row>
    <row r="266" customFormat="false" ht="24" hidden="true" customHeight="true" outlineLevel="0" collapsed="false">
      <c r="A266" s="94"/>
      <c r="C266" s="155"/>
      <c r="D266" s="2"/>
      <c r="E266" s="2"/>
      <c r="F266" s="2"/>
      <c r="G266" s="2"/>
      <c r="H266" s="2"/>
      <c r="I266" s="2"/>
      <c r="J266" s="2"/>
      <c r="K266" s="2"/>
      <c r="L266" s="2"/>
      <c r="M266" s="86" t="n">
        <f aca="false">SUM(N266+P266+T266+V266+AR266*2)</f>
        <v>0</v>
      </c>
      <c r="N266" s="86"/>
      <c r="O266" s="87" t="n">
        <f aca="false">SUM(N266)*I266</f>
        <v>0</v>
      </c>
      <c r="P266" s="86"/>
      <c r="Q266" s="86" t="n">
        <f aca="false">J266*P266</f>
        <v>0</v>
      </c>
      <c r="R266" s="86"/>
      <c r="S266" s="87" t="n">
        <f aca="false">SUM(R266)*J266</f>
        <v>0</v>
      </c>
      <c r="T266" s="86"/>
      <c r="U266" s="87" t="n">
        <f aca="false">SUM(T266)*K266</f>
        <v>0</v>
      </c>
      <c r="V266" s="86"/>
      <c r="W266" s="87" t="n">
        <f aca="false">SUM(V266)*J266*5</f>
        <v>0</v>
      </c>
      <c r="X266" s="89" t="n">
        <f aca="false">SUM(J266*AX266*2+K266*AZ266*2)</f>
        <v>0</v>
      </c>
      <c r="Y266" s="91" t="n">
        <f aca="false">SUM(L266*5/100*J266)</f>
        <v>0</v>
      </c>
      <c r="Z266" s="86"/>
      <c r="AA266" s="87"/>
      <c r="AB266" s="86"/>
      <c r="AC266" s="89" t="n">
        <f aca="false">SUM(AB266)*3*H266/5</f>
        <v>0</v>
      </c>
      <c r="AD266" s="86"/>
      <c r="AE266" s="90" t="n">
        <f aca="false">SUM(AD266*H266*(30+4))</f>
        <v>0</v>
      </c>
      <c r="AF266" s="86"/>
      <c r="AG266" s="87" t="n">
        <f aca="false">SUM(AF266*H266*3)</f>
        <v>0</v>
      </c>
      <c r="AH266" s="86"/>
      <c r="AI266" s="89" t="n">
        <f aca="false">SUM(AH266*H266/3)</f>
        <v>0</v>
      </c>
      <c r="AJ266" s="86"/>
      <c r="AK266" s="89" t="n">
        <f aca="false">SUM(AJ266*H266*2/3)</f>
        <v>0</v>
      </c>
      <c r="AL266" s="86"/>
      <c r="AM266" s="87" t="n">
        <f aca="false">SUM(AL266*H266)*2</f>
        <v>0</v>
      </c>
      <c r="AN266" s="86"/>
      <c r="AO266" s="87" t="n">
        <f aca="false">SUM(AN266*J266*2)</f>
        <v>0</v>
      </c>
      <c r="AP266" s="86"/>
      <c r="AQ266" s="89" t="n">
        <f aca="false">SUM(AP266*H266*2)</f>
        <v>0</v>
      </c>
      <c r="AR266" s="86"/>
      <c r="AS266" s="86"/>
      <c r="AT266" s="86"/>
      <c r="AU266" s="89" t="n">
        <f aca="false">AR266*H266/3</f>
        <v>0</v>
      </c>
      <c r="AV266" s="86"/>
      <c r="AW266" s="89" t="n">
        <f aca="false">SUM(AV266*H266/3)</f>
        <v>0</v>
      </c>
      <c r="AX266" s="86"/>
      <c r="AY266" s="89" t="n">
        <f aca="false">AX266*H266/3</f>
        <v>0</v>
      </c>
      <c r="AZ266" s="86"/>
      <c r="BA266" s="89" t="n">
        <f aca="false">SUM(AZ266*K266*5*6)</f>
        <v>0</v>
      </c>
      <c r="BB266" s="86"/>
      <c r="BC266" s="89" t="n">
        <f aca="false">SUM(BB266*K266*4*6)</f>
        <v>0</v>
      </c>
      <c r="BD266" s="86"/>
      <c r="BE266" s="81" t="n">
        <f aca="false">SUM(BD266*50)</f>
        <v>0</v>
      </c>
      <c r="BF266" s="92" t="n">
        <f aca="false">O266+Q266+S266+U266+W266+X266+Y266+AA266+AC266+AE266+AG266+AI266+AK266+AM266+AO266+AQ266+AS266+AU266+AW266+AY266+BA266+BC266+BE266</f>
        <v>0</v>
      </c>
      <c r="BG266" s="92" t="n">
        <f aca="false">BC266+BA266+AY266+AW266+AS266+AQ266+X266+W266+U266+S266+Q266+O266+AU266</f>
        <v>0</v>
      </c>
      <c r="BH266" s="52" t="n">
        <f aca="false">SUM(O266,Q266,S266,W266,X266,Y266,AE266,AG266,AI266,AK266,AM266,AS266,AU266,AY266,BA266,BC266,BE266)</f>
        <v>0</v>
      </c>
      <c r="BI266" s="80" t="n">
        <f aca="false">SUM(O266,Q266,S266,W266,X266,AS266,AU266,AY266,BA266,BC266)</f>
        <v>0</v>
      </c>
      <c r="BJ266" s="2"/>
      <c r="BK266" s="93"/>
      <c r="BL266" s="94"/>
      <c r="BM266" s="2"/>
      <c r="BN266" s="2"/>
      <c r="BO266" s="2"/>
      <c r="BP266" s="96"/>
      <c r="BQ266" s="96"/>
      <c r="BR266" s="96"/>
      <c r="BS266" s="96"/>
      <c r="BT266" s="96"/>
      <c r="BU266" s="96"/>
      <c r="BV266" s="96"/>
      <c r="BW266" s="95"/>
      <c r="BX266" s="86" t="n">
        <f aca="false">SUM(BY266+CA266+CE266+CG266)</f>
        <v>0</v>
      </c>
      <c r="BY266" s="86"/>
      <c r="BZ266" s="87" t="n">
        <f aca="false">SUM(BY266)*BT266</f>
        <v>0</v>
      </c>
      <c r="CA266" s="86"/>
      <c r="CB266" s="87" t="n">
        <f aca="false">BU266*CA266</f>
        <v>0</v>
      </c>
      <c r="CC266" s="86"/>
      <c r="CD266" s="87" t="n">
        <f aca="false">SUM(CC266)*BU266</f>
        <v>0</v>
      </c>
      <c r="CE266" s="86"/>
      <c r="CF266" s="87" t="n">
        <f aca="false">SUM(CE266)*BV266</f>
        <v>0</v>
      </c>
      <c r="CG266" s="86"/>
      <c r="CH266" s="87" t="n">
        <f aca="false">SUM(CG266)*BU266*5</f>
        <v>0</v>
      </c>
      <c r="CI266" s="89" t="n">
        <f aca="false">SUM(BU266*DI266*2+BV266*DK266*2)</f>
        <v>0</v>
      </c>
      <c r="CJ266" s="89" t="n">
        <f aca="false">SUM(BW266*5/100*BU266)</f>
        <v>0</v>
      </c>
      <c r="CK266" s="86"/>
      <c r="CL266" s="87"/>
      <c r="CM266" s="86"/>
      <c r="CN266" s="89" t="n">
        <f aca="false">SUM(CM266)*3*BS266/5</f>
        <v>0</v>
      </c>
      <c r="CO266" s="86"/>
      <c r="CP266" s="90" t="n">
        <f aca="false">SUM(CO266*BS266*(30+4))</f>
        <v>0</v>
      </c>
      <c r="CQ266" s="86"/>
      <c r="CR266" s="87" t="n">
        <f aca="false">SUM(CQ266*BS266*3)</f>
        <v>0</v>
      </c>
      <c r="CS266" s="86"/>
      <c r="CT266" s="89" t="n">
        <f aca="false">SUM(CS266*BS266/3)</f>
        <v>0</v>
      </c>
      <c r="CU266" s="86"/>
      <c r="CV266" s="89" t="n">
        <f aca="false">SUM(CU266*BS266*2/3)</f>
        <v>0</v>
      </c>
      <c r="CW266" s="86"/>
      <c r="CX266" s="87" t="n">
        <f aca="false">SUM(CW266*BS266)*1</f>
        <v>0</v>
      </c>
      <c r="CY266" s="86"/>
      <c r="CZ266" s="87" t="n">
        <f aca="false">SUM(CY266*BU266*2)</f>
        <v>0</v>
      </c>
      <c r="DA266" s="86"/>
      <c r="DB266" s="89" t="n">
        <f aca="false">SUM(DA266*BS266*2)</f>
        <v>0</v>
      </c>
      <c r="DC266" s="86"/>
      <c r="DD266" s="86"/>
      <c r="DE266" s="86"/>
      <c r="DF266" s="89" t="n">
        <f aca="false">SUM(BU266*DC266*6)</f>
        <v>0</v>
      </c>
      <c r="DG266" s="86"/>
      <c r="DH266" s="89" t="n">
        <f aca="false">SUM(BU266*DG266*6)</f>
        <v>0</v>
      </c>
      <c r="DI266" s="86"/>
      <c r="DJ266" s="89" t="n">
        <f aca="false">DI266*BS266/3</f>
        <v>0</v>
      </c>
      <c r="DK266" s="86"/>
      <c r="DL266" s="89" t="n">
        <f aca="false">SUM(DK266*BV266*5*6)</f>
        <v>0</v>
      </c>
      <c r="DM266" s="86"/>
      <c r="DN266" s="89" t="n">
        <f aca="false">SUM(DM266*BV266*4*6)</f>
        <v>0</v>
      </c>
      <c r="DO266" s="86"/>
      <c r="DP266" s="81" t="n">
        <f aca="false">SUM(DO266*50)</f>
        <v>0</v>
      </c>
      <c r="DQ266" s="92" t="n">
        <f aca="false">BZ266+CB266+CD266+CF266+CH266+CI266+CJ266+CL266+CN266+CP266+CR266+CT266+CV266+CX266+CZ266+DB266+DD266+DF266+DH266+DJ266+DL266+DN266+DP266</f>
        <v>0</v>
      </c>
      <c r="DR266" s="92" t="n">
        <f aca="false">DN266+DL266+DJ266+DH266+DD266+DB266+CI266+CH266+CF266+CD266+CB266+BZ266</f>
        <v>0</v>
      </c>
      <c r="DS266" s="61"/>
      <c r="DT266" s="2"/>
      <c r="DU266" s="2"/>
      <c r="DV266" s="93"/>
      <c r="DW266" s="94"/>
      <c r="DX266" s="2"/>
      <c r="DY266" s="2"/>
      <c r="DZ266" s="2"/>
      <c r="EA266" s="19"/>
      <c r="EB266" s="19"/>
      <c r="EC266" s="19"/>
      <c r="ED266" s="19"/>
      <c r="EE266" s="19"/>
      <c r="EF266" s="19"/>
      <c r="EG266" s="19"/>
      <c r="EH266" s="2" t="n">
        <f aca="false">SUM(L266+BW266)</f>
        <v>0</v>
      </c>
      <c r="EI266" s="2" t="n">
        <f aca="false">SUM(M266+BX266)</f>
        <v>0</v>
      </c>
      <c r="EJ266" s="2" t="n">
        <f aca="false">SUM(N266+BY266)</f>
        <v>0</v>
      </c>
      <c r="EK266" s="67" t="n">
        <f aca="false">O266+BZ266</f>
        <v>0</v>
      </c>
      <c r="EL266" s="67" t="n">
        <f aca="false">P266+CA266</f>
        <v>0</v>
      </c>
      <c r="EM266" s="67" t="n">
        <f aca="false">Q266+CB266</f>
        <v>0</v>
      </c>
      <c r="EN266" s="67" t="n">
        <f aca="false">R266+CC266</f>
        <v>0</v>
      </c>
      <c r="EO266" s="67" t="n">
        <f aca="false">S266+CD266</f>
        <v>0</v>
      </c>
      <c r="EP266" s="67" t="n">
        <f aca="false">T266+CE266</f>
        <v>0</v>
      </c>
      <c r="EQ266" s="67" t="n">
        <f aca="false">U266+CF266</f>
        <v>0</v>
      </c>
      <c r="ER266" s="67" t="n">
        <f aca="false">V266+CG266</f>
        <v>0</v>
      </c>
      <c r="ES266" s="67" t="n">
        <f aca="false">W266+CH266</f>
        <v>0</v>
      </c>
      <c r="ET266" s="67" t="n">
        <f aca="false">X266+CI266</f>
        <v>0</v>
      </c>
      <c r="EU266" s="67" t="n">
        <f aca="false">Y266+CJ266</f>
        <v>0</v>
      </c>
      <c r="EV266" s="67" t="n">
        <f aca="false">Z266+CK266</f>
        <v>0</v>
      </c>
      <c r="EW266" s="67" t="n">
        <f aca="false">AA266+CL266</f>
        <v>0</v>
      </c>
      <c r="EX266" s="67" t="n">
        <f aca="false">AB266+CM266</f>
        <v>0</v>
      </c>
      <c r="EY266" s="67" t="n">
        <f aca="false">AC266+CN266</f>
        <v>0</v>
      </c>
      <c r="EZ266" s="67" t="n">
        <f aca="false">AD266+CO266</f>
        <v>0</v>
      </c>
      <c r="FA266" s="67" t="n">
        <f aca="false">AE266+CP266</f>
        <v>0</v>
      </c>
      <c r="FB266" s="67" t="n">
        <f aca="false">AF266+CQ266</f>
        <v>0</v>
      </c>
      <c r="FC266" s="67" t="n">
        <f aca="false">AG266+CR266</f>
        <v>0</v>
      </c>
      <c r="FD266" s="67" t="n">
        <f aca="false">AH266+CS266</f>
        <v>0</v>
      </c>
      <c r="FE266" s="67" t="n">
        <f aca="false">AI266+CT266</f>
        <v>0</v>
      </c>
      <c r="FF266" s="67" t="n">
        <f aca="false">AJ266+CU266</f>
        <v>0</v>
      </c>
      <c r="FG266" s="67" t="n">
        <f aca="false">AK266+CV266</f>
        <v>0</v>
      </c>
      <c r="FH266" s="67" t="n">
        <f aca="false">AL266+CW266</f>
        <v>0</v>
      </c>
      <c r="FI266" s="67" t="n">
        <f aca="false">AM266+CX266</f>
        <v>0</v>
      </c>
      <c r="FJ266" s="67" t="n">
        <f aca="false">AN266+CY266</f>
        <v>0</v>
      </c>
      <c r="FK266" s="67" t="n">
        <f aca="false">AO266+CZ266</f>
        <v>0</v>
      </c>
      <c r="FL266" s="67" t="n">
        <f aca="false">AP266+DA266</f>
        <v>0</v>
      </c>
      <c r="FM266" s="67" t="n">
        <f aca="false">AQ266+DB266</f>
        <v>0</v>
      </c>
      <c r="FN266" s="67" t="n">
        <f aca="false">AR266+DC266</f>
        <v>0</v>
      </c>
      <c r="FO266" s="67" t="n">
        <f aca="false">AS266+DD266</f>
        <v>0</v>
      </c>
      <c r="FP266" s="67" t="n">
        <f aca="false">AT266+DE266</f>
        <v>0</v>
      </c>
      <c r="FQ266" s="67" t="n">
        <f aca="false">AU266+DF266</f>
        <v>0</v>
      </c>
      <c r="FR266" s="67" t="n">
        <f aca="false">AV266+DG266</f>
        <v>0</v>
      </c>
      <c r="FS266" s="67" t="n">
        <f aca="false">AW266+DH266</f>
        <v>0</v>
      </c>
      <c r="FT266" s="67" t="n">
        <f aca="false">AX266+DI266</f>
        <v>0</v>
      </c>
      <c r="FU266" s="67" t="n">
        <f aca="false">AY266+DJ266</f>
        <v>0</v>
      </c>
      <c r="FV266" s="67" t="n">
        <f aca="false">AZ266+DK266</f>
        <v>0</v>
      </c>
      <c r="FW266" s="67" t="n">
        <f aca="false">BA266+DL266</f>
        <v>0</v>
      </c>
      <c r="FX266" s="67" t="n">
        <f aca="false">BB266+DM266</f>
        <v>0</v>
      </c>
      <c r="FY266" s="67" t="n">
        <f aca="false">BC266+DN266</f>
        <v>0</v>
      </c>
      <c r="FZ266" s="67" t="n">
        <f aca="false">BD266+DO266</f>
        <v>0</v>
      </c>
      <c r="GA266" s="67" t="n">
        <f aca="false">BE266+DP266</f>
        <v>0</v>
      </c>
      <c r="GB266" s="98" t="n">
        <f aca="false">SUM(EK266,EM266,EO266,ES266,ET266,EU266,EY266,FA266,FC266,FE266,FG266,FI266,FM266,FO266,FQ266,FS266,FU266,FW266,FY266,GA266)</f>
        <v>0</v>
      </c>
      <c r="GC266" s="99" t="n">
        <f aca="false">SUM(EK266,EM266,EO266,ES266,ET266,FM266,FO266,FQ266,FS266,FU266,FW266,FY266)</f>
        <v>0</v>
      </c>
      <c r="GD266" s="57" t="n">
        <f aca="false">SUM(EK266,EM266,EO266,ES266,ET266,FM266,FO266,FQ266,FS266,FU266,FW266,FY266)</f>
        <v>0</v>
      </c>
      <c r="GE266" s="57" t="n">
        <f aca="false">SUM(EK266,EM266,EO266,EQ266,ES266,ET266,EU266,EW266,EY266,FA266,FC266,FE266,FG266,FI266,FK266,FM266,FO266,FQ266,FS266,FU266,FW266,FY266,GA266)</f>
        <v>0</v>
      </c>
      <c r="GF266" s="2"/>
      <c r="GG266" s="65" t="n">
        <f aca="false">SUM(900-GB266)</f>
        <v>900</v>
      </c>
      <c r="GH266" s="65"/>
      <c r="GI266" s="67" t="n">
        <f aca="false">SUM(DQ266+BF266)</f>
        <v>0</v>
      </c>
      <c r="GJ266" s="67" t="n">
        <f aca="false">SUM(DR266+BG266)</f>
        <v>0</v>
      </c>
      <c r="GK266" s="100"/>
      <c r="GL266" s="101"/>
      <c r="GM266" s="177"/>
      <c r="GN266" s="2"/>
      <c r="GO266" s="69"/>
    </row>
    <row r="267" customFormat="false" ht="24" hidden="true" customHeight="true" outlineLevel="0" collapsed="false">
      <c r="A267" s="94"/>
      <c r="C267" s="155"/>
      <c r="D267" s="2"/>
      <c r="E267" s="2"/>
      <c r="F267" s="2"/>
      <c r="G267" s="2"/>
      <c r="H267" s="2"/>
      <c r="I267" s="2"/>
      <c r="J267" s="2"/>
      <c r="K267" s="2"/>
      <c r="L267" s="2"/>
      <c r="M267" s="86" t="n">
        <f aca="false">SUM(N267+P267+T267+V267+AR267*2)</f>
        <v>0</v>
      </c>
      <c r="N267" s="86"/>
      <c r="O267" s="87" t="n">
        <f aca="false">SUM(N267)*I267</f>
        <v>0</v>
      </c>
      <c r="P267" s="86"/>
      <c r="Q267" s="86" t="n">
        <f aca="false">J267*P267</f>
        <v>0</v>
      </c>
      <c r="R267" s="86"/>
      <c r="S267" s="87" t="n">
        <f aca="false">SUM(R267)*J267</f>
        <v>0</v>
      </c>
      <c r="T267" s="86"/>
      <c r="U267" s="87" t="n">
        <f aca="false">SUM(T267)*K267</f>
        <v>0</v>
      </c>
      <c r="V267" s="86"/>
      <c r="W267" s="87" t="n">
        <f aca="false">SUM(V267)*J267*5</f>
        <v>0</v>
      </c>
      <c r="X267" s="89" t="n">
        <f aca="false">SUM(J267*AX267*2+K267*AZ267*2)</f>
        <v>0</v>
      </c>
      <c r="Y267" s="91" t="n">
        <f aca="false">SUM(L267*5/100*J267)</f>
        <v>0</v>
      </c>
      <c r="Z267" s="86"/>
      <c r="AA267" s="87"/>
      <c r="AB267" s="86"/>
      <c r="AC267" s="89" t="n">
        <f aca="false">SUM(AB267)*3*H267/5</f>
        <v>0</v>
      </c>
      <c r="AD267" s="86"/>
      <c r="AE267" s="90" t="n">
        <f aca="false">SUM(AD267*H267*(30+4))</f>
        <v>0</v>
      </c>
      <c r="AF267" s="86"/>
      <c r="AG267" s="87" t="n">
        <f aca="false">SUM(AF267*H267*3)</f>
        <v>0</v>
      </c>
      <c r="AH267" s="86"/>
      <c r="AI267" s="89" t="n">
        <f aca="false">SUM(AH267*H267/3)</f>
        <v>0</v>
      </c>
      <c r="AJ267" s="86"/>
      <c r="AK267" s="89" t="n">
        <f aca="false">SUM(AJ267*H267*2/3)</f>
        <v>0</v>
      </c>
      <c r="AL267" s="86"/>
      <c r="AM267" s="87" t="n">
        <f aca="false">SUM(AL267*H267)*2</f>
        <v>0</v>
      </c>
      <c r="AN267" s="86"/>
      <c r="AO267" s="87" t="n">
        <f aca="false">SUM(AN267*J267*2)</f>
        <v>0</v>
      </c>
      <c r="AP267" s="86"/>
      <c r="AQ267" s="89" t="n">
        <f aca="false">SUM(AP267*H267*2)</f>
        <v>0</v>
      </c>
      <c r="AR267" s="86"/>
      <c r="AS267" s="86"/>
      <c r="AT267" s="86"/>
      <c r="AU267" s="89" t="n">
        <f aca="false">AR267*H267/3</f>
        <v>0</v>
      </c>
      <c r="AV267" s="86"/>
      <c r="AW267" s="89" t="n">
        <f aca="false">SUM(AV267*H267/3)</f>
        <v>0</v>
      </c>
      <c r="AX267" s="86"/>
      <c r="AY267" s="89" t="n">
        <f aca="false">AX267*H267/3</f>
        <v>0</v>
      </c>
      <c r="AZ267" s="86"/>
      <c r="BA267" s="89" t="n">
        <f aca="false">SUM(AZ267*K267*5*6)</f>
        <v>0</v>
      </c>
      <c r="BB267" s="86"/>
      <c r="BC267" s="89" t="n">
        <f aca="false">SUM(BB267*K267*4*6)</f>
        <v>0</v>
      </c>
      <c r="BD267" s="86"/>
      <c r="BE267" s="81" t="n">
        <f aca="false">SUM(BD267*50)</f>
        <v>0</v>
      </c>
      <c r="BF267" s="92" t="n">
        <f aca="false">O267+Q267+S267+U267+W267+X267+Y267+AA267+AC267+AE267+AG267+AI267+AK267+AM267+AO267+AQ267+AS267+AU267+AW267+AY267+BA267+BC267+BE267</f>
        <v>0</v>
      </c>
      <c r="BG267" s="92" t="n">
        <f aca="false">BC267+BA267+AY267+AW267+AS267+AQ267+X267+W267+U267+S267+Q267+O267+AU267</f>
        <v>0</v>
      </c>
      <c r="BH267" s="52" t="n">
        <f aca="false">SUM(O267,Q267,S267,W267,X267,Y267,AE267,AG267,AI267,AK267,AM267,AS267,AU267,AY267,BA267,BC267,BE267)</f>
        <v>0</v>
      </c>
      <c r="BI267" s="80" t="n">
        <f aca="false">SUM(O267,Q267,S267,W267,X267,AS267,AU267,AY267,BA267,BC267)</f>
        <v>0</v>
      </c>
      <c r="BJ267" s="2"/>
      <c r="BK267" s="93"/>
      <c r="BL267" s="94"/>
      <c r="BM267" s="2"/>
      <c r="BN267" s="2"/>
      <c r="BO267" s="2"/>
      <c r="BP267" s="96"/>
      <c r="BQ267" s="96"/>
      <c r="BR267" s="96"/>
      <c r="BS267" s="96"/>
      <c r="BT267" s="96"/>
      <c r="BU267" s="96"/>
      <c r="BV267" s="96"/>
      <c r="BW267" s="95"/>
      <c r="BX267" s="86" t="n">
        <f aca="false">SUM(BY267+CA267+CE267+CG267)</f>
        <v>0</v>
      </c>
      <c r="BY267" s="86"/>
      <c r="BZ267" s="87" t="n">
        <f aca="false">SUM(BY267)*BT267</f>
        <v>0</v>
      </c>
      <c r="CA267" s="86"/>
      <c r="CB267" s="87" t="n">
        <f aca="false">BU267*CA267</f>
        <v>0</v>
      </c>
      <c r="CC267" s="86"/>
      <c r="CD267" s="87" t="n">
        <f aca="false">SUM(CC267)*BU267</f>
        <v>0</v>
      </c>
      <c r="CE267" s="86"/>
      <c r="CF267" s="87" t="n">
        <f aca="false">SUM(CE267)*BV267</f>
        <v>0</v>
      </c>
      <c r="CG267" s="86"/>
      <c r="CH267" s="87" t="n">
        <f aca="false">SUM(CG267)*BU267*5</f>
        <v>0</v>
      </c>
      <c r="CI267" s="89" t="n">
        <f aca="false">SUM(BU267*DI267*2+BV267*DK267*2)</f>
        <v>0</v>
      </c>
      <c r="CJ267" s="89" t="n">
        <f aca="false">SUM(BW267*5/100*BU267)</f>
        <v>0</v>
      </c>
      <c r="CK267" s="86"/>
      <c r="CL267" s="87"/>
      <c r="CM267" s="86"/>
      <c r="CN267" s="89" t="n">
        <f aca="false">SUM(CM267)*3*BS267/5</f>
        <v>0</v>
      </c>
      <c r="CO267" s="86"/>
      <c r="CP267" s="90" t="n">
        <f aca="false">SUM(CO267*BS267*(30+4))</f>
        <v>0</v>
      </c>
      <c r="CQ267" s="86"/>
      <c r="CR267" s="87" t="n">
        <f aca="false">SUM(CQ267*BS267*3)</f>
        <v>0</v>
      </c>
      <c r="CS267" s="86"/>
      <c r="CT267" s="89" t="n">
        <f aca="false">SUM(CS267*BS267/3)</f>
        <v>0</v>
      </c>
      <c r="CU267" s="86"/>
      <c r="CV267" s="89" t="n">
        <f aca="false">SUM(CU267*BS267*2/3)</f>
        <v>0</v>
      </c>
      <c r="CW267" s="86"/>
      <c r="CX267" s="87" t="n">
        <f aca="false">SUM(CW267*BS267)*1</f>
        <v>0</v>
      </c>
      <c r="CY267" s="86"/>
      <c r="CZ267" s="87" t="n">
        <f aca="false">SUM(CY267*BU267*2)</f>
        <v>0</v>
      </c>
      <c r="DA267" s="86"/>
      <c r="DB267" s="89" t="n">
        <f aca="false">SUM(DA267*BS267*2)</f>
        <v>0</v>
      </c>
      <c r="DC267" s="86"/>
      <c r="DD267" s="86"/>
      <c r="DE267" s="86"/>
      <c r="DF267" s="89" t="n">
        <f aca="false">SUM(BU267*DC267*6)</f>
        <v>0</v>
      </c>
      <c r="DG267" s="86"/>
      <c r="DH267" s="89" t="n">
        <f aca="false">SUM(BU267*DG267*6)</f>
        <v>0</v>
      </c>
      <c r="DI267" s="86"/>
      <c r="DJ267" s="89" t="n">
        <f aca="false">DI267*BS267/3</f>
        <v>0</v>
      </c>
      <c r="DK267" s="86"/>
      <c r="DL267" s="89" t="n">
        <f aca="false">SUM(DK267*BV267*5*6)</f>
        <v>0</v>
      </c>
      <c r="DM267" s="86"/>
      <c r="DN267" s="89" t="n">
        <f aca="false">SUM(DM267*BV267*4*6)</f>
        <v>0</v>
      </c>
      <c r="DO267" s="86"/>
      <c r="DP267" s="81" t="n">
        <f aca="false">SUM(DO267*50)</f>
        <v>0</v>
      </c>
      <c r="DQ267" s="92" t="n">
        <f aca="false">BZ267+CB267+CD267+CF267+CH267+CI267+CJ267+CL267+CN267+CP267+CR267+CT267+CV267+CX267+CZ267+DB267+DD267+DF267+DH267+DJ267+DL267+DN267+DP267</f>
        <v>0</v>
      </c>
      <c r="DR267" s="92" t="n">
        <f aca="false">DN267+DL267+DJ267+DH267+DD267+DB267+CI267+CH267+CF267+CD267+CB267+BZ267</f>
        <v>0</v>
      </c>
      <c r="DS267" s="61"/>
      <c r="DT267" s="2"/>
      <c r="DU267" s="2"/>
      <c r="DV267" s="93"/>
      <c r="DW267" s="94"/>
      <c r="DX267" s="2"/>
      <c r="DY267" s="2"/>
      <c r="DZ267" s="2"/>
      <c r="EA267" s="19"/>
      <c r="EB267" s="19"/>
      <c r="EC267" s="19"/>
      <c r="ED267" s="19"/>
      <c r="EE267" s="19"/>
      <c r="EF267" s="19"/>
      <c r="EG267" s="19"/>
      <c r="EH267" s="2" t="n">
        <f aca="false">SUM(L267+BW267)</f>
        <v>0</v>
      </c>
      <c r="EI267" s="2" t="n">
        <f aca="false">SUM(M267+BX267)</f>
        <v>0</v>
      </c>
      <c r="EJ267" s="2" t="n">
        <f aca="false">SUM(N267+BY267)</f>
        <v>0</v>
      </c>
      <c r="EK267" s="67" t="n">
        <f aca="false">O267+BZ267</f>
        <v>0</v>
      </c>
      <c r="EL267" s="67" t="n">
        <f aca="false">P267+CA267</f>
        <v>0</v>
      </c>
      <c r="EM267" s="67" t="n">
        <f aca="false">Q267+CB267</f>
        <v>0</v>
      </c>
      <c r="EN267" s="67" t="n">
        <f aca="false">R267+CC267</f>
        <v>0</v>
      </c>
      <c r="EO267" s="67" t="n">
        <f aca="false">S267+CD267</f>
        <v>0</v>
      </c>
      <c r="EP267" s="67" t="n">
        <f aca="false">T267+CE267</f>
        <v>0</v>
      </c>
      <c r="EQ267" s="67" t="n">
        <f aca="false">U267+CF267</f>
        <v>0</v>
      </c>
      <c r="ER267" s="67" t="n">
        <f aca="false">V267+CG267</f>
        <v>0</v>
      </c>
      <c r="ES267" s="67" t="n">
        <f aca="false">W267+CH267</f>
        <v>0</v>
      </c>
      <c r="ET267" s="67" t="n">
        <f aca="false">X267+CI267</f>
        <v>0</v>
      </c>
      <c r="EU267" s="67" t="n">
        <f aca="false">Y267+CJ267</f>
        <v>0</v>
      </c>
      <c r="EV267" s="67" t="n">
        <f aca="false">Z267+CK267</f>
        <v>0</v>
      </c>
      <c r="EW267" s="67" t="n">
        <f aca="false">AA267+CL267</f>
        <v>0</v>
      </c>
      <c r="EX267" s="67" t="n">
        <f aca="false">AB267+CM267</f>
        <v>0</v>
      </c>
      <c r="EY267" s="67" t="n">
        <f aca="false">AC267+CN267</f>
        <v>0</v>
      </c>
      <c r="EZ267" s="67" t="n">
        <f aca="false">AD267+CO267</f>
        <v>0</v>
      </c>
      <c r="FA267" s="67" t="n">
        <f aca="false">AE267+CP267</f>
        <v>0</v>
      </c>
      <c r="FB267" s="67" t="n">
        <f aca="false">AF267+CQ267</f>
        <v>0</v>
      </c>
      <c r="FC267" s="67" t="n">
        <f aca="false">AG267+CR267</f>
        <v>0</v>
      </c>
      <c r="FD267" s="67" t="n">
        <f aca="false">AH267+CS267</f>
        <v>0</v>
      </c>
      <c r="FE267" s="67" t="n">
        <f aca="false">AI267+CT267</f>
        <v>0</v>
      </c>
      <c r="FF267" s="67" t="n">
        <f aca="false">AJ267+CU267</f>
        <v>0</v>
      </c>
      <c r="FG267" s="67" t="n">
        <f aca="false">AK267+CV267</f>
        <v>0</v>
      </c>
      <c r="FH267" s="67" t="n">
        <f aca="false">AL267+CW267</f>
        <v>0</v>
      </c>
      <c r="FI267" s="67" t="n">
        <f aca="false">AM267+CX267</f>
        <v>0</v>
      </c>
      <c r="FJ267" s="67" t="n">
        <f aca="false">AN267+CY267</f>
        <v>0</v>
      </c>
      <c r="FK267" s="67" t="n">
        <f aca="false">AO267+CZ267</f>
        <v>0</v>
      </c>
      <c r="FL267" s="67" t="n">
        <f aca="false">AP267+DA267</f>
        <v>0</v>
      </c>
      <c r="FM267" s="67" t="n">
        <f aca="false">AQ267+DB267</f>
        <v>0</v>
      </c>
      <c r="FN267" s="67" t="n">
        <f aca="false">AR267+DC267</f>
        <v>0</v>
      </c>
      <c r="FO267" s="67" t="n">
        <f aca="false">AS267+DD267</f>
        <v>0</v>
      </c>
      <c r="FP267" s="67" t="n">
        <f aca="false">AT267+DE267</f>
        <v>0</v>
      </c>
      <c r="FQ267" s="67" t="n">
        <f aca="false">AU267+DF267</f>
        <v>0</v>
      </c>
      <c r="FR267" s="67" t="n">
        <f aca="false">AV267+DG267</f>
        <v>0</v>
      </c>
      <c r="FS267" s="67" t="n">
        <f aca="false">AW267+DH267</f>
        <v>0</v>
      </c>
      <c r="FT267" s="67" t="n">
        <f aca="false">AX267+DI267</f>
        <v>0</v>
      </c>
      <c r="FU267" s="67" t="n">
        <f aca="false">AY267+DJ267</f>
        <v>0</v>
      </c>
      <c r="FV267" s="67" t="n">
        <f aca="false">AZ267+DK267</f>
        <v>0</v>
      </c>
      <c r="FW267" s="67" t="n">
        <f aca="false">BA267+DL267</f>
        <v>0</v>
      </c>
      <c r="FX267" s="67" t="n">
        <f aca="false">BB267+DM267</f>
        <v>0</v>
      </c>
      <c r="FY267" s="67" t="n">
        <f aca="false">BC267+DN267</f>
        <v>0</v>
      </c>
      <c r="FZ267" s="67" t="n">
        <f aca="false">BD267+DO267</f>
        <v>0</v>
      </c>
      <c r="GA267" s="67" t="n">
        <f aca="false">BE267+DP267</f>
        <v>0</v>
      </c>
      <c r="GB267" s="98" t="n">
        <f aca="false">SUM(EK267,EM267,EO267,ES267,ET267,EU267,EY267,FA267,FC267,FE267,FG267,FI267,FM267,FO267,FQ267,FS267,FU267,FW267,FY267,GA267)</f>
        <v>0</v>
      </c>
      <c r="GC267" s="99" t="n">
        <f aca="false">SUM(EK267,EM267,EO267,ES267,ET267,FM267,FO267,FQ267,FS267,FU267,FW267,FY267)</f>
        <v>0</v>
      </c>
      <c r="GD267" s="57" t="n">
        <f aca="false">SUM(EK267,EM267,EO267,ES267,ET267,FM267,FO267,FQ267,FS267,FU267,FW267,FY267)</f>
        <v>0</v>
      </c>
      <c r="GE267" s="57" t="n">
        <f aca="false">SUM(EK267,EM267,EO267,EQ267,ES267,ET267,EU267,EW267,EY267,FA267,FC267,FE267,FG267,FI267,FK267,FM267,FO267,FQ267,FS267,FU267,FW267,FY267,GA267)</f>
        <v>0</v>
      </c>
      <c r="GF267" s="2"/>
      <c r="GG267" s="65" t="n">
        <f aca="false">SUM(900-GB267)</f>
        <v>900</v>
      </c>
      <c r="GH267" s="65"/>
      <c r="GI267" s="67" t="n">
        <f aca="false">SUM(DQ267+BF267)</f>
        <v>0</v>
      </c>
      <c r="GJ267" s="67" t="n">
        <f aca="false">SUM(DR267+BG267)</f>
        <v>0</v>
      </c>
      <c r="GK267" s="100"/>
      <c r="GL267" s="101"/>
      <c r="GM267" s="177"/>
      <c r="GN267" s="2"/>
      <c r="GO267" s="69"/>
    </row>
    <row r="268" customFormat="false" ht="24" hidden="true" customHeight="true" outlineLevel="0" collapsed="false">
      <c r="A268" s="94"/>
      <c r="C268" s="155"/>
      <c r="D268" s="2"/>
      <c r="E268" s="2"/>
      <c r="F268" s="2"/>
      <c r="G268" s="2"/>
      <c r="H268" s="2"/>
      <c r="I268" s="2"/>
      <c r="J268" s="2"/>
      <c r="K268" s="2"/>
      <c r="L268" s="2"/>
      <c r="M268" s="86" t="n">
        <f aca="false">SUM(N268+P268+T268+V268+AR268*2)</f>
        <v>0</v>
      </c>
      <c r="N268" s="86"/>
      <c r="O268" s="87" t="n">
        <f aca="false">SUM(N268)*I268</f>
        <v>0</v>
      </c>
      <c r="P268" s="86"/>
      <c r="Q268" s="86" t="n">
        <f aca="false">J268*P268</f>
        <v>0</v>
      </c>
      <c r="R268" s="86"/>
      <c r="S268" s="87" t="n">
        <f aca="false">SUM(R268)*J268</f>
        <v>0</v>
      </c>
      <c r="T268" s="86"/>
      <c r="U268" s="87" t="n">
        <f aca="false">SUM(T268)*K268</f>
        <v>0</v>
      </c>
      <c r="V268" s="86"/>
      <c r="W268" s="87" t="n">
        <f aca="false">SUM(V268)*J268*5</f>
        <v>0</v>
      </c>
      <c r="X268" s="89" t="n">
        <f aca="false">SUM(J268*AX268*2+K268*AZ268*2)</f>
        <v>0</v>
      </c>
      <c r="Y268" s="91" t="n">
        <f aca="false">SUM(L268*5/100*J268)</f>
        <v>0</v>
      </c>
      <c r="Z268" s="86"/>
      <c r="AA268" s="87"/>
      <c r="AB268" s="86"/>
      <c r="AC268" s="89" t="n">
        <f aca="false">SUM(AB268)*3*H268/5</f>
        <v>0</v>
      </c>
      <c r="AD268" s="86"/>
      <c r="AE268" s="90" t="n">
        <f aca="false">SUM(AD268*H268*(30+4))</f>
        <v>0</v>
      </c>
      <c r="AF268" s="86"/>
      <c r="AG268" s="87" t="n">
        <f aca="false">SUM(AF268*H268*3)</f>
        <v>0</v>
      </c>
      <c r="AH268" s="86"/>
      <c r="AI268" s="89" t="n">
        <f aca="false">SUM(AH268*H268/3)</f>
        <v>0</v>
      </c>
      <c r="AJ268" s="86"/>
      <c r="AK268" s="89" t="n">
        <f aca="false">SUM(AJ268*H268*2/3)</f>
        <v>0</v>
      </c>
      <c r="AL268" s="86"/>
      <c r="AM268" s="87" t="n">
        <f aca="false">SUM(AL268*H268)*2</f>
        <v>0</v>
      </c>
      <c r="AN268" s="86"/>
      <c r="AO268" s="87" t="n">
        <f aca="false">SUM(AN268*J268*2)</f>
        <v>0</v>
      </c>
      <c r="AP268" s="86"/>
      <c r="AQ268" s="89" t="n">
        <f aca="false">SUM(AP268*H268*2)</f>
        <v>0</v>
      </c>
      <c r="AR268" s="86"/>
      <c r="AS268" s="86"/>
      <c r="AT268" s="86"/>
      <c r="AU268" s="89" t="n">
        <f aca="false">AR268*H268/3</f>
        <v>0</v>
      </c>
      <c r="AV268" s="86"/>
      <c r="AW268" s="89" t="n">
        <f aca="false">SUM(AV268*H268/3)</f>
        <v>0</v>
      </c>
      <c r="AX268" s="86"/>
      <c r="AY268" s="89" t="n">
        <f aca="false">AX268*H268/3</f>
        <v>0</v>
      </c>
      <c r="AZ268" s="86"/>
      <c r="BA268" s="89" t="n">
        <f aca="false">SUM(AZ268*K268*5*6)</f>
        <v>0</v>
      </c>
      <c r="BB268" s="86"/>
      <c r="BC268" s="89" t="n">
        <f aca="false">SUM(BB268*K268*4*6)</f>
        <v>0</v>
      </c>
      <c r="BD268" s="86"/>
      <c r="BE268" s="81" t="n">
        <f aca="false">SUM(BD268*50)</f>
        <v>0</v>
      </c>
      <c r="BF268" s="92" t="n">
        <f aca="false">O268+Q268+S268+U268+W268+X268+Y268+AA268+AC268+AE268+AG268+AI268+AK268+AM268+AO268+AQ268+AS268+AU268+AW268+AY268+BA268+BC268+BE268</f>
        <v>0</v>
      </c>
      <c r="BG268" s="92" t="n">
        <f aca="false">BC268+BA268+AY268+AW268+AS268+AQ268+X268+W268+U268+S268+Q268+O268+AU268</f>
        <v>0</v>
      </c>
      <c r="BH268" s="52" t="n">
        <f aca="false">SUM(O268,Q268,S268,W268,X268,Y268,AE268,AG268,AI268,AK268,AM268,AS268,AU268,AY268,BA268,BC268,BE268)</f>
        <v>0</v>
      </c>
      <c r="BI268" s="80" t="n">
        <f aca="false">SUM(O268,Q268,S268,W268,X268,AS268,AU268,AY268,BA268,BC268)</f>
        <v>0</v>
      </c>
      <c r="BJ268" s="2"/>
      <c r="BK268" s="93"/>
      <c r="BL268" s="94"/>
      <c r="BM268" s="2"/>
      <c r="BN268" s="2"/>
      <c r="BO268" s="2"/>
      <c r="BP268" s="96"/>
      <c r="BQ268" s="96"/>
      <c r="BR268" s="96"/>
      <c r="BS268" s="96"/>
      <c r="BT268" s="96"/>
      <c r="BU268" s="96"/>
      <c r="BV268" s="96"/>
      <c r="BW268" s="95"/>
      <c r="BX268" s="86" t="n">
        <f aca="false">SUM(BY268+CA268+CE268+CG268)</f>
        <v>0</v>
      </c>
      <c r="BY268" s="86"/>
      <c r="BZ268" s="87" t="n">
        <f aca="false">SUM(BY268)*BT268</f>
        <v>0</v>
      </c>
      <c r="CA268" s="86"/>
      <c r="CB268" s="87" t="n">
        <f aca="false">BU268*CA268</f>
        <v>0</v>
      </c>
      <c r="CC268" s="86"/>
      <c r="CD268" s="87" t="n">
        <f aca="false">SUM(CC268)*BU268</f>
        <v>0</v>
      </c>
      <c r="CE268" s="86"/>
      <c r="CF268" s="87" t="n">
        <f aca="false">SUM(CE268)*BV268</f>
        <v>0</v>
      </c>
      <c r="CG268" s="86"/>
      <c r="CH268" s="87" t="n">
        <f aca="false">SUM(CG268)*BU268*5</f>
        <v>0</v>
      </c>
      <c r="CI268" s="89" t="n">
        <f aca="false">SUM(BU268*DI268*2+BV268*DK268*2)</f>
        <v>0</v>
      </c>
      <c r="CJ268" s="89" t="n">
        <f aca="false">SUM(BW268*5/100*BU268)</f>
        <v>0</v>
      </c>
      <c r="CK268" s="86"/>
      <c r="CL268" s="87"/>
      <c r="CM268" s="86"/>
      <c r="CN268" s="89" t="n">
        <f aca="false">SUM(CM268)*3*BS268/5</f>
        <v>0</v>
      </c>
      <c r="CO268" s="86"/>
      <c r="CP268" s="90" t="n">
        <f aca="false">SUM(CO268*BS268*(30+4))</f>
        <v>0</v>
      </c>
      <c r="CQ268" s="86"/>
      <c r="CR268" s="87" t="n">
        <f aca="false">SUM(CQ268*BS268*3)</f>
        <v>0</v>
      </c>
      <c r="CS268" s="86"/>
      <c r="CT268" s="89" t="n">
        <f aca="false">SUM(CS268*BS268/3)</f>
        <v>0</v>
      </c>
      <c r="CU268" s="86"/>
      <c r="CV268" s="89" t="n">
        <f aca="false">SUM(CU268*BS268*2/3)</f>
        <v>0</v>
      </c>
      <c r="CW268" s="86"/>
      <c r="CX268" s="87" t="n">
        <f aca="false">SUM(CW268*BS268)*1</f>
        <v>0</v>
      </c>
      <c r="CY268" s="86"/>
      <c r="CZ268" s="87" t="n">
        <f aca="false">SUM(CY268*BU268*2)</f>
        <v>0</v>
      </c>
      <c r="DA268" s="86"/>
      <c r="DB268" s="89" t="n">
        <f aca="false">SUM(DA268*BS268*2)</f>
        <v>0</v>
      </c>
      <c r="DC268" s="86"/>
      <c r="DD268" s="86"/>
      <c r="DE268" s="86"/>
      <c r="DF268" s="89" t="n">
        <f aca="false">SUM(BU268*DC268*6)</f>
        <v>0</v>
      </c>
      <c r="DG268" s="86"/>
      <c r="DH268" s="89" t="n">
        <f aca="false">SUM(BU268*DG268*6)</f>
        <v>0</v>
      </c>
      <c r="DI268" s="86"/>
      <c r="DJ268" s="89" t="n">
        <f aca="false">DI268*BS268/3</f>
        <v>0</v>
      </c>
      <c r="DK268" s="86"/>
      <c r="DL268" s="89" t="n">
        <f aca="false">SUM(DK268*BV268*5*6)</f>
        <v>0</v>
      </c>
      <c r="DM268" s="86"/>
      <c r="DN268" s="89" t="n">
        <f aca="false">SUM(DM268*BV268*4*6)</f>
        <v>0</v>
      </c>
      <c r="DO268" s="86"/>
      <c r="DP268" s="81" t="n">
        <f aca="false">SUM(DO268*50)</f>
        <v>0</v>
      </c>
      <c r="DQ268" s="92" t="n">
        <f aca="false">BZ268+CB268+CD268+CF268+CH268+CI268+CJ268+CL268+CN268+CP268+CR268+CT268+CV268+CX268+CZ268+DB268+DD268+DF268+DH268+DJ268+DL268+DN268+DP268</f>
        <v>0</v>
      </c>
      <c r="DR268" s="92" t="n">
        <f aca="false">DN268+DL268+DJ268+DH268+DD268+DB268+CI268+CH268+CF268+CD268+CB268+BZ268</f>
        <v>0</v>
      </c>
      <c r="DS268" s="61"/>
      <c r="DT268" s="2"/>
      <c r="DU268" s="2"/>
      <c r="DV268" s="93"/>
      <c r="DW268" s="94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 t="n">
        <f aca="false">SUM(L268+BW268)</f>
        <v>0</v>
      </c>
      <c r="EI268" s="2" t="n">
        <f aca="false">SUM(M268+BX268)</f>
        <v>0</v>
      </c>
      <c r="EJ268" s="2" t="n">
        <f aca="false">SUM(N268+BY268)</f>
        <v>0</v>
      </c>
      <c r="EK268" s="67" t="n">
        <f aca="false">O268+BZ268</f>
        <v>0</v>
      </c>
      <c r="EL268" s="67" t="n">
        <f aca="false">P268+CA268</f>
        <v>0</v>
      </c>
      <c r="EM268" s="67" t="n">
        <f aca="false">Q268+CB268</f>
        <v>0</v>
      </c>
      <c r="EN268" s="67" t="n">
        <f aca="false">R268+CC268</f>
        <v>0</v>
      </c>
      <c r="EO268" s="67" t="n">
        <f aca="false">S268+CD268</f>
        <v>0</v>
      </c>
      <c r="EP268" s="67" t="n">
        <f aca="false">T268+CE268</f>
        <v>0</v>
      </c>
      <c r="EQ268" s="67" t="n">
        <f aca="false">U268+CF268</f>
        <v>0</v>
      </c>
      <c r="ER268" s="67" t="n">
        <f aca="false">V268+CG268</f>
        <v>0</v>
      </c>
      <c r="ES268" s="67" t="n">
        <f aca="false">W268+CH268</f>
        <v>0</v>
      </c>
      <c r="ET268" s="67" t="n">
        <f aca="false">X268+CI268</f>
        <v>0</v>
      </c>
      <c r="EU268" s="67" t="n">
        <f aca="false">Y268+CJ268</f>
        <v>0</v>
      </c>
      <c r="EV268" s="67" t="n">
        <f aca="false">Z268+CK268</f>
        <v>0</v>
      </c>
      <c r="EW268" s="67" t="n">
        <f aca="false">AA268+CL268</f>
        <v>0</v>
      </c>
      <c r="EX268" s="67" t="n">
        <f aca="false">AB268+CM268</f>
        <v>0</v>
      </c>
      <c r="EY268" s="67" t="n">
        <f aca="false">AC268+CN268</f>
        <v>0</v>
      </c>
      <c r="EZ268" s="67" t="n">
        <f aca="false">AD268+CO268</f>
        <v>0</v>
      </c>
      <c r="FA268" s="67" t="n">
        <f aca="false">AE268+CP268</f>
        <v>0</v>
      </c>
      <c r="FB268" s="67" t="n">
        <f aca="false">AF268+CQ268</f>
        <v>0</v>
      </c>
      <c r="FC268" s="67" t="n">
        <f aca="false">AG268+CR268</f>
        <v>0</v>
      </c>
      <c r="FD268" s="67" t="n">
        <f aca="false">AH268+CS268</f>
        <v>0</v>
      </c>
      <c r="FE268" s="67" t="n">
        <f aca="false">AI268+CT268</f>
        <v>0</v>
      </c>
      <c r="FF268" s="67" t="n">
        <f aca="false">AJ268+CU268</f>
        <v>0</v>
      </c>
      <c r="FG268" s="67" t="n">
        <f aca="false">AK268+CV268</f>
        <v>0</v>
      </c>
      <c r="FH268" s="67" t="n">
        <f aca="false">AL268+CW268</f>
        <v>0</v>
      </c>
      <c r="FI268" s="67" t="n">
        <f aca="false">AM268+CX268</f>
        <v>0</v>
      </c>
      <c r="FJ268" s="67" t="n">
        <f aca="false">AN268+CY268</f>
        <v>0</v>
      </c>
      <c r="FK268" s="67" t="n">
        <f aca="false">AO268+CZ268</f>
        <v>0</v>
      </c>
      <c r="FL268" s="67" t="n">
        <f aca="false">AP268+DA268</f>
        <v>0</v>
      </c>
      <c r="FM268" s="67" t="n">
        <f aca="false">AQ268+DB268</f>
        <v>0</v>
      </c>
      <c r="FN268" s="67" t="n">
        <f aca="false">AR268+DC268</f>
        <v>0</v>
      </c>
      <c r="FO268" s="67" t="n">
        <f aca="false">AS268+DD268</f>
        <v>0</v>
      </c>
      <c r="FP268" s="67" t="n">
        <f aca="false">AT268+DE268</f>
        <v>0</v>
      </c>
      <c r="FQ268" s="67" t="n">
        <f aca="false">AU268+DF268</f>
        <v>0</v>
      </c>
      <c r="FR268" s="67" t="n">
        <f aca="false">AV268+DG268</f>
        <v>0</v>
      </c>
      <c r="FS268" s="67" t="n">
        <f aca="false">AW268+DH268</f>
        <v>0</v>
      </c>
      <c r="FT268" s="67" t="n">
        <f aca="false">AX268+DI268</f>
        <v>0</v>
      </c>
      <c r="FU268" s="67" t="n">
        <f aca="false">AY268+DJ268</f>
        <v>0</v>
      </c>
      <c r="FV268" s="67" t="n">
        <f aca="false">AZ268+DK268</f>
        <v>0</v>
      </c>
      <c r="FW268" s="67" t="n">
        <f aca="false">BA268+DL268</f>
        <v>0</v>
      </c>
      <c r="FX268" s="67" t="n">
        <f aca="false">BB268+DM268</f>
        <v>0</v>
      </c>
      <c r="FY268" s="67" t="n">
        <f aca="false">BC268+DN268</f>
        <v>0</v>
      </c>
      <c r="FZ268" s="67" t="n">
        <f aca="false">BD268+DO268</f>
        <v>0</v>
      </c>
      <c r="GA268" s="67" t="n">
        <f aca="false">BE268+DP268</f>
        <v>0</v>
      </c>
      <c r="GB268" s="98" t="n">
        <f aca="false">SUM(EK268,EM268,EO268,ES268,ET268,EU268,EY268,FA268,FC268,FE268,FG268,FI268,FM268,FO268,FQ268,FS268,FU268,FW268,FY268,GA268)</f>
        <v>0</v>
      </c>
      <c r="GC268" s="99" t="n">
        <f aca="false">SUM(EK268,EM268,EO268,ES268,ET268,FM268,FO268,FQ268,FS268,FU268,FW268,FY268)</f>
        <v>0</v>
      </c>
      <c r="GD268" s="57" t="n">
        <f aca="false">SUM(EK268,EM268,EO268,ES268,ET268,FM268,FO268,FQ268,FS268,FU268,FW268,FY268)</f>
        <v>0</v>
      </c>
      <c r="GE268" s="57" t="n">
        <f aca="false">SUM(EK268,EM268,EO268,EQ268,ES268,ET268,EU268,EW268,EY268,FA268,FC268,FE268,FG268,FI268,FK268,FM268,FO268,FQ268,FS268,FU268,FW268,FY268,GA268)</f>
        <v>0</v>
      </c>
      <c r="GF268" s="2"/>
      <c r="GG268" s="65" t="n">
        <f aca="false">SUM(900-GB268)</f>
        <v>900</v>
      </c>
      <c r="GH268" s="65"/>
      <c r="GI268" s="67" t="n">
        <f aca="false">SUM(DQ268+BF268)</f>
        <v>0</v>
      </c>
      <c r="GJ268" s="67" t="n">
        <f aca="false">SUM(DR268+BG268)</f>
        <v>0</v>
      </c>
      <c r="GK268" s="100"/>
      <c r="GL268" s="101"/>
      <c r="GM268" s="177"/>
      <c r="GN268" s="2"/>
      <c r="GO268" s="69"/>
    </row>
    <row r="269" customFormat="false" ht="19.5" hidden="false" customHeight="true" outlineLevel="0" collapsed="false">
      <c r="A269" s="378" t="n">
        <v>16</v>
      </c>
      <c r="B269" s="136" t="s">
        <v>275</v>
      </c>
      <c r="C269" s="379" t="s">
        <v>253</v>
      </c>
      <c r="D269" s="48" t="n">
        <v>1</v>
      </c>
      <c r="E269" s="48"/>
      <c r="F269" s="48"/>
      <c r="G269" s="48"/>
      <c r="H269" s="48"/>
      <c r="I269" s="48"/>
      <c r="J269" s="48"/>
      <c r="K269" s="48"/>
      <c r="L269" s="48" t="n">
        <f aca="false">SUM(L270:L277)</f>
        <v>90</v>
      </c>
      <c r="M269" s="48" t="n">
        <f aca="false">SUM(M270:M277)</f>
        <v>90</v>
      </c>
      <c r="N269" s="48" t="n">
        <f aca="false">SUM(N270:N277)</f>
        <v>34</v>
      </c>
      <c r="O269" s="52" t="n">
        <f aca="false">SUM(O270:O281)</f>
        <v>54</v>
      </c>
      <c r="P269" s="51" t="n">
        <f aca="false">SUM(P270:Q281)</f>
        <v>48</v>
      </c>
      <c r="Q269" s="52" t="n">
        <f aca="false">SUM(Q270:Q280)</f>
        <v>36</v>
      </c>
      <c r="R269" s="51" t="n">
        <f aca="false">SUM(R270:S281)</f>
        <v>184</v>
      </c>
      <c r="S269" s="52" t="n">
        <f aca="false">SUM(S270:T281)</f>
        <v>140</v>
      </c>
      <c r="T269" s="52" t="n">
        <f aca="false">SUM(T270:U281)</f>
        <v>0</v>
      </c>
      <c r="U269" s="52" t="n">
        <f aca="false">SUM(U270:V281)</f>
        <v>0</v>
      </c>
      <c r="V269" s="52" t="n">
        <f aca="false">SUM(V270:W281)</f>
        <v>0</v>
      </c>
      <c r="W269" s="52" t="n">
        <f aca="false">SUM(W270:W280)</f>
        <v>0</v>
      </c>
      <c r="X269" s="52" t="n">
        <f aca="false">SUM(X270:X280)</f>
        <v>8</v>
      </c>
      <c r="Y269" s="52" t="n">
        <f aca="false">SUM(Y270:Z281)</f>
        <v>13.5</v>
      </c>
      <c r="Z269" s="52" t="n">
        <f aca="false">SUM(Z270:AA281)</f>
        <v>0</v>
      </c>
      <c r="AA269" s="52" t="n">
        <f aca="false">SUM(AA270:AB281)</f>
        <v>0</v>
      </c>
      <c r="AB269" s="52" t="n">
        <f aca="false">SUM(AB270:AC281)</f>
        <v>0</v>
      </c>
      <c r="AC269" s="52" t="n">
        <f aca="false">SUM(AC270:AC281)</f>
        <v>0</v>
      </c>
      <c r="AD269" s="52" t="n">
        <f aca="false">SUM(AD270:AE281)</f>
        <v>31</v>
      </c>
      <c r="AE269" s="52" t="n">
        <f aca="false">SUM(AE270:AF281)</f>
        <v>30</v>
      </c>
      <c r="AF269" s="52" t="n">
        <f aca="false">SUM(AF270:AG281)</f>
        <v>0</v>
      </c>
      <c r="AG269" s="52" t="n">
        <f aca="false">SUM(AG270:AH281)</f>
        <v>0</v>
      </c>
      <c r="AH269" s="52" t="n">
        <f aca="false">SUM(AH270:AI281)</f>
        <v>0</v>
      </c>
      <c r="AI269" s="52" t="n">
        <f aca="false">SUM(AI270:AJ281)</f>
        <v>0</v>
      </c>
      <c r="AJ269" s="52" t="n">
        <f aca="false">SUM(AJ270:AK281)</f>
        <v>0</v>
      </c>
      <c r="AK269" s="52" t="n">
        <v>0</v>
      </c>
      <c r="AL269" s="52" t="n">
        <f aca="false">SUM(AL270:AM281)</f>
        <v>0</v>
      </c>
      <c r="AM269" s="52" t="n">
        <f aca="false">SUM(AM270:AN281)</f>
        <v>0</v>
      </c>
      <c r="AN269" s="52" t="n">
        <f aca="false">SUM(AN270:AO281)</f>
        <v>0</v>
      </c>
      <c r="AO269" s="52" t="n">
        <f aca="false">SUM(AO270:AP281)</f>
        <v>0</v>
      </c>
      <c r="AP269" s="52" t="n">
        <f aca="false">SUM(AP270:AQ281)</f>
        <v>0</v>
      </c>
      <c r="AQ269" s="52" t="n">
        <v>0</v>
      </c>
      <c r="AR269" s="52" t="n">
        <f aca="false">SUM(AR270:AS281)</f>
        <v>8</v>
      </c>
      <c r="AS269" s="52" t="n">
        <f aca="false">SUM(AS270:AV281)</f>
        <v>6</v>
      </c>
      <c r="AT269" s="52" t="n">
        <f aca="false">SUM(AT270:AW281)</f>
        <v>0</v>
      </c>
      <c r="AU269" s="52" t="n">
        <f aca="false">SUM(AU270:AV281)</f>
        <v>0</v>
      </c>
      <c r="AV269" s="52" t="n">
        <f aca="false">SUM(AV270:AW281)</f>
        <v>0</v>
      </c>
      <c r="AW269" s="48" t="n">
        <f aca="false">SUM(AW270:AW277)</f>
        <v>0</v>
      </c>
      <c r="AX269" s="48" t="n">
        <f aca="false">SUM(AX270:AX277)</f>
        <v>1</v>
      </c>
      <c r="AY269" s="52" t="n">
        <f aca="false">SUM(AY270:AY281)</f>
        <v>32</v>
      </c>
      <c r="AZ269" s="52" t="n">
        <f aca="false">SUM(AZ270:AZ281)</f>
        <v>0</v>
      </c>
      <c r="BA269" s="52" t="n">
        <f aca="false">SUM(BA270:BA281)</f>
        <v>0</v>
      </c>
      <c r="BB269" s="52" t="n">
        <f aca="false">SUM(BB270:BB281)</f>
        <v>0</v>
      </c>
      <c r="BC269" s="52" t="n">
        <f aca="false">SUM(BC270:BC281)</f>
        <v>0</v>
      </c>
      <c r="BD269" s="52" t="n">
        <f aca="false">SUM(BD270:BD281)</f>
        <v>0</v>
      </c>
      <c r="BE269" s="52" t="n">
        <f aca="false">SUM(BE270:BE281)</f>
        <v>0</v>
      </c>
      <c r="BF269" s="52" t="n">
        <v>304.5</v>
      </c>
      <c r="BG269" s="52" t="n">
        <v>276</v>
      </c>
      <c r="BH269" s="52" t="n">
        <f aca="false">SUM(O269,Q269,S269,W269,X269,Y269,AE269,AG269,AI269,AK269,AM269,AS269,AU269,AY269,BA269,BC269,BE269)</f>
        <v>319.5</v>
      </c>
      <c r="BI269" s="52" t="n">
        <f aca="false">SUM(BI270:BI281)</f>
        <v>276</v>
      </c>
      <c r="BJ269" s="48"/>
      <c r="BK269" s="139"/>
      <c r="BL269" s="378" t="n">
        <v>16</v>
      </c>
      <c r="BM269" s="302" t="s">
        <v>275</v>
      </c>
      <c r="BN269" s="48" t="s">
        <v>253</v>
      </c>
      <c r="BO269" s="48" t="n">
        <v>1</v>
      </c>
      <c r="BP269" s="48"/>
      <c r="BQ269" s="48"/>
      <c r="BR269" s="48"/>
      <c r="BS269" s="48"/>
      <c r="BT269" s="48"/>
      <c r="BU269" s="48"/>
      <c r="BV269" s="48"/>
      <c r="BW269" s="52" t="n">
        <f aca="false">SUM(BW270:BW281)</f>
        <v>90</v>
      </c>
      <c r="BX269" s="52" t="n">
        <f aca="false">SUM(BX270:BX281)</f>
        <v>70</v>
      </c>
      <c r="BY269" s="52" t="n">
        <f aca="false">SUM(BY270:BY281)</f>
        <v>10</v>
      </c>
      <c r="BZ269" s="52" t="n">
        <f aca="false">SUM(BZ270:BZ281)</f>
        <v>20</v>
      </c>
      <c r="CA269" s="52" t="n">
        <f aca="false">SUM(CA270:CA281)</f>
        <v>12</v>
      </c>
      <c r="CB269" s="52" t="n">
        <f aca="false">SUM(CB270:CB281)</f>
        <v>48</v>
      </c>
      <c r="CC269" s="52" t="n">
        <f aca="false">SUM(CC270:CC281)</f>
        <v>48</v>
      </c>
      <c r="CD269" s="52" t="n">
        <f aca="false">SUM(CD270:CD281)</f>
        <v>232</v>
      </c>
      <c r="CE269" s="52" t="n">
        <f aca="false">SUM(CE270:CE281)</f>
        <v>0</v>
      </c>
      <c r="CF269" s="52" t="n">
        <f aca="false">SUM(CF270:CF281)</f>
        <v>0</v>
      </c>
      <c r="CG269" s="52" t="n">
        <f aca="false">SUM(CG270:CG281)</f>
        <v>0</v>
      </c>
      <c r="CH269" s="52" t="n">
        <f aca="false">SUM(CH270:CH281)</f>
        <v>0</v>
      </c>
      <c r="CI269" s="52" t="n">
        <f aca="false">SUM(CI270:CI281)</f>
        <v>8</v>
      </c>
      <c r="CJ269" s="52" t="n">
        <f aca="false">SUM(CJ270:CJ281)</f>
        <v>21</v>
      </c>
      <c r="CK269" s="52" t="n">
        <f aca="false">SUM(CK270:CK281)</f>
        <v>0</v>
      </c>
      <c r="CL269" s="52" t="n">
        <f aca="false">SUM(CL270:CL281)</f>
        <v>0</v>
      </c>
      <c r="CM269" s="52" t="n">
        <f aca="false">SUM(CM270:CM281)</f>
        <v>0</v>
      </c>
      <c r="CN269" s="52" t="n">
        <f aca="false">SUM(CN270:CN281)</f>
        <v>0</v>
      </c>
      <c r="CO269" s="52" t="n">
        <f aca="false">SUM(CO270:CO281)</f>
        <v>1</v>
      </c>
      <c r="CP269" s="52" t="n">
        <f aca="false">SUM(CP270:CP281)</f>
        <v>15</v>
      </c>
      <c r="CQ269" s="52" t="n">
        <f aca="false">SUM(CQ270:CQ281)</f>
        <v>0</v>
      </c>
      <c r="CR269" s="52" t="n">
        <f aca="false">SUM(CR270:CR281)</f>
        <v>0</v>
      </c>
      <c r="CS269" s="52" t="n">
        <f aca="false">SUM(CS270:CS281)</f>
        <v>0</v>
      </c>
      <c r="CT269" s="52" t="n">
        <f aca="false">SUM(CT270:CT281)</f>
        <v>0</v>
      </c>
      <c r="CU269" s="52" t="n">
        <f aca="false">SUM(CU270:CU281)</f>
        <v>0</v>
      </c>
      <c r="CV269" s="52" t="n">
        <f aca="false">SUM(CV270:CV281)</f>
        <v>0</v>
      </c>
      <c r="CW269" s="52" t="n">
        <f aca="false">SUM(CW270:CW281)</f>
        <v>0</v>
      </c>
      <c r="CX269" s="52" t="n">
        <f aca="false">SUM(CX270:CX281)</f>
        <v>0</v>
      </c>
      <c r="CY269" s="52" t="n">
        <f aca="false">SUM(CY270:CY281)</f>
        <v>0</v>
      </c>
      <c r="CZ269" s="52" t="n">
        <f aca="false">SUM(CZ270:CZ281)</f>
        <v>0</v>
      </c>
      <c r="DA269" s="52" t="n">
        <f aca="false">SUM(DA270:DA281)</f>
        <v>0</v>
      </c>
      <c r="DB269" s="52" t="n">
        <f aca="false">SUM(DB270:DB281)</f>
        <v>0</v>
      </c>
      <c r="DC269" s="52" t="n">
        <f aca="false">SUM(DC270:DC281)</f>
        <v>1</v>
      </c>
      <c r="DD269" s="52" t="n">
        <f aca="false">SUM(DD270:DD281)</f>
        <v>36</v>
      </c>
      <c r="DE269" s="52" t="n">
        <f aca="false">SUM(DE270:DE281)</f>
        <v>0</v>
      </c>
      <c r="DF269" s="52" t="n">
        <f aca="false">SUM(DF270:DF281)</f>
        <v>0</v>
      </c>
      <c r="DG269" s="52" t="n">
        <f aca="false">SUM(DG270:DG281)</f>
        <v>0</v>
      </c>
      <c r="DH269" s="52" t="n">
        <f aca="false">SUM(DH270:DH281)</f>
        <v>0</v>
      </c>
      <c r="DI269" s="52" t="n">
        <f aca="false">SUM(DI270:DI281)</f>
        <v>1</v>
      </c>
      <c r="DJ269" s="52" t="n">
        <f aca="false">SUM(DJ270:DJ281)</f>
        <v>32</v>
      </c>
      <c r="DK269" s="52" t="n">
        <f aca="false">SUM(DK270:DK281)</f>
        <v>0</v>
      </c>
      <c r="DL269" s="52" t="n">
        <f aca="false">SUM(DL270:DL281)</f>
        <v>0</v>
      </c>
      <c r="DM269" s="51" t="n">
        <f aca="false">SUM(DM270:DM281)</f>
        <v>0</v>
      </c>
      <c r="DN269" s="52" t="n">
        <f aca="false">SUM(DN270:DN281)</f>
        <v>0</v>
      </c>
      <c r="DO269" s="52" t="n">
        <f aca="false">SUM(DO270:DO281)</f>
        <v>0</v>
      </c>
      <c r="DP269" s="52" t="n">
        <f aca="false">SUM(DP270:DP281)</f>
        <v>0</v>
      </c>
      <c r="DQ269" s="52" t="n">
        <f aca="false">SUM(DQ270:DQ281)</f>
        <v>412</v>
      </c>
      <c r="DR269" s="52" t="n">
        <f aca="false">SUM(DR270:DR281)</f>
        <v>376</v>
      </c>
      <c r="DS269" s="61"/>
      <c r="DT269" s="48"/>
      <c r="DU269" s="48"/>
      <c r="DV269" s="139"/>
      <c r="DW269" s="378" t="n">
        <v>16</v>
      </c>
      <c r="DX269" s="136" t="s">
        <v>275</v>
      </c>
      <c r="DY269" s="380" t="s">
        <v>253</v>
      </c>
      <c r="DZ269" s="48" t="n">
        <v>1</v>
      </c>
      <c r="EA269" s="48"/>
      <c r="EB269" s="48"/>
      <c r="EC269" s="48"/>
      <c r="ED269" s="48"/>
      <c r="EE269" s="48"/>
      <c r="EF269" s="48"/>
      <c r="EG269" s="48"/>
      <c r="EH269" s="48" t="n">
        <f aca="false">SUM(EH270:EH281)</f>
        <v>220</v>
      </c>
      <c r="EI269" s="48" t="n">
        <f aca="false">SUM(EI270:EI281)</f>
        <v>200</v>
      </c>
      <c r="EJ269" s="48" t="n">
        <f aca="false">SUM(EJ270:EJ281)</f>
        <v>44</v>
      </c>
      <c r="EK269" s="52" t="n">
        <f aca="false">SUM(EK270:EK281)</f>
        <v>74</v>
      </c>
      <c r="EL269" s="48" t="n">
        <f aca="false">SUM(EL270:EL281)</f>
        <v>24</v>
      </c>
      <c r="EM269" s="48" t="n">
        <f aca="false">SUM(EM270:EM281)</f>
        <v>84</v>
      </c>
      <c r="EN269" s="48" t="n">
        <f aca="false">SUM(EN270:EN281)</f>
        <v>92</v>
      </c>
      <c r="EO269" s="48" t="n">
        <f aca="false">SUM(EO270:EO281)</f>
        <v>372</v>
      </c>
      <c r="EP269" s="48" t="n">
        <f aca="false">SUM(EP270:EP281)</f>
        <v>0</v>
      </c>
      <c r="EQ269" s="48" t="n">
        <f aca="false">SUM(EQ270:EQ281)</f>
        <v>0</v>
      </c>
      <c r="ER269" s="48" t="n">
        <f aca="false">SUM(ER270:ER281)</f>
        <v>0</v>
      </c>
      <c r="ES269" s="48" t="n">
        <f aca="false">SUM(ES270:ES281)</f>
        <v>0</v>
      </c>
      <c r="ET269" s="48" t="n">
        <f aca="false">SUM(ET270:ET281)</f>
        <v>16</v>
      </c>
      <c r="EU269" s="52" t="n">
        <f aca="false">SUM(EU270:EU281)</f>
        <v>34.5</v>
      </c>
      <c r="EV269" s="48" t="n">
        <f aca="false">SUM(EV270:EV281)</f>
        <v>0</v>
      </c>
      <c r="EW269" s="48" t="n">
        <f aca="false">SUM(EW270:EW281)</f>
        <v>0</v>
      </c>
      <c r="EX269" s="48" t="n">
        <f aca="false">SUM(EX270:EX281)</f>
        <v>0</v>
      </c>
      <c r="EY269" s="48" t="n">
        <f aca="false">SUM(EY270:EY281)</f>
        <v>0</v>
      </c>
      <c r="EZ269" s="48" t="n">
        <f aca="false">SUM(EZ270:EZ281)</f>
        <v>2</v>
      </c>
      <c r="FA269" s="48" t="n">
        <f aca="false">SUM(FA270:FA281)</f>
        <v>45</v>
      </c>
      <c r="FB269" s="48" t="n">
        <f aca="false">SUM(FB270:FB281)</f>
        <v>0</v>
      </c>
      <c r="FC269" s="48" t="n">
        <f aca="false">SUM(FC270:FC281)</f>
        <v>0</v>
      </c>
      <c r="FD269" s="48" t="n">
        <f aca="false">SUM(FD270:FD281)</f>
        <v>0</v>
      </c>
      <c r="FE269" s="52" t="n">
        <f aca="false">SUM(FE270:FE281)</f>
        <v>0</v>
      </c>
      <c r="FF269" s="48" t="n">
        <f aca="false">SUM(FF270:FF281)</f>
        <v>0</v>
      </c>
      <c r="FG269" s="52" t="n">
        <f aca="false">SUM(FG270:FG281)</f>
        <v>0</v>
      </c>
      <c r="FH269" s="48" t="n">
        <f aca="false">SUM(FH270:FH281)</f>
        <v>0</v>
      </c>
      <c r="FI269" s="48" t="n">
        <f aca="false">SUM(FI270:FI281)</f>
        <v>0</v>
      </c>
      <c r="FJ269" s="48" t="n">
        <f aca="false">SUM(FJ270:FJ281)</f>
        <v>0</v>
      </c>
      <c r="FK269" s="48" t="n">
        <f aca="false">SUM(FK270:FK281)</f>
        <v>0</v>
      </c>
      <c r="FL269" s="48" t="n">
        <f aca="false">SUM(FL270:FL281)</f>
        <v>0</v>
      </c>
      <c r="FM269" s="48" t="n">
        <f aca="false">SUM(FM270:FM281)</f>
        <v>0</v>
      </c>
      <c r="FN269" s="48" t="n">
        <f aca="false">SUM(FN270:FN281)</f>
        <v>0</v>
      </c>
      <c r="FO269" s="48" t="n">
        <f aca="false">SUM(FO270:FO281)</f>
        <v>42</v>
      </c>
      <c r="FP269" s="48" t="n">
        <f aca="false">SUM(FP270:FP281)</f>
        <v>3</v>
      </c>
      <c r="FQ269" s="48" t="n">
        <f aca="false">SUM(FQ270:FQ281)</f>
        <v>0</v>
      </c>
      <c r="FR269" s="48" t="n">
        <f aca="false">SUM(FR270:FR281)</f>
        <v>0</v>
      </c>
      <c r="FS269" s="48" t="n">
        <f aca="false">SUM(FS270:FS281)</f>
        <v>0</v>
      </c>
      <c r="FT269" s="48" t="n">
        <f aca="false">SUM(FT270:FT281)</f>
        <v>2</v>
      </c>
      <c r="FU269" s="52" t="n">
        <f aca="false">SUM(FU270:FU281)</f>
        <v>64</v>
      </c>
      <c r="FV269" s="48" t="n">
        <f aca="false">SUM(FV270:FV281)</f>
        <v>0</v>
      </c>
      <c r="FW269" s="48" t="n">
        <f aca="false">SUM(FW270:FW281)</f>
        <v>0</v>
      </c>
      <c r="FX269" s="48" t="n">
        <f aca="false">SUM(FX270:FX281)</f>
        <v>0</v>
      </c>
      <c r="FY269" s="48" t="n">
        <f aca="false">SUM(FY270:FY281)</f>
        <v>0</v>
      </c>
      <c r="FZ269" s="48" t="n">
        <f aca="false">SUM(FZ270:FZ281)</f>
        <v>0</v>
      </c>
      <c r="GA269" s="48" t="n">
        <f aca="false">SUM(GA270:GA281)</f>
        <v>0</v>
      </c>
      <c r="GB269" s="141" t="n">
        <f aca="false">SUM(GB270:GB281)</f>
        <v>731.5</v>
      </c>
      <c r="GC269" s="165" t="n">
        <f aca="false">SUM(GC270:GC281)</f>
        <v>652</v>
      </c>
      <c r="GD269" s="57" t="n">
        <f aca="false">SUM(EK269,EM269,EO269,ES269,ET269,FM269,FO269,FQ269,FS269,FU269,FW269,FY269)</f>
        <v>652</v>
      </c>
      <c r="GE269" s="57" t="n">
        <f aca="false">SUM(EK269,EM269,EO269,EQ269,ES269,ET269,EU269,EW269,EY269,FA269,FC269,FE269,FG269,FI269,FK269,FM269,FO269,FQ269,FS269,FU269,FW269,FY269,GA269)</f>
        <v>731.5</v>
      </c>
      <c r="GF269" s="48"/>
      <c r="GG269" s="65" t="n">
        <f aca="false">SUM(900-GB269)</f>
        <v>168.5</v>
      </c>
      <c r="GH269" s="65"/>
      <c r="GI269" s="67" t="n">
        <f aca="false">SUM(DQ269+BF269)</f>
        <v>716.5</v>
      </c>
      <c r="GJ269" s="67" t="n">
        <f aca="false">SUM(DR269+BG269)</f>
        <v>652</v>
      </c>
      <c r="GK269" s="142"/>
      <c r="GL269" s="142"/>
      <c r="GM269" s="193"/>
      <c r="GN269" s="2"/>
      <c r="GO269" s="69"/>
    </row>
    <row r="270" customFormat="false" ht="24" hidden="true" customHeight="true" outlineLevel="0" collapsed="false">
      <c r="A270" s="94"/>
      <c r="B270" s="81"/>
      <c r="C270" s="143"/>
      <c r="D270" s="83"/>
      <c r="E270" s="83"/>
      <c r="F270" s="83"/>
      <c r="G270" s="84"/>
      <c r="H270" s="84"/>
      <c r="I270" s="84"/>
      <c r="J270" s="84"/>
      <c r="K270" s="84"/>
      <c r="L270" s="87"/>
      <c r="M270" s="86" t="n">
        <f aca="false">SUM(N270+P270+T270+V270+AR270*2)</f>
        <v>0</v>
      </c>
      <c r="N270" s="86"/>
      <c r="O270" s="180" t="n">
        <f aca="false">SUM(N270)*I270</f>
        <v>0</v>
      </c>
      <c r="P270" s="168"/>
      <c r="Q270" s="180" t="n">
        <f aca="false">J270*P270</f>
        <v>0</v>
      </c>
      <c r="R270" s="168"/>
      <c r="S270" s="180" t="n">
        <f aca="false">SUM(R270)*J270</f>
        <v>0</v>
      </c>
      <c r="T270" s="168"/>
      <c r="U270" s="180" t="n">
        <f aca="false">SUM(T270)*K270</f>
        <v>0</v>
      </c>
      <c r="V270" s="168"/>
      <c r="W270" s="180" t="n">
        <f aca="false">SUM(V270)*J270*5</f>
        <v>0</v>
      </c>
      <c r="X270" s="113" t="n">
        <f aca="false">SUM(K270*AX270*2+K270*AZ270*2)</f>
        <v>0</v>
      </c>
      <c r="Y270" s="89" t="n">
        <f aca="false">SUM(L270*5/100*J270)</f>
        <v>0</v>
      </c>
      <c r="Z270" s="168"/>
      <c r="AA270" s="180" t="n">
        <f aca="false">SUM(Z270)*1</f>
        <v>0</v>
      </c>
      <c r="AB270" s="168"/>
      <c r="AC270" s="113" t="n">
        <f aca="false">SUM(AB270)*3*H270/5</f>
        <v>0</v>
      </c>
      <c r="AD270" s="168"/>
      <c r="AE270" s="181" t="n">
        <f aca="false">SUM(AD270*H270*(30+4))</f>
        <v>0</v>
      </c>
      <c r="AF270" s="168"/>
      <c r="AG270" s="180" t="n">
        <f aca="false">SUM(AF270*H270*3)</f>
        <v>0</v>
      </c>
      <c r="AH270" s="168"/>
      <c r="AI270" s="113" t="n">
        <f aca="false">SUM(AH270*H270/3)</f>
        <v>0</v>
      </c>
      <c r="AJ270" s="168"/>
      <c r="AK270" s="113" t="n">
        <f aca="false">SUM(AJ270*H270*2/3)</f>
        <v>0</v>
      </c>
      <c r="AL270" s="168"/>
      <c r="AM270" s="180" t="n">
        <f aca="false">SUM(AL270*H270)</f>
        <v>0</v>
      </c>
      <c r="AN270" s="168"/>
      <c r="AO270" s="180" t="n">
        <f aca="false">SUM(AN270*J270)</f>
        <v>0</v>
      </c>
      <c r="AP270" s="168"/>
      <c r="AQ270" s="113" t="n">
        <f aca="false">SUM(AP270*H270*2)</f>
        <v>0</v>
      </c>
      <c r="AR270" s="168"/>
      <c r="AS270" s="168"/>
      <c r="AT270" s="168"/>
      <c r="AU270" s="113" t="n">
        <f aca="false">AR270*K270*6</f>
        <v>0</v>
      </c>
      <c r="AV270" s="168"/>
      <c r="AW270" s="113" t="n">
        <f aca="false">AV270*K270*6</f>
        <v>0</v>
      </c>
      <c r="AX270" s="168"/>
      <c r="AY270" s="113" t="n">
        <f aca="false">AX270*K270*8</f>
        <v>0</v>
      </c>
      <c r="AZ270" s="168"/>
      <c r="BA270" s="113" t="n">
        <f aca="false">SUM(AZ270*K270*5*6)</f>
        <v>0</v>
      </c>
      <c r="BB270" s="168"/>
      <c r="BC270" s="113" t="n">
        <f aca="false">SUM(BB270*K270*4*6)</f>
        <v>0</v>
      </c>
      <c r="BD270" s="168"/>
      <c r="BE270" s="282" t="n">
        <f aca="false">SUM(BD270*50)</f>
        <v>0</v>
      </c>
      <c r="BF270" s="92" t="n">
        <f aca="false">O270+Q270+S270+U270+W270+X270+Y270+AA270+AC270+AE270+AG270+AI270+AK270+AM270+AO270+AQ270+AS270+AU270+AW270+AY270+BA270+BC270+BE270</f>
        <v>0</v>
      </c>
      <c r="BG270" s="92" t="n">
        <f aca="false">BC270+BA270+AY270+AW270+AS270+AQ270+X270+W270+U270+S270+Q270+O270+AU270</f>
        <v>0</v>
      </c>
      <c r="BH270" s="145" t="n">
        <f aca="false">SUM(O270,Q270,S270,W270,X270,Y270,AE270,AG270,AI270,AK270,AM270,AS270,AU270,AY270,BA270,BC270,BE270)</f>
        <v>0</v>
      </c>
      <c r="BI270" s="146" t="n">
        <f aca="false">SUM(O270,Q270,S270,W270,X270,AS270,AU270,AY270,BA270,BC270)</f>
        <v>0</v>
      </c>
      <c r="BJ270" s="95"/>
      <c r="BK270" s="93"/>
      <c r="BL270" s="94"/>
      <c r="BM270" s="265"/>
      <c r="BN270" s="83"/>
      <c r="BO270" s="83"/>
      <c r="BP270" s="83"/>
      <c r="BQ270" s="83"/>
      <c r="BR270" s="84"/>
      <c r="BS270" s="84"/>
      <c r="BT270" s="84"/>
      <c r="BU270" s="84"/>
      <c r="BV270" s="84"/>
      <c r="BW270" s="87"/>
      <c r="BX270" s="86" t="n">
        <f aca="false">SUM(BY270+CA270+CE270+CG270)</f>
        <v>0</v>
      </c>
      <c r="BY270" s="86"/>
      <c r="BZ270" s="87" t="n">
        <f aca="false">SUM(BY270)*BT270</f>
        <v>0</v>
      </c>
      <c r="CA270" s="86"/>
      <c r="CB270" s="87" t="n">
        <f aca="false">BU270*CA270</f>
        <v>0</v>
      </c>
      <c r="CC270" s="86"/>
      <c r="CD270" s="87" t="n">
        <f aca="false">SUM(CC270)*BU270</f>
        <v>0</v>
      </c>
      <c r="CE270" s="86"/>
      <c r="CF270" s="87" t="n">
        <f aca="false">SUM(CE270)*BV270</f>
        <v>0</v>
      </c>
      <c r="CG270" s="86"/>
      <c r="CH270" s="87" t="n">
        <f aca="false">SUM(CG270)*BU270*5</f>
        <v>0</v>
      </c>
      <c r="CI270" s="89" t="n">
        <f aca="false">SUM(BU270*DI270*2+BV270*DK270*2)</f>
        <v>0</v>
      </c>
      <c r="CJ270" s="91" t="n">
        <f aca="false">SUM(BW270*5/100*BU270)</f>
        <v>0</v>
      </c>
      <c r="CK270" s="86"/>
      <c r="CL270" s="87"/>
      <c r="CM270" s="86"/>
      <c r="CN270" s="89" t="n">
        <f aca="false">CM270*8*BV270</f>
        <v>0</v>
      </c>
      <c r="CO270" s="86"/>
      <c r="CP270" s="90" t="n">
        <f aca="false">SUM(CO270*BS270*(15))</f>
        <v>0</v>
      </c>
      <c r="CQ270" s="86"/>
      <c r="CR270" s="87" t="n">
        <f aca="false">SUM(CQ270*BS270*3)</f>
        <v>0</v>
      </c>
      <c r="CS270" s="86"/>
      <c r="CT270" s="89" t="n">
        <f aca="false">SUM(CS270*BS270/3)</f>
        <v>0</v>
      </c>
      <c r="CU270" s="86"/>
      <c r="CV270" s="89" t="n">
        <f aca="false">SUM(CU270*BS270*2/3)</f>
        <v>0</v>
      </c>
      <c r="CW270" s="86"/>
      <c r="CX270" s="87" t="n">
        <f aca="false">SUM(CW270*BS270)*2</f>
        <v>0</v>
      </c>
      <c r="CY270" s="86"/>
      <c r="CZ270" s="87" t="n">
        <f aca="false">SUM(CY270*BU270)</f>
        <v>0</v>
      </c>
      <c r="DA270" s="86"/>
      <c r="DB270" s="89" t="n">
        <f aca="false">SUM(DA270*BS270*2)</f>
        <v>0</v>
      </c>
      <c r="DC270" s="86"/>
      <c r="DD270" s="86"/>
      <c r="DE270" s="86"/>
      <c r="DF270" s="89" t="n">
        <f aca="false">SUM(BU270*DC270*6)</f>
        <v>0</v>
      </c>
      <c r="DG270" s="86"/>
      <c r="DH270" s="89" t="n">
        <f aca="false">SUM(DG270*BS270/3)</f>
        <v>0</v>
      </c>
      <c r="DI270" s="86"/>
      <c r="DJ270" s="89" t="n">
        <f aca="false">SUM(BU270*DI270*8)</f>
        <v>0</v>
      </c>
      <c r="DK270" s="86"/>
      <c r="DL270" s="89" t="n">
        <f aca="false">SUM(DK270*BV270*5*6)/2</f>
        <v>0</v>
      </c>
      <c r="DM270" s="86"/>
      <c r="DN270" s="89" t="n">
        <f aca="false">SUM(DM270*BV270*4*6)</f>
        <v>0</v>
      </c>
      <c r="DO270" s="86"/>
      <c r="DP270" s="81" t="n">
        <f aca="false">SUM(DO270*50)</f>
        <v>0</v>
      </c>
      <c r="DQ270" s="92" t="n">
        <f aca="false">BZ270+CB270+CD270+CF270+CH270+CI270+CJ270+CL270+CN270+CP270+CR270+CT270+CV270+CX270+CZ270+DB270+DD270+DF270+DH270+DJ270+DL270+DN270+DP270</f>
        <v>0</v>
      </c>
      <c r="DR270" s="92" t="n">
        <f aca="false">DN270+DL270+DJ270+DH270+DD270+DB270+CI270+CH270+CF270+CD270+CB270+BZ270</f>
        <v>0</v>
      </c>
      <c r="DS270" s="61"/>
      <c r="DT270" s="2"/>
      <c r="DU270" s="2"/>
      <c r="DV270" s="93"/>
      <c r="DW270" s="94"/>
      <c r="DX270" s="350"/>
      <c r="DY270" s="151"/>
      <c r="DZ270" s="381"/>
      <c r="EA270" s="95"/>
      <c r="EB270" s="95"/>
      <c r="EC270" s="81"/>
      <c r="ED270" s="81"/>
      <c r="EE270" s="95"/>
      <c r="EF270" s="95"/>
      <c r="EG270" s="95"/>
      <c r="EH270" s="2" t="n">
        <f aca="false">SUM(L270+BW270)</f>
        <v>0</v>
      </c>
      <c r="EI270" s="2" t="n">
        <f aca="false">SUM(M270+BX270)</f>
        <v>0</v>
      </c>
      <c r="EJ270" s="2" t="n">
        <f aca="false">SUM(N270+BY270)</f>
        <v>0</v>
      </c>
      <c r="EK270" s="67" t="n">
        <f aca="false">O270+BZ270</f>
        <v>0</v>
      </c>
      <c r="EL270" s="2" t="n">
        <f aca="false">SUM(P270+CA270)</f>
        <v>0</v>
      </c>
      <c r="EM270" s="2" t="n">
        <f aca="false">SUM(Q270+CB270)</f>
        <v>0</v>
      </c>
      <c r="EN270" s="2" t="n">
        <f aca="false">SUM(R270+CC270)</f>
        <v>0</v>
      </c>
      <c r="EO270" s="2" t="n">
        <f aca="false">SUM(S270+CD270)</f>
        <v>0</v>
      </c>
      <c r="EP270" s="2" t="n">
        <f aca="false">SUM(T270+CE270)</f>
        <v>0</v>
      </c>
      <c r="EQ270" s="2" t="n">
        <f aca="false">SUM(U270+CF270)</f>
        <v>0</v>
      </c>
      <c r="ER270" s="2" t="n">
        <f aca="false">SUM(V270+CG270)</f>
        <v>0</v>
      </c>
      <c r="ES270" s="2" t="n">
        <f aca="false">SUM(W270+CH270)</f>
        <v>0</v>
      </c>
      <c r="ET270" s="2" t="n">
        <f aca="false">SUM(X270+CI270)</f>
        <v>0</v>
      </c>
      <c r="EU270" s="67" t="n">
        <f aca="false">SUM(Y270+CJ270)</f>
        <v>0</v>
      </c>
      <c r="EV270" s="2" t="n">
        <f aca="false">SUM(Z270+CK270)</f>
        <v>0</v>
      </c>
      <c r="EW270" s="2" t="n">
        <f aca="false">SUM(AA270+CL270)</f>
        <v>0</v>
      </c>
      <c r="EX270" s="2" t="n">
        <f aca="false">SUM(AB270+CM270)</f>
        <v>0</v>
      </c>
      <c r="EY270" s="2" t="n">
        <f aca="false">SUM(AC270+CN270)</f>
        <v>0</v>
      </c>
      <c r="EZ270" s="2" t="n">
        <f aca="false">SUM(AD270+CO270)</f>
        <v>0</v>
      </c>
      <c r="FA270" s="2" t="n">
        <f aca="false">SUM(AE270+CP270)</f>
        <v>0</v>
      </c>
      <c r="FB270" s="2" t="n">
        <f aca="false">SUM(AF270+CQ270)</f>
        <v>0</v>
      </c>
      <c r="FC270" s="2" t="n">
        <f aca="false">SUM(AG270+CR270)</f>
        <v>0</v>
      </c>
      <c r="FD270" s="2" t="n">
        <f aca="false">SUM(AH270+CS270)</f>
        <v>0</v>
      </c>
      <c r="FE270" s="67" t="n">
        <f aca="false">SUM(AI270+CT270)</f>
        <v>0</v>
      </c>
      <c r="FF270" s="2" t="n">
        <f aca="false">SUM(AJ270+CU270)</f>
        <v>0</v>
      </c>
      <c r="FG270" s="2" t="n">
        <f aca="false">SUM(AK270+CV270)</f>
        <v>0</v>
      </c>
      <c r="FH270" s="2" t="n">
        <f aca="false">SUM(AL270+CW270)</f>
        <v>0</v>
      </c>
      <c r="FI270" s="2" t="n">
        <f aca="false">SUM(AM270+CX270)</f>
        <v>0</v>
      </c>
      <c r="FJ270" s="2" t="n">
        <f aca="false">SUM(AN270+CY270)</f>
        <v>0</v>
      </c>
      <c r="FK270" s="2" t="n">
        <f aca="false">SUM(AO270+CZ270)</f>
        <v>0</v>
      </c>
      <c r="FL270" s="2" t="n">
        <f aca="false">SUM(AP270+DA270)</f>
        <v>0</v>
      </c>
      <c r="FM270" s="2" t="n">
        <f aca="false">SUM(AQ270+DB270)</f>
        <v>0</v>
      </c>
      <c r="FN270" s="2"/>
      <c r="FO270" s="97" t="n">
        <f aca="false">SUM(AS270+DD270)</f>
        <v>0</v>
      </c>
      <c r="FP270" s="2" t="n">
        <f aca="false">SUM(AR270+DC270)</f>
        <v>0</v>
      </c>
      <c r="FQ270" s="97" t="n">
        <f aca="false">SUM(AU270+DF270)</f>
        <v>0</v>
      </c>
      <c r="FR270" s="2" t="n">
        <f aca="false">SUM(AV270+DG270)</f>
        <v>0</v>
      </c>
      <c r="FS270" s="2" t="n">
        <f aca="false">SUM(AW270+DH270)</f>
        <v>0</v>
      </c>
      <c r="FT270" s="2" t="n">
        <f aca="false">SUM(AX270+DI270)</f>
        <v>0</v>
      </c>
      <c r="FU270" s="67" t="n">
        <f aca="false">SUM(AY270+DJ270)</f>
        <v>0</v>
      </c>
      <c r="FV270" s="2" t="n">
        <f aca="false">SUM(AZ270+DK270)</f>
        <v>0</v>
      </c>
      <c r="FW270" s="2" t="n">
        <f aca="false">SUM(BA270+DL270)</f>
        <v>0</v>
      </c>
      <c r="FX270" s="2" t="n">
        <f aca="false">SUM(BB270+DM270)</f>
        <v>0</v>
      </c>
      <c r="FY270" s="2" t="n">
        <f aca="false">SUM(BC270+DN270)</f>
        <v>0</v>
      </c>
      <c r="FZ270" s="2" t="n">
        <f aca="false">SUM(BD270+DO270)</f>
        <v>0</v>
      </c>
      <c r="GA270" s="2" t="n">
        <f aca="false">SUM(BE270+DP270)</f>
        <v>0</v>
      </c>
      <c r="GB270" s="98" t="n">
        <f aca="false">SUM(EK270,EM270,EO270,ES270,ET270,EU270,EY270,FA270,FC270,FE270,FG270,FI270,FM270,FO270,FQ270,FS270,FU270,FW270,FY270,GA270)</f>
        <v>0</v>
      </c>
      <c r="GC270" s="99" t="n">
        <f aca="false">SUM(EK270,EM270,EO270,ES270,ET270,FM270,FO270,FQ270,FS270,FU270,FW270,FY270)</f>
        <v>0</v>
      </c>
      <c r="GD270" s="57" t="n">
        <f aca="false">SUM(EK270,EM270,EO270,ES270,ET270,FM270,FO270,FQ270,FS270,FU270,FW270,FY270)</f>
        <v>0</v>
      </c>
      <c r="GE270" s="57" t="n">
        <f aca="false">SUM(EK270,EM270,EO270,EQ270,ES270,ET270,EU270,EW270,EY270,FA270,FC270,FE270,FG270,FI270,FK270,FM270,FO270,FQ270,FS270,FU270,FW270,FY270,GA270)</f>
        <v>0</v>
      </c>
      <c r="GF270" s="2"/>
      <c r="GG270" s="65" t="n">
        <f aca="false">SUM(900-GB270)</f>
        <v>900</v>
      </c>
      <c r="GH270" s="65"/>
      <c r="GI270" s="67" t="n">
        <f aca="false">SUM(DQ270+BF270)</f>
        <v>0</v>
      </c>
      <c r="GJ270" s="67" t="n">
        <f aca="false">SUM(DR270+BG270)</f>
        <v>0</v>
      </c>
      <c r="GK270" s="100"/>
      <c r="GL270" s="101"/>
      <c r="GM270" s="177"/>
      <c r="GN270" s="2"/>
      <c r="GO270" s="69"/>
    </row>
    <row r="271" customFormat="false" ht="19.5" hidden="true" customHeight="true" outlineLevel="0" collapsed="false">
      <c r="A271" s="94"/>
      <c r="C271" s="155"/>
      <c r="BG271" s="92" t="n">
        <f aca="false">BC271+BA271+AY271+AW271+AS271+AQ271+X271+W271+U271+S271+Q271+O271+AU271</f>
        <v>0</v>
      </c>
      <c r="BH271" s="57" t="n">
        <f aca="false">SUM(O271,Q271,S271,W271,X271,Y271,AE271,AG271,AI271,AK271,AM271,AS271,AU271,AY271,BA271,BC271,BE271)</f>
        <v>0</v>
      </c>
      <c r="BI271" s="153" t="n">
        <f aca="false">SUM(O271,Q271,S271,W271,X271,AS271,AU271,AY271,BA271,BC271)</f>
        <v>0</v>
      </c>
      <c r="BJ271" s="95"/>
      <c r="BK271" s="197"/>
      <c r="BL271" s="94"/>
      <c r="BM271" s="106" t="s">
        <v>66</v>
      </c>
      <c r="BN271" s="107" t="s">
        <v>67</v>
      </c>
      <c r="BO271" s="107" t="s">
        <v>68</v>
      </c>
      <c r="BP271" s="107" t="s">
        <v>69</v>
      </c>
      <c r="BQ271" s="107" t="s">
        <v>70</v>
      </c>
      <c r="BR271" s="107" t="n">
        <v>4</v>
      </c>
      <c r="BS271" s="107" t="n">
        <v>169</v>
      </c>
      <c r="BT271" s="107" t="n">
        <v>2</v>
      </c>
      <c r="BU271" s="107" t="n">
        <v>4</v>
      </c>
      <c r="BV271" s="107" t="n">
        <f aca="false">SUM(BU271)*2</f>
        <v>8</v>
      </c>
      <c r="BW271" s="112" t="n">
        <v>60</v>
      </c>
      <c r="BX271" s="108" t="n">
        <f aca="false">SUM(BY271+CA271+CC271+CE271+CG271)</f>
        <v>40</v>
      </c>
      <c r="BY271" s="86"/>
      <c r="BZ271" s="109" t="n">
        <f aca="false">SUM(BY271)*BT271</f>
        <v>0</v>
      </c>
      <c r="CA271" s="86" t="n">
        <v>12</v>
      </c>
      <c r="CB271" s="109" t="n">
        <f aca="false">BU271*CA271</f>
        <v>48</v>
      </c>
      <c r="CC271" s="86" t="n">
        <v>28</v>
      </c>
      <c r="CD271" s="109" t="n">
        <v>112</v>
      </c>
      <c r="CE271" s="86"/>
      <c r="CF271" s="109" t="n">
        <f aca="false">SUM(CE271)*BV271</f>
        <v>0</v>
      </c>
      <c r="CG271" s="86"/>
      <c r="CH271" s="109" t="n">
        <f aca="false">SUM(CG271)*BU271*5</f>
        <v>0</v>
      </c>
      <c r="CI271" s="92" t="n">
        <f aca="false">SUM(BU271*DI271*2+BV271*DK271*2)</f>
        <v>8</v>
      </c>
      <c r="CJ271" s="113" t="n">
        <f aca="false">SUM(BW271*5/100*BU271)</f>
        <v>12</v>
      </c>
      <c r="CK271" s="86"/>
      <c r="CL271" s="109"/>
      <c r="CM271" s="86"/>
      <c r="CN271" s="92" t="n">
        <f aca="false">SUM(CM271)*3*BS271/5</f>
        <v>0</v>
      </c>
      <c r="CO271" s="86"/>
      <c r="CP271" s="90" t="n">
        <f aca="false">SUM(CO271*BS271*(30+4))</f>
        <v>0</v>
      </c>
      <c r="CQ271" s="86"/>
      <c r="CR271" s="109" t="n">
        <f aca="false">SUM(CQ271*BS271*3)</f>
        <v>0</v>
      </c>
      <c r="CS271" s="86"/>
      <c r="CT271" s="92" t="n">
        <f aca="false">SUM(CS271*BS271/3)</f>
        <v>0</v>
      </c>
      <c r="CU271" s="86"/>
      <c r="CV271" s="92" t="n">
        <f aca="false">SUM(CU271*BS271*2/3)</f>
        <v>0</v>
      </c>
      <c r="CW271" s="86"/>
      <c r="CX271" s="109" t="n">
        <f aca="false">SUM(CW271*BS271)</f>
        <v>0</v>
      </c>
      <c r="CY271" s="86"/>
      <c r="CZ271" s="109" t="n">
        <f aca="false">SUM(CY271*BU271)</f>
        <v>0</v>
      </c>
      <c r="DA271" s="86"/>
      <c r="DB271" s="92" t="n">
        <f aca="false">SUM(DA271*BS271*2)</f>
        <v>0</v>
      </c>
      <c r="DC271" s="86"/>
      <c r="DD271" s="92" t="n">
        <f aca="false">DC271*BU271*6</f>
        <v>0</v>
      </c>
      <c r="DE271" s="86"/>
      <c r="DF271" s="92" t="n">
        <f aca="false">DE271*BS271/3</f>
        <v>0</v>
      </c>
      <c r="DG271" s="86"/>
      <c r="DH271" s="109" t="n">
        <f aca="false">SUM(BU271*DG271*6)</f>
        <v>0</v>
      </c>
      <c r="DI271" s="86" t="n">
        <v>1</v>
      </c>
      <c r="DJ271" s="92" t="n">
        <f aca="false">SUM(BU271*DI271*8)</f>
        <v>32</v>
      </c>
      <c r="DK271" s="109"/>
      <c r="DL271" s="92" t="n">
        <f aca="false">SUM(DK271*BV271*5*6)</f>
        <v>0</v>
      </c>
      <c r="DM271" s="86"/>
      <c r="DN271" s="92" t="n">
        <f aca="false">SUM(DM271*BV271*4*6)</f>
        <v>0</v>
      </c>
      <c r="DO271" s="86"/>
      <c r="DP271" s="110" t="n">
        <f aca="false">SUM(DO271*50)</f>
        <v>0</v>
      </c>
      <c r="DQ271" s="92" t="n">
        <v>212</v>
      </c>
      <c r="DR271" s="92" t="n">
        <f aca="false">DN271+DL271+DJ271+DH271+DD271+DB271+CI271+CH271+CF271+CD271+CB271+BZ271</f>
        <v>200</v>
      </c>
      <c r="DS271" s="61"/>
      <c r="DT271" s="95"/>
      <c r="DU271" s="95"/>
      <c r="DV271" s="197"/>
      <c r="DW271" s="94"/>
      <c r="DX271" s="95"/>
      <c r="DY271" s="142"/>
      <c r="DZ271" s="96"/>
      <c r="EA271" s="2"/>
      <c r="EB271" s="2"/>
      <c r="EC271" s="2"/>
      <c r="ED271" s="2"/>
      <c r="EE271" s="2"/>
      <c r="EF271" s="2"/>
      <c r="EG271" s="2"/>
      <c r="EH271" s="2" t="n">
        <f aca="false">SUM(L153+BW271)</f>
        <v>80</v>
      </c>
      <c r="EI271" s="2" t="n">
        <f aca="false">SUM(M153+BX271)</f>
        <v>60</v>
      </c>
      <c r="EJ271" s="2" t="n">
        <f aca="false">SUM(N153+BY271)</f>
        <v>0</v>
      </c>
      <c r="EK271" s="67" t="n">
        <f aca="false">O271+BZ271</f>
        <v>0</v>
      </c>
      <c r="EL271" s="2" t="n">
        <f aca="false">SUM(P271+CA271)</f>
        <v>12</v>
      </c>
      <c r="EM271" s="2" t="n">
        <f aca="false">SUM(Q271+CB271)</f>
        <v>48</v>
      </c>
      <c r="EN271" s="2" t="n">
        <f aca="false">SUM(R271+CC271)</f>
        <v>28</v>
      </c>
      <c r="EO271" s="2" t="n">
        <f aca="false">SUM(S271+CD271)</f>
        <v>112</v>
      </c>
      <c r="EP271" s="2" t="n">
        <f aca="false">SUM(T271+CE271)</f>
        <v>0</v>
      </c>
      <c r="EQ271" s="2" t="n">
        <f aca="false">SUM(U271+CF271)</f>
        <v>0</v>
      </c>
      <c r="ER271" s="2" t="n">
        <f aca="false">SUM(V271+CG271)</f>
        <v>0</v>
      </c>
      <c r="ES271" s="2" t="n">
        <f aca="false">SUM(W271+CH271)</f>
        <v>0</v>
      </c>
      <c r="ET271" s="2" t="n">
        <f aca="false">SUM(X271+CI271)</f>
        <v>8</v>
      </c>
      <c r="EU271" s="67" t="n">
        <f aca="false">SUM(Y271+CJ271)</f>
        <v>12</v>
      </c>
      <c r="EV271" s="2" t="n">
        <f aca="false">SUM(Z271+CK271)</f>
        <v>0</v>
      </c>
      <c r="EW271" s="2" t="n">
        <f aca="false">SUM(AA271+CL271)</f>
        <v>0</v>
      </c>
      <c r="EX271" s="2" t="n">
        <f aca="false">SUM(AB271+CM271)</f>
        <v>0</v>
      </c>
      <c r="EY271" s="2" t="n">
        <f aca="false">SUM(AC271+CN271)</f>
        <v>0</v>
      </c>
      <c r="EZ271" s="2" t="n">
        <f aca="false">SUM(AD271+CO271)</f>
        <v>0</v>
      </c>
      <c r="FA271" s="2" t="n">
        <f aca="false">SUM(AE271+CP271)</f>
        <v>0</v>
      </c>
      <c r="FB271" s="2" t="n">
        <f aca="false">SUM(AF271+CQ271)</f>
        <v>0</v>
      </c>
      <c r="FC271" s="2" t="n">
        <f aca="false">SUM(AG271+CR271)</f>
        <v>0</v>
      </c>
      <c r="FD271" s="2" t="n">
        <f aca="false">SUM(AH271+CS271)</f>
        <v>0</v>
      </c>
      <c r="FE271" s="67" t="n">
        <f aca="false">SUM(AI271+CT271)</f>
        <v>0</v>
      </c>
      <c r="FF271" s="2" t="n">
        <f aca="false">SUM(AJ271+CU271)</f>
        <v>0</v>
      </c>
      <c r="FG271" s="2" t="n">
        <f aca="false">SUM(AK271+CV271)</f>
        <v>0</v>
      </c>
      <c r="FH271" s="2" t="n">
        <f aca="false">SUM(AL271+CW271)</f>
        <v>0</v>
      </c>
      <c r="FI271" s="2" t="n">
        <f aca="false">SUM(AM271+CX271)</f>
        <v>0</v>
      </c>
      <c r="FJ271" s="2" t="n">
        <f aca="false">SUM(AN271+CY271)</f>
        <v>0</v>
      </c>
      <c r="FK271" s="2" t="n">
        <f aca="false">SUM(AO271+CZ271)</f>
        <v>0</v>
      </c>
      <c r="FL271" s="2" t="n">
        <f aca="false">SUM(AP271+DA271)</f>
        <v>0</v>
      </c>
      <c r="FM271" s="2" t="n">
        <f aca="false">SUM(AQ271+DB271)</f>
        <v>0</v>
      </c>
      <c r="FN271" s="2"/>
      <c r="FO271" s="97" t="n">
        <f aca="false">SUM(AS271+DD271)</f>
        <v>0</v>
      </c>
      <c r="FP271" s="2" t="n">
        <f aca="false">SUM(AR271+DC271)</f>
        <v>0</v>
      </c>
      <c r="FQ271" s="97" t="n">
        <f aca="false">SUM(AU271+DF271)</f>
        <v>0</v>
      </c>
      <c r="FR271" s="2" t="n">
        <f aca="false">SUM(AV271+DG271)</f>
        <v>0</v>
      </c>
      <c r="FS271" s="2" t="n">
        <f aca="false">SUM(AW271+DH271)</f>
        <v>0</v>
      </c>
      <c r="FT271" s="2" t="n">
        <f aca="false">SUM(AX271+DI271)</f>
        <v>1</v>
      </c>
      <c r="FU271" s="67" t="n">
        <f aca="false">SUM(AY271+DJ271)</f>
        <v>32</v>
      </c>
      <c r="FV271" s="2" t="n">
        <f aca="false">SUM(AZ271+DK271)</f>
        <v>0</v>
      </c>
      <c r="FW271" s="2" t="n">
        <f aca="false">SUM(BA271+DL271)</f>
        <v>0</v>
      </c>
      <c r="FX271" s="2" t="n">
        <f aca="false">SUM(BB271+DM271)</f>
        <v>0</v>
      </c>
      <c r="FY271" s="2" t="n">
        <f aca="false">SUM(BC271+DN271)</f>
        <v>0</v>
      </c>
      <c r="FZ271" s="2" t="n">
        <f aca="false">SUM(BD271+DO271)</f>
        <v>0</v>
      </c>
      <c r="GA271" s="2" t="n">
        <f aca="false">SUM(BE271+DP271)</f>
        <v>0</v>
      </c>
      <c r="GB271" s="98" t="n">
        <f aca="false">SUM(EK271,EM271,EO271,ES271,ET271,EU271,EY271,FA271,FC271,FE271,FG271,FI271,FM271,FO271,FQ271,FS271,FU271,FW271,FY271,GA271)</f>
        <v>212</v>
      </c>
      <c r="GC271" s="99" t="n">
        <f aca="false">SUM(EK271,EM271,EO271,ES271,ET271,FM271,FO271,FQ271,FS271,FU271,FW271,FY271)</f>
        <v>200</v>
      </c>
      <c r="GD271" s="57" t="n">
        <f aca="false">SUM(EK271,EM271,EO271,ES271,ET271,FM271,FO271,FQ271,FS271,FU271,FW271,FY271)</f>
        <v>200</v>
      </c>
      <c r="GE271" s="57" t="n">
        <f aca="false">SUM(EK271,EM271,EO271,EQ271,ES271,ET271,EU271,EW271,EY271,FA271,FC271,FE271,FG271,FI271,FK271,FM271,FO271,FQ271,FS271,FU271,FW271,FY271,GA271)</f>
        <v>212</v>
      </c>
      <c r="GF271" s="2"/>
      <c r="GG271" s="65" t="n">
        <f aca="false">SUM(900-GB271)</f>
        <v>688</v>
      </c>
      <c r="GH271" s="65"/>
      <c r="GI271" s="67" t="n">
        <f aca="false">SUM(DQ271+BF271)</f>
        <v>212</v>
      </c>
      <c r="GJ271" s="67" t="n">
        <f aca="false">SUM(DR271+BG271)</f>
        <v>200</v>
      </c>
      <c r="GK271" s="100"/>
      <c r="GL271" s="101"/>
      <c r="GM271" s="177"/>
      <c r="GN271" s="2"/>
      <c r="GO271" s="69"/>
    </row>
    <row r="272" customFormat="false" ht="66" hidden="true" customHeight="true" outlineLevel="0" collapsed="false">
      <c r="A272" s="94"/>
      <c r="B272" s="119" t="s">
        <v>276</v>
      </c>
      <c r="C272" s="152" t="s">
        <v>67</v>
      </c>
      <c r="D272" s="96" t="s">
        <v>68</v>
      </c>
      <c r="E272" s="96" t="s">
        <v>69</v>
      </c>
      <c r="F272" s="101" t="s">
        <v>72</v>
      </c>
      <c r="G272" s="101" t="n">
        <v>7</v>
      </c>
      <c r="H272" s="101" t="n">
        <v>96</v>
      </c>
      <c r="I272" s="101" t="n">
        <v>2</v>
      </c>
      <c r="J272" s="101" t="n">
        <v>4</v>
      </c>
      <c r="K272" s="101" t="n">
        <f aca="false">SUM(J272)*2</f>
        <v>8</v>
      </c>
      <c r="L272" s="112" t="n">
        <v>60</v>
      </c>
      <c r="M272" s="108" t="n">
        <f aca="false">SUM(N272+P272+R272+T272+V272)</f>
        <v>60</v>
      </c>
      <c r="N272" s="86" t="n">
        <v>20</v>
      </c>
      <c r="O272" s="109" t="n">
        <f aca="false">SUM(N272)*I272</f>
        <v>40</v>
      </c>
      <c r="P272" s="86" t="n">
        <v>8</v>
      </c>
      <c r="Q272" s="109" t="n">
        <f aca="false">J272*P272</f>
        <v>32</v>
      </c>
      <c r="R272" s="86" t="n">
        <v>32</v>
      </c>
      <c r="S272" s="109" t="n">
        <f aca="false">SUM(R272)*J272</f>
        <v>128</v>
      </c>
      <c r="T272" s="86"/>
      <c r="U272" s="109" t="n">
        <f aca="false">SUM(T272)*K272</f>
        <v>0</v>
      </c>
      <c r="V272" s="86"/>
      <c r="W272" s="109" t="n">
        <f aca="false">SUM(V272)*J272*5</f>
        <v>0</v>
      </c>
      <c r="X272" s="92" t="n">
        <f aca="false">SUM(J272*AX272*2+K272*AZ272*2)</f>
        <v>8</v>
      </c>
      <c r="Y272" s="92" t="n">
        <f aca="false">SUM(L272*5/100*J272)</f>
        <v>12</v>
      </c>
      <c r="Z272" s="86"/>
      <c r="AA272" s="109"/>
      <c r="AB272" s="86"/>
      <c r="AC272" s="92" t="n">
        <f aca="false">SUM(AB272)*3*H272/5</f>
        <v>0</v>
      </c>
      <c r="AD272" s="86"/>
      <c r="AE272" s="90" t="n">
        <f aca="false">SUM(AD272*H272*(30+4))</f>
        <v>0</v>
      </c>
      <c r="AF272" s="86"/>
      <c r="AG272" s="109" t="n">
        <f aca="false">SUM(AF272*H272*3)</f>
        <v>0</v>
      </c>
      <c r="AH272" s="86"/>
      <c r="AI272" s="92" t="n">
        <f aca="false">SUM(AH272*H272/3)</f>
        <v>0</v>
      </c>
      <c r="AJ272" s="86"/>
      <c r="AK272" s="92" t="n">
        <f aca="false">SUM(AJ272*H272*2/3)</f>
        <v>0</v>
      </c>
      <c r="AL272" s="86"/>
      <c r="AM272" s="109" t="n">
        <f aca="false">SUM(AL272*H272*2)</f>
        <v>0</v>
      </c>
      <c r="AN272" s="86"/>
      <c r="AO272" s="109" t="n">
        <f aca="false">SUM(AN272*J272*2)</f>
        <v>0</v>
      </c>
      <c r="AP272" s="86"/>
      <c r="AQ272" s="92" t="n">
        <f aca="false">SUM(AP272*H272*2)</f>
        <v>0</v>
      </c>
      <c r="AR272" s="86"/>
      <c r="AS272" s="92" t="n">
        <f aca="false">SUM(J272*AR272*6)</f>
        <v>0</v>
      </c>
      <c r="AT272" s="86"/>
      <c r="AU272" s="92" t="n">
        <f aca="false">AT272*H272/3</f>
        <v>0</v>
      </c>
      <c r="AV272" s="86"/>
      <c r="AW272" s="109" t="n">
        <f aca="false">SUM(J272*AV272*6)</f>
        <v>0</v>
      </c>
      <c r="AX272" s="86" t="n">
        <v>1</v>
      </c>
      <c r="AY272" s="92" t="n">
        <f aca="false">AX272*H272/3</f>
        <v>32</v>
      </c>
      <c r="AZ272" s="86"/>
      <c r="BA272" s="92" t="n">
        <f aca="false">SUM(AZ272*K272*5*6)</f>
        <v>0</v>
      </c>
      <c r="BB272" s="86"/>
      <c r="BC272" s="92" t="n">
        <f aca="false">SUM(BB272*K272*4*6)</f>
        <v>0</v>
      </c>
      <c r="BD272" s="86"/>
      <c r="BE272" s="110" t="n">
        <f aca="false">SUM(BD272*50)</f>
        <v>0</v>
      </c>
      <c r="BF272" s="92" t="n">
        <f aca="false">O272+Q272+S272+U272+W272+X272+Y272+AA272+AC272+AE272+AG272+AI272+AK272+AM272+AO272+AQ272+AS272+AU272+AW272+AY272+BA272+BC272+BE272</f>
        <v>252</v>
      </c>
      <c r="BG272" s="92" t="n">
        <f aca="false">BC272+BA272+AY272+AW272+AS272+AQ272+X272+W272+U272+S272+Q272+O272+AU272</f>
        <v>240</v>
      </c>
      <c r="BH272" s="57" t="n">
        <f aca="false">SUM(O272,Q272,S272,W272,X272,Y272,AE272,AG272,AI272,AK272,AM272,AS272,AU272,AY272,BA272,BC272,BE272)</f>
        <v>252</v>
      </c>
      <c r="BI272" s="153" t="n">
        <f aca="false">SUM(O272,Q272,S272,W272,X272,AS272,AU272,AY272,BA272,BC272)</f>
        <v>240</v>
      </c>
      <c r="BJ272" s="2"/>
      <c r="BK272" s="93"/>
      <c r="BL272" s="94"/>
      <c r="BM272" s="106" t="s">
        <v>277</v>
      </c>
      <c r="BN272" s="96" t="s">
        <v>67</v>
      </c>
      <c r="BO272" s="96" t="s">
        <v>68</v>
      </c>
      <c r="BP272" s="96" t="s">
        <v>69</v>
      </c>
      <c r="BQ272" s="101" t="s">
        <v>72</v>
      </c>
      <c r="BR272" s="96" t="n">
        <v>8</v>
      </c>
      <c r="BS272" s="101" t="n">
        <v>141</v>
      </c>
      <c r="BT272" s="101" t="n">
        <v>2</v>
      </c>
      <c r="BU272" s="101" t="n">
        <v>6</v>
      </c>
      <c r="BV272" s="101" t="n">
        <f aca="false">SUM(BU272)*2</f>
        <v>12</v>
      </c>
      <c r="BW272" s="157" t="n">
        <v>30</v>
      </c>
      <c r="BX272" s="108" t="n">
        <f aca="false">SUM(BY272+CA272+CC272+CE272+CG272)</f>
        <v>30</v>
      </c>
      <c r="BY272" s="86" t="n">
        <v>10</v>
      </c>
      <c r="BZ272" s="109" t="n">
        <f aca="false">SUM(BY272)*BT272</f>
        <v>20</v>
      </c>
      <c r="CA272" s="86"/>
      <c r="CB272" s="109" t="n">
        <f aca="false">BU272*CA272</f>
        <v>0</v>
      </c>
      <c r="CC272" s="86" t="n">
        <v>20</v>
      </c>
      <c r="CD272" s="109" t="n">
        <f aca="false">SUM(CC272)*BU272</f>
        <v>120</v>
      </c>
      <c r="CE272" s="86"/>
      <c r="CF272" s="109" t="n">
        <f aca="false">SUM(CE272)*BV272</f>
        <v>0</v>
      </c>
      <c r="CG272" s="86"/>
      <c r="CH272" s="109" t="n">
        <f aca="false">SUM(CG272)*BU272*5</f>
        <v>0</v>
      </c>
      <c r="CI272" s="92" t="n">
        <f aca="false">SUM(BU272*DI272*2+BV272*DK272*2)</f>
        <v>0</v>
      </c>
      <c r="CJ272" s="113" t="n">
        <f aca="false">SUM(BW272*5/100*BU272)</f>
        <v>9</v>
      </c>
      <c r="CK272" s="86"/>
      <c r="CL272" s="109"/>
      <c r="CM272" s="86"/>
      <c r="CN272" s="92" t="n">
        <f aca="false">SUM(CM272)*3*BS272/5</f>
        <v>0</v>
      </c>
      <c r="CO272" s="86"/>
      <c r="CP272" s="90" t="n">
        <f aca="false">SUM(CO272*BS272*(30+4))</f>
        <v>0</v>
      </c>
      <c r="CQ272" s="86"/>
      <c r="CR272" s="109" t="n">
        <f aca="false">SUM(CQ272*BS272*3)</f>
        <v>0</v>
      </c>
      <c r="CS272" s="86"/>
      <c r="CT272" s="92" t="n">
        <f aca="false">SUM(CS272*BS272/3)</f>
        <v>0</v>
      </c>
      <c r="CU272" s="86"/>
      <c r="CV272" s="92" t="n">
        <f aca="false">SUM(CU272*BS272*2/3)</f>
        <v>0</v>
      </c>
      <c r="CW272" s="86"/>
      <c r="CX272" s="109" t="n">
        <f aca="false">SUM(CW272*BS272)*2</f>
        <v>0</v>
      </c>
      <c r="CY272" s="86"/>
      <c r="CZ272" s="109" t="n">
        <f aca="false">SUM(CY272*BU272)</f>
        <v>0</v>
      </c>
      <c r="DA272" s="86"/>
      <c r="DB272" s="92" t="n">
        <f aca="false">SUM(DA272*BS272*2)</f>
        <v>0</v>
      </c>
      <c r="DC272" s="86" t="n">
        <v>1</v>
      </c>
      <c r="DD272" s="92" t="n">
        <f aca="false">DC272*BU272*6</f>
        <v>36</v>
      </c>
      <c r="DE272" s="86"/>
      <c r="DF272" s="92" t="n">
        <f aca="false">DE272*BS272/3</f>
        <v>0</v>
      </c>
      <c r="DG272" s="86"/>
      <c r="DH272" s="109" t="n">
        <f aca="false">SUM(DG272*BS272/3)</f>
        <v>0</v>
      </c>
      <c r="DI272" s="86"/>
      <c r="DJ272" s="92" t="n">
        <f aca="false">DI272*BS272/3</f>
        <v>0</v>
      </c>
      <c r="DK272" s="86"/>
      <c r="DL272" s="92" t="n">
        <f aca="false">SUM(DK272*BV272*5*6)</f>
        <v>0</v>
      </c>
      <c r="DM272" s="86"/>
      <c r="DN272" s="92" t="n">
        <f aca="false">SUM(DM272*BV272*4*6)</f>
        <v>0</v>
      </c>
      <c r="DO272" s="86"/>
      <c r="DP272" s="110" t="n">
        <f aca="false">SUM(DO272*50)</f>
        <v>0</v>
      </c>
      <c r="DQ272" s="92" t="n">
        <f aca="false">BZ272+CB272+CD272+CF272+CH272+CI272+CJ272+CL272+CN272+CP272+CR272+CT272+CV272+CX272+CZ272+DB272+DD272+DF272+DH272+DJ272+DL272+DN272+DP272</f>
        <v>185</v>
      </c>
      <c r="DR272" s="92" t="n">
        <f aca="false">DN272+DL272+DJ272+DH272+DD272+DB272+CI272+CH272+CF272+CD272+CB272+BZ272</f>
        <v>176</v>
      </c>
      <c r="DS272" s="61"/>
      <c r="DT272" s="2"/>
      <c r="DU272" s="2"/>
      <c r="DV272" s="93"/>
      <c r="DW272" s="94"/>
      <c r="DX272" s="95"/>
      <c r="DY272" s="142"/>
      <c r="DZ272" s="96"/>
      <c r="EA272" s="2"/>
      <c r="EB272" s="2"/>
      <c r="EC272" s="2"/>
      <c r="ED272" s="2"/>
      <c r="EE272" s="2"/>
      <c r="EF272" s="2"/>
      <c r="EG272" s="2"/>
      <c r="EH272" s="2" t="n">
        <f aca="false">SUM(L272+BW272)</f>
        <v>90</v>
      </c>
      <c r="EI272" s="2" t="n">
        <f aca="false">SUM(M272+BX272)</f>
        <v>90</v>
      </c>
      <c r="EJ272" s="2" t="n">
        <f aca="false">SUM(N272+BY272)</f>
        <v>30</v>
      </c>
      <c r="EK272" s="67" t="n">
        <f aca="false">O272+BZ272</f>
        <v>60</v>
      </c>
      <c r="EL272" s="2" t="n">
        <f aca="false">SUM(P272+CA272)</f>
        <v>8</v>
      </c>
      <c r="EM272" s="2" t="n">
        <f aca="false">SUM(Q272+CB272)</f>
        <v>32</v>
      </c>
      <c r="EN272" s="2" t="n">
        <f aca="false">SUM(R272+CC272)</f>
        <v>52</v>
      </c>
      <c r="EO272" s="2" t="n">
        <f aca="false">SUM(S272+CD272)</f>
        <v>248</v>
      </c>
      <c r="EP272" s="2" t="n">
        <f aca="false">SUM(T272+CE272)</f>
        <v>0</v>
      </c>
      <c r="EQ272" s="2" t="n">
        <f aca="false">SUM(U272+CF272)</f>
        <v>0</v>
      </c>
      <c r="ER272" s="2" t="n">
        <f aca="false">SUM(V272+CG272)</f>
        <v>0</v>
      </c>
      <c r="ES272" s="2" t="n">
        <f aca="false">SUM(W272+CH272)</f>
        <v>0</v>
      </c>
      <c r="ET272" s="2" t="n">
        <f aca="false">SUM(X272+CI272)</f>
        <v>8</v>
      </c>
      <c r="EU272" s="67" t="n">
        <f aca="false">SUM(Y272+CJ272)</f>
        <v>21</v>
      </c>
      <c r="EV272" s="2" t="n">
        <f aca="false">SUM(Z272+CK272)</f>
        <v>0</v>
      </c>
      <c r="EW272" s="2" t="n">
        <f aca="false">SUM(AA272+CL272)</f>
        <v>0</v>
      </c>
      <c r="EX272" s="2" t="n">
        <f aca="false">SUM(AB272+CM272)</f>
        <v>0</v>
      </c>
      <c r="EY272" s="2" t="n">
        <f aca="false">SUM(AC272+CN272)</f>
        <v>0</v>
      </c>
      <c r="EZ272" s="2" t="n">
        <f aca="false">SUM(AD272+CO272)</f>
        <v>0</v>
      </c>
      <c r="FA272" s="2" t="n">
        <f aca="false">SUM(AE272+CP272)</f>
        <v>0</v>
      </c>
      <c r="FB272" s="2" t="n">
        <f aca="false">SUM(AF272+CQ272)</f>
        <v>0</v>
      </c>
      <c r="FC272" s="2" t="n">
        <f aca="false">SUM(AG272+CR272)</f>
        <v>0</v>
      </c>
      <c r="FD272" s="2" t="n">
        <f aca="false">SUM(AH272+CS272)</f>
        <v>0</v>
      </c>
      <c r="FE272" s="67" t="n">
        <f aca="false">SUM(AI272+CT272)</f>
        <v>0</v>
      </c>
      <c r="FF272" s="2" t="n">
        <f aca="false">SUM(AJ272+CU272)</f>
        <v>0</v>
      </c>
      <c r="FG272" s="2" t="n">
        <f aca="false">SUM(AK272+CV272)</f>
        <v>0</v>
      </c>
      <c r="FH272" s="2" t="n">
        <f aca="false">SUM(AL272+CW272)</f>
        <v>0</v>
      </c>
      <c r="FI272" s="2" t="n">
        <f aca="false">SUM(AM272+CX272)</f>
        <v>0</v>
      </c>
      <c r="FJ272" s="2" t="n">
        <f aca="false">SUM(AN272+CY272)</f>
        <v>0</v>
      </c>
      <c r="FK272" s="2" t="n">
        <f aca="false">SUM(AO272+CZ272)</f>
        <v>0</v>
      </c>
      <c r="FL272" s="2" t="n">
        <f aca="false">SUM(AP272+DA272)</f>
        <v>0</v>
      </c>
      <c r="FM272" s="2" t="n">
        <f aca="false">SUM(AQ272+DB272)</f>
        <v>0</v>
      </c>
      <c r="FN272" s="2"/>
      <c r="FO272" s="97" t="n">
        <f aca="false">SUM(AS272+DD272)</f>
        <v>36</v>
      </c>
      <c r="FP272" s="2" t="n">
        <f aca="false">SUM(AR272+DC272)</f>
        <v>1</v>
      </c>
      <c r="FQ272" s="97" t="n">
        <f aca="false">SUM(AU272+DF272)</f>
        <v>0</v>
      </c>
      <c r="FR272" s="2" t="n">
        <f aca="false">SUM(AV272+DG272)</f>
        <v>0</v>
      </c>
      <c r="FS272" s="2" t="n">
        <f aca="false">SUM(AW272+DH272)</f>
        <v>0</v>
      </c>
      <c r="FT272" s="2" t="n">
        <f aca="false">SUM(AX272+DI272)</f>
        <v>1</v>
      </c>
      <c r="FU272" s="67" t="n">
        <f aca="false">SUM(AY272+DJ272)</f>
        <v>32</v>
      </c>
      <c r="FV272" s="2" t="n">
        <f aca="false">SUM(AZ272+DK272)</f>
        <v>0</v>
      </c>
      <c r="FW272" s="2" t="n">
        <f aca="false">SUM(BA272+DL272)</f>
        <v>0</v>
      </c>
      <c r="FX272" s="2" t="n">
        <f aca="false">SUM(BB272+DM272)</f>
        <v>0</v>
      </c>
      <c r="FY272" s="2" t="n">
        <f aca="false">SUM(BC272+DN272)</f>
        <v>0</v>
      </c>
      <c r="FZ272" s="2" t="n">
        <f aca="false">SUM(BD272+DO272)</f>
        <v>0</v>
      </c>
      <c r="GA272" s="2" t="n">
        <f aca="false">SUM(BE272+DP272)</f>
        <v>0</v>
      </c>
      <c r="GB272" s="98" t="n">
        <f aca="false">SUM(EK272,EM272,EO272,ES272,ET272,EU272,EY272,FA272,FC272,FE272,FG272,FI272,FM272,FO272,FQ272,FS272,FU272,FW272,FY272,GA272)</f>
        <v>437</v>
      </c>
      <c r="GC272" s="99" t="n">
        <f aca="false">SUM(EK272,EM272,EO272,ES272,ET272,FM272,FO272,FQ272,FS272,FU272,FW272,FY272)</f>
        <v>416</v>
      </c>
      <c r="GD272" s="57" t="n">
        <f aca="false">SUM(EK272,EM272,EO272,ES272,ET272,FM272,FO272,FQ272,FS272,FU272,FW272,FY272)</f>
        <v>416</v>
      </c>
      <c r="GE272" s="57" t="n">
        <f aca="false">SUM(EK272,EM272,EO272,EQ272,ES272,ET272,EU272,EW272,EY272,FA272,FC272,FE272,FG272,FI272,FK272,FM272,FO272,FQ272,FS272,FU272,FW272,FY272,GA272)</f>
        <v>437</v>
      </c>
      <c r="GF272" s="2"/>
      <c r="GG272" s="65" t="n">
        <f aca="false">SUM(900-GB272)</f>
        <v>463</v>
      </c>
      <c r="GH272" s="65"/>
      <c r="GI272" s="67" t="n">
        <f aca="false">SUM(DQ272+BF272)</f>
        <v>437</v>
      </c>
      <c r="GJ272" s="67" t="n">
        <f aca="false">SUM(DR272+BG272)</f>
        <v>416</v>
      </c>
      <c r="GK272" s="100"/>
      <c r="GL272" s="101"/>
      <c r="GM272" s="177"/>
      <c r="GN272" s="2"/>
      <c r="GO272" s="69"/>
    </row>
    <row r="273" customFormat="false" ht="24.95" hidden="true" customHeight="true" outlineLevel="0" collapsed="false">
      <c r="A273" s="94"/>
      <c r="B273" s="100" t="s">
        <v>116</v>
      </c>
      <c r="C273" s="183" t="s">
        <v>61</v>
      </c>
      <c r="D273" s="107" t="s">
        <v>156</v>
      </c>
      <c r="E273" s="107" t="s">
        <v>63</v>
      </c>
      <c r="F273" s="107" t="s">
        <v>153</v>
      </c>
      <c r="G273" s="107" t="n">
        <v>7</v>
      </c>
      <c r="H273" s="107" t="n">
        <v>25</v>
      </c>
      <c r="I273" s="107" t="n">
        <v>1</v>
      </c>
      <c r="J273" s="107" t="n">
        <v>1</v>
      </c>
      <c r="K273" s="101" t="n">
        <f aca="false">SUM(J273)*2</f>
        <v>2</v>
      </c>
      <c r="L273" s="100" t="n">
        <v>30</v>
      </c>
      <c r="M273" s="108" t="n">
        <f aca="false">SUM(N273+P273+R273+T273+V273)</f>
        <v>30</v>
      </c>
      <c r="N273" s="86" t="n">
        <v>14</v>
      </c>
      <c r="O273" s="109" t="n">
        <f aca="false">SUM(N273)*I273</f>
        <v>14</v>
      </c>
      <c r="P273" s="86" t="n">
        <v>4</v>
      </c>
      <c r="Q273" s="109" t="n">
        <f aca="false">J273*P273</f>
        <v>4</v>
      </c>
      <c r="R273" s="86" t="n">
        <v>12</v>
      </c>
      <c r="S273" s="109" t="n">
        <f aca="false">SUM(R273)*J273</f>
        <v>12</v>
      </c>
      <c r="T273" s="86"/>
      <c r="U273" s="109" t="n">
        <f aca="false">SUM(T273)*K273</f>
        <v>0</v>
      </c>
      <c r="V273" s="86"/>
      <c r="W273" s="109" t="n">
        <f aca="false">SUM(V273)*J273*5</f>
        <v>0</v>
      </c>
      <c r="X273" s="92" t="n">
        <f aca="false">SUM(J273*AX273*2+K273*AZ273*2)</f>
        <v>0</v>
      </c>
      <c r="Y273" s="113" t="n">
        <f aca="false">SUM(L273*5/100*J273)</f>
        <v>1.5</v>
      </c>
      <c r="Z273" s="86"/>
      <c r="AA273" s="109"/>
      <c r="AB273" s="86"/>
      <c r="AC273" s="92" t="n">
        <f aca="false">SUM(AB273)*3*H273/5</f>
        <v>0</v>
      </c>
      <c r="AD273" s="86"/>
      <c r="AE273" s="90" t="n">
        <f aca="false">SUM(AD273*H273*(30+4))</f>
        <v>0</v>
      </c>
      <c r="AF273" s="86"/>
      <c r="AG273" s="109" t="n">
        <f aca="false">SUM(AF273*H273*3)</f>
        <v>0</v>
      </c>
      <c r="AH273" s="86"/>
      <c r="AI273" s="92" t="n">
        <f aca="false">SUM(AH273*H273/3)</f>
        <v>0</v>
      </c>
      <c r="AJ273" s="86"/>
      <c r="AK273" s="92" t="n">
        <f aca="false">SUM(AJ273*H273*2/3)</f>
        <v>0</v>
      </c>
      <c r="AL273" s="86"/>
      <c r="AM273" s="109" t="n">
        <f aca="false">SUM(AL273*H273)*2</f>
        <v>0</v>
      </c>
      <c r="AN273" s="86"/>
      <c r="AO273" s="109" t="n">
        <f aca="false">SUM(AN273*J273*2)</f>
        <v>0</v>
      </c>
      <c r="AP273" s="86"/>
      <c r="AQ273" s="92" t="n">
        <f aca="false">SUM(AP273*H273*2)</f>
        <v>0</v>
      </c>
      <c r="AR273" s="86" t="n">
        <v>1</v>
      </c>
      <c r="AS273" s="92" t="n">
        <f aca="false">AR273*J273*6</f>
        <v>6</v>
      </c>
      <c r="AT273" s="86"/>
      <c r="AU273" s="92" t="n">
        <f aca="false">AT273*H273/3</f>
        <v>0</v>
      </c>
      <c r="AV273" s="86"/>
      <c r="AW273" s="109" t="n">
        <f aca="false">SUM(J273*AV273*6)</f>
        <v>0</v>
      </c>
      <c r="AX273" s="86"/>
      <c r="AY273" s="92" t="n">
        <f aca="false">SUM(H273*AX273/3)</f>
        <v>0</v>
      </c>
      <c r="AZ273" s="86"/>
      <c r="BA273" s="92" t="n">
        <f aca="false">SUM(AZ273*K273*5*6)</f>
        <v>0</v>
      </c>
      <c r="BB273" s="86"/>
      <c r="BC273" s="92" t="n">
        <f aca="false">SUM(BB273*K273*4*6)</f>
        <v>0</v>
      </c>
      <c r="BD273" s="86"/>
      <c r="BE273" s="110" t="n">
        <f aca="false">SUM(BD273*50)</f>
        <v>0</v>
      </c>
      <c r="BF273" s="92" t="n">
        <f aca="false">O273+Q273+S273+U273+W273+X273+Y273+AA273+AC273+AE273+AG273+AI273+AK273+AM273+AO273+AQ273+AS273+AU273+AW273+AY273+BA273+BC273+BE273</f>
        <v>37.5</v>
      </c>
      <c r="BG273" s="92" t="n">
        <f aca="false">BC273+BA273+AY273+AW273+AS273+AQ273+X273+W273+U273+S273+Q273+O273+AU273</f>
        <v>36</v>
      </c>
      <c r="BH273" s="57" t="n">
        <f aca="false">SUM(O273,Q273,S273,W273,X273,Y273,AE273,AG273,AI273,AK273,AM273,AS273,AU273,AY273,BA273,BC273,BE273)</f>
        <v>37.5</v>
      </c>
      <c r="BI273" s="153" t="n">
        <f aca="false">SUM(O273,Q273,S273,W273,X273,AS273,AU273,AY273,BA273,BC273)</f>
        <v>36</v>
      </c>
      <c r="BJ273" s="2"/>
      <c r="BK273" s="93"/>
      <c r="BL273" s="94"/>
      <c r="BM273" s="81"/>
      <c r="BN273" s="96"/>
      <c r="BO273" s="96"/>
      <c r="BP273" s="83"/>
      <c r="BQ273" s="83"/>
      <c r="BR273" s="84"/>
      <c r="BS273" s="84"/>
      <c r="BT273" s="84"/>
      <c r="BU273" s="83"/>
      <c r="BV273" s="84"/>
      <c r="BW273" s="87"/>
      <c r="BX273" s="86" t="n">
        <f aca="false">SUM(BY273+CA273+CE273+CG273)</f>
        <v>0</v>
      </c>
      <c r="BY273" s="86"/>
      <c r="BZ273" s="87" t="n">
        <f aca="false">SUM(BY273)*BT273</f>
        <v>0</v>
      </c>
      <c r="CA273" s="86"/>
      <c r="CB273" s="87" t="n">
        <f aca="false">BU273*CA273</f>
        <v>0</v>
      </c>
      <c r="CC273" s="86"/>
      <c r="CD273" s="87" t="n">
        <f aca="false">SUM(CC273)*BU273</f>
        <v>0</v>
      </c>
      <c r="CE273" s="86"/>
      <c r="CF273" s="87" t="n">
        <f aca="false">SUM(CE273)*BV273</f>
        <v>0</v>
      </c>
      <c r="CG273" s="86"/>
      <c r="CH273" s="87" t="n">
        <f aca="false">SUM(CG273)*BU273*5</f>
        <v>0</v>
      </c>
      <c r="CI273" s="89" t="n">
        <f aca="false">SUM(BU273*DI273*2+BV273*DK273*2)</f>
        <v>0</v>
      </c>
      <c r="CJ273" s="91" t="n">
        <f aca="false">SUM(BW273*5/100*BU273)</f>
        <v>0</v>
      </c>
      <c r="CK273" s="86"/>
      <c r="CL273" s="87"/>
      <c r="CM273" s="86"/>
      <c r="CN273" s="89" t="n">
        <f aca="false">CM273*8*BV273</f>
        <v>0</v>
      </c>
      <c r="CO273" s="86"/>
      <c r="CP273" s="90" t="n">
        <f aca="false">SUM(CO273*BS273*(15))</f>
        <v>0</v>
      </c>
      <c r="CQ273" s="86"/>
      <c r="CR273" s="87" t="n">
        <f aca="false">SUM(CQ273*BS273*3)</f>
        <v>0</v>
      </c>
      <c r="CS273" s="86"/>
      <c r="CT273" s="89" t="n">
        <f aca="false">SUM(CS273*BS273/3)</f>
        <v>0</v>
      </c>
      <c r="CU273" s="86"/>
      <c r="CV273" s="89" t="n">
        <f aca="false">SUM(CU273*BS273*2/3)</f>
        <v>0</v>
      </c>
      <c r="CW273" s="86"/>
      <c r="CX273" s="87" t="n">
        <f aca="false">SUM(CW273*BS273)*2</f>
        <v>0</v>
      </c>
      <c r="CY273" s="86"/>
      <c r="CZ273" s="87" t="n">
        <f aca="false">SUM(CY273*BU273)</f>
        <v>0</v>
      </c>
      <c r="DA273" s="86"/>
      <c r="DB273" s="89" t="n">
        <f aca="false">SUM(DA273*BS273*2)</f>
        <v>0</v>
      </c>
      <c r="DC273" s="86"/>
      <c r="DD273" s="86"/>
      <c r="DE273" s="86"/>
      <c r="DF273" s="89" t="n">
        <f aca="false">SUM(BU273*DC273*6)</f>
        <v>0</v>
      </c>
      <c r="DG273" s="86"/>
      <c r="DH273" s="89" t="n">
        <f aca="false">SUM(DG273*BS273/3)</f>
        <v>0</v>
      </c>
      <c r="DI273" s="86"/>
      <c r="DJ273" s="89" t="n">
        <f aca="false">SUM(BU273*DI273*8)</f>
        <v>0</v>
      </c>
      <c r="DK273" s="86"/>
      <c r="DL273" s="89" t="n">
        <f aca="false">SUM(DK273*BV273*5*6)/2</f>
        <v>0</v>
      </c>
      <c r="DM273" s="86"/>
      <c r="DN273" s="89" t="n">
        <f aca="false">SUM(DM273*BV273*4*6)</f>
        <v>0</v>
      </c>
      <c r="DO273" s="86"/>
      <c r="DP273" s="81" t="n">
        <f aca="false">SUM(DO273*50)</f>
        <v>0</v>
      </c>
      <c r="DQ273" s="92" t="n">
        <f aca="false">BZ273+CB273+CD273+CF273+CH273+CI273+CJ273+CL273+CN273+CP273+CR273+CT273+CV273+CX273+CZ273+DB273+DD273+DF273+DH273+DJ273+DL273+DN273+DP273</f>
        <v>0</v>
      </c>
      <c r="DR273" s="92" t="n">
        <f aca="false">DN273+DL273+DJ273+DH273+DD273+DB273+CI273+CH273+CF273+CD273+CB273+BZ273</f>
        <v>0</v>
      </c>
      <c r="DS273" s="61"/>
      <c r="DT273" s="2"/>
      <c r="DU273" s="2"/>
      <c r="DV273" s="93"/>
      <c r="DW273" s="94"/>
      <c r="DX273" s="95"/>
      <c r="DY273" s="142"/>
      <c r="DZ273" s="96"/>
      <c r="EA273" s="2"/>
      <c r="EB273" s="2"/>
      <c r="EC273" s="2"/>
      <c r="ED273" s="2"/>
      <c r="EE273" s="2"/>
      <c r="EF273" s="2"/>
      <c r="EG273" s="2"/>
      <c r="EH273" s="2" t="n">
        <f aca="false">SUM(L273+BW273)</f>
        <v>30</v>
      </c>
      <c r="EI273" s="2" t="n">
        <f aca="false">SUM(M273+BX273)</f>
        <v>30</v>
      </c>
      <c r="EJ273" s="2" t="n">
        <f aca="false">SUM(N273+BY273)</f>
        <v>14</v>
      </c>
      <c r="EK273" s="67" t="n">
        <f aca="false">O273+BZ273</f>
        <v>14</v>
      </c>
      <c r="EL273" s="2" t="n">
        <f aca="false">SUM(P273+CA273)</f>
        <v>4</v>
      </c>
      <c r="EM273" s="2" t="n">
        <f aca="false">SUM(Q273+CB273)</f>
        <v>4</v>
      </c>
      <c r="EN273" s="2" t="n">
        <f aca="false">SUM(R273+CC273)</f>
        <v>12</v>
      </c>
      <c r="EO273" s="2" t="n">
        <f aca="false">SUM(S273+CD273)</f>
        <v>12</v>
      </c>
      <c r="EP273" s="2" t="n">
        <f aca="false">SUM(T273+CE273)</f>
        <v>0</v>
      </c>
      <c r="EQ273" s="2" t="n">
        <f aca="false">SUM(U273+CF273)</f>
        <v>0</v>
      </c>
      <c r="ER273" s="2" t="n">
        <f aca="false">SUM(V273+CG273)</f>
        <v>0</v>
      </c>
      <c r="ES273" s="2" t="n">
        <f aca="false">SUM(W273+CH273)</f>
        <v>0</v>
      </c>
      <c r="ET273" s="2" t="n">
        <f aca="false">SUM(X273+CI273)</f>
        <v>0</v>
      </c>
      <c r="EU273" s="67" t="n">
        <f aca="false">SUM(Y273+CJ273)</f>
        <v>1.5</v>
      </c>
      <c r="EV273" s="2" t="n">
        <f aca="false">SUM(Z273+CK273)</f>
        <v>0</v>
      </c>
      <c r="EW273" s="2" t="n">
        <f aca="false">SUM(AA273+CL273)</f>
        <v>0</v>
      </c>
      <c r="EX273" s="2" t="n">
        <f aca="false">SUM(AB273+CM273)</f>
        <v>0</v>
      </c>
      <c r="EY273" s="2" t="n">
        <f aca="false">SUM(AC273+CN273)</f>
        <v>0</v>
      </c>
      <c r="EZ273" s="2" t="n">
        <f aca="false">SUM(AD273+CO273)</f>
        <v>0</v>
      </c>
      <c r="FA273" s="2" t="n">
        <f aca="false">SUM(AE273+CP273)</f>
        <v>0</v>
      </c>
      <c r="FB273" s="2" t="n">
        <f aca="false">SUM(AF273+CQ273)</f>
        <v>0</v>
      </c>
      <c r="FC273" s="2" t="n">
        <f aca="false">SUM(AG273+CR273)</f>
        <v>0</v>
      </c>
      <c r="FD273" s="2" t="n">
        <f aca="false">SUM(AH273+CS273)</f>
        <v>0</v>
      </c>
      <c r="FE273" s="67" t="n">
        <f aca="false">SUM(AI273+CT273)</f>
        <v>0</v>
      </c>
      <c r="FF273" s="2" t="n">
        <f aca="false">SUM(AJ273+CU273)</f>
        <v>0</v>
      </c>
      <c r="FG273" s="2" t="n">
        <f aca="false">SUM(AK273+CV273)</f>
        <v>0</v>
      </c>
      <c r="FH273" s="2" t="n">
        <f aca="false">SUM(AL273+CW273)</f>
        <v>0</v>
      </c>
      <c r="FI273" s="2" t="n">
        <f aca="false">SUM(AM273+CX273)</f>
        <v>0</v>
      </c>
      <c r="FJ273" s="2" t="n">
        <f aca="false">SUM(AN273+CY273)</f>
        <v>0</v>
      </c>
      <c r="FK273" s="2" t="n">
        <f aca="false">SUM(AO273+CZ273)</f>
        <v>0</v>
      </c>
      <c r="FL273" s="2" t="n">
        <f aca="false">SUM(AP273+DA273)</f>
        <v>0</v>
      </c>
      <c r="FM273" s="2" t="n">
        <f aca="false">SUM(AQ273+DB273)</f>
        <v>0</v>
      </c>
      <c r="FN273" s="2"/>
      <c r="FO273" s="97" t="n">
        <f aca="false">SUM(AS273+DD273)</f>
        <v>6</v>
      </c>
      <c r="FP273" s="2" t="n">
        <f aca="false">SUM(AR273+DC273)</f>
        <v>1</v>
      </c>
      <c r="FQ273" s="97" t="n">
        <f aca="false">SUM(AU273+DF273)</f>
        <v>0</v>
      </c>
      <c r="FR273" s="2" t="n">
        <f aca="false">SUM(AV273+DG273)</f>
        <v>0</v>
      </c>
      <c r="FS273" s="2" t="n">
        <f aca="false">SUM(AW273+DH273)</f>
        <v>0</v>
      </c>
      <c r="FT273" s="2" t="n">
        <f aca="false">SUM(AX273+DI273)</f>
        <v>0</v>
      </c>
      <c r="FU273" s="67" t="n">
        <f aca="false">SUM(AY273+DJ273)</f>
        <v>0</v>
      </c>
      <c r="FV273" s="2" t="n">
        <f aca="false">SUM(AZ273+DK273)</f>
        <v>0</v>
      </c>
      <c r="FW273" s="2" t="n">
        <f aca="false">SUM(BA273+DL273)</f>
        <v>0</v>
      </c>
      <c r="FX273" s="2" t="n">
        <f aca="false">SUM(BB273+DM273)</f>
        <v>0</v>
      </c>
      <c r="FY273" s="2" t="n">
        <f aca="false">SUM(BC273+DN273)</f>
        <v>0</v>
      </c>
      <c r="FZ273" s="2" t="n">
        <f aca="false">SUM(BD273+DO273)</f>
        <v>0</v>
      </c>
      <c r="GA273" s="2" t="n">
        <f aca="false">SUM(BE273+DP273)</f>
        <v>0</v>
      </c>
      <c r="GB273" s="98" t="n">
        <f aca="false">SUM(EK273,EM273,EO273,ES273,ET273,EU273,EY273,FA273,FC273,FE273,FG273,FI273,FM273,FO273,FQ273,FS273,FU273,FW273,FY273,GA273)</f>
        <v>37.5</v>
      </c>
      <c r="GC273" s="99" t="n">
        <f aca="false">SUM(EK273,EM273,EO273,ES273,ET273,FM273,FO273,FQ273,FS273,FU273,FW273,FY273)</f>
        <v>36</v>
      </c>
      <c r="GD273" s="57" t="n">
        <f aca="false">SUM(EK273,EM273,EO273,ES273,ET273,FM273,FO273,FQ273,FS273,FU273,FW273,FY273)</f>
        <v>36</v>
      </c>
      <c r="GE273" s="57" t="n">
        <f aca="false">SUM(EK273,EM273,EO273,EQ273,ES273,ET273,EU273,EW273,EY273,FA273,FC273,FE273,FG273,FI273,FK273,FM273,FO273,FQ273,FS273,FU273,FW273,FY273,GA273)</f>
        <v>37.5</v>
      </c>
      <c r="GF273" s="2"/>
      <c r="GG273" s="65" t="n">
        <f aca="false">SUM(900-GB273)</f>
        <v>862.5</v>
      </c>
      <c r="GH273" s="65"/>
      <c r="GI273" s="67" t="n">
        <f aca="false">SUM(DQ273+BF273)</f>
        <v>37.5</v>
      </c>
      <c r="GJ273" s="67" t="n">
        <f aca="false">SUM(DR273+BG273)</f>
        <v>36</v>
      </c>
      <c r="GK273" s="100"/>
      <c r="GL273" s="101"/>
      <c r="GM273" s="177"/>
      <c r="GN273" s="2"/>
      <c r="GO273" s="69"/>
    </row>
    <row r="274" customFormat="false" ht="24.95" hidden="true" customHeight="true" outlineLevel="0" collapsed="false">
      <c r="A274" s="94"/>
      <c r="B274" s="178" t="s">
        <v>278</v>
      </c>
      <c r="C274" s="183" t="s">
        <v>61</v>
      </c>
      <c r="D274" s="107" t="s">
        <v>62</v>
      </c>
      <c r="E274" s="107" t="s">
        <v>63</v>
      </c>
      <c r="F274" s="107" t="s">
        <v>135</v>
      </c>
      <c r="G274" s="107"/>
      <c r="H274" s="101"/>
      <c r="I274" s="101"/>
      <c r="J274" s="101"/>
      <c r="K274" s="101"/>
      <c r="L274" s="178"/>
      <c r="M274" s="179" t="n">
        <f aca="false">SUM(N274+P274+R274+T274+V274)</f>
        <v>0</v>
      </c>
      <c r="N274" s="168"/>
      <c r="O274" s="180" t="n">
        <f aca="false">SUM(N274)*I274</f>
        <v>0</v>
      </c>
      <c r="P274" s="180" t="n">
        <f aca="false">SUM(O274)*J274</f>
        <v>0</v>
      </c>
      <c r="Q274" s="180" t="n">
        <f aca="false">SUM(P274)*K274</f>
        <v>0</v>
      </c>
      <c r="R274" s="180" t="n">
        <f aca="false">SUM(Q274)*L274</f>
        <v>0</v>
      </c>
      <c r="S274" s="180" t="n">
        <f aca="false">SUM(R274)*J274</f>
        <v>0</v>
      </c>
      <c r="T274" s="168"/>
      <c r="U274" s="180" t="n">
        <f aca="false">SUM(T274)*K274</f>
        <v>0</v>
      </c>
      <c r="V274" s="168"/>
      <c r="W274" s="180" t="n">
        <f aca="false">SUM(V274)*J274*5</f>
        <v>0</v>
      </c>
      <c r="X274" s="92" t="n">
        <f aca="false">SUM(J274*AX274*2+K274*AZ274*2)</f>
        <v>0</v>
      </c>
      <c r="Y274" s="113" t="n">
        <f aca="false">SUM(L274*5/100*J274)</f>
        <v>0</v>
      </c>
      <c r="Z274" s="168"/>
      <c r="AA274" s="180"/>
      <c r="AB274" s="168"/>
      <c r="AC274" s="92" t="n">
        <f aca="false">SUM(AB274)*3*H274/5</f>
        <v>0</v>
      </c>
      <c r="AD274" s="168"/>
      <c r="AE274" s="181" t="n">
        <f aca="false">SUM(AD274*H274*(30+4))</f>
        <v>0</v>
      </c>
      <c r="AF274" s="168"/>
      <c r="AG274" s="180" t="n">
        <f aca="false">SUM(AF274*H274*3)</f>
        <v>0</v>
      </c>
      <c r="AH274" s="168"/>
      <c r="AI274" s="92" t="n">
        <f aca="false">SUM(AH274*H274/3)</f>
        <v>0</v>
      </c>
      <c r="AJ274" s="168"/>
      <c r="AK274" s="92" t="n">
        <f aca="false">SUM(AJ274*H274*2/3)</f>
        <v>0</v>
      </c>
      <c r="AL274" s="168"/>
      <c r="AM274" s="109" t="n">
        <f aca="false">SUM(AL274*H274)*2</f>
        <v>0</v>
      </c>
      <c r="AN274" s="168"/>
      <c r="AO274" s="180" t="n">
        <f aca="false">SUM(AN274*J274)</f>
        <v>0</v>
      </c>
      <c r="AP274" s="168"/>
      <c r="AQ274" s="92" t="n">
        <f aca="false">SUM(AP274*H274*2)</f>
        <v>0</v>
      </c>
      <c r="AR274" s="168" t="n">
        <v>1</v>
      </c>
      <c r="AS274" s="92" t="n">
        <f aca="false">AR274*J274*6</f>
        <v>0</v>
      </c>
      <c r="AT274" s="86"/>
      <c r="AU274" s="92" t="n">
        <f aca="false">AT274*H274/3</f>
        <v>0</v>
      </c>
      <c r="AV274" s="86"/>
      <c r="AW274" s="109" t="n">
        <f aca="false">SUM(J274*AV274*6)</f>
        <v>0</v>
      </c>
      <c r="AX274" s="168"/>
      <c r="AY274" s="92" t="n">
        <f aca="false">SUM(J274*AX274*8)</f>
        <v>0</v>
      </c>
      <c r="AZ274" s="168"/>
      <c r="BA274" s="92" t="n">
        <f aca="false">SUM(AZ274*K274*5*6)</f>
        <v>0</v>
      </c>
      <c r="BB274" s="168"/>
      <c r="BC274" s="113" t="n">
        <f aca="false">SUM(BB274*K274*4*6)</f>
        <v>0</v>
      </c>
      <c r="BD274" s="168"/>
      <c r="BE274" s="110" t="n">
        <f aca="false">SUM(BD274*50)</f>
        <v>0</v>
      </c>
      <c r="BF274" s="92" t="n">
        <f aca="false">O274+Q274+S274+U274+W274+X274+Y274+AA274+AC274+AE274+AG274+AI274+AK274+AM274+AO274+AQ274+AS274+AU274+AW274+AY274+BA274+BC274+BE274</f>
        <v>0</v>
      </c>
      <c r="BG274" s="92" t="n">
        <f aca="false">BC274+BA274+AY274+AW274+AS274+AQ274+X274+W274+U274+S274+Q274+O274+AU274</f>
        <v>0</v>
      </c>
      <c r="BH274" s="57" t="n">
        <f aca="false">SUM(O274,Q274,S274,W274,X274,Y274,AE274,AG274,AI274,AK274,AM274,AS274,AU274,AY274,BA274,BC274,BE274)</f>
        <v>0</v>
      </c>
      <c r="BI274" s="153" t="n">
        <f aca="false">SUM(O274,Q274,S274,W274,X274,AS274,AU274,AY274,BA274,BC274)</f>
        <v>0</v>
      </c>
      <c r="BJ274" s="2"/>
      <c r="BK274" s="93"/>
      <c r="BL274" s="94"/>
      <c r="BM274" s="81"/>
      <c r="BN274" s="96"/>
      <c r="BO274" s="96"/>
      <c r="BP274" s="83"/>
      <c r="BQ274" s="83"/>
      <c r="BR274" s="84"/>
      <c r="BS274" s="84"/>
      <c r="BT274" s="84"/>
      <c r="BU274" s="84"/>
      <c r="BV274" s="84"/>
      <c r="BW274" s="85"/>
      <c r="BX274" s="86" t="n">
        <f aca="false">SUM(BY274+CA274+CE274+CG274)</f>
        <v>0</v>
      </c>
      <c r="BY274" s="86"/>
      <c r="BZ274" s="87" t="n">
        <f aca="false">SUM(BY274)*BT274</f>
        <v>0</v>
      </c>
      <c r="CA274" s="86"/>
      <c r="CB274" s="87" t="n">
        <f aca="false">BU274*CA274</f>
        <v>0</v>
      </c>
      <c r="CC274" s="86"/>
      <c r="CD274" s="87" t="n">
        <f aca="false">SUM(CC274)*BU274</f>
        <v>0</v>
      </c>
      <c r="CE274" s="86"/>
      <c r="CF274" s="87" t="n">
        <f aca="false">SUM(CE274)*BV274</f>
        <v>0</v>
      </c>
      <c r="CG274" s="86"/>
      <c r="CH274" s="87" t="n">
        <f aca="false">SUM(CG274)*BU274*5</f>
        <v>0</v>
      </c>
      <c r="CI274" s="89" t="n">
        <f aca="false">SUM(BU274*DI274*2+BV274*DK274*2)</f>
        <v>0</v>
      </c>
      <c r="CJ274" s="91" t="n">
        <f aca="false">SUM(BW274*5/100*BU274)</f>
        <v>0</v>
      </c>
      <c r="CK274" s="86"/>
      <c r="CL274" s="87"/>
      <c r="CM274" s="86"/>
      <c r="CN274" s="89" t="n">
        <f aca="false">CM274*8*BV274</f>
        <v>0</v>
      </c>
      <c r="CO274" s="86"/>
      <c r="CP274" s="90" t="n">
        <f aca="false">SUM(CO274*BS274*(15))</f>
        <v>0</v>
      </c>
      <c r="CQ274" s="86"/>
      <c r="CR274" s="87" t="n">
        <f aca="false">SUM(CQ274*BS274*3)</f>
        <v>0</v>
      </c>
      <c r="CS274" s="86"/>
      <c r="CT274" s="89" t="n">
        <f aca="false">SUM(CS274*BS274/3)</f>
        <v>0</v>
      </c>
      <c r="CU274" s="86"/>
      <c r="CV274" s="89" t="n">
        <f aca="false">SUM(CU274*BS274*2/3)</f>
        <v>0</v>
      </c>
      <c r="CW274" s="86"/>
      <c r="CX274" s="87" t="n">
        <f aca="false">SUM(CW274*BS274)*2</f>
        <v>0</v>
      </c>
      <c r="CY274" s="86"/>
      <c r="CZ274" s="87" t="n">
        <f aca="false">SUM(CY274*BU274)</f>
        <v>0</v>
      </c>
      <c r="DA274" s="86"/>
      <c r="DB274" s="89" t="n">
        <f aca="false">SUM(DA274*BS274*2)</f>
        <v>0</v>
      </c>
      <c r="DC274" s="86"/>
      <c r="DD274" s="86"/>
      <c r="DE274" s="86"/>
      <c r="DF274" s="89" t="n">
        <f aca="false">SUM(BU274*DC274*6)</f>
        <v>0</v>
      </c>
      <c r="DG274" s="86"/>
      <c r="DH274" s="89" t="n">
        <f aca="false">SUM(DG274*BS274/3)</f>
        <v>0</v>
      </c>
      <c r="DI274" s="86"/>
      <c r="DJ274" s="89" t="n">
        <f aca="false">SUM(BU274*DI274*8)</f>
        <v>0</v>
      </c>
      <c r="DK274" s="86"/>
      <c r="DL274" s="89" t="n">
        <f aca="false">SUM(DK274*BV274*5*6)/2</f>
        <v>0</v>
      </c>
      <c r="DM274" s="86"/>
      <c r="DN274" s="89" t="n">
        <f aca="false">SUM(DM274*BV274*4*6)</f>
        <v>0</v>
      </c>
      <c r="DO274" s="86"/>
      <c r="DP274" s="81" t="n">
        <f aca="false">SUM(DO274*50)</f>
        <v>0</v>
      </c>
      <c r="DQ274" s="92" t="n">
        <f aca="false">BZ274+CB274+CD274+CF274+CH274+CI274+CJ274+CL274+CN274+CP274+CR274+CT274+CV274+CX274+CZ274+DB274+DD274+DF274+DH274+DJ274+DL274+DN274+DP274</f>
        <v>0</v>
      </c>
      <c r="DR274" s="92" t="n">
        <f aca="false">DN274+DL274+DJ274+DH274+DD274+DB274+CI274+CH274+CF274+CD274+CB274+BZ274</f>
        <v>0</v>
      </c>
      <c r="DS274" s="61"/>
      <c r="DT274" s="2"/>
      <c r="DU274" s="2"/>
      <c r="DV274" s="93"/>
      <c r="DW274" s="94"/>
      <c r="DX274" s="95"/>
      <c r="DY274" s="142"/>
      <c r="DZ274" s="96"/>
      <c r="EA274" s="2"/>
      <c r="EB274" s="2"/>
      <c r="EC274" s="2"/>
      <c r="ED274" s="2"/>
      <c r="EE274" s="2"/>
      <c r="EF274" s="2"/>
      <c r="EG274" s="2"/>
      <c r="EH274" s="2" t="n">
        <f aca="false">SUM(L154+BW274)</f>
        <v>0</v>
      </c>
      <c r="EI274" s="2" t="n">
        <f aca="false">SUM(M154+BX274)</f>
        <v>0</v>
      </c>
      <c r="EJ274" s="2" t="n">
        <f aca="false">SUM(N154+BY274)</f>
        <v>0</v>
      </c>
      <c r="EK274" s="67" t="n">
        <f aca="false">O274+BZ274</f>
        <v>0</v>
      </c>
      <c r="EL274" s="2" t="n">
        <f aca="false">SUM(P274+CA274)</f>
        <v>0</v>
      </c>
      <c r="EM274" s="2" t="n">
        <f aca="false">SUM(Q274+CB274)</f>
        <v>0</v>
      </c>
      <c r="EN274" s="2" t="n">
        <f aca="false">SUM(R274+CC274)</f>
        <v>0</v>
      </c>
      <c r="EO274" s="2" t="n">
        <f aca="false">SUM(S274+CD274)</f>
        <v>0</v>
      </c>
      <c r="EP274" s="2" t="n">
        <f aca="false">SUM(T274+CE274)</f>
        <v>0</v>
      </c>
      <c r="EQ274" s="2" t="n">
        <f aca="false">SUM(U274+CF274)</f>
        <v>0</v>
      </c>
      <c r="ER274" s="2" t="n">
        <f aca="false">SUM(V274+CG274)</f>
        <v>0</v>
      </c>
      <c r="ES274" s="2" t="n">
        <f aca="false">SUM(W274+CH274)</f>
        <v>0</v>
      </c>
      <c r="ET274" s="2" t="n">
        <f aca="false">SUM(X274+CI274)</f>
        <v>0</v>
      </c>
      <c r="EU274" s="67" t="n">
        <f aca="false">SUM(Y274+CJ274)</f>
        <v>0</v>
      </c>
      <c r="EV274" s="2" t="n">
        <f aca="false">SUM(Z274+CK274)</f>
        <v>0</v>
      </c>
      <c r="EW274" s="2" t="n">
        <f aca="false">SUM(AA274+CL274)</f>
        <v>0</v>
      </c>
      <c r="EX274" s="2" t="n">
        <f aca="false">SUM(AB274+CM274)</f>
        <v>0</v>
      </c>
      <c r="EY274" s="2" t="n">
        <f aca="false">SUM(AC274+CN274)</f>
        <v>0</v>
      </c>
      <c r="EZ274" s="2" t="n">
        <f aca="false">SUM(AD274+CO274)</f>
        <v>0</v>
      </c>
      <c r="FA274" s="2" t="n">
        <f aca="false">SUM(AE274+CP274)</f>
        <v>0</v>
      </c>
      <c r="FB274" s="2" t="n">
        <f aca="false">SUM(AF274+CQ274)</f>
        <v>0</v>
      </c>
      <c r="FC274" s="2" t="n">
        <f aca="false">SUM(AG274+CR274)</f>
        <v>0</v>
      </c>
      <c r="FD274" s="2" t="n">
        <f aca="false">SUM(AH274+CS274)</f>
        <v>0</v>
      </c>
      <c r="FE274" s="67" t="n">
        <f aca="false">SUM(AI274+CT274)</f>
        <v>0</v>
      </c>
      <c r="FF274" s="2" t="n">
        <f aca="false">SUM(AJ274+CU274)</f>
        <v>0</v>
      </c>
      <c r="FG274" s="2" t="n">
        <f aca="false">SUM(AK274+CV274)</f>
        <v>0</v>
      </c>
      <c r="FH274" s="2" t="n">
        <f aca="false">SUM(AL274+CW274)</f>
        <v>0</v>
      </c>
      <c r="FI274" s="2" t="n">
        <f aca="false">SUM(AM274+CX274)</f>
        <v>0</v>
      </c>
      <c r="FJ274" s="2" t="n">
        <f aca="false">SUM(AN274+CY274)</f>
        <v>0</v>
      </c>
      <c r="FK274" s="2" t="n">
        <f aca="false">SUM(AO274+CZ274)</f>
        <v>0</v>
      </c>
      <c r="FL274" s="2" t="n">
        <f aca="false">SUM(AP274+DA274)</f>
        <v>0</v>
      </c>
      <c r="FM274" s="2" t="n">
        <f aca="false">SUM(AQ274+DB274)</f>
        <v>0</v>
      </c>
      <c r="FN274" s="2"/>
      <c r="FO274" s="97" t="n">
        <f aca="false">SUM(AS274+DD274)</f>
        <v>0</v>
      </c>
      <c r="FP274" s="2" t="n">
        <f aca="false">SUM(AR274+DC274)</f>
        <v>1</v>
      </c>
      <c r="FQ274" s="97" t="n">
        <f aca="false">SUM(AU274+DF274)</f>
        <v>0</v>
      </c>
      <c r="FR274" s="2" t="n">
        <f aca="false">SUM(AV274+DG274)</f>
        <v>0</v>
      </c>
      <c r="FS274" s="2" t="n">
        <f aca="false">SUM(AW274+DH274)</f>
        <v>0</v>
      </c>
      <c r="FT274" s="2" t="n">
        <f aca="false">SUM(AX274+DI274)</f>
        <v>0</v>
      </c>
      <c r="FU274" s="67" t="n">
        <f aca="false">SUM(AY274+DJ274)</f>
        <v>0</v>
      </c>
      <c r="FV274" s="2" t="n">
        <f aca="false">SUM(AZ274+DK274)</f>
        <v>0</v>
      </c>
      <c r="FW274" s="2" t="n">
        <f aca="false">SUM(BA274+DL274)</f>
        <v>0</v>
      </c>
      <c r="FX274" s="2" t="n">
        <f aca="false">SUM(BB274+DM274)</f>
        <v>0</v>
      </c>
      <c r="FY274" s="2" t="n">
        <f aca="false">SUM(BC274+DN274)</f>
        <v>0</v>
      </c>
      <c r="FZ274" s="2" t="n">
        <f aca="false">SUM(BD274+DO274)</f>
        <v>0</v>
      </c>
      <c r="GA274" s="2" t="n">
        <f aca="false">SUM(BE274+DP274)</f>
        <v>0</v>
      </c>
      <c r="GB274" s="98" t="n">
        <f aca="false">SUM(EK274,EM274,EO274,ES274,ET274,EU274,EY274,FA274,FC274,FE274,FG274,FI274,FM274,FO274,FQ274,FS274,FU274,FW274,FY274,GA274)</f>
        <v>0</v>
      </c>
      <c r="GC274" s="99" t="n">
        <f aca="false">SUM(EK274,EM274,EO274,ES274,ET274,FM274,FO274,FQ274,FS274,FU274,FW274,FY274)</f>
        <v>0</v>
      </c>
      <c r="GD274" s="57" t="n">
        <f aca="false">SUM(EK274,EM274,EO274,ES274,ET274,FM274,FO274,FQ274,FS274,FU274,FW274,FY274)</f>
        <v>0</v>
      </c>
      <c r="GE274" s="57" t="n">
        <f aca="false">SUM(EK274,EM274,EO274,EQ274,ES274,ET274,EU274,EW274,EY274,FA274,FC274,FE274,FG274,FI274,FK274,FM274,FO274,FQ274,FS274,FU274,FW274,FY274,GA274)</f>
        <v>0</v>
      </c>
      <c r="GF274" s="2"/>
      <c r="GG274" s="65" t="n">
        <f aca="false">SUM(900-GB274)</f>
        <v>900</v>
      </c>
      <c r="GH274" s="65"/>
      <c r="GI274" s="67" t="n">
        <f aca="false">SUM(DQ274+BF274)</f>
        <v>0</v>
      </c>
      <c r="GJ274" s="67" t="n">
        <f aca="false">SUM(DR274+BG274)</f>
        <v>0</v>
      </c>
      <c r="GK274" s="100"/>
      <c r="GL274" s="101"/>
      <c r="GM274" s="177"/>
      <c r="GN274" s="2"/>
      <c r="GO274" s="69"/>
    </row>
    <row r="275" customFormat="false" ht="24.6" hidden="true" customHeight="true" outlineLevel="0" collapsed="false">
      <c r="A275" s="94"/>
      <c r="B275" s="100" t="s">
        <v>86</v>
      </c>
      <c r="C275" s="96" t="s">
        <v>78</v>
      </c>
      <c r="D275" s="96" t="s">
        <v>68</v>
      </c>
      <c r="E275" s="101" t="s">
        <v>79</v>
      </c>
      <c r="F275" s="101" t="s">
        <v>80</v>
      </c>
      <c r="G275" s="96" t="n">
        <v>10</v>
      </c>
      <c r="H275" s="101" t="n">
        <v>2</v>
      </c>
      <c r="I275" s="101" t="n">
        <v>1</v>
      </c>
      <c r="J275" s="101" t="n">
        <v>1</v>
      </c>
      <c r="K275" s="101" t="n">
        <v>1</v>
      </c>
      <c r="L275" s="100"/>
      <c r="M275" s="108" t="n">
        <f aca="false">SUM(N275+P275+R275+T275+V275)</f>
        <v>0</v>
      </c>
      <c r="N275" s="86"/>
      <c r="O275" s="109" t="n">
        <f aca="false">SUM(N275)*I275</f>
        <v>0</v>
      </c>
      <c r="P275" s="86"/>
      <c r="Q275" s="109" t="n">
        <f aca="false">J275*P275</f>
        <v>0</v>
      </c>
      <c r="R275" s="86"/>
      <c r="S275" s="109" t="n">
        <f aca="false">SUM(R275)*J275</f>
        <v>0</v>
      </c>
      <c r="T275" s="86"/>
      <c r="U275" s="109" t="n">
        <f aca="false">SUM(T275)*K275</f>
        <v>0</v>
      </c>
      <c r="V275" s="86"/>
      <c r="W275" s="109" t="n">
        <f aca="false">SUM(V275)*J275*5</f>
        <v>0</v>
      </c>
      <c r="X275" s="92" t="n">
        <v>0</v>
      </c>
      <c r="Y275" s="92" t="n">
        <f aca="false">SUM(L275*5/100*J275)</f>
        <v>0</v>
      </c>
      <c r="Z275" s="86"/>
      <c r="AA275" s="109"/>
      <c r="AB275" s="86"/>
      <c r="AC275" s="92" t="n">
        <f aca="false">AB275*8*K275</f>
        <v>0</v>
      </c>
      <c r="AD275" s="86" t="n">
        <v>1</v>
      </c>
      <c r="AE275" s="90" t="n">
        <f aca="false">SUM(AD275*H275*(15))</f>
        <v>30</v>
      </c>
      <c r="AF275" s="86"/>
      <c r="AG275" s="109" t="n">
        <f aca="false">SUM(AF275*H275*3)</f>
        <v>0</v>
      </c>
      <c r="AH275" s="86"/>
      <c r="AI275" s="92" t="n">
        <f aca="false">SUM(AH275*H275/3)</f>
        <v>0</v>
      </c>
      <c r="AJ275" s="86"/>
      <c r="AK275" s="92" t="n">
        <f aca="false">SUM(AJ275*H275*2/3)</f>
        <v>0</v>
      </c>
      <c r="AL275" s="86"/>
      <c r="AM275" s="109" t="n">
        <f aca="false">SUM(AL275*H275)*2</f>
        <v>0</v>
      </c>
      <c r="AN275" s="86"/>
      <c r="AO275" s="109" t="n">
        <f aca="false">SUM(AN275*J275)</f>
        <v>0</v>
      </c>
      <c r="AP275" s="86"/>
      <c r="AQ275" s="92" t="n">
        <f aca="false">SUM(AP275*H275*2)</f>
        <v>0</v>
      </c>
      <c r="AR275" s="86"/>
      <c r="AS275" s="92" t="n">
        <f aca="false">AR275*J275*8</f>
        <v>0</v>
      </c>
      <c r="AT275" s="86"/>
      <c r="AU275" s="92" t="n">
        <f aca="false">AT275*H275/3</f>
        <v>0</v>
      </c>
      <c r="AV275" s="86"/>
      <c r="AW275" s="109" t="n">
        <f aca="false">SUM(AV275*H275/3)</f>
        <v>0</v>
      </c>
      <c r="AX275" s="86"/>
      <c r="AY275" s="92" t="n">
        <f aca="false">AX275*H275/3</f>
        <v>0</v>
      </c>
      <c r="AZ275" s="86"/>
      <c r="BA275" s="92" t="n">
        <f aca="false">AZ275*J275*8*2</f>
        <v>0</v>
      </c>
      <c r="BB275" s="86"/>
      <c r="BC275" s="92" t="n">
        <f aca="false">SUM(BB275*K275*4*6)</f>
        <v>0</v>
      </c>
      <c r="BD275" s="86"/>
      <c r="BE275" s="110" t="n">
        <f aca="false">SUM(BD275*50)</f>
        <v>0</v>
      </c>
      <c r="BF275" s="92" t="n">
        <f aca="false">O275+Q275+S275+U275+W275+X275+Y275+AA275+AC275+AE275+AG275+AI275+AK275+AM275+AO275+AQ275+AS275+AU275+AW275+AY275+BA275+BC275+BE275</f>
        <v>30</v>
      </c>
      <c r="BG275" s="92" t="n">
        <f aca="false">BC275+BA275+AY275+AW275+AS275+AQ275+X275+W275+U275+S275+Q275+O275+AU275</f>
        <v>0</v>
      </c>
      <c r="BH275" s="57" t="n">
        <f aca="false">SUM(O275,Q275,S275,W275,X275,Y275,AE275,AG275,AI275,AK275,AM275,AS275,AU275,AY275,BA275,BC275,BE275)</f>
        <v>30</v>
      </c>
      <c r="BI275" s="153" t="n">
        <f aca="false">SUM(O275,Q275,S275,W275,X275,AS275,AU275,AY275,BA275,BC275)</f>
        <v>0</v>
      </c>
      <c r="BJ275" s="2"/>
      <c r="BK275" s="93"/>
      <c r="BL275" s="94"/>
      <c r="BM275" s="100" t="s">
        <v>86</v>
      </c>
      <c r="BN275" s="96" t="s">
        <v>78</v>
      </c>
      <c r="BO275" s="96" t="s">
        <v>68</v>
      </c>
      <c r="BP275" s="101" t="s">
        <v>79</v>
      </c>
      <c r="BQ275" s="101" t="s">
        <v>80</v>
      </c>
      <c r="BR275" s="96" t="n">
        <v>10</v>
      </c>
      <c r="BS275" s="101" t="n">
        <v>1</v>
      </c>
      <c r="BT275" s="101" t="n">
        <v>1</v>
      </c>
      <c r="BU275" s="101" t="n">
        <v>1</v>
      </c>
      <c r="BV275" s="101" t="n">
        <v>1</v>
      </c>
      <c r="BW275" s="100"/>
      <c r="BX275" s="108" t="n">
        <f aca="false">SUM(BY275+CA275+CC275+CE275+CG275)</f>
        <v>0</v>
      </c>
      <c r="BY275" s="86"/>
      <c r="BZ275" s="109" t="n">
        <f aca="false">SUM(BY275)*BT275</f>
        <v>0</v>
      </c>
      <c r="CA275" s="86"/>
      <c r="CB275" s="109" t="n">
        <f aca="false">BU275*CA275</f>
        <v>0</v>
      </c>
      <c r="CC275" s="86"/>
      <c r="CD275" s="109" t="n">
        <f aca="false">SUM(CC275)*BU275</f>
        <v>0</v>
      </c>
      <c r="CE275" s="86"/>
      <c r="CF275" s="109" t="n">
        <f aca="false">SUM(CE275)*BV275</f>
        <v>0</v>
      </c>
      <c r="CG275" s="86"/>
      <c r="CH275" s="109" t="n">
        <f aca="false">SUM(CG275)*BU275*5</f>
        <v>0</v>
      </c>
      <c r="CI275" s="92" t="n">
        <v>0</v>
      </c>
      <c r="CJ275" s="92" t="n">
        <f aca="false">SUM(BW275*5/100*BU275)</f>
        <v>0</v>
      </c>
      <c r="CK275" s="86"/>
      <c r="CL275" s="109"/>
      <c r="CM275" s="86"/>
      <c r="CN275" s="92" t="n">
        <f aca="false">CM275*8*BV275</f>
        <v>0</v>
      </c>
      <c r="CO275" s="86" t="n">
        <v>1</v>
      </c>
      <c r="CP275" s="90" t="n">
        <f aca="false">SUM(CO275*BS275*(15))</f>
        <v>15</v>
      </c>
      <c r="CQ275" s="86"/>
      <c r="CR275" s="109" t="n">
        <f aca="false">SUM(CQ275*BS275*3)</f>
        <v>0</v>
      </c>
      <c r="CS275" s="86"/>
      <c r="CT275" s="92" t="n">
        <f aca="false">SUM(CS275*BS275/3)</f>
        <v>0</v>
      </c>
      <c r="CU275" s="86"/>
      <c r="CV275" s="92" t="n">
        <f aca="false">SUM(CU275*BS275*2/3)</f>
        <v>0</v>
      </c>
      <c r="CW275" s="86"/>
      <c r="CX275" s="109" t="n">
        <f aca="false">SUM(CW275*BS275)*2</f>
        <v>0</v>
      </c>
      <c r="CY275" s="86"/>
      <c r="CZ275" s="109" t="n">
        <f aca="false">SUM(CY275*BU275)</f>
        <v>0</v>
      </c>
      <c r="DA275" s="86"/>
      <c r="DB275" s="92" t="n">
        <f aca="false">SUM(DA275*BS275*2)</f>
        <v>0</v>
      </c>
      <c r="DC275" s="86"/>
      <c r="DD275" s="92" t="n">
        <f aca="false">DC275*BU275*8</f>
        <v>0</v>
      </c>
      <c r="DE275" s="86"/>
      <c r="DF275" s="92" t="n">
        <f aca="false">DE275*BS275/3</f>
        <v>0</v>
      </c>
      <c r="DG275" s="86"/>
      <c r="DH275" s="109" t="n">
        <f aca="false">SUM(DG275*BS275/3)</f>
        <v>0</v>
      </c>
      <c r="DI275" s="86"/>
      <c r="DJ275" s="92" t="n">
        <f aca="false">DI275*BS275/3</f>
        <v>0</v>
      </c>
      <c r="DK275" s="86"/>
      <c r="DL275" s="92" t="n">
        <f aca="false">DK275*BU275*8*2</f>
        <v>0</v>
      </c>
      <c r="DM275" s="86"/>
      <c r="DN275" s="92" t="n">
        <f aca="false">SUM(DM275*BV275*4*6)</f>
        <v>0</v>
      </c>
      <c r="DO275" s="86"/>
      <c r="DP275" s="110" t="n">
        <f aca="false">SUM(DO275*50)</f>
        <v>0</v>
      </c>
      <c r="DQ275" s="92" t="n">
        <f aca="false">BZ275+CB275+CD275+CF275+CH275+CI275+CJ275+CL275+CN275+CP275+CR275+CT275+CV275+CX275+CZ275+DB275+DD275+DF275+DH275+DJ275+DL275+DN275+DP275</f>
        <v>15</v>
      </c>
      <c r="DR275" s="92" t="n">
        <f aca="false">DN275+DL275+DJ275+DH275+DD275+DB275+CI275+CH275+CF275+CD275+CB275+BZ275</f>
        <v>0</v>
      </c>
      <c r="DS275" s="61"/>
      <c r="DT275" s="2"/>
      <c r="DU275" s="2"/>
      <c r="DV275" s="93"/>
      <c r="DW275" s="94"/>
      <c r="DX275" s="95"/>
      <c r="DY275" s="142"/>
      <c r="DZ275" s="96"/>
      <c r="EA275" s="2"/>
      <c r="EB275" s="2"/>
      <c r="EC275" s="2"/>
      <c r="ED275" s="2"/>
      <c r="EE275" s="2"/>
      <c r="EF275" s="2"/>
      <c r="EG275" s="2"/>
      <c r="EH275" s="2" t="n">
        <f aca="false">SUM(L155+BW275)</f>
        <v>20</v>
      </c>
      <c r="EI275" s="2" t="n">
        <f aca="false">SUM(M155+BX275)</f>
        <v>20</v>
      </c>
      <c r="EJ275" s="2" t="n">
        <f aca="false">SUM(N155+BY275)</f>
        <v>0</v>
      </c>
      <c r="EK275" s="67" t="n">
        <f aca="false">O275+BZ275</f>
        <v>0</v>
      </c>
      <c r="EL275" s="2" t="n">
        <f aca="false">SUM(P275+CA275)</f>
        <v>0</v>
      </c>
      <c r="EM275" s="2" t="n">
        <f aca="false">SUM(Q275+CB275)</f>
        <v>0</v>
      </c>
      <c r="EN275" s="2" t="n">
        <f aca="false">SUM(R275+CC275)</f>
        <v>0</v>
      </c>
      <c r="EO275" s="2" t="n">
        <f aca="false">SUM(S275+CD275)</f>
        <v>0</v>
      </c>
      <c r="EP275" s="2" t="n">
        <f aca="false">SUM(T275+CE275)</f>
        <v>0</v>
      </c>
      <c r="EQ275" s="2" t="n">
        <f aca="false">SUM(U275+CF275)</f>
        <v>0</v>
      </c>
      <c r="ER275" s="2" t="n">
        <f aca="false">SUM(V275+CG275)</f>
        <v>0</v>
      </c>
      <c r="ES275" s="2" t="n">
        <f aca="false">SUM(W275+CH275)</f>
        <v>0</v>
      </c>
      <c r="ET275" s="2" t="n">
        <f aca="false">SUM(X275+CI275)</f>
        <v>0</v>
      </c>
      <c r="EU275" s="67" t="n">
        <f aca="false">SUM(Y275+CJ275)</f>
        <v>0</v>
      </c>
      <c r="EV275" s="2" t="n">
        <f aca="false">SUM(Z275+CK275)</f>
        <v>0</v>
      </c>
      <c r="EW275" s="2" t="n">
        <f aca="false">SUM(AA275+CL275)</f>
        <v>0</v>
      </c>
      <c r="EX275" s="2" t="n">
        <f aca="false">SUM(AB275+CM275)</f>
        <v>0</v>
      </c>
      <c r="EY275" s="2" t="n">
        <f aca="false">SUM(AC275+CN275)</f>
        <v>0</v>
      </c>
      <c r="EZ275" s="2" t="n">
        <f aca="false">SUM(AD275+CO275)</f>
        <v>2</v>
      </c>
      <c r="FA275" s="2" t="n">
        <f aca="false">SUM(AE275+CP275)</f>
        <v>45</v>
      </c>
      <c r="FB275" s="2" t="n">
        <f aca="false">SUM(AF275+CQ275)</f>
        <v>0</v>
      </c>
      <c r="FC275" s="2" t="n">
        <f aca="false">SUM(AG275+CR275)</f>
        <v>0</v>
      </c>
      <c r="FD275" s="2" t="n">
        <f aca="false">SUM(AH275+CS275)</f>
        <v>0</v>
      </c>
      <c r="FE275" s="67" t="n">
        <f aca="false">SUM(AI275+CT275)</f>
        <v>0</v>
      </c>
      <c r="FF275" s="2" t="n">
        <f aca="false">SUM(AJ275+CU275)</f>
        <v>0</v>
      </c>
      <c r="FG275" s="2" t="n">
        <f aca="false">SUM(AK275+CV275)</f>
        <v>0</v>
      </c>
      <c r="FH275" s="2" t="n">
        <f aca="false">SUM(AL275+CW275)</f>
        <v>0</v>
      </c>
      <c r="FI275" s="2" t="n">
        <f aca="false">SUM(AM275+CX275)</f>
        <v>0</v>
      </c>
      <c r="FJ275" s="2" t="n">
        <f aca="false">SUM(AN275+CY275)</f>
        <v>0</v>
      </c>
      <c r="FK275" s="2" t="n">
        <f aca="false">SUM(AO275+CZ275)</f>
        <v>0</v>
      </c>
      <c r="FL275" s="2" t="n">
        <f aca="false">SUM(AP275+DA275)</f>
        <v>0</v>
      </c>
      <c r="FM275" s="2" t="n">
        <f aca="false">SUM(AQ275+DB275)</f>
        <v>0</v>
      </c>
      <c r="FN275" s="2"/>
      <c r="FO275" s="97" t="n">
        <f aca="false">SUM(AS275+DD275)</f>
        <v>0</v>
      </c>
      <c r="FP275" s="2" t="n">
        <f aca="false">SUM(AR275+DC275)</f>
        <v>0</v>
      </c>
      <c r="FQ275" s="97" t="n">
        <f aca="false">SUM(AU275+DF275)</f>
        <v>0</v>
      </c>
      <c r="FR275" s="2" t="n">
        <f aca="false">SUM(AV275+DG275)</f>
        <v>0</v>
      </c>
      <c r="FS275" s="2" t="n">
        <f aca="false">SUM(AW275+DH275)</f>
        <v>0</v>
      </c>
      <c r="FT275" s="2" t="n">
        <f aca="false">SUM(AX275+DI275)</f>
        <v>0</v>
      </c>
      <c r="FU275" s="67" t="n">
        <f aca="false">SUM(AY275+DJ275)</f>
        <v>0</v>
      </c>
      <c r="FV275" s="2" t="n">
        <f aca="false">SUM(AZ275+DK275)</f>
        <v>0</v>
      </c>
      <c r="FW275" s="2" t="n">
        <f aca="false">SUM(BA275+DL275)</f>
        <v>0</v>
      </c>
      <c r="FX275" s="2" t="n">
        <f aca="false">SUM(BB275+DM275)</f>
        <v>0</v>
      </c>
      <c r="FY275" s="2" t="n">
        <f aca="false">SUM(BC275+DN275)</f>
        <v>0</v>
      </c>
      <c r="FZ275" s="2" t="n">
        <f aca="false">SUM(BD275+DO275)</f>
        <v>0</v>
      </c>
      <c r="GA275" s="2" t="n">
        <f aca="false">SUM(BE275+DP275)</f>
        <v>0</v>
      </c>
      <c r="GB275" s="98" t="n">
        <f aca="false">SUM(EK275,EM275,EO275,ES275,ET275,EU275,EY275,FA275,FC275,FE275,FG275,FI275,FM275,FO275,FQ275,FS275,FU275,FW275,FY275,GA275)</f>
        <v>45</v>
      </c>
      <c r="GC275" s="99" t="n">
        <f aca="false">SUM(EK275,EM275,EO275,ES275,ET275,FM275,FO275,FQ275,FS275,FU275,FW275,FY275)</f>
        <v>0</v>
      </c>
      <c r="GD275" s="57" t="n">
        <f aca="false">SUM(EK275,EM275,EO275,ES275,ET275,FM275,FO275,FQ275,FS275,FU275,FW275,FY275)</f>
        <v>0</v>
      </c>
      <c r="GE275" s="57" t="n">
        <f aca="false">SUM(EK275,EM275,EO275,EQ275,ES275,ET275,EU275,EW275,EY275,FA275,FC275,FE275,FG275,FI275,FK275,FM275,FO275,FQ275,FS275,FU275,FW275,FY275,GA275)</f>
        <v>45</v>
      </c>
      <c r="GF275" s="2"/>
      <c r="GG275" s="65" t="n">
        <f aca="false">SUM(900-GB275)</f>
        <v>855</v>
      </c>
      <c r="GH275" s="65"/>
      <c r="GI275" s="67" t="n">
        <f aca="false">SUM(DQ275+BF275)</f>
        <v>45</v>
      </c>
      <c r="GJ275" s="67" t="n">
        <f aca="false">SUM(DR275+BG275)</f>
        <v>0</v>
      </c>
      <c r="GK275" s="100"/>
      <c r="GL275" s="101"/>
      <c r="GM275" s="177"/>
      <c r="GN275" s="2"/>
      <c r="GO275" s="69"/>
    </row>
    <row r="276" customFormat="false" ht="24.95" hidden="true" customHeight="true" outlineLevel="0" collapsed="false">
      <c r="A276" s="94"/>
      <c r="B276" s="345"/>
      <c r="C276" s="152"/>
      <c r="D276" s="107"/>
      <c r="E276" s="96"/>
      <c r="F276" s="107"/>
      <c r="G276" s="107"/>
      <c r="H276" s="107"/>
      <c r="I276" s="107"/>
      <c r="J276" s="107"/>
      <c r="K276" s="96"/>
      <c r="L276" s="157"/>
      <c r="M276" s="86" t="n">
        <f aca="false">SUM(N276+P276+T276+V276+AR276*2)</f>
        <v>0</v>
      </c>
      <c r="N276" s="86"/>
      <c r="O276" s="180" t="n">
        <f aca="false">SUM(N276)*I276</f>
        <v>0</v>
      </c>
      <c r="P276" s="168"/>
      <c r="Q276" s="180" t="n">
        <f aca="false">J276*P276</f>
        <v>0</v>
      </c>
      <c r="R276" s="168"/>
      <c r="S276" s="180" t="n">
        <f aca="false">SUM(R276)*J276</f>
        <v>0</v>
      </c>
      <c r="T276" s="168"/>
      <c r="U276" s="180" t="n">
        <f aca="false">SUM(T276)*K276</f>
        <v>0</v>
      </c>
      <c r="V276" s="168"/>
      <c r="W276" s="180" t="n">
        <f aca="false">SUM(V276)*J276*5</f>
        <v>0</v>
      </c>
      <c r="X276" s="113" t="n">
        <f aca="false">SUM(K276*AX276*2+K276*AZ276*2)</f>
        <v>0</v>
      </c>
      <c r="Y276" s="89" t="n">
        <f aca="false">SUM(L276*5/100*J276)</f>
        <v>0</v>
      </c>
      <c r="Z276" s="168"/>
      <c r="AA276" s="180" t="n">
        <f aca="false">SUM(Z276)*1</f>
        <v>0</v>
      </c>
      <c r="AB276" s="168"/>
      <c r="AC276" s="113" t="n">
        <f aca="false">SUM(AB276)*3*H276/5</f>
        <v>0</v>
      </c>
      <c r="AD276" s="168"/>
      <c r="AE276" s="181" t="n">
        <f aca="false">SUM(AD276*H276*(30+4))</f>
        <v>0</v>
      </c>
      <c r="AF276" s="168"/>
      <c r="AG276" s="180" t="n">
        <f aca="false">SUM(AF276*H276*3)</f>
        <v>0</v>
      </c>
      <c r="AH276" s="168"/>
      <c r="AI276" s="113" t="n">
        <f aca="false">SUM(AH276*H276/3)</f>
        <v>0</v>
      </c>
      <c r="AJ276" s="168"/>
      <c r="AK276" s="113" t="n">
        <f aca="false">SUM(AJ276*H276*2/3)</f>
        <v>0</v>
      </c>
      <c r="AL276" s="168"/>
      <c r="AM276" s="180" t="n">
        <f aca="false">SUM(AL276*H276)</f>
        <v>0</v>
      </c>
      <c r="AN276" s="168"/>
      <c r="AO276" s="180" t="n">
        <f aca="false">SUM(AN276*J276)</f>
        <v>0</v>
      </c>
      <c r="AP276" s="168"/>
      <c r="AQ276" s="92" t="n">
        <f aca="false">SUM(AP276*H276*2)</f>
        <v>0</v>
      </c>
      <c r="AR276" s="168"/>
      <c r="AS276" s="168"/>
      <c r="AT276" s="168"/>
      <c r="AU276" s="113" t="n">
        <f aca="false">AR276*K276*6</f>
        <v>0</v>
      </c>
      <c r="AV276" s="168"/>
      <c r="AW276" s="113" t="n">
        <f aca="false">AV276*K276*6</f>
        <v>0</v>
      </c>
      <c r="AX276" s="168"/>
      <c r="AY276" s="113" t="n">
        <f aca="false">AX276*K276*8</f>
        <v>0</v>
      </c>
      <c r="AZ276" s="168"/>
      <c r="BA276" s="113" t="n">
        <f aca="false">SUM(AZ276*K276*5*6)</f>
        <v>0</v>
      </c>
      <c r="BB276" s="168"/>
      <c r="BC276" s="113" t="n">
        <f aca="false">SUM(BB276*K276*4*6)</f>
        <v>0</v>
      </c>
      <c r="BD276" s="168"/>
      <c r="BE276" s="282" t="n">
        <f aca="false">SUM(BD276*50)</f>
        <v>0</v>
      </c>
      <c r="BF276" s="92" t="n">
        <f aca="false">O276+Q276+S276+U276+W276+X276+Y276+AA276+AC276+AE276+AG276+AI276+AK276+AM276+AO276+AQ276+AS276+AU276+AW276+AY276+BA276+BC276+BE276</f>
        <v>0</v>
      </c>
      <c r="BG276" s="92" t="n">
        <f aca="false">BC276+BA276+AY276+AW276+AS276+AQ276+X276+W276+U276+S276+Q276+O276+AU276</f>
        <v>0</v>
      </c>
      <c r="BH276" s="57" t="n">
        <f aca="false">SUM(O276,Q276,S276,W276,X276,Y276,AE276,AG276,AI276,AK276,AM276,AS276,AU276,AY276,BA276,BC276,BE276)</f>
        <v>0</v>
      </c>
      <c r="BI276" s="153" t="n">
        <f aca="false">SUM(O276,Q276,S276,W276,X276,AS276,AU276,AY276,BA276,BC276)</f>
        <v>0</v>
      </c>
      <c r="BJ276" s="2"/>
      <c r="BK276" s="93"/>
      <c r="BL276" s="94"/>
      <c r="BM276" s="142"/>
      <c r="BN276" s="107"/>
      <c r="BO276" s="96"/>
      <c r="BP276" s="96"/>
      <c r="BQ276" s="96"/>
      <c r="BR276" s="96"/>
      <c r="BS276" s="96"/>
      <c r="BT276" s="96"/>
      <c r="BU276" s="96"/>
      <c r="BV276" s="96"/>
      <c r="BW276" s="157"/>
      <c r="BX276" s="86" t="n">
        <f aca="false">SUM(BY276+CA276+CE276+CG276)</f>
        <v>0</v>
      </c>
      <c r="BY276" s="86"/>
      <c r="BZ276" s="87" t="n">
        <f aca="false">SUM(BY276)*BT276</f>
        <v>0</v>
      </c>
      <c r="CA276" s="86"/>
      <c r="CB276" s="87" t="n">
        <f aca="false">BU276*CA276</f>
        <v>0</v>
      </c>
      <c r="CC276" s="86"/>
      <c r="CD276" s="87" t="n">
        <f aca="false">SUM(CC276)*BU276</f>
        <v>0</v>
      </c>
      <c r="CE276" s="86"/>
      <c r="CF276" s="87" t="n">
        <f aca="false">SUM(CE276)*BV276</f>
        <v>0</v>
      </c>
      <c r="CG276" s="86"/>
      <c r="CH276" s="87" t="n">
        <f aca="false">SUM(CG276)*BU276*5</f>
        <v>0</v>
      </c>
      <c r="CI276" s="89" t="n">
        <f aca="false">SUM(BU276*DI276*2+BV276*DK276*2)</f>
        <v>0</v>
      </c>
      <c r="CJ276" s="91" t="n">
        <f aca="false">SUM(BW276*5/100*BU276)</f>
        <v>0</v>
      </c>
      <c r="CK276" s="86"/>
      <c r="CL276" s="87"/>
      <c r="CM276" s="86"/>
      <c r="CN276" s="89" t="n">
        <f aca="false">CM276*8*BV276</f>
        <v>0</v>
      </c>
      <c r="CO276" s="86"/>
      <c r="CP276" s="90" t="n">
        <f aca="false">SUM(CO276*BS276*(15))</f>
        <v>0</v>
      </c>
      <c r="CQ276" s="86"/>
      <c r="CR276" s="87" t="n">
        <f aca="false">SUM(CQ276*BS276*3)</f>
        <v>0</v>
      </c>
      <c r="CS276" s="86"/>
      <c r="CT276" s="89" t="n">
        <f aca="false">SUM(CS276*BS276/3)</f>
        <v>0</v>
      </c>
      <c r="CU276" s="86"/>
      <c r="CV276" s="89" t="n">
        <f aca="false">SUM(CU276*BS276*2/3)</f>
        <v>0</v>
      </c>
      <c r="CW276" s="86"/>
      <c r="CX276" s="87" t="n">
        <f aca="false">SUM(CW276*BS276)*2</f>
        <v>0</v>
      </c>
      <c r="CY276" s="86"/>
      <c r="CZ276" s="87" t="n">
        <f aca="false">SUM(CY276*BU276)</f>
        <v>0</v>
      </c>
      <c r="DA276" s="86"/>
      <c r="DB276" s="89" t="n">
        <f aca="false">SUM(DA276*BS276*2)</f>
        <v>0</v>
      </c>
      <c r="DC276" s="86"/>
      <c r="DD276" s="86"/>
      <c r="DE276" s="86"/>
      <c r="DF276" s="89" t="n">
        <f aca="false">SUM(BU276*DC276*6)</f>
        <v>0</v>
      </c>
      <c r="DG276" s="86"/>
      <c r="DH276" s="89" t="n">
        <f aca="false">SUM(DG276*BS276/3)</f>
        <v>0</v>
      </c>
      <c r="DI276" s="86"/>
      <c r="DJ276" s="89" t="n">
        <f aca="false">SUM(BU276*DI276*8)</f>
        <v>0</v>
      </c>
      <c r="DK276" s="86"/>
      <c r="DL276" s="89" t="n">
        <f aca="false">SUM(DK276*BV276*5*6)/2</f>
        <v>0</v>
      </c>
      <c r="DM276" s="86"/>
      <c r="DN276" s="89" t="n">
        <f aca="false">SUM(DM276*BV276*4*6)</f>
        <v>0</v>
      </c>
      <c r="DO276" s="86"/>
      <c r="DP276" s="81" t="n">
        <f aca="false">SUM(DO276*50)</f>
        <v>0</v>
      </c>
      <c r="DQ276" s="92" t="n">
        <f aca="false">BZ276+CB276+CD276+CF276+CH276+CI276+CJ276+CL276+CN276+CP276+CR276+CT276+CV276+CX276+CZ276+DB276+DD276+DF276+DH276+DJ276+DL276+DN276+DP276</f>
        <v>0</v>
      </c>
      <c r="DR276" s="92" t="n">
        <f aca="false">DN276+DL276+DJ276+DH276+DD276+DB276+CI276+CH276+CF276+CD276+CB276+BZ276</f>
        <v>0</v>
      </c>
      <c r="DS276" s="61"/>
      <c r="DT276" s="2"/>
      <c r="DU276" s="2"/>
      <c r="DV276" s="93"/>
      <c r="DW276" s="94"/>
      <c r="DX276" s="142"/>
      <c r="DY276" s="142"/>
      <c r="DZ276" s="2"/>
      <c r="EA276" s="2"/>
      <c r="EB276" s="2"/>
      <c r="EC276" s="2"/>
      <c r="ED276" s="2"/>
      <c r="EE276" s="2"/>
      <c r="EF276" s="2"/>
      <c r="EG276" s="2"/>
      <c r="EH276" s="2" t="n">
        <f aca="false">SUM(L276+BW276)</f>
        <v>0</v>
      </c>
      <c r="EI276" s="2" t="n">
        <f aca="false">SUM(M276+BX276)</f>
        <v>0</v>
      </c>
      <c r="EJ276" s="2" t="n">
        <f aca="false">SUM(N276+BY276)</f>
        <v>0</v>
      </c>
      <c r="EK276" s="67" t="n">
        <f aca="false">O276+BZ276</f>
        <v>0</v>
      </c>
      <c r="EL276" s="2" t="n">
        <f aca="false">SUM(P276+CA276)</f>
        <v>0</v>
      </c>
      <c r="EM276" s="2" t="n">
        <f aca="false">SUM(Q276+CB276)</f>
        <v>0</v>
      </c>
      <c r="EN276" s="2" t="n">
        <f aca="false">SUM(R276+CC276)</f>
        <v>0</v>
      </c>
      <c r="EO276" s="2" t="n">
        <f aca="false">SUM(S276+CD276)</f>
        <v>0</v>
      </c>
      <c r="EP276" s="2" t="n">
        <f aca="false">SUM(T276+CE276)</f>
        <v>0</v>
      </c>
      <c r="EQ276" s="2" t="n">
        <f aca="false">SUM(U276+CF276)</f>
        <v>0</v>
      </c>
      <c r="ER276" s="2" t="n">
        <f aca="false">SUM(V276+CG276)</f>
        <v>0</v>
      </c>
      <c r="ES276" s="2" t="n">
        <f aca="false">SUM(W276+CH276)</f>
        <v>0</v>
      </c>
      <c r="ET276" s="2" t="n">
        <f aca="false">SUM(X276+CI276)</f>
        <v>0</v>
      </c>
      <c r="EU276" s="67" t="n">
        <f aca="false">SUM(Y276+CJ276)</f>
        <v>0</v>
      </c>
      <c r="EV276" s="2" t="n">
        <f aca="false">SUM(Z276+CK276)</f>
        <v>0</v>
      </c>
      <c r="EW276" s="2" t="n">
        <f aca="false">SUM(AA276+CL276)</f>
        <v>0</v>
      </c>
      <c r="EX276" s="2" t="n">
        <f aca="false">SUM(AB276+CM276)</f>
        <v>0</v>
      </c>
      <c r="EY276" s="2" t="n">
        <f aca="false">SUM(AC276+CN276)</f>
        <v>0</v>
      </c>
      <c r="EZ276" s="2" t="n">
        <f aca="false">SUM(AD276+CO276)</f>
        <v>0</v>
      </c>
      <c r="FA276" s="2" t="n">
        <f aca="false">SUM(AE276+CP276)</f>
        <v>0</v>
      </c>
      <c r="FB276" s="2" t="n">
        <f aca="false">SUM(AF276+CQ276)</f>
        <v>0</v>
      </c>
      <c r="FC276" s="2" t="n">
        <f aca="false">SUM(AG276+CR276)</f>
        <v>0</v>
      </c>
      <c r="FD276" s="2" t="n">
        <f aca="false">SUM(AH276+CS276)</f>
        <v>0</v>
      </c>
      <c r="FE276" s="67" t="n">
        <f aca="false">SUM(AI276+CT276)</f>
        <v>0</v>
      </c>
      <c r="FF276" s="2" t="n">
        <f aca="false">SUM(AJ276+CU276)</f>
        <v>0</v>
      </c>
      <c r="FG276" s="2" t="n">
        <f aca="false">SUM(AK276+CV276)</f>
        <v>0</v>
      </c>
      <c r="FH276" s="2" t="n">
        <f aca="false">SUM(AL276+CW276)</f>
        <v>0</v>
      </c>
      <c r="FI276" s="2" t="n">
        <f aca="false">SUM(AM276+CX276)</f>
        <v>0</v>
      </c>
      <c r="FJ276" s="2" t="n">
        <f aca="false">SUM(AN276+CY276)</f>
        <v>0</v>
      </c>
      <c r="FK276" s="2" t="n">
        <f aca="false">SUM(AO276+CZ276)</f>
        <v>0</v>
      </c>
      <c r="FL276" s="2" t="n">
        <f aca="false">SUM(AP276+DA276)</f>
        <v>0</v>
      </c>
      <c r="FM276" s="2" t="n">
        <f aca="false">SUM(AQ276+DB276)</f>
        <v>0</v>
      </c>
      <c r="FN276" s="2"/>
      <c r="FO276" s="97" t="n">
        <f aca="false">SUM(AS276+DD276)</f>
        <v>0</v>
      </c>
      <c r="FP276" s="2" t="n">
        <f aca="false">SUM(AR276+DC276)</f>
        <v>0</v>
      </c>
      <c r="FQ276" s="97" t="n">
        <f aca="false">SUM(AU276+DF276)</f>
        <v>0</v>
      </c>
      <c r="FR276" s="2" t="n">
        <f aca="false">SUM(AV276+DG276)</f>
        <v>0</v>
      </c>
      <c r="FS276" s="2" t="n">
        <f aca="false">SUM(AW276+DH276)</f>
        <v>0</v>
      </c>
      <c r="FT276" s="2" t="n">
        <f aca="false">SUM(AX276+DI276)</f>
        <v>0</v>
      </c>
      <c r="FU276" s="67" t="n">
        <f aca="false">SUM(AY276+DJ276)</f>
        <v>0</v>
      </c>
      <c r="FV276" s="2" t="n">
        <f aca="false">SUM(AZ276+DK276)</f>
        <v>0</v>
      </c>
      <c r="FW276" s="2" t="n">
        <f aca="false">SUM(BA276+DL276)</f>
        <v>0</v>
      </c>
      <c r="FX276" s="2" t="n">
        <f aca="false">SUM(BB276+DM276)</f>
        <v>0</v>
      </c>
      <c r="FY276" s="2" t="n">
        <f aca="false">SUM(BC276+DN276)</f>
        <v>0</v>
      </c>
      <c r="FZ276" s="2" t="n">
        <f aca="false">SUM(BD276+DO276)</f>
        <v>0</v>
      </c>
      <c r="GA276" s="2" t="n">
        <f aca="false">SUM(BE276+DP276)</f>
        <v>0</v>
      </c>
      <c r="GB276" s="98" t="n">
        <f aca="false">SUM(EK276,EM276,EO276,ES276,ET276,EU276,EY276,FA276,FC276,FE276,FG276,FI276,FM276,FO276,FQ276,FS276,FU276,FW276,FY276,GA276)</f>
        <v>0</v>
      </c>
      <c r="GC276" s="99" t="n">
        <f aca="false">SUM(EK276,EM276,EO276,ES276,ET276,FM276,FO276,FQ276,FS276,FU276,FW276,FY276)</f>
        <v>0</v>
      </c>
      <c r="GD276" s="57" t="n">
        <f aca="false">SUM(EK276,EM276,EO276,ES276,ET276,FM276,FO276,FQ276,FS276,FU276,FW276,FY276)</f>
        <v>0</v>
      </c>
      <c r="GE276" s="57" t="n">
        <f aca="false">SUM(EK276,EM276,EO276,EQ276,ES276,ET276,EU276,EW276,EY276,FA276,FC276,FE276,FG276,FI276,FK276,FM276,FO276,FQ276,FS276,FU276,FW276,FY276,GA276)</f>
        <v>0</v>
      </c>
      <c r="GF276" s="2"/>
      <c r="GG276" s="65" t="n">
        <f aca="false">SUM(900-GB276)</f>
        <v>900</v>
      </c>
      <c r="GH276" s="65"/>
      <c r="GI276" s="67" t="n">
        <f aca="false">SUM(DQ276+BF276)</f>
        <v>0</v>
      </c>
      <c r="GJ276" s="67" t="n">
        <f aca="false">SUM(DR276+BG276)</f>
        <v>0</v>
      </c>
      <c r="GK276" s="100"/>
      <c r="GL276" s="101"/>
      <c r="GM276" s="177"/>
      <c r="GN276" s="2"/>
      <c r="GO276" s="69"/>
    </row>
    <row r="277" customFormat="false" ht="24.95" hidden="true" customHeight="true" outlineLevel="0" collapsed="false">
      <c r="A277" s="94"/>
      <c r="B277" s="216"/>
      <c r="C277" s="152"/>
      <c r="D277" s="96"/>
      <c r="E277" s="96"/>
      <c r="F277" s="96"/>
      <c r="G277" s="96"/>
      <c r="H277" s="96"/>
      <c r="I277" s="96"/>
      <c r="J277" s="96"/>
      <c r="K277" s="96"/>
      <c r="L277" s="157"/>
      <c r="M277" s="86" t="n">
        <f aca="false">SUM(N277+P277+T277+V277+AR277*2)</f>
        <v>0</v>
      </c>
      <c r="N277" s="86"/>
      <c r="O277" s="180" t="n">
        <f aca="false">SUM(N277)*I277</f>
        <v>0</v>
      </c>
      <c r="P277" s="168"/>
      <c r="Q277" s="180" t="n">
        <f aca="false">J277*P277</f>
        <v>0</v>
      </c>
      <c r="R277" s="168"/>
      <c r="S277" s="180" t="n">
        <f aca="false">SUM(R277)*J277</f>
        <v>0</v>
      </c>
      <c r="T277" s="168"/>
      <c r="U277" s="180" t="n">
        <f aca="false">SUM(T277)*K277</f>
        <v>0</v>
      </c>
      <c r="V277" s="168"/>
      <c r="W277" s="180" t="n">
        <f aca="false">SUM(V277)*J277*5</f>
        <v>0</v>
      </c>
      <c r="X277" s="113" t="n">
        <f aca="false">SUM(K277*AX277*2+K277*AZ277*2)</f>
        <v>0</v>
      </c>
      <c r="Y277" s="89" t="n">
        <f aca="false">SUM(L277*5/100*J277)</f>
        <v>0</v>
      </c>
      <c r="Z277" s="168"/>
      <c r="AA277" s="180" t="n">
        <f aca="false">SUM(Z277)*1</f>
        <v>0</v>
      </c>
      <c r="AB277" s="168"/>
      <c r="AC277" s="113" t="n">
        <f aca="false">SUM(AB277)*3*H277/5</f>
        <v>0</v>
      </c>
      <c r="AD277" s="168"/>
      <c r="AE277" s="181" t="n">
        <f aca="false">SUM(AD277*H277*(30+4))</f>
        <v>0</v>
      </c>
      <c r="AF277" s="168"/>
      <c r="AG277" s="180" t="n">
        <f aca="false">SUM(AF277*H277*3)</f>
        <v>0</v>
      </c>
      <c r="AH277" s="168"/>
      <c r="AI277" s="113" t="n">
        <f aca="false">SUM(AH277*H277/3)</f>
        <v>0</v>
      </c>
      <c r="AJ277" s="168"/>
      <c r="AK277" s="113" t="n">
        <f aca="false">SUM(AJ277*H277*2/3)</f>
        <v>0</v>
      </c>
      <c r="AL277" s="168"/>
      <c r="AM277" s="180" t="n">
        <f aca="false">SUM(AL277*H277)</f>
        <v>0</v>
      </c>
      <c r="AN277" s="168"/>
      <c r="AO277" s="180" t="n">
        <f aca="false">SUM(AN277*J277)</f>
        <v>0</v>
      </c>
      <c r="AP277" s="168"/>
      <c r="AQ277" s="92" t="n">
        <f aca="false">SUM(AP277*H277*2)</f>
        <v>0</v>
      </c>
      <c r="AR277" s="168"/>
      <c r="AS277" s="168"/>
      <c r="AT277" s="168"/>
      <c r="AU277" s="113" t="n">
        <f aca="false">AR277*K277*6</f>
        <v>0</v>
      </c>
      <c r="AV277" s="168"/>
      <c r="AW277" s="113" t="n">
        <f aca="false">AV277*K277*6</f>
        <v>0</v>
      </c>
      <c r="AX277" s="168"/>
      <c r="AY277" s="113" t="n">
        <f aca="false">AX277*K277*8</f>
        <v>0</v>
      </c>
      <c r="AZ277" s="168"/>
      <c r="BA277" s="113" t="n">
        <f aca="false">SUM(AZ277*K277*5*6)</f>
        <v>0</v>
      </c>
      <c r="BB277" s="168"/>
      <c r="BC277" s="113" t="n">
        <f aca="false">SUM(BB277*K277*4*6)</f>
        <v>0</v>
      </c>
      <c r="BD277" s="168"/>
      <c r="BE277" s="282" t="n">
        <f aca="false">SUM(BD277*50)</f>
        <v>0</v>
      </c>
      <c r="BF277" s="92" t="n">
        <f aca="false">O277+Q277+S277+U277+W277+X277+Y277+AA277+AC277+AE277+AG277+AI277+AK277+AM277+AO277+AQ277+AS277+AU277+AW277+AY277+BA277+BC277+BE277</f>
        <v>0</v>
      </c>
      <c r="BG277" s="92" t="n">
        <f aca="false">BC277+BA277+AY277+AW277+AS277+AQ277+X277+W277+U277+S277+Q277+O277+AU277</f>
        <v>0</v>
      </c>
      <c r="BH277" s="57" t="n">
        <f aca="false">SUM(O277,Q277,S277,W277,X277,Y277,AE277,AG277,AI277,AK277,AM277,AS277,AU277,AY277,BA277,BC277,BE277)</f>
        <v>0</v>
      </c>
      <c r="BI277" s="153" t="n">
        <f aca="false">SUM(O277,Q277,S277,W277,X277,AS277,AU277,AY277,BA277,BC277)</f>
        <v>0</v>
      </c>
      <c r="BJ277" s="2"/>
      <c r="BK277" s="93"/>
      <c r="BL277" s="94"/>
      <c r="BM277" s="2"/>
      <c r="BN277" s="107"/>
      <c r="BO277" s="96"/>
      <c r="BP277" s="96"/>
      <c r="BQ277" s="96"/>
      <c r="BR277" s="96"/>
      <c r="BS277" s="96"/>
      <c r="BT277" s="96"/>
      <c r="BU277" s="96"/>
      <c r="BV277" s="96"/>
      <c r="BW277" s="157"/>
      <c r="BX277" s="86" t="n">
        <f aca="false">SUM(BY277+CA277+CE277+CG277)</f>
        <v>0</v>
      </c>
      <c r="BY277" s="86"/>
      <c r="BZ277" s="87" t="n">
        <f aca="false">SUM(BY277)*BT277</f>
        <v>0</v>
      </c>
      <c r="CA277" s="86"/>
      <c r="CB277" s="87" t="n">
        <f aca="false">BU277*CA277</f>
        <v>0</v>
      </c>
      <c r="CC277" s="86"/>
      <c r="CD277" s="87" t="n">
        <f aca="false">SUM(CC277)*BU277</f>
        <v>0</v>
      </c>
      <c r="CE277" s="86"/>
      <c r="CF277" s="87" t="n">
        <f aca="false">SUM(CE277)*BV277</f>
        <v>0</v>
      </c>
      <c r="CG277" s="86"/>
      <c r="CH277" s="87" t="n">
        <f aca="false">SUM(CG277)*BU277*5</f>
        <v>0</v>
      </c>
      <c r="CI277" s="89" t="n">
        <f aca="false">SUM(BU277*DI277*2+BV277*DK277*2)</f>
        <v>0</v>
      </c>
      <c r="CJ277" s="91" t="n">
        <f aca="false">SUM(BW277*5/100*BU277)</f>
        <v>0</v>
      </c>
      <c r="CK277" s="86"/>
      <c r="CL277" s="87"/>
      <c r="CM277" s="86"/>
      <c r="CN277" s="89" t="n">
        <f aca="false">CM277*8*BV277</f>
        <v>0</v>
      </c>
      <c r="CO277" s="86"/>
      <c r="CP277" s="90" t="n">
        <f aca="false">SUM(CO277*BS277*(15))</f>
        <v>0</v>
      </c>
      <c r="CQ277" s="86"/>
      <c r="CR277" s="87" t="n">
        <f aca="false">SUM(CQ277*BS277*3)</f>
        <v>0</v>
      </c>
      <c r="CS277" s="86"/>
      <c r="CT277" s="89" t="n">
        <f aca="false">SUM(CS277*BS277/3)</f>
        <v>0</v>
      </c>
      <c r="CU277" s="86"/>
      <c r="CV277" s="89" t="n">
        <f aca="false">SUM(CU277*BS277*2/3)</f>
        <v>0</v>
      </c>
      <c r="CW277" s="86"/>
      <c r="CX277" s="87" t="n">
        <f aca="false">SUM(CW277*BS277)*2</f>
        <v>0</v>
      </c>
      <c r="CY277" s="86"/>
      <c r="CZ277" s="87" t="n">
        <f aca="false">SUM(CY277*BU277)</f>
        <v>0</v>
      </c>
      <c r="DA277" s="86"/>
      <c r="DB277" s="89" t="n">
        <f aca="false">SUM(DA277*BS277*2)</f>
        <v>0</v>
      </c>
      <c r="DC277" s="86"/>
      <c r="DD277" s="86"/>
      <c r="DE277" s="86"/>
      <c r="DF277" s="89" t="n">
        <f aca="false">SUM(BU277*DC277*6)</f>
        <v>0</v>
      </c>
      <c r="DG277" s="86"/>
      <c r="DH277" s="89" t="n">
        <f aca="false">SUM(DG277*BS277/3)</f>
        <v>0</v>
      </c>
      <c r="DI277" s="86"/>
      <c r="DJ277" s="89" t="n">
        <f aca="false">SUM(BU277*DI277*8)</f>
        <v>0</v>
      </c>
      <c r="DK277" s="86"/>
      <c r="DL277" s="89" t="n">
        <f aca="false">SUM(DK277*BV277*5*6)/2</f>
        <v>0</v>
      </c>
      <c r="DM277" s="86"/>
      <c r="DN277" s="89" t="n">
        <f aca="false">SUM(DM277*BV277*4*6)</f>
        <v>0</v>
      </c>
      <c r="DO277" s="86"/>
      <c r="DP277" s="81" t="n">
        <f aca="false">SUM(DO277*50)</f>
        <v>0</v>
      </c>
      <c r="DQ277" s="92" t="n">
        <f aca="false">BZ277+CB277+CD277+CF277+CH277+CI277+CJ277+CL277+CN277+CP277+CR277+CT277+CV277+CX277+CZ277+DB277+DD277+DF277+DH277+DJ277+DL277+DN277+DP277</f>
        <v>0</v>
      </c>
      <c r="DR277" s="92" t="n">
        <f aca="false">DN277+DL277+DJ277+DH277+DD277+DB277+CI277+CH277+CF277+CD277+CB277+BZ277</f>
        <v>0</v>
      </c>
      <c r="DS277" s="61"/>
      <c r="DT277" s="2"/>
      <c r="DU277" s="2"/>
      <c r="DV277" s="93"/>
      <c r="DW277" s="94"/>
      <c r="DX277" s="2"/>
      <c r="DY277" s="142"/>
      <c r="DZ277" s="2"/>
      <c r="EA277" s="19"/>
      <c r="EB277" s="19"/>
      <c r="EC277" s="19"/>
      <c r="ED277" s="19"/>
      <c r="EE277" s="19"/>
      <c r="EF277" s="19"/>
      <c r="EG277" s="19"/>
      <c r="EH277" s="2" t="n">
        <f aca="false">SUM(L277+BW277)</f>
        <v>0</v>
      </c>
      <c r="EI277" s="2" t="n">
        <f aca="false">SUM(M277+BX277)</f>
        <v>0</v>
      </c>
      <c r="EJ277" s="2" t="n">
        <f aca="false">SUM(N277+BY277)</f>
        <v>0</v>
      </c>
      <c r="EK277" s="67" t="n">
        <f aca="false">O277+BZ277</f>
        <v>0</v>
      </c>
      <c r="EL277" s="2" t="n">
        <f aca="false">SUM(P277+CA277)</f>
        <v>0</v>
      </c>
      <c r="EM277" s="2" t="n">
        <f aca="false">SUM(Q277+CB277)</f>
        <v>0</v>
      </c>
      <c r="EN277" s="2" t="n">
        <f aca="false">SUM(R277+CC277)</f>
        <v>0</v>
      </c>
      <c r="EO277" s="2" t="n">
        <f aca="false">SUM(S277+CD277)</f>
        <v>0</v>
      </c>
      <c r="EP277" s="2" t="n">
        <f aca="false">SUM(T277+CE277)</f>
        <v>0</v>
      </c>
      <c r="EQ277" s="2" t="n">
        <f aca="false">SUM(U277+CF277)</f>
        <v>0</v>
      </c>
      <c r="ER277" s="2" t="n">
        <f aca="false">SUM(V277+CG277)</f>
        <v>0</v>
      </c>
      <c r="ES277" s="2" t="n">
        <f aca="false">SUM(W277+CH277)</f>
        <v>0</v>
      </c>
      <c r="ET277" s="2" t="n">
        <f aca="false">SUM(X277+CI277)</f>
        <v>0</v>
      </c>
      <c r="EU277" s="67" t="n">
        <f aca="false">SUM(Y277+CJ277)</f>
        <v>0</v>
      </c>
      <c r="EV277" s="2" t="n">
        <f aca="false">SUM(Z277+CK277)</f>
        <v>0</v>
      </c>
      <c r="EW277" s="2" t="n">
        <f aca="false">SUM(AA277+CL277)</f>
        <v>0</v>
      </c>
      <c r="EX277" s="2" t="n">
        <f aca="false">SUM(AB277+CM277)</f>
        <v>0</v>
      </c>
      <c r="EY277" s="2" t="n">
        <f aca="false">SUM(AC277+CN277)</f>
        <v>0</v>
      </c>
      <c r="EZ277" s="2" t="n">
        <f aca="false">SUM(AD277+CO277)</f>
        <v>0</v>
      </c>
      <c r="FA277" s="2" t="n">
        <f aca="false">SUM(AE277+CP277)</f>
        <v>0</v>
      </c>
      <c r="FB277" s="2" t="n">
        <f aca="false">SUM(AF277+CQ277)</f>
        <v>0</v>
      </c>
      <c r="FC277" s="2" t="n">
        <f aca="false">SUM(AG277+CR277)</f>
        <v>0</v>
      </c>
      <c r="FD277" s="2" t="n">
        <f aca="false">SUM(AH277+CS277)</f>
        <v>0</v>
      </c>
      <c r="FE277" s="67" t="n">
        <f aca="false">SUM(AI277+CT277)</f>
        <v>0</v>
      </c>
      <c r="FF277" s="2" t="n">
        <f aca="false">SUM(AJ277+CU277)</f>
        <v>0</v>
      </c>
      <c r="FG277" s="2" t="n">
        <f aca="false">SUM(AK277+CV277)</f>
        <v>0</v>
      </c>
      <c r="FH277" s="2" t="n">
        <f aca="false">SUM(AL277+CW277)</f>
        <v>0</v>
      </c>
      <c r="FI277" s="2" t="n">
        <f aca="false">SUM(AM277+CX277)</f>
        <v>0</v>
      </c>
      <c r="FJ277" s="2" t="n">
        <f aca="false">SUM(AN277+CY277)</f>
        <v>0</v>
      </c>
      <c r="FK277" s="2" t="n">
        <f aca="false">SUM(AO277+CZ277)</f>
        <v>0</v>
      </c>
      <c r="FL277" s="2" t="n">
        <f aca="false">SUM(AP277+DA277)</f>
        <v>0</v>
      </c>
      <c r="FM277" s="2" t="n">
        <f aca="false">SUM(AQ277+DB277)</f>
        <v>0</v>
      </c>
      <c r="FN277" s="2"/>
      <c r="FO277" s="97" t="n">
        <f aca="false">SUM(AS277+DD277)</f>
        <v>0</v>
      </c>
      <c r="FP277" s="2" t="n">
        <f aca="false">SUM(AR277+DC277)</f>
        <v>0</v>
      </c>
      <c r="FQ277" s="97" t="n">
        <f aca="false">SUM(AU277+DF277)</f>
        <v>0</v>
      </c>
      <c r="FR277" s="2" t="n">
        <f aca="false">SUM(AV277+DG277)</f>
        <v>0</v>
      </c>
      <c r="FS277" s="2" t="n">
        <f aca="false">SUM(AW277+DH277)</f>
        <v>0</v>
      </c>
      <c r="FT277" s="2" t="n">
        <f aca="false">SUM(AX277+DI277)</f>
        <v>0</v>
      </c>
      <c r="FU277" s="67" t="n">
        <f aca="false">SUM(AY277+DJ277)</f>
        <v>0</v>
      </c>
      <c r="FV277" s="2" t="n">
        <f aca="false">SUM(AZ277+DK277)</f>
        <v>0</v>
      </c>
      <c r="FW277" s="2" t="n">
        <f aca="false">SUM(BA277+DL277)</f>
        <v>0</v>
      </c>
      <c r="FX277" s="2" t="n">
        <f aca="false">SUM(BB277+DM277)</f>
        <v>0</v>
      </c>
      <c r="FY277" s="2" t="n">
        <f aca="false">SUM(BC277+DN277)</f>
        <v>0</v>
      </c>
      <c r="FZ277" s="2" t="n">
        <f aca="false">SUM(BD277+DO277)</f>
        <v>0</v>
      </c>
      <c r="GA277" s="2" t="n">
        <f aca="false">SUM(BE277+DP277)</f>
        <v>0</v>
      </c>
      <c r="GB277" s="98" t="n">
        <f aca="false">SUM(EK277,EM277,EO277,ES277,ET277,EU277,EY277,FA277,FC277,FE277,FG277,FI277,FM277,FO277,FQ277,FS277,FU277,FW277,FY277,GA277)</f>
        <v>0</v>
      </c>
      <c r="GC277" s="99" t="n">
        <f aca="false">SUM(EK277,EM277,EO277,ES277,ET277,FM277,FO277,FQ277,FS277,FU277,FW277,FY277)</f>
        <v>0</v>
      </c>
      <c r="GD277" s="57" t="n">
        <f aca="false">SUM(EK277,EM277,EO277,ES277,ET277,FM277,FO277,FQ277,FS277,FU277,FW277,FY277)</f>
        <v>0</v>
      </c>
      <c r="GE277" s="57" t="n">
        <f aca="false">SUM(EK277,EM277,EO277,EQ277,ES277,ET277,EU277,EW277,EY277,FA277,FC277,FE277,FG277,FI277,FK277,FM277,FO277,FQ277,FS277,FU277,FW277,FY277,GA277)</f>
        <v>0</v>
      </c>
      <c r="GF277" s="19"/>
      <c r="GG277" s="65" t="n">
        <f aca="false">SUM(900-GB277)</f>
        <v>900</v>
      </c>
      <c r="GH277" s="65"/>
      <c r="GI277" s="67" t="n">
        <f aca="false">SUM(DQ277+BF277)</f>
        <v>0</v>
      </c>
      <c r="GJ277" s="67" t="n">
        <f aca="false">SUM(DR277+BG277)</f>
        <v>0</v>
      </c>
      <c r="GK277" s="100"/>
      <c r="GL277" s="101"/>
      <c r="GM277" s="177"/>
      <c r="GN277" s="2"/>
      <c r="GO277" s="69"/>
    </row>
    <row r="278" customFormat="false" ht="24.95" hidden="true" customHeight="true" outlineLevel="0" collapsed="false">
      <c r="A278" s="94"/>
      <c r="B278" s="95"/>
      <c r="C278" s="152"/>
      <c r="D278" s="96"/>
      <c r="E278" s="96"/>
      <c r="F278" s="96"/>
      <c r="G278" s="96"/>
      <c r="H278" s="96"/>
      <c r="I278" s="96"/>
      <c r="J278" s="96"/>
      <c r="K278" s="96"/>
      <c r="L278" s="157"/>
      <c r="M278" s="86" t="n">
        <f aca="false">SUM(N278+P278+T278+V278+AR278*2)</f>
        <v>0</v>
      </c>
      <c r="N278" s="86"/>
      <c r="O278" s="180" t="n">
        <f aca="false">SUM(N278)*I278</f>
        <v>0</v>
      </c>
      <c r="P278" s="168"/>
      <c r="Q278" s="180" t="n">
        <f aca="false">J278*P278</f>
        <v>0</v>
      </c>
      <c r="R278" s="168"/>
      <c r="S278" s="180" t="n">
        <f aca="false">SUM(R278)*J278</f>
        <v>0</v>
      </c>
      <c r="T278" s="168"/>
      <c r="U278" s="180" t="n">
        <f aca="false">SUM(T278)*K278</f>
        <v>0</v>
      </c>
      <c r="V278" s="168"/>
      <c r="W278" s="180" t="n">
        <f aca="false">SUM(V278)*J278*5</f>
        <v>0</v>
      </c>
      <c r="X278" s="113" t="n">
        <f aca="false">SUM(K278*AX278*2+K278*AZ278*2)</f>
        <v>0</v>
      </c>
      <c r="Y278" s="89" t="n">
        <f aca="false">SUM(L278*5/100*J278)</f>
        <v>0</v>
      </c>
      <c r="Z278" s="168"/>
      <c r="AA278" s="180" t="n">
        <f aca="false">SUM(Z278)*1</f>
        <v>0</v>
      </c>
      <c r="AB278" s="168"/>
      <c r="AC278" s="113" t="n">
        <f aca="false">SUM(AB278)*3*H278/5</f>
        <v>0</v>
      </c>
      <c r="AD278" s="168"/>
      <c r="AE278" s="181" t="n">
        <f aca="false">SUM(AD278*H278*(30+4))</f>
        <v>0</v>
      </c>
      <c r="AF278" s="168"/>
      <c r="AG278" s="180" t="n">
        <f aca="false">SUM(AF278*H278*3)</f>
        <v>0</v>
      </c>
      <c r="AH278" s="168"/>
      <c r="AI278" s="113" t="n">
        <f aca="false">SUM(AH278*H278/3)</f>
        <v>0</v>
      </c>
      <c r="AJ278" s="168"/>
      <c r="AK278" s="113" t="n">
        <f aca="false">SUM(AJ278*H278*2/3)</f>
        <v>0</v>
      </c>
      <c r="AL278" s="168"/>
      <c r="AM278" s="180" t="n">
        <f aca="false">SUM(AL278*H278)</f>
        <v>0</v>
      </c>
      <c r="AN278" s="168"/>
      <c r="AO278" s="180" t="n">
        <f aca="false">SUM(AN278*J278)</f>
        <v>0</v>
      </c>
      <c r="AP278" s="168"/>
      <c r="AQ278" s="92" t="n">
        <f aca="false">SUM(AP278*H278*2)</f>
        <v>0</v>
      </c>
      <c r="AR278" s="168"/>
      <c r="AS278" s="168"/>
      <c r="AT278" s="168"/>
      <c r="AU278" s="113" t="n">
        <f aca="false">AR278*K278*6</f>
        <v>0</v>
      </c>
      <c r="AV278" s="168"/>
      <c r="AW278" s="113" t="n">
        <f aca="false">AV278*K278*6</f>
        <v>0</v>
      </c>
      <c r="AX278" s="168"/>
      <c r="AY278" s="113" t="n">
        <f aca="false">AX278*K278*8</f>
        <v>0</v>
      </c>
      <c r="AZ278" s="168"/>
      <c r="BA278" s="113" t="n">
        <f aca="false">SUM(AZ278*K278*5*6)</f>
        <v>0</v>
      </c>
      <c r="BB278" s="168"/>
      <c r="BC278" s="113" t="n">
        <f aca="false">SUM(BB278*K278*4*6)</f>
        <v>0</v>
      </c>
      <c r="BD278" s="168"/>
      <c r="BE278" s="282" t="n">
        <f aca="false">SUM(BD278*50)</f>
        <v>0</v>
      </c>
      <c r="BF278" s="92" t="n">
        <f aca="false">O278+Q278+S278+U278+W278+X278+Y278+AA278+AC278+AE278+AG278+AI278+AK278+AM278+AO278+AQ278+AS278+AU278+AW278+AY278+BA278+BC278+BE278</f>
        <v>0</v>
      </c>
      <c r="BG278" s="92" t="n">
        <f aca="false">BC278+BA278+AY278+AW278+AS278+AQ278+X278+W278+U278+S278+Q278+O278+AU278</f>
        <v>0</v>
      </c>
      <c r="BH278" s="57" t="n">
        <f aca="false">SUM(O278,Q278,S278,W278,X278,Y278,AE278,AG278,AI278,AK278,AM278,AS278,AU278,AY278,BA278,BC278,BE278)</f>
        <v>0</v>
      </c>
      <c r="BI278" s="153" t="n">
        <f aca="false">SUM(O278,Q278,S278,W278,X278,AS278,AU278,AY278,BA278,BC278)</f>
        <v>0</v>
      </c>
      <c r="BJ278" s="2"/>
      <c r="BK278" s="93"/>
      <c r="BL278" s="94"/>
      <c r="BM278" s="2"/>
      <c r="BN278" s="2"/>
      <c r="BO278" s="2"/>
      <c r="BP278" s="96"/>
      <c r="BQ278" s="96"/>
      <c r="BR278" s="96"/>
      <c r="BS278" s="96"/>
      <c r="BT278" s="96"/>
      <c r="BU278" s="96"/>
      <c r="BV278" s="96"/>
      <c r="BW278" s="95"/>
      <c r="BX278" s="86" t="n">
        <f aca="false">SUM(BY278+CA278+CE278+CG278)</f>
        <v>0</v>
      </c>
      <c r="BY278" s="86"/>
      <c r="BZ278" s="87" t="n">
        <f aca="false">SUM(BY278)*BT278</f>
        <v>0</v>
      </c>
      <c r="CA278" s="86"/>
      <c r="CB278" s="87" t="n">
        <f aca="false">BU278*CA278</f>
        <v>0</v>
      </c>
      <c r="CC278" s="86"/>
      <c r="CD278" s="87" t="n">
        <f aca="false">SUM(CC278)*BU278</f>
        <v>0</v>
      </c>
      <c r="CE278" s="86"/>
      <c r="CF278" s="87" t="n">
        <f aca="false">SUM(CE278)*BV278</f>
        <v>0</v>
      </c>
      <c r="CG278" s="86"/>
      <c r="CH278" s="87" t="n">
        <f aca="false">SUM(CG278)*BU278*5</f>
        <v>0</v>
      </c>
      <c r="CI278" s="89" t="n">
        <f aca="false">SUM(BU278*DI278*2+BV278*DK278*2)</f>
        <v>0</v>
      </c>
      <c r="CJ278" s="91" t="n">
        <f aca="false">SUM(BW278*5/100*BU278)</f>
        <v>0</v>
      </c>
      <c r="CK278" s="86"/>
      <c r="CL278" s="87"/>
      <c r="CM278" s="86"/>
      <c r="CN278" s="89" t="n">
        <f aca="false">CM278*8*BV278</f>
        <v>0</v>
      </c>
      <c r="CO278" s="86"/>
      <c r="CP278" s="90" t="n">
        <f aca="false">SUM(CO278*BS278*(15))</f>
        <v>0</v>
      </c>
      <c r="CQ278" s="86"/>
      <c r="CR278" s="87" t="n">
        <f aca="false">SUM(CQ278*BS278*3)</f>
        <v>0</v>
      </c>
      <c r="CS278" s="86"/>
      <c r="CT278" s="89" t="n">
        <f aca="false">SUM(CS278*BS278/3)</f>
        <v>0</v>
      </c>
      <c r="CU278" s="86"/>
      <c r="CV278" s="89" t="n">
        <f aca="false">SUM(CU278*BS278*2/3)</f>
        <v>0</v>
      </c>
      <c r="CW278" s="86"/>
      <c r="CX278" s="87" t="n">
        <f aca="false">SUM(CW278*BS278)*2</f>
        <v>0</v>
      </c>
      <c r="CY278" s="86"/>
      <c r="CZ278" s="87" t="n">
        <f aca="false">SUM(CY278*BU278)</f>
        <v>0</v>
      </c>
      <c r="DA278" s="86"/>
      <c r="DB278" s="89" t="n">
        <f aca="false">SUM(DA278*BS278*2)</f>
        <v>0</v>
      </c>
      <c r="DC278" s="86"/>
      <c r="DD278" s="86"/>
      <c r="DE278" s="86"/>
      <c r="DF278" s="89" t="n">
        <f aca="false">SUM(BU278*DC278*6)</f>
        <v>0</v>
      </c>
      <c r="DG278" s="86"/>
      <c r="DH278" s="89" t="n">
        <f aca="false">SUM(DG278*BS278/3)</f>
        <v>0</v>
      </c>
      <c r="DI278" s="86"/>
      <c r="DJ278" s="89" t="n">
        <f aca="false">SUM(BU278*DI278*8)</f>
        <v>0</v>
      </c>
      <c r="DK278" s="86"/>
      <c r="DL278" s="89" t="n">
        <f aca="false">SUM(DK278*BV278*5*6)/2</f>
        <v>0</v>
      </c>
      <c r="DM278" s="86"/>
      <c r="DN278" s="89" t="n">
        <f aca="false">SUM(DM278*BV278*4*6)</f>
        <v>0</v>
      </c>
      <c r="DO278" s="86"/>
      <c r="DP278" s="81" t="n">
        <f aca="false">SUM(DO278*50)</f>
        <v>0</v>
      </c>
      <c r="DQ278" s="92" t="n">
        <f aca="false">BZ278+CB278+CD278+CF278+CH278+CI278+CJ278+CL278+CN278+CP278+CR278+CT278+CV278+CX278+CZ278+DB278+DD278+DF278+DH278+DJ278+DL278+DN278+DP278</f>
        <v>0</v>
      </c>
      <c r="DR278" s="92" t="n">
        <f aca="false">DN278+DL278+DJ278+DH278+DD278+DB278+CI278+CH278+CF278+CD278+CB278+BZ278</f>
        <v>0</v>
      </c>
      <c r="DS278" s="61"/>
      <c r="DT278" s="2"/>
      <c r="DU278" s="2"/>
      <c r="DV278" s="93"/>
      <c r="DW278" s="94"/>
      <c r="DX278" s="2"/>
      <c r="DY278" s="142"/>
      <c r="DZ278" s="2"/>
      <c r="EA278" s="19"/>
      <c r="EB278" s="19"/>
      <c r="EC278" s="19"/>
      <c r="ED278" s="19"/>
      <c r="EE278" s="19"/>
      <c r="EF278" s="19"/>
      <c r="EG278" s="19"/>
      <c r="EH278" s="2" t="n">
        <f aca="false">SUM(L278+BW278)</f>
        <v>0</v>
      </c>
      <c r="EI278" s="2" t="n">
        <f aca="false">SUM(M278+BX278)</f>
        <v>0</v>
      </c>
      <c r="EJ278" s="2" t="n">
        <f aca="false">SUM(N278+BY278)</f>
        <v>0</v>
      </c>
      <c r="EK278" s="67" t="n">
        <f aca="false">O278+BZ278</f>
        <v>0</v>
      </c>
      <c r="EL278" s="2" t="n">
        <f aca="false">SUM(P278+CA278)</f>
        <v>0</v>
      </c>
      <c r="EM278" s="2" t="n">
        <f aca="false">SUM(Q278+CB278)</f>
        <v>0</v>
      </c>
      <c r="EN278" s="2" t="n">
        <f aca="false">SUM(R278+CC278)</f>
        <v>0</v>
      </c>
      <c r="EO278" s="2" t="n">
        <f aca="false">SUM(S278+CD278)</f>
        <v>0</v>
      </c>
      <c r="EP278" s="2" t="n">
        <f aca="false">SUM(T278+CE278)</f>
        <v>0</v>
      </c>
      <c r="EQ278" s="2" t="n">
        <f aca="false">SUM(U278+CF278)</f>
        <v>0</v>
      </c>
      <c r="ER278" s="2" t="n">
        <f aca="false">SUM(V278+CG278)</f>
        <v>0</v>
      </c>
      <c r="ES278" s="2" t="n">
        <f aca="false">SUM(W278+CH278)</f>
        <v>0</v>
      </c>
      <c r="ET278" s="2" t="n">
        <f aca="false">SUM(X278+CI278)</f>
        <v>0</v>
      </c>
      <c r="EU278" s="67" t="n">
        <f aca="false">SUM(Y278+CJ278)</f>
        <v>0</v>
      </c>
      <c r="EV278" s="2" t="n">
        <f aca="false">SUM(Z278+CK278)</f>
        <v>0</v>
      </c>
      <c r="EW278" s="2" t="n">
        <f aca="false">SUM(AA278+CL278)</f>
        <v>0</v>
      </c>
      <c r="EX278" s="2" t="n">
        <f aca="false">SUM(AB278+CM278)</f>
        <v>0</v>
      </c>
      <c r="EY278" s="2" t="n">
        <f aca="false">SUM(AC278+CN278)</f>
        <v>0</v>
      </c>
      <c r="EZ278" s="2" t="n">
        <f aca="false">SUM(AD278+CO278)</f>
        <v>0</v>
      </c>
      <c r="FA278" s="2" t="n">
        <f aca="false">SUM(AE278+CP278)</f>
        <v>0</v>
      </c>
      <c r="FB278" s="2" t="n">
        <f aca="false">SUM(AF278+CQ278)</f>
        <v>0</v>
      </c>
      <c r="FC278" s="2" t="n">
        <f aca="false">SUM(AG278+CR278)</f>
        <v>0</v>
      </c>
      <c r="FD278" s="2" t="n">
        <f aca="false">SUM(AH278+CS278)</f>
        <v>0</v>
      </c>
      <c r="FE278" s="67" t="n">
        <f aca="false">SUM(AI278+CT278)</f>
        <v>0</v>
      </c>
      <c r="FF278" s="2" t="n">
        <f aca="false">SUM(AJ278+CU278)</f>
        <v>0</v>
      </c>
      <c r="FG278" s="2" t="n">
        <f aca="false">SUM(AK278+CV278)</f>
        <v>0</v>
      </c>
      <c r="FH278" s="2" t="n">
        <f aca="false">SUM(AL278+CW278)</f>
        <v>0</v>
      </c>
      <c r="FI278" s="2" t="n">
        <f aca="false">SUM(AM278+CX278)</f>
        <v>0</v>
      </c>
      <c r="FJ278" s="2" t="n">
        <f aca="false">SUM(AN278+CY278)</f>
        <v>0</v>
      </c>
      <c r="FK278" s="2" t="n">
        <f aca="false">SUM(AO278+CZ278)</f>
        <v>0</v>
      </c>
      <c r="FL278" s="2" t="n">
        <f aca="false">SUM(AP278+DA278)</f>
        <v>0</v>
      </c>
      <c r="FM278" s="2" t="n">
        <f aca="false">SUM(AQ278+DB278)</f>
        <v>0</v>
      </c>
      <c r="FN278" s="2"/>
      <c r="FO278" s="97" t="n">
        <f aca="false">SUM(AS278+DD278)</f>
        <v>0</v>
      </c>
      <c r="FP278" s="2" t="n">
        <f aca="false">SUM(AR278+DC278)</f>
        <v>0</v>
      </c>
      <c r="FQ278" s="97" t="n">
        <f aca="false">SUM(AU278+DF278)</f>
        <v>0</v>
      </c>
      <c r="FR278" s="2" t="n">
        <f aca="false">SUM(AV278+DG278)</f>
        <v>0</v>
      </c>
      <c r="FS278" s="2" t="n">
        <f aca="false">SUM(AW278+DH278)</f>
        <v>0</v>
      </c>
      <c r="FT278" s="2" t="n">
        <f aca="false">SUM(AX278+DI278)</f>
        <v>0</v>
      </c>
      <c r="FU278" s="67" t="n">
        <f aca="false">SUM(AY278+DJ278)</f>
        <v>0</v>
      </c>
      <c r="FV278" s="2" t="n">
        <f aca="false">SUM(AZ278+DK278)</f>
        <v>0</v>
      </c>
      <c r="FW278" s="2" t="n">
        <f aca="false">SUM(BA278+DL278)</f>
        <v>0</v>
      </c>
      <c r="FX278" s="2" t="n">
        <f aca="false">SUM(BB278+DM278)</f>
        <v>0</v>
      </c>
      <c r="FY278" s="2" t="n">
        <f aca="false">SUM(BC278+DN278)</f>
        <v>0</v>
      </c>
      <c r="FZ278" s="2" t="n">
        <f aca="false">SUM(BD278+DO278)</f>
        <v>0</v>
      </c>
      <c r="GA278" s="2" t="n">
        <f aca="false">SUM(BE278+DP278)</f>
        <v>0</v>
      </c>
      <c r="GB278" s="98" t="n">
        <f aca="false">SUM(EK278,EM278,EO278,ES278,ET278,EU278,EY278,FA278,FC278,FE278,FG278,FI278,FM278,FO278,FQ278,FS278,FU278,FW278,FY278,GA278)</f>
        <v>0</v>
      </c>
      <c r="GC278" s="99" t="n">
        <f aca="false">SUM(EK278,EM278,EO278,ES278,ET278,FM278,FO278,FQ278,FS278,FU278,FW278,FY278)</f>
        <v>0</v>
      </c>
      <c r="GD278" s="57" t="n">
        <f aca="false">SUM(EK278,EM278,EO278,ES278,ET278,FM278,FO278,FQ278,FS278,FU278,FW278,FY278)</f>
        <v>0</v>
      </c>
      <c r="GE278" s="57" t="n">
        <f aca="false">SUM(EK278,EM278,EO278,EQ278,ES278,ET278,EU278,EW278,EY278,FA278,FC278,FE278,FG278,FI278,FK278,FM278,FO278,FQ278,FS278,FU278,FW278,FY278,GA278)</f>
        <v>0</v>
      </c>
      <c r="GF278" s="19"/>
      <c r="GG278" s="65" t="n">
        <f aca="false">SUM(900-GB278)</f>
        <v>900</v>
      </c>
      <c r="GH278" s="65"/>
      <c r="GI278" s="67" t="n">
        <f aca="false">SUM(DQ278+BF278)</f>
        <v>0</v>
      </c>
      <c r="GJ278" s="67" t="n">
        <f aca="false">SUM(DR278+BG278)</f>
        <v>0</v>
      </c>
      <c r="GK278" s="100"/>
      <c r="GL278" s="101"/>
      <c r="GM278" s="177"/>
      <c r="GN278" s="2"/>
      <c r="GO278" s="69"/>
    </row>
    <row r="279" customFormat="false" ht="24.95" hidden="true" customHeight="true" outlineLevel="0" collapsed="false">
      <c r="A279" s="94"/>
      <c r="B279" s="95"/>
      <c r="C279" s="152"/>
      <c r="D279" s="96"/>
      <c r="E279" s="96"/>
      <c r="F279" s="96"/>
      <c r="G279" s="96"/>
      <c r="H279" s="96"/>
      <c r="I279" s="96"/>
      <c r="J279" s="96"/>
      <c r="K279" s="96"/>
      <c r="L279" s="157"/>
      <c r="M279" s="86" t="n">
        <f aca="false">SUM(N279+P279+T279+V279+AR279*2)</f>
        <v>0</v>
      </c>
      <c r="N279" s="86"/>
      <c r="O279" s="180" t="n">
        <f aca="false">SUM(N279)*I279</f>
        <v>0</v>
      </c>
      <c r="P279" s="168"/>
      <c r="Q279" s="180" t="n">
        <f aca="false">J279*P279</f>
        <v>0</v>
      </c>
      <c r="R279" s="168"/>
      <c r="S279" s="180" t="n">
        <f aca="false">SUM(R279)*J279</f>
        <v>0</v>
      </c>
      <c r="T279" s="168"/>
      <c r="U279" s="180" t="n">
        <f aca="false">SUM(T279)*K279</f>
        <v>0</v>
      </c>
      <c r="V279" s="168"/>
      <c r="W279" s="180" t="n">
        <f aca="false">SUM(V279)*J279*5</f>
        <v>0</v>
      </c>
      <c r="X279" s="113" t="n">
        <f aca="false">SUM(K279*AX279*2+K279*AZ279*2)</f>
        <v>0</v>
      </c>
      <c r="Y279" s="89" t="n">
        <f aca="false">SUM(L279*5/100*J279)</f>
        <v>0</v>
      </c>
      <c r="Z279" s="168"/>
      <c r="AA279" s="180" t="n">
        <f aca="false">SUM(Z279)*1</f>
        <v>0</v>
      </c>
      <c r="AB279" s="168"/>
      <c r="AC279" s="113" t="n">
        <f aca="false">SUM(AB279)*3*H279/5</f>
        <v>0</v>
      </c>
      <c r="AD279" s="168"/>
      <c r="AE279" s="181" t="n">
        <f aca="false">SUM(AD279*H279*(30+4))</f>
        <v>0</v>
      </c>
      <c r="AF279" s="168"/>
      <c r="AG279" s="180" t="n">
        <f aca="false">SUM(AF279*H279*3)</f>
        <v>0</v>
      </c>
      <c r="AH279" s="168"/>
      <c r="AI279" s="113" t="n">
        <f aca="false">SUM(AH279*H279/3)</f>
        <v>0</v>
      </c>
      <c r="AJ279" s="168"/>
      <c r="AK279" s="113" t="n">
        <f aca="false">SUM(AJ279*H279*2/3)</f>
        <v>0</v>
      </c>
      <c r="AL279" s="168"/>
      <c r="AM279" s="180" t="n">
        <f aca="false">SUM(AL279*H279)</f>
        <v>0</v>
      </c>
      <c r="AN279" s="168"/>
      <c r="AO279" s="180" t="n">
        <f aca="false">SUM(AN279*J279)</f>
        <v>0</v>
      </c>
      <c r="AP279" s="168"/>
      <c r="AQ279" s="92" t="n">
        <f aca="false">SUM(AP279*H279*2)</f>
        <v>0</v>
      </c>
      <c r="AR279" s="168"/>
      <c r="AS279" s="168"/>
      <c r="AT279" s="168"/>
      <c r="AU279" s="113" t="n">
        <f aca="false">AR279*K279*6</f>
        <v>0</v>
      </c>
      <c r="AV279" s="168"/>
      <c r="AW279" s="113" t="n">
        <f aca="false">AV279*K279*6</f>
        <v>0</v>
      </c>
      <c r="AX279" s="168"/>
      <c r="AY279" s="113" t="n">
        <f aca="false">AX279*K279*8</f>
        <v>0</v>
      </c>
      <c r="AZ279" s="168"/>
      <c r="BA279" s="113" t="n">
        <f aca="false">SUM(AZ279*K279*5*6)</f>
        <v>0</v>
      </c>
      <c r="BB279" s="168"/>
      <c r="BC279" s="113" t="n">
        <f aca="false">SUM(BB279*K279*4*6)</f>
        <v>0</v>
      </c>
      <c r="BD279" s="168"/>
      <c r="BE279" s="282" t="n">
        <f aca="false">SUM(BD279*50)</f>
        <v>0</v>
      </c>
      <c r="BF279" s="92" t="n">
        <f aca="false">O279+Q279+S279+U279+W279+X279+Y279+AA279+AC279+AE279+AG279+AI279+AK279+AM279+AO279+AQ279+AS279+AU279+AW279+AY279+BA279+BC279+BE279</f>
        <v>0</v>
      </c>
      <c r="BG279" s="92" t="n">
        <f aca="false">BC279+BA279+AY279+AW279+AS279+AQ279+X279+W279+U279+S279+Q279+O279+AU279</f>
        <v>0</v>
      </c>
      <c r="BH279" s="57" t="n">
        <f aca="false">SUM(O279,Q279,S279,W279,X279,Y279,AE279,AG279,AI279,AK279,AM279,AS279,AU279,AY279,BA279,BC279,BE279)</f>
        <v>0</v>
      </c>
      <c r="BI279" s="153" t="n">
        <f aca="false">SUM(O279,Q279,S279,W279,X279,AS279,AU279,AY279,BA279,BC279)</f>
        <v>0</v>
      </c>
      <c r="BJ279" s="2"/>
      <c r="BK279" s="93"/>
      <c r="BL279" s="94"/>
      <c r="BM279" s="2"/>
      <c r="BN279" s="2"/>
      <c r="BO279" s="2"/>
      <c r="BP279" s="96"/>
      <c r="BQ279" s="96"/>
      <c r="BR279" s="96"/>
      <c r="BS279" s="96"/>
      <c r="BT279" s="96"/>
      <c r="BU279" s="96"/>
      <c r="BV279" s="96"/>
      <c r="BW279" s="95"/>
      <c r="BX279" s="86" t="n">
        <f aca="false">SUM(BY279+CA279+CE279+CG279)</f>
        <v>0</v>
      </c>
      <c r="BY279" s="86"/>
      <c r="BZ279" s="87" t="n">
        <f aca="false">SUM(BY279)*BT279</f>
        <v>0</v>
      </c>
      <c r="CA279" s="86"/>
      <c r="CB279" s="87" t="n">
        <f aca="false">BU279*CA279</f>
        <v>0</v>
      </c>
      <c r="CC279" s="86"/>
      <c r="CD279" s="87" t="n">
        <f aca="false">SUM(CC279)*BU279</f>
        <v>0</v>
      </c>
      <c r="CE279" s="86"/>
      <c r="CF279" s="87" t="n">
        <f aca="false">SUM(CE279)*BV279</f>
        <v>0</v>
      </c>
      <c r="CG279" s="86"/>
      <c r="CH279" s="87" t="n">
        <f aca="false">SUM(CG279)*BU279*5</f>
        <v>0</v>
      </c>
      <c r="CI279" s="89" t="n">
        <f aca="false">SUM(BU279*DI279*2+BV279*DK279*2)</f>
        <v>0</v>
      </c>
      <c r="CJ279" s="91" t="n">
        <f aca="false">SUM(BW279*5/100*BU279)</f>
        <v>0</v>
      </c>
      <c r="CK279" s="86"/>
      <c r="CL279" s="87"/>
      <c r="CM279" s="86"/>
      <c r="CN279" s="89" t="n">
        <f aca="false">CM279*8*BV279</f>
        <v>0</v>
      </c>
      <c r="CO279" s="86"/>
      <c r="CP279" s="90" t="n">
        <f aca="false">SUM(CO279*BS279*(15))</f>
        <v>0</v>
      </c>
      <c r="CQ279" s="86"/>
      <c r="CR279" s="87" t="n">
        <f aca="false">SUM(CQ279*BS279*3)</f>
        <v>0</v>
      </c>
      <c r="CS279" s="86"/>
      <c r="CT279" s="89" t="n">
        <f aca="false">SUM(CS279*BS279/3)</f>
        <v>0</v>
      </c>
      <c r="CU279" s="86"/>
      <c r="CV279" s="89" t="n">
        <f aca="false">SUM(CU279*BS279*2/3)</f>
        <v>0</v>
      </c>
      <c r="CW279" s="86"/>
      <c r="CX279" s="87" t="n">
        <f aca="false">SUM(CW279*BS279)*2</f>
        <v>0</v>
      </c>
      <c r="CY279" s="86"/>
      <c r="CZ279" s="87" t="n">
        <f aca="false">SUM(CY279*BU279)</f>
        <v>0</v>
      </c>
      <c r="DA279" s="86"/>
      <c r="DB279" s="89" t="n">
        <f aca="false">SUM(DA279*BS279*2)</f>
        <v>0</v>
      </c>
      <c r="DC279" s="86"/>
      <c r="DD279" s="86"/>
      <c r="DE279" s="86"/>
      <c r="DF279" s="89" t="n">
        <f aca="false">SUM(BU279*DC279*6)</f>
        <v>0</v>
      </c>
      <c r="DG279" s="86"/>
      <c r="DH279" s="89" t="n">
        <f aca="false">SUM(DG279*BS279/3)</f>
        <v>0</v>
      </c>
      <c r="DI279" s="86"/>
      <c r="DJ279" s="89" t="n">
        <f aca="false">SUM(BU279*DI279*8)</f>
        <v>0</v>
      </c>
      <c r="DK279" s="86"/>
      <c r="DL279" s="89" t="n">
        <f aca="false">SUM(DK279*BV279*5*6)/2</f>
        <v>0</v>
      </c>
      <c r="DM279" s="86"/>
      <c r="DN279" s="89" t="n">
        <f aca="false">SUM(DM279*BV279*4*6)</f>
        <v>0</v>
      </c>
      <c r="DO279" s="86"/>
      <c r="DP279" s="81" t="n">
        <f aca="false">SUM(DO279*50)</f>
        <v>0</v>
      </c>
      <c r="DQ279" s="92" t="n">
        <f aca="false">BZ279+CB279+CD279+CF279+CH279+CI279+CJ279+CL279+CN279+CP279+CR279+CT279+CV279+CX279+CZ279+DB279+DD279+DF279+DH279+DJ279+DL279+DN279+DP279</f>
        <v>0</v>
      </c>
      <c r="DR279" s="92" t="n">
        <f aca="false">DN279+DL279+DJ279+DH279+DD279+DB279+CI279+CH279+CF279+CD279+CB279+BZ279</f>
        <v>0</v>
      </c>
      <c r="DS279" s="61"/>
      <c r="DT279" s="2"/>
      <c r="DU279" s="2"/>
      <c r="DV279" s="93"/>
      <c r="DW279" s="94"/>
      <c r="DX279" s="2"/>
      <c r="DY279" s="142"/>
      <c r="DZ279" s="2"/>
      <c r="EA279" s="19"/>
      <c r="EB279" s="19"/>
      <c r="EC279" s="19"/>
      <c r="ED279" s="19"/>
      <c r="EE279" s="19"/>
      <c r="EF279" s="19"/>
      <c r="EG279" s="19"/>
      <c r="EH279" s="2" t="n">
        <f aca="false">SUM(L279+BW279)</f>
        <v>0</v>
      </c>
      <c r="EI279" s="2" t="n">
        <f aca="false">SUM(M279+BX279)</f>
        <v>0</v>
      </c>
      <c r="EJ279" s="2" t="n">
        <f aca="false">SUM(N279+BY279)</f>
        <v>0</v>
      </c>
      <c r="EK279" s="67" t="n">
        <f aca="false">O279+BZ279</f>
        <v>0</v>
      </c>
      <c r="EL279" s="2" t="n">
        <f aca="false">SUM(P279+CA279)</f>
        <v>0</v>
      </c>
      <c r="EM279" s="2" t="n">
        <f aca="false">SUM(Q279+CB279)</f>
        <v>0</v>
      </c>
      <c r="EN279" s="2" t="n">
        <f aca="false">SUM(R279+CC279)</f>
        <v>0</v>
      </c>
      <c r="EO279" s="2" t="n">
        <f aca="false">SUM(S279+CD279)</f>
        <v>0</v>
      </c>
      <c r="EP279" s="2" t="n">
        <f aca="false">SUM(T279+CE279)</f>
        <v>0</v>
      </c>
      <c r="EQ279" s="2" t="n">
        <f aca="false">SUM(U279+CF279)</f>
        <v>0</v>
      </c>
      <c r="ER279" s="2" t="n">
        <f aca="false">SUM(V279+CG279)</f>
        <v>0</v>
      </c>
      <c r="ES279" s="2" t="n">
        <f aca="false">SUM(W279+CH279)</f>
        <v>0</v>
      </c>
      <c r="ET279" s="2" t="n">
        <f aca="false">SUM(X279+CI279)</f>
        <v>0</v>
      </c>
      <c r="EU279" s="67" t="n">
        <f aca="false">SUM(Y279+CJ279)</f>
        <v>0</v>
      </c>
      <c r="EV279" s="2" t="n">
        <f aca="false">SUM(Z279+CK279)</f>
        <v>0</v>
      </c>
      <c r="EW279" s="2" t="n">
        <f aca="false">SUM(AA279+CL279)</f>
        <v>0</v>
      </c>
      <c r="EX279" s="2" t="n">
        <f aca="false">SUM(AB279+CM279)</f>
        <v>0</v>
      </c>
      <c r="EY279" s="2" t="n">
        <f aca="false">SUM(AC279+CN279)</f>
        <v>0</v>
      </c>
      <c r="EZ279" s="2" t="n">
        <f aca="false">SUM(AD279+CO279)</f>
        <v>0</v>
      </c>
      <c r="FA279" s="2" t="n">
        <f aca="false">SUM(AE279+CP279)</f>
        <v>0</v>
      </c>
      <c r="FB279" s="2" t="n">
        <f aca="false">SUM(AF279+CQ279)</f>
        <v>0</v>
      </c>
      <c r="FC279" s="2" t="n">
        <f aca="false">SUM(AG279+CR279)</f>
        <v>0</v>
      </c>
      <c r="FD279" s="2" t="n">
        <f aca="false">SUM(AH279+CS279)</f>
        <v>0</v>
      </c>
      <c r="FE279" s="67" t="n">
        <f aca="false">SUM(AI279+CT279)</f>
        <v>0</v>
      </c>
      <c r="FF279" s="2" t="n">
        <f aca="false">SUM(AJ279+CU279)</f>
        <v>0</v>
      </c>
      <c r="FG279" s="2" t="n">
        <f aca="false">SUM(AK279+CV279)</f>
        <v>0</v>
      </c>
      <c r="FH279" s="2" t="n">
        <f aca="false">SUM(AL279+CW279)</f>
        <v>0</v>
      </c>
      <c r="FI279" s="2" t="n">
        <f aca="false">SUM(AM279+CX279)</f>
        <v>0</v>
      </c>
      <c r="FJ279" s="2" t="n">
        <f aca="false">SUM(AN279+CY279)</f>
        <v>0</v>
      </c>
      <c r="FK279" s="2" t="n">
        <f aca="false">SUM(AO279+CZ279)</f>
        <v>0</v>
      </c>
      <c r="FL279" s="2" t="n">
        <f aca="false">SUM(AP279+DA279)</f>
        <v>0</v>
      </c>
      <c r="FM279" s="2" t="n">
        <f aca="false">SUM(AQ279+DB279)</f>
        <v>0</v>
      </c>
      <c r="FN279" s="2"/>
      <c r="FO279" s="97" t="n">
        <f aca="false">SUM(AS279+DD279)</f>
        <v>0</v>
      </c>
      <c r="FP279" s="2" t="n">
        <f aca="false">SUM(AR279+DC279)</f>
        <v>0</v>
      </c>
      <c r="FQ279" s="97" t="n">
        <f aca="false">SUM(AU279+DF279)</f>
        <v>0</v>
      </c>
      <c r="FR279" s="2" t="n">
        <f aca="false">SUM(AV279+DG279)</f>
        <v>0</v>
      </c>
      <c r="FS279" s="2" t="n">
        <f aca="false">SUM(AW279+DH279)</f>
        <v>0</v>
      </c>
      <c r="FT279" s="2" t="n">
        <f aca="false">SUM(AX279+DI279)</f>
        <v>0</v>
      </c>
      <c r="FU279" s="67" t="n">
        <f aca="false">SUM(AY279+DJ279)</f>
        <v>0</v>
      </c>
      <c r="FV279" s="2" t="n">
        <f aca="false">SUM(AZ279+DK279)</f>
        <v>0</v>
      </c>
      <c r="FW279" s="2" t="n">
        <f aca="false">SUM(BA279+DL279)</f>
        <v>0</v>
      </c>
      <c r="FX279" s="2" t="n">
        <f aca="false">SUM(BB279+DM279)</f>
        <v>0</v>
      </c>
      <c r="FY279" s="2" t="n">
        <f aca="false">SUM(BC279+DN279)</f>
        <v>0</v>
      </c>
      <c r="FZ279" s="2" t="n">
        <f aca="false">SUM(BD279+DO279)</f>
        <v>0</v>
      </c>
      <c r="GA279" s="2" t="n">
        <f aca="false">SUM(BE279+DP279)</f>
        <v>0</v>
      </c>
      <c r="GB279" s="98" t="n">
        <f aca="false">SUM(EK279,EM279,EO279,ES279,ET279,EU279,EY279,FA279,FC279,FE279,FG279,FI279,FM279,FO279,FQ279,FS279,FU279,FW279,FY279,GA279)</f>
        <v>0</v>
      </c>
      <c r="GC279" s="99" t="n">
        <f aca="false">SUM(EK279,EM279,EO279,ES279,ET279,FM279,FO279,FQ279,FS279,FU279,FW279,FY279)</f>
        <v>0</v>
      </c>
      <c r="GD279" s="57" t="n">
        <f aca="false">SUM(EK279,EM279,EO279,ES279,ET279,FM279,FO279,FQ279,FS279,FU279,FW279,FY279)</f>
        <v>0</v>
      </c>
      <c r="GE279" s="57" t="n">
        <f aca="false">SUM(EK279,EM279,EO279,EQ279,ES279,ET279,EU279,EW279,EY279,FA279,FC279,FE279,FG279,FI279,FK279,FM279,FO279,FQ279,FS279,FU279,FW279,FY279,GA279)</f>
        <v>0</v>
      </c>
      <c r="GF279" s="19"/>
      <c r="GG279" s="65" t="n">
        <f aca="false">SUM(900-GB279)</f>
        <v>900</v>
      </c>
      <c r="GH279" s="65"/>
      <c r="GI279" s="67" t="n">
        <f aca="false">SUM(DQ279+BF279)</f>
        <v>0</v>
      </c>
      <c r="GJ279" s="67" t="n">
        <f aca="false">SUM(DR279+BG279)</f>
        <v>0</v>
      </c>
      <c r="GK279" s="100"/>
      <c r="GL279" s="101"/>
      <c r="GM279" s="177"/>
      <c r="GN279" s="2"/>
      <c r="GO279" s="69"/>
    </row>
    <row r="280" customFormat="false" ht="24.95" hidden="true" customHeight="true" outlineLevel="0" collapsed="false">
      <c r="A280" s="94"/>
      <c r="B280" s="100"/>
      <c r="C280" s="166"/>
      <c r="D280" s="96"/>
      <c r="E280" s="96"/>
      <c r="F280" s="382"/>
      <c r="G280" s="96"/>
      <c r="H280" s="101"/>
      <c r="I280" s="101"/>
      <c r="J280" s="101"/>
      <c r="K280" s="96"/>
      <c r="L280" s="112"/>
      <c r="M280" s="86" t="n">
        <f aca="false">SUM(N280+P280+T280+V280+AR280*2)</f>
        <v>0</v>
      </c>
      <c r="N280" s="86"/>
      <c r="O280" s="180" t="n">
        <f aca="false">SUM(N280)*I280</f>
        <v>0</v>
      </c>
      <c r="P280" s="168"/>
      <c r="Q280" s="180" t="n">
        <f aca="false">J280*P280</f>
        <v>0</v>
      </c>
      <c r="R280" s="168"/>
      <c r="S280" s="180" t="n">
        <f aca="false">SUM(R280)*J280</f>
        <v>0</v>
      </c>
      <c r="T280" s="168"/>
      <c r="U280" s="180" t="n">
        <f aca="false">SUM(T280)*K280</f>
        <v>0</v>
      </c>
      <c r="V280" s="168"/>
      <c r="W280" s="180" t="n">
        <f aca="false">SUM(V280)*J280*5</f>
        <v>0</v>
      </c>
      <c r="X280" s="113" t="n">
        <f aca="false">SUM(K280*AX280*2+K280*AZ280*2)</f>
        <v>0</v>
      </c>
      <c r="Y280" s="89" t="n">
        <f aca="false">SUM(L280*5/100*J280)</f>
        <v>0</v>
      </c>
      <c r="Z280" s="168"/>
      <c r="AA280" s="180" t="n">
        <f aca="false">SUM(Z280)*1</f>
        <v>0</v>
      </c>
      <c r="AB280" s="168"/>
      <c r="AC280" s="113" t="n">
        <f aca="false">SUM(AB280)*3*H280/5</f>
        <v>0</v>
      </c>
      <c r="AD280" s="168"/>
      <c r="AE280" s="181" t="n">
        <f aca="false">SUM(AD280*H280*(30+4))</f>
        <v>0</v>
      </c>
      <c r="AF280" s="168"/>
      <c r="AG280" s="180" t="n">
        <f aca="false">SUM(AF280*H280*3)</f>
        <v>0</v>
      </c>
      <c r="AH280" s="168"/>
      <c r="AI280" s="113" t="n">
        <f aca="false">SUM(AH280*H280/3)</f>
        <v>0</v>
      </c>
      <c r="AJ280" s="168"/>
      <c r="AK280" s="113" t="n">
        <f aca="false">SUM(AJ280*H280*2/3)</f>
        <v>0</v>
      </c>
      <c r="AL280" s="168"/>
      <c r="AM280" s="180" t="n">
        <f aca="false">SUM(AL280*H280)</f>
        <v>0</v>
      </c>
      <c r="AN280" s="168"/>
      <c r="AO280" s="180" t="n">
        <f aca="false">SUM(AN280*J280)</f>
        <v>0</v>
      </c>
      <c r="AP280" s="168"/>
      <c r="AQ280" s="92" t="n">
        <f aca="false">SUM(AP280*H280*2)</f>
        <v>0</v>
      </c>
      <c r="AR280" s="168"/>
      <c r="AS280" s="168"/>
      <c r="AT280" s="168"/>
      <c r="AU280" s="113" t="n">
        <f aca="false">AR280*K280*6</f>
        <v>0</v>
      </c>
      <c r="AV280" s="168"/>
      <c r="AW280" s="113" t="n">
        <f aca="false">AV280*K280*6</f>
        <v>0</v>
      </c>
      <c r="AX280" s="168"/>
      <c r="AY280" s="113" t="n">
        <f aca="false">AX280*K280*8</f>
        <v>0</v>
      </c>
      <c r="AZ280" s="168"/>
      <c r="BA280" s="113" t="n">
        <f aca="false">SUM(AZ280*K280*5*6)</f>
        <v>0</v>
      </c>
      <c r="BB280" s="168"/>
      <c r="BC280" s="113" t="n">
        <f aca="false">SUM(BB280*K280*4*6)</f>
        <v>0</v>
      </c>
      <c r="BD280" s="168"/>
      <c r="BE280" s="282" t="n">
        <f aca="false">SUM(BD280*50)</f>
        <v>0</v>
      </c>
      <c r="BF280" s="92" t="n">
        <f aca="false">O280+Q280+S280+U280+W280+X280+Y280+AA280+AC280+AE280+AG280+AI280+AK280+AM280+AO280+AQ280+AS280+AU280+AW280+AY280+BA280+BC280+BE280</f>
        <v>0</v>
      </c>
      <c r="BG280" s="92" t="n">
        <f aca="false">BC280+BA280+AY280+AW280+AS280+AQ280+X280+W280+U280+S280+Q280+O280+AU280</f>
        <v>0</v>
      </c>
      <c r="BH280" s="57" t="n">
        <f aca="false">SUM(O280,Q280,S280,W280,X280,Y280,AE280,AG280,AI280,AK280,AM280,AS280,AU280,AY280,BA280,BC280,BE280)</f>
        <v>0</v>
      </c>
      <c r="BI280" s="153" t="n">
        <f aca="false">SUM(O280,Q280,S280,W280,X280,AS280,AU280,AY280,BA280,BC280)</f>
        <v>0</v>
      </c>
      <c r="BJ280" s="2"/>
      <c r="BK280" s="93"/>
      <c r="BL280" s="94"/>
      <c r="BM280" s="2"/>
      <c r="BN280" s="2"/>
      <c r="BO280" s="2"/>
      <c r="BP280" s="96"/>
      <c r="BQ280" s="96"/>
      <c r="BR280" s="96"/>
      <c r="BS280" s="96"/>
      <c r="BT280" s="96"/>
      <c r="BU280" s="96"/>
      <c r="BV280" s="96"/>
      <c r="BW280" s="95"/>
      <c r="BX280" s="86" t="n">
        <f aca="false">SUM(BY280+CA280+CE280+CG280)</f>
        <v>0</v>
      </c>
      <c r="BY280" s="86"/>
      <c r="BZ280" s="87" t="n">
        <f aca="false">SUM(BY280)*BT280</f>
        <v>0</v>
      </c>
      <c r="CA280" s="86"/>
      <c r="CB280" s="87" t="n">
        <f aca="false">BU280*CA280</f>
        <v>0</v>
      </c>
      <c r="CC280" s="86"/>
      <c r="CD280" s="87" t="n">
        <f aca="false">SUM(CC280)*BU280</f>
        <v>0</v>
      </c>
      <c r="CE280" s="86"/>
      <c r="CF280" s="87" t="n">
        <f aca="false">SUM(CE280)*BV280</f>
        <v>0</v>
      </c>
      <c r="CG280" s="86"/>
      <c r="CH280" s="87" t="n">
        <f aca="false">SUM(CG280)*BU280*5</f>
        <v>0</v>
      </c>
      <c r="CI280" s="89" t="n">
        <f aca="false">SUM(BU280*DI280*2+BV280*DK280*2)</f>
        <v>0</v>
      </c>
      <c r="CJ280" s="91" t="n">
        <f aca="false">SUM(BW280*5/100*BU280)</f>
        <v>0</v>
      </c>
      <c r="CK280" s="86"/>
      <c r="CL280" s="87"/>
      <c r="CM280" s="86"/>
      <c r="CN280" s="89" t="n">
        <f aca="false">CM280*8*BV280</f>
        <v>0</v>
      </c>
      <c r="CO280" s="86"/>
      <c r="CP280" s="90" t="n">
        <f aca="false">SUM(CO280*BS280*(15))</f>
        <v>0</v>
      </c>
      <c r="CQ280" s="86"/>
      <c r="CR280" s="87" t="n">
        <f aca="false">SUM(CQ280*BS280*3)</f>
        <v>0</v>
      </c>
      <c r="CS280" s="86"/>
      <c r="CT280" s="89" t="n">
        <f aca="false">SUM(CS280*BS280/3)</f>
        <v>0</v>
      </c>
      <c r="CU280" s="86"/>
      <c r="CV280" s="89" t="n">
        <f aca="false">SUM(CU280*BS280*2/3)</f>
        <v>0</v>
      </c>
      <c r="CW280" s="86"/>
      <c r="CX280" s="87" t="n">
        <f aca="false">SUM(CW280*BS280)*2</f>
        <v>0</v>
      </c>
      <c r="CY280" s="86"/>
      <c r="CZ280" s="87" t="n">
        <f aca="false">SUM(CY280*BU280)</f>
        <v>0</v>
      </c>
      <c r="DA280" s="86"/>
      <c r="DB280" s="89" t="n">
        <f aca="false">SUM(DA280*BS280*2)</f>
        <v>0</v>
      </c>
      <c r="DC280" s="86"/>
      <c r="DD280" s="86"/>
      <c r="DE280" s="86"/>
      <c r="DF280" s="89" t="n">
        <f aca="false">SUM(BU280*DC280*6)</f>
        <v>0</v>
      </c>
      <c r="DG280" s="86"/>
      <c r="DH280" s="89" t="n">
        <f aca="false">SUM(DG280*BS280/3)</f>
        <v>0</v>
      </c>
      <c r="DI280" s="86"/>
      <c r="DJ280" s="89" t="n">
        <f aca="false">SUM(BU280*DI280*8)</f>
        <v>0</v>
      </c>
      <c r="DK280" s="86"/>
      <c r="DL280" s="89" t="n">
        <f aca="false">SUM(DK280*BV280*5*6)/2</f>
        <v>0</v>
      </c>
      <c r="DM280" s="86"/>
      <c r="DN280" s="89" t="n">
        <f aca="false">SUM(DM280*BV280*4*6)</f>
        <v>0</v>
      </c>
      <c r="DO280" s="86"/>
      <c r="DP280" s="81" t="n">
        <f aca="false">SUM(DO280*50)</f>
        <v>0</v>
      </c>
      <c r="DQ280" s="92" t="n">
        <f aca="false">BZ280+CB280+CD280+CF280+CH280+CI280+CJ280+CL280+CN280+CP280+CR280+CT280+CV280+CX280+CZ280+DB280+DD280+DF280+DH280+DJ280+DL280+DN280+DP280</f>
        <v>0</v>
      </c>
      <c r="DR280" s="92" t="n">
        <f aca="false">DN280+DL280+DJ280+DH280+DD280+DB280+CI280+CH280+CF280+CD280+CB280+BZ280</f>
        <v>0</v>
      </c>
      <c r="DS280" s="61"/>
      <c r="DT280" s="2"/>
      <c r="DU280" s="2"/>
      <c r="DV280" s="93"/>
      <c r="DW280" s="94"/>
      <c r="DX280" s="2"/>
      <c r="DY280" s="142"/>
      <c r="DZ280" s="2"/>
      <c r="EA280" s="19"/>
      <c r="EB280" s="19"/>
      <c r="EC280" s="19"/>
      <c r="ED280" s="19"/>
      <c r="EE280" s="19"/>
      <c r="EF280" s="19"/>
      <c r="EG280" s="19"/>
      <c r="EH280" s="2" t="n">
        <f aca="false">SUM(L280+BW280)</f>
        <v>0</v>
      </c>
      <c r="EI280" s="2" t="n">
        <f aca="false">SUM(M280+BX280)</f>
        <v>0</v>
      </c>
      <c r="EJ280" s="2" t="n">
        <f aca="false">SUM(N280+BY280)</f>
        <v>0</v>
      </c>
      <c r="EK280" s="67" t="n">
        <f aca="false">O280+BZ280</f>
        <v>0</v>
      </c>
      <c r="EL280" s="2" t="n">
        <f aca="false">SUM(P280+CA280)</f>
        <v>0</v>
      </c>
      <c r="EM280" s="2" t="n">
        <f aca="false">SUM(Q280+CB280)</f>
        <v>0</v>
      </c>
      <c r="EN280" s="2" t="n">
        <f aca="false">SUM(R280+CC280)</f>
        <v>0</v>
      </c>
      <c r="EO280" s="2" t="n">
        <f aca="false">SUM(S280+CD280)</f>
        <v>0</v>
      </c>
      <c r="EP280" s="2" t="n">
        <f aca="false">SUM(T280+CE280)</f>
        <v>0</v>
      </c>
      <c r="EQ280" s="2" t="n">
        <f aca="false">SUM(U280+CF280)</f>
        <v>0</v>
      </c>
      <c r="ER280" s="2" t="n">
        <f aca="false">SUM(V280+CG280)</f>
        <v>0</v>
      </c>
      <c r="ES280" s="2" t="n">
        <f aca="false">SUM(W280+CH280)</f>
        <v>0</v>
      </c>
      <c r="ET280" s="2" t="n">
        <f aca="false">SUM(X280+CI280)</f>
        <v>0</v>
      </c>
      <c r="EU280" s="67" t="n">
        <f aca="false">SUM(Y280+CJ280)</f>
        <v>0</v>
      </c>
      <c r="EV280" s="2" t="n">
        <f aca="false">SUM(Z280+CK280)</f>
        <v>0</v>
      </c>
      <c r="EW280" s="2" t="n">
        <f aca="false">SUM(AA280+CL280)</f>
        <v>0</v>
      </c>
      <c r="EX280" s="2" t="n">
        <f aca="false">SUM(AB280+CM280)</f>
        <v>0</v>
      </c>
      <c r="EY280" s="2" t="n">
        <f aca="false">SUM(AC280+CN280)</f>
        <v>0</v>
      </c>
      <c r="EZ280" s="2" t="n">
        <f aca="false">SUM(AD280+CO280)</f>
        <v>0</v>
      </c>
      <c r="FA280" s="2" t="n">
        <f aca="false">SUM(AE280+CP280)</f>
        <v>0</v>
      </c>
      <c r="FB280" s="2" t="n">
        <f aca="false">SUM(AF280+CQ280)</f>
        <v>0</v>
      </c>
      <c r="FC280" s="2" t="n">
        <f aca="false">SUM(AG280+CR280)</f>
        <v>0</v>
      </c>
      <c r="FD280" s="2" t="n">
        <f aca="false">SUM(AH280+CS280)</f>
        <v>0</v>
      </c>
      <c r="FE280" s="67" t="n">
        <f aca="false">SUM(AI280+CT280)</f>
        <v>0</v>
      </c>
      <c r="FF280" s="2" t="n">
        <f aca="false">SUM(AJ280+CU280)</f>
        <v>0</v>
      </c>
      <c r="FG280" s="2" t="n">
        <f aca="false">SUM(AK280+CV280)</f>
        <v>0</v>
      </c>
      <c r="FH280" s="2" t="n">
        <f aca="false">SUM(AL280+CW280)</f>
        <v>0</v>
      </c>
      <c r="FI280" s="2" t="n">
        <f aca="false">SUM(AM280+CX280)</f>
        <v>0</v>
      </c>
      <c r="FJ280" s="2" t="n">
        <f aca="false">SUM(AN280+CY280)</f>
        <v>0</v>
      </c>
      <c r="FK280" s="2" t="n">
        <f aca="false">SUM(AO280+CZ280)</f>
        <v>0</v>
      </c>
      <c r="FL280" s="2" t="n">
        <f aca="false">SUM(AP280+DA280)</f>
        <v>0</v>
      </c>
      <c r="FM280" s="2" t="n">
        <f aca="false">SUM(AQ280+DB280)</f>
        <v>0</v>
      </c>
      <c r="FN280" s="2"/>
      <c r="FO280" s="97" t="n">
        <f aca="false">SUM(AS280+DD280)</f>
        <v>0</v>
      </c>
      <c r="FP280" s="2" t="n">
        <f aca="false">SUM(AR280+DC280)</f>
        <v>0</v>
      </c>
      <c r="FQ280" s="97" t="n">
        <f aca="false">SUM(AU280+DF280)</f>
        <v>0</v>
      </c>
      <c r="FR280" s="2" t="n">
        <f aca="false">SUM(AV280+DG280)</f>
        <v>0</v>
      </c>
      <c r="FS280" s="2" t="n">
        <f aca="false">SUM(AW280+DH280)</f>
        <v>0</v>
      </c>
      <c r="FT280" s="2" t="n">
        <f aca="false">SUM(AX280+DI280)</f>
        <v>0</v>
      </c>
      <c r="FU280" s="67" t="n">
        <f aca="false">SUM(AY280+DJ280)</f>
        <v>0</v>
      </c>
      <c r="FV280" s="2" t="n">
        <f aca="false">SUM(AZ280+DK280)</f>
        <v>0</v>
      </c>
      <c r="FW280" s="2" t="n">
        <f aca="false">SUM(BA280+DL280)</f>
        <v>0</v>
      </c>
      <c r="FX280" s="2" t="n">
        <f aca="false">SUM(BB280+DM280)</f>
        <v>0</v>
      </c>
      <c r="FY280" s="2" t="n">
        <f aca="false">SUM(BC280+DN280)</f>
        <v>0</v>
      </c>
      <c r="FZ280" s="2" t="n">
        <f aca="false">SUM(BD280+DO280)</f>
        <v>0</v>
      </c>
      <c r="GA280" s="2" t="n">
        <f aca="false">SUM(BE280+DP280)</f>
        <v>0</v>
      </c>
      <c r="GB280" s="98" t="n">
        <f aca="false">SUM(EK280,EM280,EO280,ES280,ET280,EU280,EY280,FA280,FC280,FE280,FG280,FI280,FM280,FO280,FQ280,FS280,FU280,FW280,FY280,GA280)</f>
        <v>0</v>
      </c>
      <c r="GC280" s="99" t="n">
        <f aca="false">SUM(EK280,EM280,EO280,ES280,ET280,FM280,FO280,FQ280,FS280,FU280,FW280,FY280)</f>
        <v>0</v>
      </c>
      <c r="GD280" s="57" t="n">
        <f aca="false">SUM(EK280,EM280,EO280,ES280,ET280,FM280,FO280,FQ280,FS280,FU280,FW280,FY280)</f>
        <v>0</v>
      </c>
      <c r="GE280" s="57" t="n">
        <f aca="false">SUM(EK280,EM280,EO280,EQ280,ES280,ET280,EU280,EW280,EY280,FA280,FC280,FE280,FG280,FI280,FK280,FM280,FO280,FQ280,FS280,FU280,FW280,FY280,GA280)</f>
        <v>0</v>
      </c>
      <c r="GF280" s="19"/>
      <c r="GG280" s="65" t="n">
        <f aca="false">SUM(900-GB280)</f>
        <v>900</v>
      </c>
      <c r="GH280" s="65"/>
      <c r="GI280" s="67" t="n">
        <f aca="false">SUM(DQ280+BF280)</f>
        <v>0</v>
      </c>
      <c r="GJ280" s="67" t="n">
        <f aca="false">SUM(DR280+BG280)</f>
        <v>0</v>
      </c>
      <c r="GK280" s="100"/>
      <c r="GL280" s="101"/>
      <c r="GM280" s="177"/>
      <c r="GN280" s="2"/>
      <c r="GO280" s="69"/>
    </row>
    <row r="281" customFormat="false" ht="24.95" hidden="true" customHeight="true" outlineLevel="0" collapsed="false">
      <c r="A281" s="94"/>
      <c r="B281" s="19"/>
      <c r="C281" s="161"/>
      <c r="D281" s="19"/>
      <c r="E281" s="2"/>
      <c r="F281" s="2"/>
      <c r="G281" s="2"/>
      <c r="H281" s="2"/>
      <c r="I281" s="2"/>
      <c r="J281" s="2"/>
      <c r="K281" s="2"/>
      <c r="L281" s="2"/>
      <c r="M281" s="86" t="n">
        <f aca="false">SUM(N281+P281+T281+V281+AR281*2)</f>
        <v>0</v>
      </c>
      <c r="N281" s="86"/>
      <c r="O281" s="180" t="n">
        <f aca="false">SUM(N281)*I281</f>
        <v>0</v>
      </c>
      <c r="P281" s="168"/>
      <c r="Q281" s="180" t="n">
        <f aca="false">J281*P281</f>
        <v>0</v>
      </c>
      <c r="R281" s="168"/>
      <c r="S281" s="180" t="n">
        <f aca="false">SUM(R281)*J281</f>
        <v>0</v>
      </c>
      <c r="T281" s="168"/>
      <c r="U281" s="180" t="n">
        <f aca="false">SUM(T281)*K281</f>
        <v>0</v>
      </c>
      <c r="V281" s="168"/>
      <c r="W281" s="180" t="n">
        <f aca="false">SUM(V281)*J281*5</f>
        <v>0</v>
      </c>
      <c r="X281" s="113" t="n">
        <f aca="false">SUM(K281*AX281*2+K281*AZ281*2)</f>
        <v>0</v>
      </c>
      <c r="Y281" s="89" t="n">
        <f aca="false">SUM(L281*5/100*J281)</f>
        <v>0</v>
      </c>
      <c r="Z281" s="168"/>
      <c r="AA281" s="180" t="n">
        <f aca="false">SUM(Z281)*1</f>
        <v>0</v>
      </c>
      <c r="AB281" s="168"/>
      <c r="AC281" s="113" t="n">
        <f aca="false">SUM(AB281)*3*H281/5</f>
        <v>0</v>
      </c>
      <c r="AD281" s="168"/>
      <c r="AE281" s="181" t="n">
        <f aca="false">SUM(AD281*H281*(30+4))</f>
        <v>0</v>
      </c>
      <c r="AF281" s="168"/>
      <c r="AG281" s="180" t="n">
        <f aca="false">SUM(AF281*H281*3)</f>
        <v>0</v>
      </c>
      <c r="AH281" s="168"/>
      <c r="AI281" s="113" t="n">
        <f aca="false">SUM(AH281*H281/3)</f>
        <v>0</v>
      </c>
      <c r="AJ281" s="168"/>
      <c r="AK281" s="113" t="n">
        <f aca="false">SUM(AJ281*H281*2/3)</f>
        <v>0</v>
      </c>
      <c r="AL281" s="168"/>
      <c r="AM281" s="180" t="n">
        <f aca="false">SUM(AL281*H281)</f>
        <v>0</v>
      </c>
      <c r="AN281" s="168"/>
      <c r="AO281" s="180" t="n">
        <f aca="false">SUM(AN281*J281)</f>
        <v>0</v>
      </c>
      <c r="AP281" s="168"/>
      <c r="AQ281" s="92" t="n">
        <f aca="false">SUM(AP281*H281*2)</f>
        <v>0</v>
      </c>
      <c r="AR281" s="168"/>
      <c r="AS281" s="168"/>
      <c r="AT281" s="168"/>
      <c r="AU281" s="113" t="n">
        <f aca="false">AR281*K281*6</f>
        <v>0</v>
      </c>
      <c r="AV281" s="168"/>
      <c r="AW281" s="113" t="n">
        <f aca="false">AV281*K281*6</f>
        <v>0</v>
      </c>
      <c r="AX281" s="168"/>
      <c r="AY281" s="113" t="n">
        <f aca="false">AX281*K281*8</f>
        <v>0</v>
      </c>
      <c r="AZ281" s="168"/>
      <c r="BA281" s="113" t="n">
        <f aca="false">SUM(AZ281*K281*5*6)</f>
        <v>0</v>
      </c>
      <c r="BB281" s="168"/>
      <c r="BC281" s="113" t="n">
        <f aca="false">SUM(BB281*K281*4*6)</f>
        <v>0</v>
      </c>
      <c r="BD281" s="168"/>
      <c r="BE281" s="282" t="n">
        <f aca="false">SUM(BD281*50)</f>
        <v>0</v>
      </c>
      <c r="BF281" s="92" t="n">
        <f aca="false">O281+Q281+S281+U281+W281+X281+Y281+AA281+AC281+AE281+AG281+AI281+AK281+AM281+AO281+AQ281+AS281+AU281+AW281+AY281+BA281+BC281+BE281</f>
        <v>0</v>
      </c>
      <c r="BG281" s="92" t="n">
        <f aca="false">BC281+BA281+AY281+AW281+AS281+AQ281+X281+W281+U281+S281+Q281+O281+AU281</f>
        <v>0</v>
      </c>
      <c r="BH281" s="171" t="n">
        <f aca="false">SUM(O281,Q281,S281,W281,X281,Y281,AE281,AG281,AI281,AK281,AM281,AS281,AU281,AY281,BA281,BC281,BE281)</f>
        <v>0</v>
      </c>
      <c r="BI281" s="172" t="n">
        <f aca="false">SUM(O281,Q281,S281,W281,X281,AS281,AU281,AY281,BA281,BC281)</f>
        <v>0</v>
      </c>
      <c r="BJ281" s="2"/>
      <c r="BK281" s="93"/>
      <c r="BL281" s="94"/>
      <c r="BM281" s="19"/>
      <c r="BN281" s="19"/>
      <c r="BO281" s="2"/>
      <c r="BP281" s="96"/>
      <c r="BQ281" s="96"/>
      <c r="BR281" s="96"/>
      <c r="BS281" s="96"/>
      <c r="BT281" s="96"/>
      <c r="BU281" s="96"/>
      <c r="BV281" s="96"/>
      <c r="BW281" s="95"/>
      <c r="BX281" s="86" t="n">
        <f aca="false">SUM(BY281+CA281+CE281+CG281)</f>
        <v>0</v>
      </c>
      <c r="BY281" s="86"/>
      <c r="BZ281" s="87" t="n">
        <f aca="false">SUM(BY281)*BT281</f>
        <v>0</v>
      </c>
      <c r="CA281" s="86"/>
      <c r="CB281" s="87" t="n">
        <f aca="false">BU281*CA281</f>
        <v>0</v>
      </c>
      <c r="CC281" s="86"/>
      <c r="CD281" s="87" t="n">
        <f aca="false">SUM(CC281)*BU281</f>
        <v>0</v>
      </c>
      <c r="CE281" s="86"/>
      <c r="CF281" s="87" t="n">
        <f aca="false">SUM(CE281)*BV281</f>
        <v>0</v>
      </c>
      <c r="CG281" s="86"/>
      <c r="CH281" s="87" t="n">
        <f aca="false">SUM(CG281)*BU281*5</f>
        <v>0</v>
      </c>
      <c r="CI281" s="89" t="n">
        <f aca="false">SUM(BU281*DI281*2+BV281*DK281*2)</f>
        <v>0</v>
      </c>
      <c r="CJ281" s="91" t="n">
        <f aca="false">SUM(BW281*5/100*BU281)</f>
        <v>0</v>
      </c>
      <c r="CK281" s="86"/>
      <c r="CL281" s="87"/>
      <c r="CM281" s="86"/>
      <c r="CN281" s="89" t="n">
        <f aca="false">CM281*8*BV281</f>
        <v>0</v>
      </c>
      <c r="CO281" s="86"/>
      <c r="CP281" s="90" t="n">
        <f aca="false">SUM(CO281*BS281*(15))</f>
        <v>0</v>
      </c>
      <c r="CQ281" s="86"/>
      <c r="CR281" s="87" t="n">
        <f aca="false">SUM(CQ281*BS281*3)</f>
        <v>0</v>
      </c>
      <c r="CS281" s="86"/>
      <c r="CT281" s="89" t="n">
        <f aca="false">SUM(CS281*BS281/3)</f>
        <v>0</v>
      </c>
      <c r="CU281" s="86"/>
      <c r="CV281" s="89" t="n">
        <f aca="false">SUM(CU281*BS281*2/3)</f>
        <v>0</v>
      </c>
      <c r="CW281" s="86"/>
      <c r="CX281" s="87" t="n">
        <f aca="false">SUM(CW281*BS281)*2</f>
        <v>0</v>
      </c>
      <c r="CY281" s="86"/>
      <c r="CZ281" s="87" t="n">
        <f aca="false">SUM(CY281*BU281)</f>
        <v>0</v>
      </c>
      <c r="DA281" s="86"/>
      <c r="DB281" s="89" t="n">
        <f aca="false">SUM(DA281*BS281*2)</f>
        <v>0</v>
      </c>
      <c r="DC281" s="86"/>
      <c r="DD281" s="86"/>
      <c r="DE281" s="86"/>
      <c r="DF281" s="89" t="n">
        <f aca="false">SUM(BU281*DC281*6)</f>
        <v>0</v>
      </c>
      <c r="DG281" s="86"/>
      <c r="DH281" s="89" t="n">
        <f aca="false">SUM(DG281*BS281/3)</f>
        <v>0</v>
      </c>
      <c r="DI281" s="86"/>
      <c r="DJ281" s="89" t="n">
        <f aca="false">SUM(BU281*DI281*8)</f>
        <v>0</v>
      </c>
      <c r="DK281" s="86"/>
      <c r="DL281" s="89" t="n">
        <f aca="false">SUM(DK281*BV281*5*6)/2</f>
        <v>0</v>
      </c>
      <c r="DM281" s="86"/>
      <c r="DN281" s="89" t="n">
        <f aca="false">SUM(DM281*BV281*4*6)</f>
        <v>0</v>
      </c>
      <c r="DO281" s="86"/>
      <c r="DP281" s="81" t="n">
        <f aca="false">SUM(DO281*50)</f>
        <v>0</v>
      </c>
      <c r="DQ281" s="92" t="n">
        <f aca="false">BZ281+CB281+CD281+CF281+CH281+CI281+CJ281+CL281+CN281+CP281+CR281+CT281+CV281+CX281+CZ281+DB281+DD281+DF281+DH281+DJ281+DL281+DN281+DP281</f>
        <v>0</v>
      </c>
      <c r="DR281" s="92" t="n">
        <f aca="false">DN281+DL281+DJ281+DH281+DD281+DB281+CI281+CH281+CF281+CD281+CB281+BZ281</f>
        <v>0</v>
      </c>
      <c r="DS281" s="61"/>
      <c r="DT281" s="2"/>
      <c r="DU281" s="2"/>
      <c r="DV281" s="93"/>
      <c r="DW281" s="94"/>
      <c r="DX281" s="19"/>
      <c r="DY281" s="162"/>
      <c r="DZ281" s="19"/>
      <c r="EA281" s="2"/>
      <c r="EB281" s="2"/>
      <c r="EC281" s="2"/>
      <c r="ED281" s="2"/>
      <c r="EE281" s="2"/>
      <c r="EF281" s="2"/>
      <c r="EG281" s="2"/>
      <c r="EH281" s="2" t="n">
        <f aca="false">SUM(L281+BW281)</f>
        <v>0</v>
      </c>
      <c r="EI281" s="2" t="n">
        <f aca="false">SUM(M281+BX281)</f>
        <v>0</v>
      </c>
      <c r="EJ281" s="2" t="n">
        <f aca="false">SUM(N281+BY281)</f>
        <v>0</v>
      </c>
      <c r="EK281" s="67" t="n">
        <f aca="false">O281+BZ281</f>
        <v>0</v>
      </c>
      <c r="EL281" s="2" t="n">
        <f aca="false">SUM(P281+CA281)</f>
        <v>0</v>
      </c>
      <c r="EM281" s="2" t="n">
        <f aca="false">SUM(Q281+CB281)</f>
        <v>0</v>
      </c>
      <c r="EN281" s="2" t="n">
        <f aca="false">SUM(R281+CC281)</f>
        <v>0</v>
      </c>
      <c r="EO281" s="2" t="n">
        <f aca="false">SUM(S281+CD281)</f>
        <v>0</v>
      </c>
      <c r="EP281" s="2" t="n">
        <f aca="false">SUM(T281+CE281)</f>
        <v>0</v>
      </c>
      <c r="EQ281" s="2" t="n">
        <f aca="false">SUM(U281+CF281)</f>
        <v>0</v>
      </c>
      <c r="ER281" s="2" t="n">
        <f aca="false">SUM(V281+CG281)</f>
        <v>0</v>
      </c>
      <c r="ES281" s="2" t="n">
        <f aca="false">SUM(W281+CH281)</f>
        <v>0</v>
      </c>
      <c r="ET281" s="2" t="n">
        <f aca="false">SUM(X281+CI281)</f>
        <v>0</v>
      </c>
      <c r="EU281" s="67" t="n">
        <f aca="false">SUM(Y281+CJ281)</f>
        <v>0</v>
      </c>
      <c r="EV281" s="2" t="n">
        <f aca="false">SUM(Z281+CK281)</f>
        <v>0</v>
      </c>
      <c r="EW281" s="2" t="n">
        <f aca="false">SUM(AA281+CL281)</f>
        <v>0</v>
      </c>
      <c r="EX281" s="2" t="n">
        <f aca="false">SUM(AB281+CM281)</f>
        <v>0</v>
      </c>
      <c r="EY281" s="2" t="n">
        <f aca="false">SUM(AC281+CN281)</f>
        <v>0</v>
      </c>
      <c r="EZ281" s="2" t="n">
        <f aca="false">SUM(AD281+CO281)</f>
        <v>0</v>
      </c>
      <c r="FA281" s="2" t="n">
        <f aca="false">SUM(AE281+CP281)</f>
        <v>0</v>
      </c>
      <c r="FB281" s="2" t="n">
        <f aca="false">SUM(AF281+CQ281)</f>
        <v>0</v>
      </c>
      <c r="FC281" s="2" t="n">
        <f aca="false">SUM(AG281+CR281)</f>
        <v>0</v>
      </c>
      <c r="FD281" s="2" t="n">
        <f aca="false">SUM(AH281+CS281)</f>
        <v>0</v>
      </c>
      <c r="FE281" s="67" t="n">
        <f aca="false">SUM(AI281+CT281)</f>
        <v>0</v>
      </c>
      <c r="FF281" s="2" t="n">
        <f aca="false">SUM(AJ281+CU281)</f>
        <v>0</v>
      </c>
      <c r="FG281" s="2" t="n">
        <f aca="false">SUM(AK281+CV281)</f>
        <v>0</v>
      </c>
      <c r="FH281" s="2" t="n">
        <f aca="false">SUM(AL281+CW281)</f>
        <v>0</v>
      </c>
      <c r="FI281" s="2" t="n">
        <f aca="false">SUM(AM281+CX281)</f>
        <v>0</v>
      </c>
      <c r="FJ281" s="2" t="n">
        <f aca="false">SUM(AN281+CY281)</f>
        <v>0</v>
      </c>
      <c r="FK281" s="2" t="n">
        <f aca="false">SUM(AO281+CZ281)</f>
        <v>0</v>
      </c>
      <c r="FL281" s="2" t="n">
        <f aca="false">SUM(AP281+DA281)</f>
        <v>0</v>
      </c>
      <c r="FM281" s="2" t="n">
        <f aca="false">SUM(AQ281+DB281)</f>
        <v>0</v>
      </c>
      <c r="FN281" s="2"/>
      <c r="FO281" s="97" t="n">
        <f aca="false">SUM(AS281+DD281)</f>
        <v>0</v>
      </c>
      <c r="FP281" s="2" t="n">
        <f aca="false">SUM(AR281+DC281)</f>
        <v>0</v>
      </c>
      <c r="FQ281" s="97" t="n">
        <f aca="false">SUM(AU281+DF281)</f>
        <v>0</v>
      </c>
      <c r="FR281" s="2" t="n">
        <f aca="false">SUM(AV281+DG281)</f>
        <v>0</v>
      </c>
      <c r="FS281" s="2" t="n">
        <f aca="false">SUM(AW281+DH281)</f>
        <v>0</v>
      </c>
      <c r="FT281" s="2" t="n">
        <f aca="false">SUM(AX281+DI281)</f>
        <v>0</v>
      </c>
      <c r="FU281" s="67" t="n">
        <f aca="false">SUM(AY281+DJ281)</f>
        <v>0</v>
      </c>
      <c r="FV281" s="2" t="n">
        <f aca="false">SUM(AZ281+DK281)</f>
        <v>0</v>
      </c>
      <c r="FW281" s="2" t="n">
        <f aca="false">SUM(BA281+DL281)</f>
        <v>0</v>
      </c>
      <c r="FX281" s="2" t="n">
        <f aca="false">SUM(BB281+DM281)</f>
        <v>0</v>
      </c>
      <c r="FY281" s="2" t="n">
        <f aca="false">SUM(BC281+DN281)</f>
        <v>0</v>
      </c>
      <c r="FZ281" s="2" t="n">
        <f aca="false">SUM(BD281+DO281)</f>
        <v>0</v>
      </c>
      <c r="GA281" s="2" t="n">
        <f aca="false">SUM(BE281+DP281)</f>
        <v>0</v>
      </c>
      <c r="GB281" s="98" t="n">
        <f aca="false">SUM(EK281,EM281,EO281,ES281,ET281,EU281,EY281,FA281,FC281,FE281,FG281,FI281,FM281,FO281,FQ281,FS281,FU281,FW281,FY281,GA281)</f>
        <v>0</v>
      </c>
      <c r="GC281" s="99" t="n">
        <f aca="false">SUM(EK281,EM281,EO281,ES281,ET281,FM281,FO281,FQ281,FS281,FU281,FW281,FY281)</f>
        <v>0</v>
      </c>
      <c r="GD281" s="57" t="n">
        <f aca="false">SUM(EK281,EM281,EO281,ES281,ET281,FM281,FO281,FQ281,FS281,FU281,FW281,FY281)</f>
        <v>0</v>
      </c>
      <c r="GE281" s="57" t="n">
        <f aca="false">SUM(EK281,EM281,EO281,EQ281,ES281,ET281,EU281,EW281,EY281,FA281,FC281,FE281,FG281,FI281,FK281,FM281,FO281,FQ281,FS281,FU281,FW281,FY281,GA281)</f>
        <v>0</v>
      </c>
      <c r="GF281" s="2"/>
      <c r="GG281" s="65" t="n">
        <f aca="false">SUM(900-GB281)</f>
        <v>900</v>
      </c>
      <c r="GH281" s="65"/>
      <c r="GI281" s="67" t="n">
        <f aca="false">SUM(DQ281+BF281)</f>
        <v>0</v>
      </c>
      <c r="GJ281" s="67" t="n">
        <f aca="false">SUM(DR281+BG281)</f>
        <v>0</v>
      </c>
      <c r="GK281" s="100"/>
      <c r="GL281" s="101"/>
      <c r="GM281" s="177"/>
      <c r="GN281" s="2"/>
      <c r="GO281" s="69"/>
    </row>
    <row r="282" customFormat="false" ht="19.5" hidden="false" customHeight="true" outlineLevel="0" collapsed="false">
      <c r="A282" s="378" t="n">
        <v>17</v>
      </c>
      <c r="B282" s="48" t="s">
        <v>279</v>
      </c>
      <c r="C282" s="379" t="s">
        <v>280</v>
      </c>
      <c r="D282" s="48" t="n">
        <v>1</v>
      </c>
      <c r="E282" s="48"/>
      <c r="F282" s="48"/>
      <c r="G282" s="48"/>
      <c r="H282" s="48"/>
      <c r="I282" s="48"/>
      <c r="J282" s="48"/>
      <c r="K282" s="48"/>
      <c r="L282" s="48" t="n">
        <f aca="false">SUM(L283:L308)</f>
        <v>224</v>
      </c>
      <c r="M282" s="48" t="n">
        <f aca="false">SUM(M283:M308)</f>
        <v>200</v>
      </c>
      <c r="N282" s="48" t="n">
        <f aca="false">SUM(N283:N308)</f>
        <v>62</v>
      </c>
      <c r="O282" s="48" t="n">
        <f aca="false">SUM(O283:O308)</f>
        <v>58</v>
      </c>
      <c r="P282" s="48" t="n">
        <f aca="false">SUM(P283:P308)</f>
        <v>50</v>
      </c>
      <c r="Q282" s="48" t="n">
        <f aca="false">SUM(Q283:Q308)</f>
        <v>64</v>
      </c>
      <c r="R282" s="48" t="n">
        <f aca="false">SUM(R283:R308)</f>
        <v>78</v>
      </c>
      <c r="S282" s="48" t="n">
        <f aca="false">SUM(S283:S308)</f>
        <v>96</v>
      </c>
      <c r="T282" s="48" t="n">
        <f aca="false">SUM(T283:T308)</f>
        <v>0</v>
      </c>
      <c r="U282" s="48" t="n">
        <f aca="false">SUM(U283:U308)</f>
        <v>0</v>
      </c>
      <c r="V282" s="48" t="n">
        <f aca="false">SUM(V283:V308)</f>
        <v>10</v>
      </c>
      <c r="W282" s="48" t="n">
        <f aca="false">SUM(W283:W308)</f>
        <v>50</v>
      </c>
      <c r="X282" s="48" t="n">
        <f aca="false">SUM(X283:X308)</f>
        <v>6</v>
      </c>
      <c r="Y282" s="48" t="n">
        <f aca="false">SUM(Y283:Y308)</f>
        <v>18.2</v>
      </c>
      <c r="Z282" s="48" t="n">
        <f aca="false">SUM(Z283:Z308)</f>
        <v>0</v>
      </c>
      <c r="AA282" s="48" t="n">
        <f aca="false">SUM(AA283:AA308)</f>
        <v>0</v>
      </c>
      <c r="AB282" s="48" t="n">
        <f aca="false">SUM(AB283:AB308)</f>
        <v>0</v>
      </c>
      <c r="AC282" s="48" t="n">
        <f aca="false">SUM(AC283:AC308)</f>
        <v>0</v>
      </c>
      <c r="AD282" s="48" t="n">
        <f aca="false">SUM(AD283:AD308)</f>
        <v>0</v>
      </c>
      <c r="AE282" s="48" t="n">
        <f aca="false">SUM(AE283:AE308)</f>
        <v>0</v>
      </c>
      <c r="AF282" s="48" t="n">
        <f aca="false">SUM(AF283:AF308)</f>
        <v>0</v>
      </c>
      <c r="AG282" s="48" t="n">
        <f aca="false">SUM(AG283:AG308)</f>
        <v>0</v>
      </c>
      <c r="AH282" s="48" t="n">
        <f aca="false">SUM(AH283:AH308)</f>
        <v>3</v>
      </c>
      <c r="AI282" s="52" t="n">
        <f aca="false">SUM(AI283:AI308)</f>
        <v>22.3333333333333</v>
      </c>
      <c r="AJ282" s="48" t="n">
        <f aca="false">SUM(AJ283:AJ308)</f>
        <v>0</v>
      </c>
      <c r="AK282" s="48" t="n">
        <f aca="false">SUM(AK283:AK308)</f>
        <v>0</v>
      </c>
      <c r="AL282" s="48" t="n">
        <f aca="false">SUM(AL283:AL308)</f>
        <v>1</v>
      </c>
      <c r="AM282" s="48" t="n">
        <f aca="false">SUM(AM283:AM308)</f>
        <v>30</v>
      </c>
      <c r="AN282" s="48" t="n">
        <f aca="false">SUM(AN283:AN308)</f>
        <v>0</v>
      </c>
      <c r="AO282" s="48" t="n">
        <f aca="false">SUM(AO283:AO308)</f>
        <v>0</v>
      </c>
      <c r="AP282" s="48" t="n">
        <f aca="false">SUM(AP283:AP308)</f>
        <v>0</v>
      </c>
      <c r="AQ282" s="48" t="n">
        <f aca="false">SUM(AQ283:AQ308)</f>
        <v>0</v>
      </c>
      <c r="AR282" s="48" t="n">
        <f aca="false">SUM(AR283:AR308)</f>
        <v>0</v>
      </c>
      <c r="AS282" s="48" t="n">
        <f aca="false">SUM(AS283:AS308)</f>
        <v>0</v>
      </c>
      <c r="AT282" s="48" t="n">
        <f aca="false">SUM(AT283:AT308)</f>
        <v>0</v>
      </c>
      <c r="AU282" s="48" t="n">
        <f aca="false">SUM(AU283:AU308)</f>
        <v>0</v>
      </c>
      <c r="AV282" s="48" t="n">
        <f aca="false">SUM(AV283:AV308)</f>
        <v>0</v>
      </c>
      <c r="AW282" s="48" t="n">
        <f aca="false">SUM(AW283:AW308)</f>
        <v>0</v>
      </c>
      <c r="AX282" s="48" t="n">
        <f aca="false">SUM(AX283:AX308)</f>
        <v>5</v>
      </c>
      <c r="AY282" s="52" t="n">
        <f aca="false">SUM(AY283:AY308)</f>
        <v>36</v>
      </c>
      <c r="AZ282" s="48" t="n">
        <f aca="false">SUM(AZ283:AZ308)</f>
        <v>1</v>
      </c>
      <c r="BA282" s="48" t="n">
        <f aca="false">SUM(BA283:BA308)</f>
        <v>16</v>
      </c>
      <c r="BB282" s="48" t="n">
        <f aca="false">SUM(BB283:BB308)</f>
        <v>0</v>
      </c>
      <c r="BC282" s="48" t="n">
        <f aca="false">SUM(BC283:BC308)</f>
        <v>0</v>
      </c>
      <c r="BD282" s="48" t="n">
        <f aca="false">SUM(BD283:BD308)</f>
        <v>0</v>
      </c>
      <c r="BE282" s="48" t="n">
        <f aca="false">SUM(BE283:BE308)</f>
        <v>0</v>
      </c>
      <c r="BF282" s="52" t="n">
        <v>396.5</v>
      </c>
      <c r="BG282" s="52" t="n">
        <v>326</v>
      </c>
      <c r="BH282" s="52" t="n">
        <f aca="false">SUM(O282,Q282,S282,W282,X282,Y282,AE282,AG282,AI282,AK282,AM282,AS282,AU282,AY282,BA282,BC282,BE282)</f>
        <v>396.533333333333</v>
      </c>
      <c r="BI282" s="48" t="n">
        <f aca="false">SUM(BI283:BI308)</f>
        <v>326</v>
      </c>
      <c r="BJ282" s="48"/>
      <c r="BK282" s="139"/>
      <c r="BL282" s="378" t="n">
        <v>17</v>
      </c>
      <c r="BM282" s="48" t="s">
        <v>279</v>
      </c>
      <c r="BN282" s="48" t="s">
        <v>280</v>
      </c>
      <c r="BO282" s="48" t="n">
        <v>1</v>
      </c>
      <c r="BP282" s="48"/>
      <c r="BQ282" s="48"/>
      <c r="BR282" s="48"/>
      <c r="BS282" s="48"/>
      <c r="BT282" s="48"/>
      <c r="BU282" s="48"/>
      <c r="BV282" s="48"/>
      <c r="BW282" s="51" t="n">
        <f aca="false">SUM(BW283:BW308)</f>
        <v>128</v>
      </c>
      <c r="BX282" s="48" t="n">
        <f aca="false">SUM(BX283:BX308)</f>
        <v>158</v>
      </c>
      <c r="BY282" s="48" t="n">
        <f aca="false">SUM(BY283:BY308)</f>
        <v>52</v>
      </c>
      <c r="BZ282" s="52" t="n">
        <f aca="false">SUM(BZ283:BZ308)</f>
        <v>48</v>
      </c>
      <c r="CA282" s="48" t="n">
        <f aca="false">SUM(CA283:CA308)</f>
        <v>42</v>
      </c>
      <c r="CB282" s="52" t="n">
        <f aca="false">SUM(CB283:CB308)</f>
        <v>76</v>
      </c>
      <c r="CC282" s="48" t="n">
        <f aca="false">SUM(CC283:CC308)</f>
        <v>64</v>
      </c>
      <c r="CD282" s="52" t="n">
        <f aca="false">SUM(CD283:CD308)</f>
        <v>124</v>
      </c>
      <c r="CE282" s="48" t="n">
        <f aca="false">SUM(CE283:CE308)</f>
        <v>0</v>
      </c>
      <c r="CF282" s="48" t="n">
        <f aca="false">SUM(CF283:CF308)</f>
        <v>0</v>
      </c>
      <c r="CG282" s="48" t="n">
        <f aca="false">SUM(CG283:CG308)</f>
        <v>0</v>
      </c>
      <c r="CH282" s="48" t="n">
        <f aca="false">SUM(CH283:CH308)</f>
        <v>0</v>
      </c>
      <c r="CI282" s="48" t="n">
        <f aca="false">SUM(CI283:CI308)</f>
        <v>6</v>
      </c>
      <c r="CJ282" s="52" t="n">
        <f aca="false">SUM(CJ283:CJ308)</f>
        <v>29.4</v>
      </c>
      <c r="CK282" s="48" t="n">
        <f aca="false">SUM(CK283:CK308)</f>
        <v>0</v>
      </c>
      <c r="CL282" s="48" t="n">
        <f aca="false">SUM(CL283:CL308)</f>
        <v>0</v>
      </c>
      <c r="CM282" s="48" t="n">
        <f aca="false">SUM(CM283:CM308)</f>
        <v>0</v>
      </c>
      <c r="CN282" s="48" t="n">
        <f aca="false">SUM(CN283:CN308)</f>
        <v>0</v>
      </c>
      <c r="CO282" s="48" t="n">
        <f aca="false">SUM(CO283:CO308)</f>
        <v>0</v>
      </c>
      <c r="CP282" s="48" t="n">
        <f aca="false">SUM(CP283:CP308)</f>
        <v>0</v>
      </c>
      <c r="CQ282" s="48" t="n">
        <f aca="false">SUM(CQ283:CQ308)</f>
        <v>1</v>
      </c>
      <c r="CR282" s="48" t="n">
        <f aca="false">SUM(CR283:CR308)</f>
        <v>108</v>
      </c>
      <c r="CS282" s="48" t="n">
        <f aca="false">SUM(CS283:CS308)</f>
        <v>2</v>
      </c>
      <c r="CT282" s="52" t="n">
        <f aca="false">SUM(CT283:CT308)</f>
        <v>12</v>
      </c>
      <c r="CU282" s="48" t="n">
        <f aca="false">SUM(CU283:CU308)</f>
        <v>2</v>
      </c>
      <c r="CV282" s="48" t="n">
        <f aca="false">SUM(CV283:CV308)</f>
        <v>26</v>
      </c>
      <c r="CW282" s="48" t="n">
        <f aca="false">SUM(CW283:CW308)</f>
        <v>0</v>
      </c>
      <c r="CX282" s="48" t="n">
        <f aca="false">SUM(CX283:CX308)</f>
        <v>0</v>
      </c>
      <c r="CY282" s="48" t="n">
        <f aca="false">SUM(CY283:CY308)</f>
        <v>0</v>
      </c>
      <c r="CZ282" s="48" t="n">
        <f aca="false">SUM(CZ283:CZ308)</f>
        <v>0</v>
      </c>
      <c r="DA282" s="48" t="n">
        <f aca="false">SUM(DA283:DA308)</f>
        <v>0</v>
      </c>
      <c r="DB282" s="52" t="n">
        <f aca="false">SUM(DB283:DB308)</f>
        <v>0</v>
      </c>
      <c r="DC282" s="48" t="n">
        <f aca="false">SUM(DC283:DC308)</f>
        <v>0</v>
      </c>
      <c r="DD282" s="48" t="n">
        <f aca="false">SUM(DD283:DD308)</f>
        <v>0</v>
      </c>
      <c r="DE282" s="48" t="n">
        <f aca="false">SUM(DE283:DE308)</f>
        <v>0</v>
      </c>
      <c r="DF282" s="48" t="n">
        <f aca="false">SUM(DF283:DF308)</f>
        <v>0</v>
      </c>
      <c r="DG282" s="48" t="n">
        <f aca="false">SUM(DG283:DG308)</f>
        <v>0</v>
      </c>
      <c r="DH282" s="48" t="n">
        <f aca="false">SUM(DH283:DH308)</f>
        <v>0</v>
      </c>
      <c r="DI282" s="48" t="n">
        <f aca="false">SUM(DI283:DI308)</f>
        <v>6</v>
      </c>
      <c r="DJ282" s="52" t="n">
        <f aca="false">SUM(DJ283:DJ308)</f>
        <v>61</v>
      </c>
      <c r="DK282" s="48" t="n">
        <f aca="false">SUM(DK283:DK308)</f>
        <v>0</v>
      </c>
      <c r="DL282" s="48" t="n">
        <f aca="false">SUM(DL283:DL308)</f>
        <v>0</v>
      </c>
      <c r="DM282" s="48" t="n">
        <f aca="false">SUM(DM283:DM308)</f>
        <v>0</v>
      </c>
      <c r="DN282" s="48" t="n">
        <f aca="false">SUM(DN283:DN308)</f>
        <v>0</v>
      </c>
      <c r="DO282" s="48" t="n">
        <f aca="false">SUM(DO283:DO308)</f>
        <v>0</v>
      </c>
      <c r="DP282" s="48" t="n">
        <f aca="false">SUM(DP283:DP308)</f>
        <v>0</v>
      </c>
      <c r="DQ282" s="52" t="n">
        <f aca="false">SUM(DQ283:DQ308)</f>
        <v>490.4</v>
      </c>
      <c r="DR282" s="52" t="n">
        <f aca="false">SUM(DR283:DR308)</f>
        <v>315</v>
      </c>
      <c r="DS282" s="61"/>
      <c r="DT282" s="48"/>
      <c r="DU282" s="48"/>
      <c r="DV282" s="139"/>
      <c r="DW282" s="378" t="n">
        <v>17</v>
      </c>
      <c r="DX282" s="48" t="s">
        <v>279</v>
      </c>
      <c r="DY282" s="380" t="s">
        <v>280</v>
      </c>
      <c r="DZ282" s="48" t="n">
        <v>1</v>
      </c>
      <c r="EA282" s="48"/>
      <c r="EB282" s="48"/>
      <c r="EC282" s="48"/>
      <c r="ED282" s="48"/>
      <c r="EE282" s="48"/>
      <c r="EF282" s="48"/>
      <c r="EG282" s="48"/>
      <c r="EH282" s="48" t="n">
        <f aca="false">SUM(EH283:EH308)</f>
        <v>352</v>
      </c>
      <c r="EI282" s="48" t="n">
        <f aca="false">SUM(EI283:EI308)</f>
        <v>358</v>
      </c>
      <c r="EJ282" s="48" t="n">
        <f aca="false">SUM(EJ283:EJ308)</f>
        <v>114</v>
      </c>
      <c r="EK282" s="52" t="n">
        <f aca="false">SUM(EK283:EK308)</f>
        <v>106</v>
      </c>
      <c r="EL282" s="48" t="n">
        <f aca="false">SUM(EL283:EL308)</f>
        <v>92</v>
      </c>
      <c r="EM282" s="48" t="n">
        <f aca="false">SUM(EM283:EM308)</f>
        <v>140</v>
      </c>
      <c r="EN282" s="48" t="n">
        <f aca="false">SUM(EN283:EN308)</f>
        <v>142</v>
      </c>
      <c r="EO282" s="48" t="n">
        <f aca="false">SUM(EO283:EO308)</f>
        <v>220</v>
      </c>
      <c r="EP282" s="48" t="n">
        <f aca="false">SUM(EP283:EP308)</f>
        <v>0</v>
      </c>
      <c r="EQ282" s="48" t="n">
        <f aca="false">SUM(EQ283:EQ308)</f>
        <v>0</v>
      </c>
      <c r="ER282" s="48" t="n">
        <f aca="false">SUM(ER283:ER308)</f>
        <v>10</v>
      </c>
      <c r="ES282" s="48" t="n">
        <f aca="false">SUM(ES283:ES308)</f>
        <v>50</v>
      </c>
      <c r="ET282" s="48" t="n">
        <f aca="false">SUM(ET283:ET308)</f>
        <v>12</v>
      </c>
      <c r="EU282" s="52" t="n">
        <f aca="false">SUM(EU283:EU308)</f>
        <v>47.6</v>
      </c>
      <c r="EV282" s="48" t="n">
        <f aca="false">SUM(EV283:EV308)</f>
        <v>0</v>
      </c>
      <c r="EW282" s="48" t="n">
        <f aca="false">SUM(EW283:EW308)</f>
        <v>0</v>
      </c>
      <c r="EX282" s="48" t="n">
        <f aca="false">SUM(EX283:EX308)</f>
        <v>0</v>
      </c>
      <c r="EY282" s="48" t="n">
        <f aca="false">SUM(EY283:EY308)</f>
        <v>0</v>
      </c>
      <c r="EZ282" s="48" t="n">
        <f aca="false">SUM(EZ283:EZ308)</f>
        <v>0</v>
      </c>
      <c r="FA282" s="48" t="n">
        <f aca="false">SUM(FA283:FA308)</f>
        <v>0</v>
      </c>
      <c r="FB282" s="48" t="n">
        <f aca="false">SUM(FB283:FB308)</f>
        <v>1</v>
      </c>
      <c r="FC282" s="48" t="n">
        <f aca="false">SUM(FC283:FC308)</f>
        <v>108</v>
      </c>
      <c r="FD282" s="48" t="n">
        <f aca="false">SUM(FD283:FD308)</f>
        <v>5</v>
      </c>
      <c r="FE282" s="52" t="n">
        <f aca="false">SUM(FE283:FE308)</f>
        <v>34.3333333333333</v>
      </c>
      <c r="FF282" s="48" t="n">
        <f aca="false">SUM(FF283:FF308)</f>
        <v>2</v>
      </c>
      <c r="FG282" s="48" t="n">
        <f aca="false">SUM(FG283:FG308)</f>
        <v>26</v>
      </c>
      <c r="FH282" s="48" t="n">
        <f aca="false">SUM(FH283:FH308)</f>
        <v>1</v>
      </c>
      <c r="FI282" s="48" t="n">
        <f aca="false">SUM(FI283:FI308)</f>
        <v>30</v>
      </c>
      <c r="FJ282" s="48" t="n">
        <f aca="false">SUM(FJ283:FJ308)</f>
        <v>0</v>
      </c>
      <c r="FK282" s="48" t="n">
        <f aca="false">SUM(FK283:FK308)</f>
        <v>0</v>
      </c>
      <c r="FL282" s="48" t="n">
        <f aca="false">SUM(FL283:FL308)</f>
        <v>0</v>
      </c>
      <c r="FM282" s="48" t="n">
        <f aca="false">SUM(FM283:FM308)</f>
        <v>0</v>
      </c>
      <c r="FN282" s="48" t="n">
        <f aca="false">SUM(FN283:FN308)</f>
        <v>0</v>
      </c>
      <c r="FO282" s="48" t="n">
        <f aca="false">SUM(FO283:FO308)</f>
        <v>0</v>
      </c>
      <c r="FP282" s="48" t="n">
        <f aca="false">SUM(FP283:FP308)</f>
        <v>0</v>
      </c>
      <c r="FQ282" s="48" t="n">
        <f aca="false">SUM(FQ283:FQ308)</f>
        <v>0</v>
      </c>
      <c r="FR282" s="48" t="n">
        <f aca="false">SUM(FR283:FR308)</f>
        <v>0</v>
      </c>
      <c r="FS282" s="48" t="n">
        <f aca="false">SUM(FS283:FS308)</f>
        <v>0</v>
      </c>
      <c r="FT282" s="48" t="n">
        <f aca="false">SUM(FT283:FT308)</f>
        <v>11</v>
      </c>
      <c r="FU282" s="52" t="n">
        <f aca="false">SUM(FU283:FU308)</f>
        <v>97</v>
      </c>
      <c r="FV282" s="48" t="n">
        <f aca="false">SUM(FV283:FV308)</f>
        <v>1</v>
      </c>
      <c r="FW282" s="48" t="n">
        <f aca="false">SUM(FW283:FW308)</f>
        <v>16</v>
      </c>
      <c r="FX282" s="48" t="n">
        <f aca="false">SUM(FX283:FX308)</f>
        <v>0</v>
      </c>
      <c r="FY282" s="48" t="n">
        <f aca="false">SUM(FY283:FY308)</f>
        <v>0</v>
      </c>
      <c r="FZ282" s="48" t="n">
        <f aca="false">SUM(FZ283:FZ308)</f>
        <v>0</v>
      </c>
      <c r="GA282" s="48" t="n">
        <f aca="false">SUM(GA283:GA308)</f>
        <v>0</v>
      </c>
      <c r="GB282" s="141" t="n">
        <f aca="false">SUM(GB283:GB308)</f>
        <v>886.933333333333</v>
      </c>
      <c r="GC282" s="165" t="n">
        <f aca="false">SUM(GC283:GC308)</f>
        <v>641</v>
      </c>
      <c r="GD282" s="57" t="n">
        <f aca="false">SUM(EK282,EM282,EO282,ES282,ET282,FM282,FO282,FQ282,FS282,FU282,FW282,FY282)</f>
        <v>641</v>
      </c>
      <c r="GE282" s="57" t="n">
        <f aca="false">SUM(EK282,EM282,EO282,EQ282,ES282,ET282,EU282,EW282,EY282,FA282,FC282,FE282,FG282,FI282,FK282,FM282,FO282,FQ282,FS282,FU282,FW282,FY282,GA282)</f>
        <v>886.933333333333</v>
      </c>
      <c r="GF282" s="48"/>
      <c r="GG282" s="65" t="n">
        <f aca="false">SUM(900-GB282)</f>
        <v>13.0666666666666</v>
      </c>
      <c r="GH282" s="65"/>
      <c r="GI282" s="67" t="n">
        <f aca="false">SUM(DQ282+BF282)</f>
        <v>886.9</v>
      </c>
      <c r="GJ282" s="67" t="n">
        <f aca="false">SUM(DR282+BG282)</f>
        <v>641</v>
      </c>
      <c r="GK282" s="142"/>
      <c r="GL282" s="142"/>
      <c r="GM282" s="193"/>
      <c r="GN282" s="2"/>
      <c r="GO282" s="69"/>
    </row>
    <row r="283" customFormat="false" ht="29.25" hidden="true" customHeight="true" outlineLevel="0" collapsed="false">
      <c r="A283" s="94"/>
      <c r="B283" s="81"/>
      <c r="C283" s="143"/>
      <c r="D283" s="83"/>
      <c r="E283" s="83"/>
      <c r="F283" s="83"/>
      <c r="G283" s="84"/>
      <c r="H283" s="84"/>
      <c r="I283" s="84"/>
      <c r="J283" s="84"/>
      <c r="K283" s="84"/>
      <c r="L283" s="87"/>
      <c r="M283" s="86" t="n">
        <f aca="false">SUM(N283+P283+T283+V283+AR283*2)</f>
        <v>0</v>
      </c>
      <c r="N283" s="86"/>
      <c r="O283" s="112" t="n">
        <f aca="false">SUM(N283)*I283</f>
        <v>0</v>
      </c>
      <c r="P283" s="86"/>
      <c r="Q283" s="304" t="n">
        <f aca="false">J283*P283</f>
        <v>0</v>
      </c>
      <c r="R283" s="86"/>
      <c r="S283" s="304" t="n">
        <f aca="false">SUM(R283)*J283</f>
        <v>0</v>
      </c>
      <c r="T283" s="86"/>
      <c r="U283" s="87"/>
      <c r="V283" s="86"/>
      <c r="W283" s="87"/>
      <c r="X283" s="92" t="n">
        <f aca="false">2/8*J283*AZ283</f>
        <v>0</v>
      </c>
      <c r="Y283" s="92" t="n">
        <f aca="false">SUM(L283*5/100*J283)</f>
        <v>0</v>
      </c>
      <c r="Z283" s="86"/>
      <c r="AA283" s="87"/>
      <c r="AB283" s="86"/>
      <c r="AC283" s="89"/>
      <c r="AD283" s="86"/>
      <c r="AE283" s="90"/>
      <c r="AF283" s="86"/>
      <c r="AG283" s="87"/>
      <c r="AH283" s="86"/>
      <c r="AI283" s="89"/>
      <c r="AJ283" s="86"/>
      <c r="AK283" s="89"/>
      <c r="AL283" s="86"/>
      <c r="AM283" s="87" t="n">
        <f aca="false">SUM(AL283*H283)</f>
        <v>0</v>
      </c>
      <c r="AN283" s="86"/>
      <c r="AO283" s="87"/>
      <c r="AP283" s="86"/>
      <c r="AQ283" s="89"/>
      <c r="AR283" s="86"/>
      <c r="AS283" s="86"/>
      <c r="AT283" s="86"/>
      <c r="AU283" s="89"/>
      <c r="AV283" s="86"/>
      <c r="AW283" s="89"/>
      <c r="AX283" s="86"/>
      <c r="AY283" s="89"/>
      <c r="AZ283" s="86"/>
      <c r="BA283" s="89"/>
      <c r="BB283" s="86"/>
      <c r="BC283" s="89"/>
      <c r="BD283" s="86"/>
      <c r="BE283" s="81"/>
      <c r="BF283" s="92" t="n">
        <f aca="false">O283+Q283+S283+U283+W283+X283+Y283+AA283+AC283+AE283+AG283+AI283+AK283+AM283+AO283+AQ283+AS283+AU283+AW283+AY283+BA283+BC283+BE283</f>
        <v>0</v>
      </c>
      <c r="BG283" s="92" t="n">
        <f aca="false">BC283+BA283+AY283+AW283+AS283+AQ283+X283+W283+U283+S283+Q283+O283+AU283</f>
        <v>0</v>
      </c>
      <c r="BH283" s="52" t="n">
        <f aca="false">SUM(O283,Q283,S283,W283,X283,Y283,AE283,AG283,AI283,AK283,AM283,AS283,AU283,AY283,BA283,BC283,BE283)</f>
        <v>0</v>
      </c>
      <c r="BI283" s="80" t="n">
        <f aca="false">SUM(O283,Q283,S283,W283,X283,AS283,AU283,AY283,BA283,BC283)</f>
        <v>0</v>
      </c>
      <c r="BJ283" s="95"/>
      <c r="BK283" s="93"/>
      <c r="BL283" s="94"/>
      <c r="BM283" s="81"/>
      <c r="BN283" s="83"/>
      <c r="BO283" s="83"/>
      <c r="BP283" s="83"/>
      <c r="BQ283" s="83"/>
      <c r="BR283" s="84"/>
      <c r="BS283" s="84"/>
      <c r="BT283" s="84"/>
      <c r="BU283" s="83"/>
      <c r="BV283" s="84"/>
      <c r="BW283" s="87"/>
      <c r="BX283" s="86" t="n">
        <f aca="false">SUM(BY283+CA283+CE283+CG283)</f>
        <v>0</v>
      </c>
      <c r="BY283" s="86"/>
      <c r="BZ283" s="87" t="n">
        <f aca="false">SUM(BY283)*BT283</f>
        <v>0</v>
      </c>
      <c r="CA283" s="86"/>
      <c r="CB283" s="87" t="n">
        <f aca="false">BU283*CA283</f>
        <v>0</v>
      </c>
      <c r="CC283" s="86"/>
      <c r="CD283" s="87" t="n">
        <f aca="false">SUM(CC283)*BU283</f>
        <v>0</v>
      </c>
      <c r="CE283" s="86"/>
      <c r="CF283" s="87" t="n">
        <f aca="false">SUM(CE283)*BV283</f>
        <v>0</v>
      </c>
      <c r="CG283" s="86"/>
      <c r="CH283" s="87" t="n">
        <f aca="false">SUM(CG283)*BU283*5</f>
        <v>0</v>
      </c>
      <c r="CI283" s="89" t="n">
        <f aca="false">SUM(BU283*DI283*2+BV283*DK283*2)</f>
        <v>0</v>
      </c>
      <c r="CJ283" s="89" t="n">
        <f aca="false">SUM(BW283*15/100*BU283)</f>
        <v>0</v>
      </c>
      <c r="CK283" s="86"/>
      <c r="CL283" s="87"/>
      <c r="CM283" s="86"/>
      <c r="CN283" s="89" t="n">
        <f aca="false">SUM(CM283)*3*BS283/5</f>
        <v>0</v>
      </c>
      <c r="CO283" s="86"/>
      <c r="CP283" s="90" t="n">
        <f aca="false">SUM(CO283*BS283*(30+4))</f>
        <v>0</v>
      </c>
      <c r="CQ283" s="86"/>
      <c r="CR283" s="87" t="n">
        <f aca="false">SUM(CQ283*BS283*3)</f>
        <v>0</v>
      </c>
      <c r="CS283" s="86"/>
      <c r="CT283" s="89" t="n">
        <f aca="false">SUM(CS283*BS283/3)</f>
        <v>0</v>
      </c>
      <c r="CU283" s="86"/>
      <c r="CV283" s="89" t="n">
        <f aca="false">SUM(CU283*BS283*2/3)</f>
        <v>0</v>
      </c>
      <c r="CW283" s="86"/>
      <c r="CX283" s="87" t="n">
        <f aca="false">SUM(CW283*BS283)*2</f>
        <v>0</v>
      </c>
      <c r="CY283" s="86"/>
      <c r="CZ283" s="87" t="n">
        <f aca="false">SUM(CY283*BU283*2)</f>
        <v>0</v>
      </c>
      <c r="DA283" s="88"/>
      <c r="DB283" s="89" t="n">
        <f aca="false">SUM(DA283*BS283*2)</f>
        <v>0</v>
      </c>
      <c r="DC283" s="88"/>
      <c r="DD283" s="88"/>
      <c r="DE283" s="88"/>
      <c r="DF283" s="89" t="n">
        <f aca="false">SUM(DC283*BS283/3)</f>
        <v>0</v>
      </c>
      <c r="DG283" s="88"/>
      <c r="DH283" s="89" t="n">
        <f aca="false">SUM(BU283*DG283*6)</f>
        <v>0</v>
      </c>
      <c r="DI283" s="88"/>
      <c r="DJ283" s="89" t="n">
        <f aca="false">SUM(BU283*DI283*8)</f>
        <v>0</v>
      </c>
      <c r="DK283" s="88"/>
      <c r="DL283" s="89" t="n">
        <f aca="false">SUM(DK283*BV283*5*6)</f>
        <v>0</v>
      </c>
      <c r="DM283" s="88"/>
      <c r="DN283" s="89" t="n">
        <f aca="false">SUM(DM283*BV283*4*6)</f>
        <v>0</v>
      </c>
      <c r="DO283" s="88"/>
      <c r="DP283" s="81" t="n">
        <f aca="false">SUM(DO283*50)</f>
        <v>0</v>
      </c>
      <c r="DQ283" s="92" t="n">
        <f aca="false">BZ283+CB283+CD283+CF283+CH283+CI283+CJ283+CL283+CN283+CP283+CR283+CT283+CV283+CX283+CZ283+DB283+DD283+DF283+DH283+DJ283+DL283+DN283+DP283</f>
        <v>0</v>
      </c>
      <c r="DR283" s="92" t="n">
        <f aca="false">DN283+DL283+DJ283+DH283+DD283+DB283+CI283+CH283+CF283+CD283+CB283+BZ283</f>
        <v>0</v>
      </c>
      <c r="DS283" s="61"/>
      <c r="DT283" s="2"/>
      <c r="DU283" s="2"/>
      <c r="DV283" s="93"/>
      <c r="DW283" s="94"/>
      <c r="DX283" s="95"/>
      <c r="DY283" s="96"/>
      <c r="DZ283" s="96"/>
      <c r="EA283" s="2"/>
      <c r="EB283" s="2"/>
      <c r="EC283" s="2"/>
      <c r="ED283" s="2"/>
      <c r="EE283" s="2"/>
      <c r="EF283" s="2"/>
      <c r="EG283" s="2"/>
      <c r="EH283" s="2" t="n">
        <f aca="false">SUM(L283+BW283)</f>
        <v>0</v>
      </c>
      <c r="EI283" s="2" t="n">
        <f aca="false">SUM(M283+BX283)</f>
        <v>0</v>
      </c>
      <c r="EJ283" s="2" t="n">
        <f aca="false">SUM(N283+BY283)</f>
        <v>0</v>
      </c>
      <c r="EK283" s="67" t="n">
        <f aca="false">O283+BZ283</f>
        <v>0</v>
      </c>
      <c r="EL283" s="2" t="n">
        <f aca="false">SUM(P283+CA283)</f>
        <v>0</v>
      </c>
      <c r="EM283" s="2" t="n">
        <f aca="false">SUM(Q283+CB283)</f>
        <v>0</v>
      </c>
      <c r="EN283" s="2" t="n">
        <f aca="false">SUM(R283+CC283)</f>
        <v>0</v>
      </c>
      <c r="EO283" s="2" t="n">
        <f aca="false">SUM(S283+CD283)</f>
        <v>0</v>
      </c>
      <c r="EP283" s="2" t="n">
        <f aca="false">SUM(T283+CE283)</f>
        <v>0</v>
      </c>
      <c r="EQ283" s="2" t="n">
        <f aca="false">SUM(U283+CF283)</f>
        <v>0</v>
      </c>
      <c r="ER283" s="2" t="n">
        <f aca="false">SUM(V283+CG283)</f>
        <v>0</v>
      </c>
      <c r="ES283" s="2" t="n">
        <f aca="false">SUM(W283+CH283)</f>
        <v>0</v>
      </c>
      <c r="ET283" s="2" t="n">
        <f aca="false">SUM(X283+CI283)</f>
        <v>0</v>
      </c>
      <c r="EU283" s="67" t="n">
        <f aca="false">SUM(Y283+CJ283)</f>
        <v>0</v>
      </c>
      <c r="EV283" s="2" t="n">
        <f aca="false">SUM(Z283+CK283)</f>
        <v>0</v>
      </c>
      <c r="EW283" s="2" t="n">
        <f aca="false">SUM(AA283+CL283)</f>
        <v>0</v>
      </c>
      <c r="EX283" s="2" t="n">
        <f aca="false">SUM(AB283+CM283)</f>
        <v>0</v>
      </c>
      <c r="EY283" s="2" t="n">
        <f aca="false">SUM(AC283+CN283)</f>
        <v>0</v>
      </c>
      <c r="EZ283" s="2" t="n">
        <f aca="false">SUM(AD283+CO283)</f>
        <v>0</v>
      </c>
      <c r="FA283" s="2" t="n">
        <f aca="false">SUM(AE283+CP283)</f>
        <v>0</v>
      </c>
      <c r="FB283" s="2" t="n">
        <f aca="false">SUM(AF283+CQ283)</f>
        <v>0</v>
      </c>
      <c r="FC283" s="2" t="n">
        <f aca="false">SUM(AG283+CR283)</f>
        <v>0</v>
      </c>
      <c r="FD283" s="2" t="n">
        <f aca="false">SUM(AH283+CS283)</f>
        <v>0</v>
      </c>
      <c r="FE283" s="67" t="n">
        <f aca="false">SUM(AI283+CT283)</f>
        <v>0</v>
      </c>
      <c r="FF283" s="2" t="n">
        <f aca="false">SUM(AJ283+CU283)</f>
        <v>0</v>
      </c>
      <c r="FG283" s="2" t="n">
        <f aca="false">SUM(AK283+CV283)</f>
        <v>0</v>
      </c>
      <c r="FH283" s="2" t="n">
        <f aca="false">SUM(AL283+CW283)</f>
        <v>0</v>
      </c>
      <c r="FI283" s="2" t="n">
        <f aca="false">SUM(AM283+CX283)</f>
        <v>0</v>
      </c>
      <c r="FJ283" s="2" t="n">
        <f aca="false">SUM(AN283+CY283)</f>
        <v>0</v>
      </c>
      <c r="FK283" s="2" t="n">
        <f aca="false">SUM(AO283+CZ283)</f>
        <v>0</v>
      </c>
      <c r="FL283" s="2" t="n">
        <f aca="false">SUM(AP283+DA283)</f>
        <v>0</v>
      </c>
      <c r="FM283" s="2" t="n">
        <f aca="false">SUM(AQ283+DB283)</f>
        <v>0</v>
      </c>
      <c r="FN283" s="2"/>
      <c r="FO283" s="97" t="n">
        <f aca="false">SUM(AS283+DD283)</f>
        <v>0</v>
      </c>
      <c r="FP283" s="2" t="n">
        <f aca="false">SUM(AR283+DC283)</f>
        <v>0</v>
      </c>
      <c r="FQ283" s="97" t="n">
        <f aca="false">SUM(AU283+DF283)</f>
        <v>0</v>
      </c>
      <c r="FR283" s="2" t="n">
        <f aca="false">SUM(AV283+DG283)</f>
        <v>0</v>
      </c>
      <c r="FS283" s="2" t="n">
        <f aca="false">SUM(AW283+DH283)</f>
        <v>0</v>
      </c>
      <c r="FT283" s="2" t="n">
        <f aca="false">SUM(AX283+DI283)</f>
        <v>0</v>
      </c>
      <c r="FU283" s="67" t="n">
        <f aca="false">SUM(AY283+DJ283)</f>
        <v>0</v>
      </c>
      <c r="FV283" s="2" t="n">
        <f aca="false">SUM(AZ283+DK283)</f>
        <v>0</v>
      </c>
      <c r="FW283" s="2" t="n">
        <f aca="false">SUM(BA283+DL283)</f>
        <v>0</v>
      </c>
      <c r="FX283" s="2" t="n">
        <f aca="false">SUM(BB283+DM283)</f>
        <v>0</v>
      </c>
      <c r="FY283" s="2" t="n">
        <f aca="false">SUM(BC283+DN283)</f>
        <v>0</v>
      </c>
      <c r="FZ283" s="2" t="n">
        <f aca="false">SUM(BD283+DO283)</f>
        <v>0</v>
      </c>
      <c r="GA283" s="2" t="n">
        <f aca="false">SUM(BE283+DP283)</f>
        <v>0</v>
      </c>
      <c r="GB283" s="98" t="n">
        <f aca="false">SUM(EK283,EM283,EO283,ES283,ET283,EU283,EY283,FA283,FC283,FE283,FG283,FI283,FM283,FO283,FQ283,FS283,FU283,FW283,FY283,GA283)</f>
        <v>0</v>
      </c>
      <c r="GC283" s="99" t="n">
        <f aca="false">SUM(EK283,EM283,EO283,ES283,ET283,FM283,FO283,FQ283,FS283,FU283,FW283,FY283)</f>
        <v>0</v>
      </c>
      <c r="GD283" s="57" t="n">
        <f aca="false">SUM(EK283,EM283,EO283,ES283,ET283,FM283,FO283,FQ283,FS283,FU283,FW283,FY283)</f>
        <v>0</v>
      </c>
      <c r="GE283" s="57" t="n">
        <f aca="false">SUM(EK283,EM283,EO283,EQ283,ES283,ET283,EU283,EW283,EY283,FA283,FC283,FE283,FG283,FI283,FK283,FM283,FO283,FQ283,FS283,FU283,FW283,FY283,GA283)</f>
        <v>0</v>
      </c>
      <c r="GF283" s="2"/>
      <c r="GG283" s="65" t="n">
        <f aca="false">SUM(900-GB283)</f>
        <v>900</v>
      </c>
      <c r="GH283" s="65"/>
      <c r="GI283" s="67" t="n">
        <f aca="false">SUM(DQ283+BF283)</f>
        <v>0</v>
      </c>
      <c r="GJ283" s="67" t="n">
        <f aca="false">SUM(DR283+BG283)</f>
        <v>0</v>
      </c>
      <c r="GK283" s="100"/>
      <c r="GL283" s="101"/>
      <c r="GM283" s="177"/>
      <c r="GN283" s="2"/>
      <c r="GO283" s="2"/>
    </row>
    <row r="284" customFormat="false" ht="19.5" hidden="true" customHeight="true" outlineLevel="0" collapsed="false">
      <c r="A284" s="94"/>
      <c r="B284" s="100" t="s">
        <v>164</v>
      </c>
      <c r="C284" s="166" t="s">
        <v>61</v>
      </c>
      <c r="D284" s="96" t="s">
        <v>102</v>
      </c>
      <c r="E284" s="101" t="s">
        <v>99</v>
      </c>
      <c r="F284" s="96" t="s">
        <v>281</v>
      </c>
      <c r="G284" s="101" t="s">
        <v>282</v>
      </c>
      <c r="H284" s="101" t="n">
        <v>54</v>
      </c>
      <c r="I284" s="101" t="n">
        <v>1</v>
      </c>
      <c r="J284" s="101" t="n">
        <v>2</v>
      </c>
      <c r="K284" s="101" t="n">
        <v>4</v>
      </c>
      <c r="L284" s="112" t="n">
        <v>2</v>
      </c>
      <c r="M284" s="108" t="n">
        <v>2</v>
      </c>
      <c r="N284" s="86" t="n">
        <v>2</v>
      </c>
      <c r="O284" s="109" t="n">
        <v>2</v>
      </c>
      <c r="P284" s="86"/>
      <c r="Q284" s="109" t="n">
        <v>0</v>
      </c>
      <c r="R284" s="86"/>
      <c r="S284" s="109" t="n">
        <v>0</v>
      </c>
      <c r="T284" s="86"/>
      <c r="U284" s="109" t="n">
        <v>0</v>
      </c>
      <c r="V284" s="86"/>
      <c r="W284" s="109" t="n">
        <v>0</v>
      </c>
      <c r="X284" s="92" t="n">
        <f aca="false">2/8*J284*AZ284</f>
        <v>0</v>
      </c>
      <c r="Y284" s="92" t="n">
        <f aca="false">SUM(L284*15/100*J284)</f>
        <v>0.6</v>
      </c>
      <c r="Z284" s="86"/>
      <c r="AA284" s="109"/>
      <c r="AB284" s="86"/>
      <c r="AC284" s="92" t="n">
        <v>0</v>
      </c>
      <c r="AD284" s="86"/>
      <c r="AE284" s="90" t="n">
        <v>0</v>
      </c>
      <c r="AF284" s="86"/>
      <c r="AG284" s="109" t="n">
        <v>0</v>
      </c>
      <c r="AH284" s="86"/>
      <c r="AI284" s="92" t="n">
        <v>0</v>
      </c>
      <c r="AJ284" s="86"/>
      <c r="AK284" s="92" t="n">
        <v>0</v>
      </c>
      <c r="AL284" s="86"/>
      <c r="AM284" s="87" t="n">
        <f aca="false">SUM(AL284*H284)</f>
        <v>0</v>
      </c>
      <c r="AN284" s="86"/>
      <c r="AO284" s="109" t="n">
        <v>0</v>
      </c>
      <c r="AP284" s="86"/>
      <c r="AQ284" s="92" t="n">
        <v>0</v>
      </c>
      <c r="AR284" s="86"/>
      <c r="AS284" s="92" t="n">
        <v>0</v>
      </c>
      <c r="AT284" s="86"/>
      <c r="AU284" s="92" t="n">
        <v>0</v>
      </c>
      <c r="AV284" s="86"/>
      <c r="AW284" s="109" t="n">
        <v>0</v>
      </c>
      <c r="AX284" s="86"/>
      <c r="AY284" s="92" t="n">
        <v>0</v>
      </c>
      <c r="AZ284" s="86"/>
      <c r="BA284" s="92" t="n">
        <v>0</v>
      </c>
      <c r="BB284" s="86"/>
      <c r="BC284" s="92" t="n">
        <v>0</v>
      </c>
      <c r="BD284" s="86"/>
      <c r="BE284" s="110" t="n">
        <v>0</v>
      </c>
      <c r="BF284" s="92" t="n">
        <f aca="false">O284+Q284+S284+U284+W284+X284+Y284+AA284+AC284+AE284+AG284+AI284+AK284+AM284+AO284+AQ284+AS284+AU284+AW284+AY284+BA284+BC284+BE284</f>
        <v>2.6</v>
      </c>
      <c r="BG284" s="92" t="n">
        <f aca="false">BC284+BA284+AY284+AW284+AS284+AQ284+X284+W284+U284+S284+Q284+O284+AU284</f>
        <v>2</v>
      </c>
      <c r="BH284" s="52" t="n">
        <f aca="false">SUM(O284,Q284,S284,W284,X284,Y284,AE284,AG284,AI284,AK284,AM284,AS284,AU284,AY284,BA284,BC284,BE284)</f>
        <v>2.6</v>
      </c>
      <c r="BI284" s="80" t="n">
        <f aca="false">SUM(O284,Q284,S284,W284,X284,AS284,AU284,AY284,BA284,BC284)</f>
        <v>2</v>
      </c>
      <c r="BJ284" s="95"/>
      <c r="BK284" s="93"/>
      <c r="BL284" s="94"/>
      <c r="BM284" s="100" t="s">
        <v>242</v>
      </c>
      <c r="BN284" s="101" t="s">
        <v>114</v>
      </c>
      <c r="BO284" s="96" t="s">
        <v>102</v>
      </c>
      <c r="BP284" s="101" t="s">
        <v>99</v>
      </c>
      <c r="BQ284" s="101" t="s">
        <v>283</v>
      </c>
      <c r="BR284" s="101" t="s">
        <v>222</v>
      </c>
      <c r="BS284" s="101" t="n">
        <v>39</v>
      </c>
      <c r="BT284" s="101" t="n">
        <v>1</v>
      </c>
      <c r="BU284" s="101" t="n">
        <v>2</v>
      </c>
      <c r="BV284" s="101" t="n">
        <v>4</v>
      </c>
      <c r="BW284" s="100" t="n">
        <v>2</v>
      </c>
      <c r="BX284" s="108" t="n">
        <v>2</v>
      </c>
      <c r="BY284" s="86" t="n">
        <v>2</v>
      </c>
      <c r="BZ284" s="109" t="n">
        <v>2</v>
      </c>
      <c r="CA284" s="86"/>
      <c r="CB284" s="109" t="n">
        <v>0</v>
      </c>
      <c r="CC284" s="86"/>
      <c r="CD284" s="109" t="n">
        <v>0</v>
      </c>
      <c r="CE284" s="86"/>
      <c r="CF284" s="109" t="n">
        <v>0</v>
      </c>
      <c r="CG284" s="86"/>
      <c r="CH284" s="109" t="n">
        <v>0</v>
      </c>
      <c r="CI284" s="92" t="n">
        <v>0</v>
      </c>
      <c r="CJ284" s="92" t="n">
        <v>0.6</v>
      </c>
      <c r="CK284" s="86"/>
      <c r="CL284" s="109"/>
      <c r="CM284" s="86"/>
      <c r="CN284" s="92" t="n">
        <v>0</v>
      </c>
      <c r="CO284" s="86"/>
      <c r="CP284" s="90" t="n">
        <v>0</v>
      </c>
      <c r="CQ284" s="86"/>
      <c r="CR284" s="109" t="n">
        <v>0</v>
      </c>
      <c r="CS284" s="86"/>
      <c r="CT284" s="92" t="n">
        <v>0</v>
      </c>
      <c r="CU284" s="86"/>
      <c r="CV284" s="92" t="n">
        <v>0</v>
      </c>
      <c r="CW284" s="86"/>
      <c r="CX284" s="109" t="n">
        <v>0</v>
      </c>
      <c r="CY284" s="86"/>
      <c r="CZ284" s="109" t="n">
        <v>0</v>
      </c>
      <c r="DA284" s="86"/>
      <c r="DB284" s="92" t="n">
        <v>0</v>
      </c>
      <c r="DC284" s="86"/>
      <c r="DD284" s="92" t="n">
        <v>0</v>
      </c>
      <c r="DE284" s="86"/>
      <c r="DF284" s="92" t="n">
        <v>0</v>
      </c>
      <c r="DG284" s="86"/>
      <c r="DH284" s="109" t="n">
        <v>0</v>
      </c>
      <c r="DI284" s="86"/>
      <c r="DJ284" s="92" t="n">
        <v>0</v>
      </c>
      <c r="DK284" s="86"/>
      <c r="DL284" s="92" t="n">
        <v>0</v>
      </c>
      <c r="DM284" s="86"/>
      <c r="DN284" s="92" t="n">
        <v>0</v>
      </c>
      <c r="DO284" s="86"/>
      <c r="DP284" s="110" t="n">
        <v>0</v>
      </c>
      <c r="DQ284" s="92" t="n">
        <f aca="false">BZ284+CB284+CD284+CF284+CH284+CI284+CJ284+CL284+CN284+CP284+CR284+CT284+CV284+CX284+CZ284+DB284+DD284+DF284+DH284+DJ284+DL284+DN284+DP284</f>
        <v>2.6</v>
      </c>
      <c r="DR284" s="92" t="n">
        <f aca="false">DN284+DL284+DJ284+DH284+DD284+DB284+CI284+CH284+CF284+CD284+CB284+BZ284</f>
        <v>2</v>
      </c>
      <c r="DS284" s="61"/>
      <c r="DT284" s="2"/>
      <c r="DU284" s="2"/>
      <c r="DV284" s="93"/>
      <c r="DW284" s="94"/>
      <c r="DX284" s="95"/>
      <c r="DY284" s="96"/>
      <c r="DZ284" s="96"/>
      <c r="EA284" s="2"/>
      <c r="EB284" s="2"/>
      <c r="EC284" s="2"/>
      <c r="ED284" s="2"/>
      <c r="EE284" s="2"/>
      <c r="EF284" s="2"/>
      <c r="EG284" s="2"/>
      <c r="EH284" s="2" t="n">
        <f aca="false">SUM(L284+BW284)</f>
        <v>4</v>
      </c>
      <c r="EI284" s="2" t="n">
        <f aca="false">SUM(M284+BX284)</f>
        <v>4</v>
      </c>
      <c r="EJ284" s="2" t="n">
        <f aca="false">SUM(N284+BY284)</f>
        <v>4</v>
      </c>
      <c r="EK284" s="67" t="n">
        <f aca="false">O284+BZ284</f>
        <v>4</v>
      </c>
      <c r="EL284" s="2" t="n">
        <f aca="false">SUM(P284+CA284)</f>
        <v>0</v>
      </c>
      <c r="EM284" s="2" t="n">
        <f aca="false">SUM(Q284+CB284)</f>
        <v>0</v>
      </c>
      <c r="EN284" s="2" t="n">
        <f aca="false">SUM(R284+CC284)</f>
        <v>0</v>
      </c>
      <c r="EO284" s="2" t="n">
        <f aca="false">SUM(S284+CD284)</f>
        <v>0</v>
      </c>
      <c r="EP284" s="2" t="n">
        <f aca="false">SUM(T284+CE284)</f>
        <v>0</v>
      </c>
      <c r="EQ284" s="2" t="n">
        <f aca="false">SUM(U284+CF284)</f>
        <v>0</v>
      </c>
      <c r="ER284" s="2" t="n">
        <f aca="false">SUM(V284+CG284)</f>
        <v>0</v>
      </c>
      <c r="ES284" s="2" t="n">
        <f aca="false">SUM(W284+CH284)</f>
        <v>0</v>
      </c>
      <c r="ET284" s="2" t="n">
        <f aca="false">SUM(X284+CI284)</f>
        <v>0</v>
      </c>
      <c r="EU284" s="67" t="n">
        <f aca="false">SUM(Y284+CJ284)</f>
        <v>1.2</v>
      </c>
      <c r="EV284" s="2" t="n">
        <f aca="false">SUM(Z284+CK284)</f>
        <v>0</v>
      </c>
      <c r="EW284" s="2" t="n">
        <f aca="false">SUM(AA284+CL284)</f>
        <v>0</v>
      </c>
      <c r="EX284" s="2" t="n">
        <f aca="false">SUM(AB284+CM284)</f>
        <v>0</v>
      </c>
      <c r="EY284" s="2" t="n">
        <f aca="false">SUM(AC284+CN284)</f>
        <v>0</v>
      </c>
      <c r="EZ284" s="2" t="n">
        <f aca="false">SUM(AD284+CO284)</f>
        <v>0</v>
      </c>
      <c r="FA284" s="2" t="n">
        <f aca="false">SUM(AE284+CP284)</f>
        <v>0</v>
      </c>
      <c r="FB284" s="2" t="n">
        <f aca="false">SUM(AF284+CQ284)</f>
        <v>0</v>
      </c>
      <c r="FC284" s="2" t="n">
        <f aca="false">SUM(AG284+CR284)</f>
        <v>0</v>
      </c>
      <c r="FD284" s="2" t="n">
        <f aca="false">SUM(AH284+CS284)</f>
        <v>0</v>
      </c>
      <c r="FE284" s="67" t="n">
        <f aca="false">SUM(AI284+CT284)</f>
        <v>0</v>
      </c>
      <c r="FF284" s="2" t="n">
        <f aca="false">SUM(AJ284+CU284)</f>
        <v>0</v>
      </c>
      <c r="FG284" s="2" t="n">
        <f aca="false">SUM(AK284+CV284)</f>
        <v>0</v>
      </c>
      <c r="FH284" s="2" t="n">
        <f aca="false">SUM(AL284+CW284)</f>
        <v>0</v>
      </c>
      <c r="FI284" s="2" t="n">
        <f aca="false">SUM(AM284+CX284)</f>
        <v>0</v>
      </c>
      <c r="FJ284" s="2" t="n">
        <f aca="false">SUM(AN284+CY284)</f>
        <v>0</v>
      </c>
      <c r="FK284" s="2" t="n">
        <f aca="false">SUM(AO284+CZ284)</f>
        <v>0</v>
      </c>
      <c r="FL284" s="2" t="n">
        <f aca="false">SUM(AP284+DA284)</f>
        <v>0</v>
      </c>
      <c r="FM284" s="2" t="n">
        <f aca="false">SUM(AQ284+DB284)</f>
        <v>0</v>
      </c>
      <c r="FN284" s="2"/>
      <c r="FO284" s="97" t="n">
        <f aca="false">SUM(AS284+DD284)</f>
        <v>0</v>
      </c>
      <c r="FP284" s="2" t="n">
        <f aca="false">SUM(AR284+DC284)</f>
        <v>0</v>
      </c>
      <c r="FQ284" s="97" t="n">
        <f aca="false">SUM(AU284+DF284)</f>
        <v>0</v>
      </c>
      <c r="FR284" s="2" t="n">
        <f aca="false">SUM(AV284+DG284)</f>
        <v>0</v>
      </c>
      <c r="FS284" s="2" t="n">
        <f aca="false">SUM(AW284+DH284)</f>
        <v>0</v>
      </c>
      <c r="FT284" s="2" t="n">
        <f aca="false">SUM(AX284+DI284)</f>
        <v>0</v>
      </c>
      <c r="FU284" s="67" t="n">
        <f aca="false">SUM(AY284+DJ284)</f>
        <v>0</v>
      </c>
      <c r="FV284" s="2" t="n">
        <f aca="false">SUM(AZ284+DK284)</f>
        <v>0</v>
      </c>
      <c r="FW284" s="2" t="n">
        <f aca="false">SUM(BA284+DL284)</f>
        <v>0</v>
      </c>
      <c r="FX284" s="2" t="n">
        <f aca="false">SUM(BB284+DM284)</f>
        <v>0</v>
      </c>
      <c r="FY284" s="2" t="n">
        <f aca="false">SUM(BC284+DN284)</f>
        <v>0</v>
      </c>
      <c r="FZ284" s="2" t="n">
        <f aca="false">SUM(BD284+DO284)</f>
        <v>0</v>
      </c>
      <c r="GA284" s="2" t="n">
        <f aca="false">SUM(BE284+DP284)</f>
        <v>0</v>
      </c>
      <c r="GB284" s="98" t="n">
        <f aca="false">SUM(EK284,EM284,EO284,ES284,ET284,EU284,EY284,FA284,FC284,FE284,FG284,FI284,FM284,FO284,FQ284,FS284,FU284,FW284,FY284,GA284)</f>
        <v>5.2</v>
      </c>
      <c r="GC284" s="99" t="n">
        <f aca="false">SUM(EK284,EM284,EO284,ES284,ET284,FM284,FO284,FQ284,FS284,FU284,FW284,FY284)</f>
        <v>4</v>
      </c>
      <c r="GD284" s="57" t="n">
        <f aca="false">SUM(EK284,EM284,EO284,ES284,ET284,FM284,FO284,FQ284,FS284,FU284,FW284,FY284)</f>
        <v>4</v>
      </c>
      <c r="GE284" s="57" t="n">
        <f aca="false">SUM(EK284,EM284,EO284,EQ284,ES284,ET284,EU284,EW284,EY284,FA284,FC284,FE284,FG284,FI284,FK284,FM284,FO284,FQ284,FS284,FU284,FW284,FY284,GA284)</f>
        <v>5.2</v>
      </c>
      <c r="GF284" s="2"/>
      <c r="GG284" s="65" t="n">
        <f aca="false">SUM(900-GB284)</f>
        <v>894.8</v>
      </c>
      <c r="GH284" s="65"/>
      <c r="GI284" s="67" t="n">
        <f aca="false">SUM(DQ284+BF284)</f>
        <v>5.2</v>
      </c>
      <c r="GJ284" s="67" t="n">
        <f aca="false">SUM(DR284+BG284)</f>
        <v>4</v>
      </c>
      <c r="GK284" s="100"/>
      <c r="GL284" s="101"/>
      <c r="GM284" s="177"/>
      <c r="GN284" s="2"/>
      <c r="GO284" s="2"/>
    </row>
    <row r="285" customFormat="false" ht="27.75" hidden="true" customHeight="true" outlineLevel="0" collapsed="false">
      <c r="A285" s="94"/>
      <c r="B285" s="119" t="s">
        <v>101</v>
      </c>
      <c r="C285" s="166" t="s">
        <v>67</v>
      </c>
      <c r="D285" s="96" t="s">
        <v>102</v>
      </c>
      <c r="E285" s="101" t="s">
        <v>99</v>
      </c>
      <c r="F285" s="101" t="s">
        <v>284</v>
      </c>
      <c r="G285" s="101" t="s">
        <v>285</v>
      </c>
      <c r="H285" s="101" t="n">
        <v>72</v>
      </c>
      <c r="I285" s="101" t="n">
        <v>1</v>
      </c>
      <c r="J285" s="101" t="n">
        <v>3</v>
      </c>
      <c r="K285" s="101" t="n">
        <v>6</v>
      </c>
      <c r="L285" s="112" t="n">
        <v>4</v>
      </c>
      <c r="M285" s="108" t="n">
        <v>4</v>
      </c>
      <c r="N285" s="86" t="n">
        <v>4</v>
      </c>
      <c r="O285" s="109" t="n">
        <v>4</v>
      </c>
      <c r="P285" s="86"/>
      <c r="Q285" s="109" t="n">
        <v>0</v>
      </c>
      <c r="R285" s="86"/>
      <c r="S285" s="109" t="n">
        <v>0</v>
      </c>
      <c r="T285" s="86"/>
      <c r="U285" s="109" t="n">
        <v>0</v>
      </c>
      <c r="V285" s="86"/>
      <c r="W285" s="109" t="n">
        <v>0</v>
      </c>
      <c r="X285" s="92" t="n">
        <f aca="false">2/8*J285*AZ285</f>
        <v>0</v>
      </c>
      <c r="Y285" s="92" t="n">
        <f aca="false">SUM(L285*15/100*J285)</f>
        <v>1.8</v>
      </c>
      <c r="Z285" s="86"/>
      <c r="AA285" s="109"/>
      <c r="AB285" s="86"/>
      <c r="AC285" s="92" t="n">
        <v>0</v>
      </c>
      <c r="AD285" s="86"/>
      <c r="AE285" s="90" t="n">
        <v>0</v>
      </c>
      <c r="AF285" s="86"/>
      <c r="AG285" s="109" t="n">
        <v>0</v>
      </c>
      <c r="AH285" s="86"/>
      <c r="AI285" s="92" t="n">
        <v>0</v>
      </c>
      <c r="AJ285" s="86"/>
      <c r="AK285" s="92" t="n">
        <v>0</v>
      </c>
      <c r="AL285" s="86"/>
      <c r="AM285" s="87" t="n">
        <f aca="false">SUM(AL285*H285)</f>
        <v>0</v>
      </c>
      <c r="AN285" s="86"/>
      <c r="AO285" s="109" t="n">
        <v>0</v>
      </c>
      <c r="AP285" s="86"/>
      <c r="AQ285" s="92" t="n">
        <v>0</v>
      </c>
      <c r="AR285" s="86"/>
      <c r="AS285" s="92" t="n">
        <v>0</v>
      </c>
      <c r="AT285" s="86"/>
      <c r="AU285" s="92" t="n">
        <v>0</v>
      </c>
      <c r="AV285" s="86"/>
      <c r="AW285" s="109" t="n">
        <v>0</v>
      </c>
      <c r="AX285" s="86"/>
      <c r="AY285" s="92" t="n">
        <v>0</v>
      </c>
      <c r="AZ285" s="86"/>
      <c r="BA285" s="92" t="n">
        <v>0</v>
      </c>
      <c r="BB285" s="86"/>
      <c r="BC285" s="92" t="n">
        <v>0</v>
      </c>
      <c r="BD285" s="86"/>
      <c r="BE285" s="110" t="n">
        <v>0</v>
      </c>
      <c r="BF285" s="92" t="n">
        <f aca="false">O285+Q285+S285+U285+W285+X285+Y285+AA285+AC285+AE285+AG285+AI285+AK285+AM285+AO285+AQ285+AS285+AU285+AW285+AY285+BA285+BC285+BE285</f>
        <v>5.8</v>
      </c>
      <c r="BG285" s="92" t="n">
        <f aca="false">BC285+BA285+AY285+AW285+AS285+AQ285+X285+W285+U285+S285+Q285+O285+AU285</f>
        <v>4</v>
      </c>
      <c r="BH285" s="52" t="n">
        <f aca="false">SUM(O285,Q285,S285,W285,X285,Y285,AE285,AG285,AI285,AK285,AM285,AS285,AU285,AY285,BA285,BC285,BE285)</f>
        <v>5.8</v>
      </c>
      <c r="BI285" s="80" t="n">
        <f aca="false">SUM(O285,Q285,S285,W285,X285,AS285,AU285,AY285,BA285,BC285)</f>
        <v>4</v>
      </c>
      <c r="BJ285" s="2"/>
      <c r="BK285" s="93"/>
      <c r="BL285" s="94"/>
      <c r="BM285" s="100" t="s">
        <v>286</v>
      </c>
      <c r="BN285" s="101" t="s">
        <v>114</v>
      </c>
      <c r="BO285" s="96" t="s">
        <v>102</v>
      </c>
      <c r="BP285" s="101" t="s">
        <v>99</v>
      </c>
      <c r="BQ285" s="101" t="s">
        <v>283</v>
      </c>
      <c r="BR285" s="101" t="s">
        <v>222</v>
      </c>
      <c r="BS285" s="101" t="n">
        <v>39</v>
      </c>
      <c r="BT285" s="101" t="n">
        <v>1</v>
      </c>
      <c r="BU285" s="101" t="n">
        <v>2</v>
      </c>
      <c r="BV285" s="101" t="n">
        <f aca="false">SUM(BU285)*2</f>
        <v>4</v>
      </c>
      <c r="BW285" s="112" t="n">
        <v>2</v>
      </c>
      <c r="BX285" s="108" t="n">
        <f aca="false">SUM(BY285+CA285+CC285+CE285+CG285)</f>
        <v>2</v>
      </c>
      <c r="BY285" s="86" t="n">
        <v>2</v>
      </c>
      <c r="BZ285" s="109" t="n">
        <f aca="false">SUM(BY285)*BT285</f>
        <v>2</v>
      </c>
      <c r="CA285" s="86"/>
      <c r="CB285" s="109" t="n">
        <f aca="false">BU285*CA285</f>
        <v>0</v>
      </c>
      <c r="CC285" s="86"/>
      <c r="CD285" s="109" t="n">
        <f aca="false">SUM(CC285)*BU285</f>
        <v>0</v>
      </c>
      <c r="CE285" s="86"/>
      <c r="CF285" s="109" t="n">
        <f aca="false">SUM(CE285)*BV285</f>
        <v>0</v>
      </c>
      <c r="CG285" s="86"/>
      <c r="CH285" s="109" t="n">
        <f aca="false">SUM(CG285)*BU285*5</f>
        <v>0</v>
      </c>
      <c r="CI285" s="92" t="n">
        <f aca="false">SUM(BU285*DI285*2+BV285*DK285*2)</f>
        <v>0</v>
      </c>
      <c r="CJ285" s="113" t="n">
        <f aca="false">SUM(BW285*15/100*BU285)</f>
        <v>0.6</v>
      </c>
      <c r="CK285" s="86"/>
      <c r="CL285" s="109"/>
      <c r="CM285" s="86"/>
      <c r="CN285" s="92" t="n">
        <f aca="false">SUM(CM285)*3*BS285/5</f>
        <v>0</v>
      </c>
      <c r="CO285" s="86"/>
      <c r="CP285" s="90" t="n">
        <f aca="false">SUM(CO285*BS285*(30+4))</f>
        <v>0</v>
      </c>
      <c r="CQ285" s="86"/>
      <c r="CR285" s="109" t="n">
        <f aca="false">SUM(CQ285*BS285*3)</f>
        <v>0</v>
      </c>
      <c r="CS285" s="86"/>
      <c r="CT285" s="92" t="n">
        <f aca="false">SUM(CS285*BS285/3)</f>
        <v>0</v>
      </c>
      <c r="CU285" s="86"/>
      <c r="CV285" s="92" t="n">
        <f aca="false">SUM(CU285*BS285*2/3)</f>
        <v>0</v>
      </c>
      <c r="CW285" s="86"/>
      <c r="CX285" s="109" t="n">
        <f aca="false">SUM(CW285*BS285)*2</f>
        <v>0</v>
      </c>
      <c r="CY285" s="86"/>
      <c r="CZ285" s="109" t="n">
        <f aca="false">SUM(CY285*BU285*2)</f>
        <v>0</v>
      </c>
      <c r="DA285" s="86"/>
      <c r="DB285" s="92" t="n">
        <f aca="false">SUM(DA285*BS285*2)</f>
        <v>0</v>
      </c>
      <c r="DC285" s="86"/>
      <c r="DD285" s="92" t="n">
        <f aca="false">SUM(BU285*DC285*6)</f>
        <v>0</v>
      </c>
      <c r="DE285" s="86"/>
      <c r="DF285" s="92" t="n">
        <f aca="false">DE285*BS285/3</f>
        <v>0</v>
      </c>
      <c r="DG285" s="86"/>
      <c r="DH285" s="109" t="n">
        <f aca="false">SUM(DG285*BS285/3)</f>
        <v>0</v>
      </c>
      <c r="DI285" s="86"/>
      <c r="DJ285" s="92" t="n">
        <f aca="false">SUM(BS285*DI285/3)</f>
        <v>0</v>
      </c>
      <c r="DK285" s="86"/>
      <c r="DL285" s="92" t="n">
        <f aca="false">SUM(DK285*BV285*5*6)</f>
        <v>0</v>
      </c>
      <c r="DM285" s="86"/>
      <c r="DN285" s="92" t="n">
        <f aca="false">SUM(DM285*BV285*4*6)</f>
        <v>0</v>
      </c>
      <c r="DO285" s="86"/>
      <c r="DP285" s="110" t="n">
        <f aca="false">SUM(DO285*50)</f>
        <v>0</v>
      </c>
      <c r="DQ285" s="92" t="n">
        <f aca="false">BZ285+CB285+CD285+CF285+CH285+CI285+CJ285+CL285+CN285+CP285+CR285+CT285+CV285+CX285+CZ285+DB285+DD285+DF285+DH285+DJ285+DL285+DN285+DP285</f>
        <v>2.6</v>
      </c>
      <c r="DR285" s="92" t="n">
        <f aca="false">DN285+DL285+DJ285+DH285+DD285+DB285+CI285+CH285+CF285+CD285+CB285+BZ285</f>
        <v>2</v>
      </c>
      <c r="DS285" s="61"/>
      <c r="DT285" s="2"/>
      <c r="DU285" s="2"/>
      <c r="DV285" s="93"/>
      <c r="DW285" s="94"/>
      <c r="DX285" s="95"/>
      <c r="DY285" s="96"/>
      <c r="DZ285" s="96"/>
      <c r="EA285" s="2"/>
      <c r="EB285" s="2"/>
      <c r="EC285" s="2"/>
      <c r="ED285" s="2"/>
      <c r="EE285" s="2"/>
      <c r="EF285" s="2"/>
      <c r="EG285" s="2"/>
      <c r="EH285" s="2" t="n">
        <f aca="false">SUM(L285+BW285)</f>
        <v>6</v>
      </c>
      <c r="EI285" s="2" t="n">
        <f aca="false">SUM(M285+BX285)</f>
        <v>6</v>
      </c>
      <c r="EJ285" s="2" t="n">
        <f aca="false">SUM(N285+BY285)</f>
        <v>6</v>
      </c>
      <c r="EK285" s="67" t="n">
        <f aca="false">O285+BZ285</f>
        <v>6</v>
      </c>
      <c r="EL285" s="2" t="n">
        <f aca="false">SUM(P285+CA285)</f>
        <v>0</v>
      </c>
      <c r="EM285" s="2" t="n">
        <f aca="false">SUM(Q285+CB285)</f>
        <v>0</v>
      </c>
      <c r="EN285" s="2" t="n">
        <f aca="false">SUM(R285+CC285)</f>
        <v>0</v>
      </c>
      <c r="EO285" s="2" t="n">
        <f aca="false">SUM(S285+CD285)</f>
        <v>0</v>
      </c>
      <c r="EP285" s="2" t="n">
        <f aca="false">SUM(T285+CE285)</f>
        <v>0</v>
      </c>
      <c r="EQ285" s="2" t="n">
        <f aca="false">SUM(U285+CF285)</f>
        <v>0</v>
      </c>
      <c r="ER285" s="2" t="n">
        <f aca="false">SUM(V285+CG285)</f>
        <v>0</v>
      </c>
      <c r="ES285" s="2" t="n">
        <f aca="false">SUM(W285+CH285)</f>
        <v>0</v>
      </c>
      <c r="ET285" s="2" t="n">
        <f aca="false">SUM(X285+CI285)</f>
        <v>0</v>
      </c>
      <c r="EU285" s="67" t="n">
        <f aca="false">SUM(Y285+CJ285)</f>
        <v>2.4</v>
      </c>
      <c r="EV285" s="2" t="n">
        <f aca="false">SUM(Z285+CK285)</f>
        <v>0</v>
      </c>
      <c r="EW285" s="2" t="n">
        <f aca="false">SUM(AA285+CL285)</f>
        <v>0</v>
      </c>
      <c r="EX285" s="2" t="n">
        <f aca="false">SUM(AB285+CM285)</f>
        <v>0</v>
      </c>
      <c r="EY285" s="2" t="n">
        <f aca="false">SUM(AC285+CN285)</f>
        <v>0</v>
      </c>
      <c r="EZ285" s="2" t="n">
        <f aca="false">SUM(AD285+CO285)</f>
        <v>0</v>
      </c>
      <c r="FA285" s="2" t="n">
        <f aca="false">SUM(AE285+CP285)</f>
        <v>0</v>
      </c>
      <c r="FB285" s="2" t="n">
        <f aca="false">SUM(AF285+CQ285)</f>
        <v>0</v>
      </c>
      <c r="FC285" s="2" t="n">
        <f aca="false">SUM(AG285+CR285)</f>
        <v>0</v>
      </c>
      <c r="FD285" s="2" t="n">
        <f aca="false">SUM(AH285+CS285)</f>
        <v>0</v>
      </c>
      <c r="FE285" s="67" t="n">
        <f aca="false">SUM(AI285+CT285)</f>
        <v>0</v>
      </c>
      <c r="FF285" s="2" t="n">
        <f aca="false">SUM(AJ285+CU285)</f>
        <v>0</v>
      </c>
      <c r="FG285" s="2" t="n">
        <f aca="false">SUM(AK285+CV285)</f>
        <v>0</v>
      </c>
      <c r="FH285" s="2" t="n">
        <f aca="false">SUM(AL285+CW285)</f>
        <v>0</v>
      </c>
      <c r="FI285" s="2" t="n">
        <f aca="false">SUM(AM285+CX285)</f>
        <v>0</v>
      </c>
      <c r="FJ285" s="2" t="n">
        <f aca="false">SUM(AN285+CY285)</f>
        <v>0</v>
      </c>
      <c r="FK285" s="2" t="n">
        <f aca="false">SUM(AO285+CZ285)</f>
        <v>0</v>
      </c>
      <c r="FL285" s="2" t="n">
        <f aca="false">SUM(AP285+DA285)</f>
        <v>0</v>
      </c>
      <c r="FM285" s="2" t="n">
        <f aca="false">SUM(AQ285+DB285)</f>
        <v>0</v>
      </c>
      <c r="FN285" s="2"/>
      <c r="FO285" s="97" t="n">
        <f aca="false">SUM(AS285+DD285)</f>
        <v>0</v>
      </c>
      <c r="FP285" s="2" t="n">
        <f aca="false">SUM(AR285+DC285)</f>
        <v>0</v>
      </c>
      <c r="FQ285" s="97" t="n">
        <f aca="false">SUM(AU285+DF285)</f>
        <v>0</v>
      </c>
      <c r="FR285" s="2" t="n">
        <f aca="false">SUM(AV285+DG285)</f>
        <v>0</v>
      </c>
      <c r="FS285" s="2" t="n">
        <f aca="false">SUM(AW285+DH285)</f>
        <v>0</v>
      </c>
      <c r="FT285" s="2" t="n">
        <f aca="false">SUM(AX285+DI285)</f>
        <v>0</v>
      </c>
      <c r="FU285" s="67" t="n">
        <f aca="false">SUM(AY285+DJ285)</f>
        <v>0</v>
      </c>
      <c r="FV285" s="2" t="n">
        <f aca="false">SUM(AZ285+DK285)</f>
        <v>0</v>
      </c>
      <c r="FW285" s="2" t="n">
        <f aca="false">SUM(BA285+DL285)</f>
        <v>0</v>
      </c>
      <c r="FX285" s="2" t="n">
        <f aca="false">SUM(BB285+DM285)</f>
        <v>0</v>
      </c>
      <c r="FY285" s="2" t="n">
        <f aca="false">SUM(BC285+DN285)</f>
        <v>0</v>
      </c>
      <c r="FZ285" s="2" t="n">
        <f aca="false">SUM(BD285+DO285)</f>
        <v>0</v>
      </c>
      <c r="GA285" s="2" t="n">
        <f aca="false">SUM(BE285+DP285)</f>
        <v>0</v>
      </c>
      <c r="GB285" s="98" t="n">
        <f aca="false">SUM(EK285,EM285,EO285,ES285,ET285,EU285,EY285,FA285,FC285,FE285,FG285,FI285,FM285,FO285,FQ285,FS285,FU285,FW285,FY285,GA285)</f>
        <v>8.4</v>
      </c>
      <c r="GC285" s="99" t="n">
        <f aca="false">SUM(EK285,EM285,EO285,ES285,ET285,FM285,FO285,FQ285,FS285,FU285,FW285,FY285)</f>
        <v>6</v>
      </c>
      <c r="GD285" s="57" t="n">
        <f aca="false">SUM(EK285,EM285,EO285,ES285,ET285,FM285,FO285,FQ285,FS285,FU285,FW285,FY285)</f>
        <v>6</v>
      </c>
      <c r="GE285" s="57" t="n">
        <f aca="false">SUM(EK285,EM285,EO285,EQ285,ES285,ET285,EU285,EW285,EY285,FA285,FC285,FE285,FG285,FI285,FK285,FM285,FO285,FQ285,FS285,FU285,FW285,FY285,GA285)</f>
        <v>8.4</v>
      </c>
      <c r="GF285" s="2"/>
      <c r="GG285" s="65" t="n">
        <f aca="false">SUM(900-GB285)</f>
        <v>891.6</v>
      </c>
      <c r="GH285" s="65"/>
      <c r="GI285" s="67" t="n">
        <f aca="false">SUM(DQ285+BF285)</f>
        <v>8.4</v>
      </c>
      <c r="GJ285" s="67" t="n">
        <f aca="false">SUM(DR285+BG285)</f>
        <v>6</v>
      </c>
      <c r="GK285" s="100"/>
      <c r="GL285" s="101"/>
      <c r="GM285" s="177"/>
      <c r="GN285" s="2"/>
      <c r="GO285" s="2"/>
    </row>
    <row r="286" customFormat="false" ht="40.5" hidden="true" customHeight="true" outlineLevel="0" collapsed="false">
      <c r="A286" s="94"/>
      <c r="B286" s="119" t="s">
        <v>129</v>
      </c>
      <c r="C286" s="166" t="s">
        <v>67</v>
      </c>
      <c r="D286" s="96" t="s">
        <v>102</v>
      </c>
      <c r="E286" s="101" t="s">
        <v>99</v>
      </c>
      <c r="F286" s="101" t="s">
        <v>287</v>
      </c>
      <c r="G286" s="101" t="s">
        <v>288</v>
      </c>
      <c r="H286" s="101" t="n">
        <v>46</v>
      </c>
      <c r="I286" s="101" t="n">
        <v>1</v>
      </c>
      <c r="J286" s="101" t="n">
        <v>2</v>
      </c>
      <c r="K286" s="101" t="n">
        <v>1</v>
      </c>
      <c r="L286" s="112" t="n">
        <v>2</v>
      </c>
      <c r="M286" s="108" t="n">
        <v>2</v>
      </c>
      <c r="N286" s="86" t="n">
        <v>2</v>
      </c>
      <c r="O286" s="109" t="n">
        <v>2</v>
      </c>
      <c r="P286" s="86"/>
      <c r="Q286" s="109" t="n">
        <v>0</v>
      </c>
      <c r="R286" s="86"/>
      <c r="S286" s="109" t="n">
        <v>0</v>
      </c>
      <c r="T286" s="86"/>
      <c r="U286" s="109" t="n">
        <v>0</v>
      </c>
      <c r="V286" s="86"/>
      <c r="W286" s="109" t="n">
        <v>0</v>
      </c>
      <c r="X286" s="92" t="n">
        <f aca="false">2/8*J286*AZ286</f>
        <v>0</v>
      </c>
      <c r="Y286" s="92" t="n">
        <f aca="false">SUM(L286*15/100*J286)</f>
        <v>0.6</v>
      </c>
      <c r="Z286" s="86"/>
      <c r="AA286" s="109"/>
      <c r="AB286" s="86"/>
      <c r="AC286" s="92" t="n">
        <v>0</v>
      </c>
      <c r="AD286" s="86"/>
      <c r="AE286" s="90" t="n">
        <v>0</v>
      </c>
      <c r="AF286" s="86"/>
      <c r="AG286" s="109" t="n">
        <v>0</v>
      </c>
      <c r="AH286" s="86"/>
      <c r="AI286" s="92" t="n">
        <v>0</v>
      </c>
      <c r="AJ286" s="86"/>
      <c r="AK286" s="92" t="n">
        <v>0</v>
      </c>
      <c r="AL286" s="86"/>
      <c r="AM286" s="87" t="n">
        <f aca="false">SUM(AL286*H286)</f>
        <v>0</v>
      </c>
      <c r="AN286" s="86"/>
      <c r="AO286" s="109" t="n">
        <v>0</v>
      </c>
      <c r="AP286" s="86"/>
      <c r="AQ286" s="92" t="n">
        <v>0</v>
      </c>
      <c r="AR286" s="86"/>
      <c r="AS286" s="92" t="n">
        <v>0</v>
      </c>
      <c r="AT286" s="86"/>
      <c r="AU286" s="92" t="n">
        <v>0</v>
      </c>
      <c r="AV286" s="86"/>
      <c r="AW286" s="109" t="n">
        <v>0</v>
      </c>
      <c r="AX286" s="86"/>
      <c r="AY286" s="92" t="n">
        <v>0</v>
      </c>
      <c r="AZ286" s="86"/>
      <c r="BA286" s="92" t="n">
        <v>0</v>
      </c>
      <c r="BB286" s="86"/>
      <c r="BC286" s="92" t="n">
        <v>0</v>
      </c>
      <c r="BD286" s="86"/>
      <c r="BE286" s="110" t="n">
        <v>0</v>
      </c>
      <c r="BF286" s="92" t="n">
        <f aca="false">O286+Q286+S286+U286+W286+X286+Y286+AA286+AC286+AE286+AG286+AI286+AK286+AM286+AO286+AQ286+AS286+AU286+AW286+AY286+BA286+BC286+BE286</f>
        <v>2.6</v>
      </c>
      <c r="BG286" s="92" t="n">
        <f aca="false">BC286+BA286+AY286+AW286+AS286+AQ286+X286+W286+U286+S286+Q286+O286+AU286</f>
        <v>2</v>
      </c>
      <c r="BH286" s="52" t="n">
        <f aca="false">SUM(O286,Q286,S286,W286,X286,Y286,AE286,AG286,AI286,AK286,AM286,AS286,AU286,AY286,BA286,BC286,BE286)</f>
        <v>2.6</v>
      </c>
      <c r="BI286" s="80" t="n">
        <f aca="false">SUM(O286,Q286,S286,W286,X286,AS286,AU286,AY286,BA286,BC286)</f>
        <v>2</v>
      </c>
      <c r="BJ286" s="2"/>
      <c r="BK286" s="93"/>
      <c r="BL286" s="94"/>
      <c r="BM286" s="216" t="s">
        <v>247</v>
      </c>
      <c r="BN286" s="101" t="s">
        <v>114</v>
      </c>
      <c r="BO286" s="96" t="s">
        <v>102</v>
      </c>
      <c r="BP286" s="101" t="s">
        <v>99</v>
      </c>
      <c r="BQ286" s="101" t="s">
        <v>148</v>
      </c>
      <c r="BR286" s="101" t="s">
        <v>234</v>
      </c>
      <c r="BS286" s="101" t="n">
        <v>36</v>
      </c>
      <c r="BT286" s="101" t="n">
        <v>1</v>
      </c>
      <c r="BU286" s="101" t="n">
        <v>2</v>
      </c>
      <c r="BV286" s="101" t="n">
        <v>4</v>
      </c>
      <c r="BW286" s="112" t="n">
        <v>2</v>
      </c>
      <c r="BX286" s="108" t="n">
        <v>2</v>
      </c>
      <c r="BY286" s="86" t="n">
        <v>2</v>
      </c>
      <c r="BZ286" s="109" t="n">
        <v>2</v>
      </c>
      <c r="CA286" s="86"/>
      <c r="CB286" s="109" t="n">
        <v>0</v>
      </c>
      <c r="CC286" s="86"/>
      <c r="CD286" s="109" t="n">
        <v>0</v>
      </c>
      <c r="CE286" s="86"/>
      <c r="CF286" s="109" t="n">
        <v>0</v>
      </c>
      <c r="CG286" s="86"/>
      <c r="CH286" s="109" t="n">
        <v>0</v>
      </c>
      <c r="CI286" s="92" t="n">
        <v>0</v>
      </c>
      <c r="CJ286" s="92" t="n">
        <v>0.6</v>
      </c>
      <c r="CK286" s="86"/>
      <c r="CL286" s="109"/>
      <c r="CM286" s="86"/>
      <c r="CN286" s="92" t="n">
        <v>0</v>
      </c>
      <c r="CO286" s="86"/>
      <c r="CP286" s="90" t="n">
        <v>0</v>
      </c>
      <c r="CQ286" s="86"/>
      <c r="CR286" s="109" t="n">
        <v>0</v>
      </c>
      <c r="CS286" s="86"/>
      <c r="CT286" s="92" t="n">
        <v>0</v>
      </c>
      <c r="CU286" s="86"/>
      <c r="CV286" s="92" t="n">
        <v>0</v>
      </c>
      <c r="CW286" s="86"/>
      <c r="CX286" s="109" t="n">
        <v>0</v>
      </c>
      <c r="CY286" s="86"/>
      <c r="CZ286" s="109" t="n">
        <v>0</v>
      </c>
      <c r="DA286" s="86"/>
      <c r="DB286" s="92" t="n">
        <v>0</v>
      </c>
      <c r="DC286" s="86"/>
      <c r="DD286" s="92" t="n">
        <v>0</v>
      </c>
      <c r="DE286" s="86"/>
      <c r="DF286" s="92" t="n">
        <v>0</v>
      </c>
      <c r="DG286" s="86"/>
      <c r="DH286" s="109" t="n">
        <v>0</v>
      </c>
      <c r="DI286" s="86"/>
      <c r="DJ286" s="92" t="n">
        <v>0</v>
      </c>
      <c r="DK286" s="86"/>
      <c r="DL286" s="92" t="n">
        <v>0</v>
      </c>
      <c r="DM286" s="86"/>
      <c r="DN286" s="92" t="n">
        <v>0</v>
      </c>
      <c r="DO286" s="86"/>
      <c r="DP286" s="110" t="n">
        <v>0</v>
      </c>
      <c r="DQ286" s="92" t="n">
        <f aca="false">BZ286+CB286+CD286+CF286+CH286+CI286+CJ286+CL286+CN286+CP286+CR286+CT286+CV286+CX286+CZ286+DB286+DD286+DF286+DH286+DJ286+DL286+DN286+DP286</f>
        <v>2.6</v>
      </c>
      <c r="DR286" s="92" t="n">
        <f aca="false">DN286+DL286+DJ286+DH286+DD286+DB286+CI286+CH286+CF286+CD286+CB286+BZ286</f>
        <v>2</v>
      </c>
      <c r="DS286" s="61"/>
      <c r="DT286" s="2"/>
      <c r="DU286" s="2"/>
      <c r="DV286" s="93"/>
      <c r="DW286" s="94"/>
      <c r="DX286" s="142"/>
      <c r="DY286" s="142"/>
      <c r="DZ286" s="2"/>
      <c r="EA286" s="2"/>
      <c r="EB286" s="2"/>
      <c r="EC286" s="2"/>
      <c r="ED286" s="2"/>
      <c r="EE286" s="2"/>
      <c r="EF286" s="2"/>
      <c r="EG286" s="2"/>
      <c r="EH286" s="2" t="n">
        <f aca="false">SUM(L286+BW286)</f>
        <v>4</v>
      </c>
      <c r="EI286" s="2" t="n">
        <f aca="false">SUM(M286+BX286)</f>
        <v>4</v>
      </c>
      <c r="EJ286" s="2" t="n">
        <f aca="false">SUM(N286+BY286)</f>
        <v>4</v>
      </c>
      <c r="EK286" s="67" t="n">
        <f aca="false">O286+BZ286</f>
        <v>4</v>
      </c>
      <c r="EL286" s="2" t="n">
        <f aca="false">SUM(P286+CA286)</f>
        <v>0</v>
      </c>
      <c r="EM286" s="2" t="n">
        <f aca="false">SUM(Q286+CB286)</f>
        <v>0</v>
      </c>
      <c r="EN286" s="2" t="n">
        <f aca="false">SUM(R286+CC286)</f>
        <v>0</v>
      </c>
      <c r="EO286" s="2" t="n">
        <f aca="false">SUM(S286+CD286)</f>
        <v>0</v>
      </c>
      <c r="EP286" s="2" t="n">
        <f aca="false">SUM(T286+CE286)</f>
        <v>0</v>
      </c>
      <c r="EQ286" s="2" t="n">
        <f aca="false">SUM(U286+CF286)</f>
        <v>0</v>
      </c>
      <c r="ER286" s="2" t="n">
        <f aca="false">SUM(V286+CG286)</f>
        <v>0</v>
      </c>
      <c r="ES286" s="2" t="n">
        <f aca="false">SUM(W286+CH286)</f>
        <v>0</v>
      </c>
      <c r="ET286" s="2" t="n">
        <f aca="false">SUM(X286+CI286)</f>
        <v>0</v>
      </c>
      <c r="EU286" s="67" t="n">
        <f aca="false">SUM(Y286+CJ286)</f>
        <v>1.2</v>
      </c>
      <c r="EV286" s="2" t="n">
        <f aca="false">SUM(Z286+CK286)</f>
        <v>0</v>
      </c>
      <c r="EW286" s="2" t="n">
        <f aca="false">SUM(AA286+CL286)</f>
        <v>0</v>
      </c>
      <c r="EX286" s="2" t="n">
        <f aca="false">SUM(AB286+CM286)</f>
        <v>0</v>
      </c>
      <c r="EY286" s="2" t="n">
        <f aca="false">SUM(AC286+CN286)</f>
        <v>0</v>
      </c>
      <c r="EZ286" s="2" t="n">
        <f aca="false">SUM(AD286+CO286)</f>
        <v>0</v>
      </c>
      <c r="FA286" s="2" t="n">
        <f aca="false">SUM(AE286+CP286)</f>
        <v>0</v>
      </c>
      <c r="FB286" s="2" t="n">
        <f aca="false">SUM(AF286+CQ286)</f>
        <v>0</v>
      </c>
      <c r="FC286" s="2" t="n">
        <f aca="false">SUM(AG286+CR286)</f>
        <v>0</v>
      </c>
      <c r="FD286" s="2" t="n">
        <f aca="false">SUM(AH286+CS286)</f>
        <v>0</v>
      </c>
      <c r="FE286" s="67" t="n">
        <f aca="false">SUM(AI286+CT286)</f>
        <v>0</v>
      </c>
      <c r="FF286" s="2" t="n">
        <f aca="false">SUM(AJ286+CU286)</f>
        <v>0</v>
      </c>
      <c r="FG286" s="2" t="n">
        <f aca="false">SUM(AK286+CV286)</f>
        <v>0</v>
      </c>
      <c r="FH286" s="2" t="n">
        <f aca="false">SUM(AL286+CW286)</f>
        <v>0</v>
      </c>
      <c r="FI286" s="2" t="n">
        <f aca="false">SUM(AM286+CX286)</f>
        <v>0</v>
      </c>
      <c r="FJ286" s="2" t="n">
        <f aca="false">SUM(AN286+CY286)</f>
        <v>0</v>
      </c>
      <c r="FK286" s="2" t="n">
        <f aca="false">SUM(AO286+CZ286)</f>
        <v>0</v>
      </c>
      <c r="FL286" s="2" t="n">
        <f aca="false">SUM(AP286+DA286)</f>
        <v>0</v>
      </c>
      <c r="FM286" s="2" t="n">
        <f aca="false">SUM(AQ286+DB286)</f>
        <v>0</v>
      </c>
      <c r="FN286" s="2"/>
      <c r="FO286" s="97" t="n">
        <f aca="false">SUM(AS286+DD286)</f>
        <v>0</v>
      </c>
      <c r="FP286" s="2" t="n">
        <f aca="false">SUM(AR286+DC286)</f>
        <v>0</v>
      </c>
      <c r="FQ286" s="97" t="n">
        <f aca="false">SUM(AU286+DF286)</f>
        <v>0</v>
      </c>
      <c r="FR286" s="2" t="n">
        <f aca="false">SUM(AV286+DG286)</f>
        <v>0</v>
      </c>
      <c r="FS286" s="2" t="n">
        <f aca="false">SUM(AW286+DH286)</f>
        <v>0</v>
      </c>
      <c r="FT286" s="2" t="n">
        <f aca="false">SUM(AX286+DI286)</f>
        <v>0</v>
      </c>
      <c r="FU286" s="67" t="n">
        <f aca="false">SUM(AY286+DJ286)</f>
        <v>0</v>
      </c>
      <c r="FV286" s="2" t="n">
        <f aca="false">SUM(AZ286+DK286)</f>
        <v>0</v>
      </c>
      <c r="FW286" s="2" t="n">
        <f aca="false">SUM(BA286+DL286)</f>
        <v>0</v>
      </c>
      <c r="FX286" s="2" t="n">
        <f aca="false">SUM(BB286+DM286)</f>
        <v>0</v>
      </c>
      <c r="FY286" s="2" t="n">
        <f aca="false">SUM(BC286+DN286)</f>
        <v>0</v>
      </c>
      <c r="FZ286" s="2" t="n">
        <f aca="false">SUM(BD286+DO286)</f>
        <v>0</v>
      </c>
      <c r="GA286" s="2" t="n">
        <f aca="false">SUM(BE286+DP286)</f>
        <v>0</v>
      </c>
      <c r="GB286" s="98" t="n">
        <f aca="false">SUM(EK286,EM286,EO286,ES286,ET286,EU286,EY286,FA286,FC286,FE286,FG286,FI286,FM286,FO286,FQ286,FS286,FU286,FW286,FY286,GA286)</f>
        <v>5.2</v>
      </c>
      <c r="GC286" s="99" t="n">
        <f aca="false">SUM(EK286,EM286,EO286,ES286,ET286,FM286,FO286,FQ286,FS286,FU286,FW286,FY286)</f>
        <v>4</v>
      </c>
      <c r="GD286" s="57" t="n">
        <f aca="false">SUM(EK286,EM286,EO286,ES286,ET286,FM286,FO286,FQ286,FS286,FU286,FW286,FY286)</f>
        <v>4</v>
      </c>
      <c r="GE286" s="57" t="n">
        <f aca="false">SUM(EK286,EM286,EO286,EQ286,ES286,ET286,EU286,EW286,EY286,FA286,FC286,FE286,FG286,FI286,FK286,FM286,FO286,FQ286,FS286,FU286,FW286,FY286,GA286)</f>
        <v>5.2</v>
      </c>
      <c r="GF286" s="2"/>
      <c r="GG286" s="65" t="n">
        <f aca="false">SUM(900-GB286)</f>
        <v>894.8</v>
      </c>
      <c r="GH286" s="65"/>
      <c r="GI286" s="67" t="n">
        <f aca="false">SUM(DQ286+BF286)</f>
        <v>5.2</v>
      </c>
      <c r="GJ286" s="67" t="n">
        <f aca="false">SUM(DR286+BG286)</f>
        <v>4</v>
      </c>
      <c r="GK286" s="100"/>
      <c r="GL286" s="101"/>
      <c r="GM286" s="177"/>
      <c r="GN286" s="2"/>
      <c r="GO286" s="2"/>
    </row>
    <row r="287" customFormat="false" ht="27.75" hidden="true" customHeight="true" outlineLevel="0" collapsed="false">
      <c r="A287" s="94"/>
      <c r="B287" s="216" t="s">
        <v>289</v>
      </c>
      <c r="C287" s="166" t="s">
        <v>114</v>
      </c>
      <c r="D287" s="96" t="s">
        <v>102</v>
      </c>
      <c r="E287" s="101" t="s">
        <v>99</v>
      </c>
      <c r="F287" s="101" t="s">
        <v>118</v>
      </c>
      <c r="G287" s="96" t="n">
        <v>11</v>
      </c>
      <c r="H287" s="101" t="n">
        <v>15</v>
      </c>
      <c r="I287" s="101" t="n">
        <v>1</v>
      </c>
      <c r="J287" s="101" t="n">
        <v>1</v>
      </c>
      <c r="K287" s="101" t="n">
        <f aca="false">SUM(J287)*2</f>
        <v>2</v>
      </c>
      <c r="L287" s="112" t="n">
        <v>24</v>
      </c>
      <c r="M287" s="108" t="n">
        <f aca="false">SUM(N287+P287+R287+T287+V287)</f>
        <v>24</v>
      </c>
      <c r="N287" s="86" t="n">
        <v>2</v>
      </c>
      <c r="O287" s="109" t="n">
        <f aca="false">SUM(N287)*I287</f>
        <v>2</v>
      </c>
      <c r="P287" s="86" t="n">
        <v>16</v>
      </c>
      <c r="Q287" s="109" t="n">
        <f aca="false">J287*P287</f>
        <v>16</v>
      </c>
      <c r="R287" s="86" t="n">
        <v>6</v>
      </c>
      <c r="S287" s="109" t="n">
        <f aca="false">SUM(R287)*J287</f>
        <v>6</v>
      </c>
      <c r="T287" s="86"/>
      <c r="U287" s="109" t="n">
        <f aca="false">SUM(T287)*K287</f>
        <v>0</v>
      </c>
      <c r="V287" s="86"/>
      <c r="W287" s="109" t="n">
        <f aca="false">SUM(V287)*J287*5</f>
        <v>0</v>
      </c>
      <c r="X287" s="92" t="n">
        <f aca="false">2/8*J287*AZ287</f>
        <v>0</v>
      </c>
      <c r="Y287" s="92" t="n">
        <f aca="false">SUM(L287*15/100*J287)</f>
        <v>3.6</v>
      </c>
      <c r="Z287" s="86"/>
      <c r="AA287" s="109"/>
      <c r="AB287" s="86"/>
      <c r="AC287" s="92" t="n">
        <f aca="false">SUM(AB287)*3*H287/5</f>
        <v>0</v>
      </c>
      <c r="AD287" s="86"/>
      <c r="AE287" s="90" t="n">
        <f aca="false">SUM(AD287*H287*(30+4))</f>
        <v>0</v>
      </c>
      <c r="AF287" s="86"/>
      <c r="AG287" s="109" t="n">
        <f aca="false">SUM(AF287*H287*3)</f>
        <v>0</v>
      </c>
      <c r="AH287" s="86"/>
      <c r="AI287" s="92" t="n">
        <f aca="false">SUM(AH287*H287/3)</f>
        <v>0</v>
      </c>
      <c r="AJ287" s="86"/>
      <c r="AK287" s="92" t="n">
        <f aca="false">SUM(AJ287*H287*2/3)</f>
        <v>0</v>
      </c>
      <c r="AL287" s="86" t="n">
        <v>1</v>
      </c>
      <c r="AM287" s="109" t="n">
        <f aca="false">SUM(AL287*H287*2)</f>
        <v>30</v>
      </c>
      <c r="AN287" s="86"/>
      <c r="AO287" s="109" t="n">
        <f aca="false">SUM(AN287*J287*2)</f>
        <v>0</v>
      </c>
      <c r="AP287" s="86"/>
      <c r="AQ287" s="92" t="n">
        <f aca="false">SUM(AP287*H287*2)</f>
        <v>0</v>
      </c>
      <c r="AR287" s="86"/>
      <c r="AS287" s="92" t="n">
        <f aca="false">SUM(J287*AR287*6)</f>
        <v>0</v>
      </c>
      <c r="AT287" s="86"/>
      <c r="AU287" s="92" t="n">
        <f aca="false">AT287*H287/3</f>
        <v>0</v>
      </c>
      <c r="AV287" s="86"/>
      <c r="AW287" s="109" t="n">
        <f aca="false">SUM(AV287*H287/3)</f>
        <v>0</v>
      </c>
      <c r="AX287" s="86" t="n">
        <v>1</v>
      </c>
      <c r="AY287" s="92" t="n">
        <f aca="false">AX287*H287/3</f>
        <v>5</v>
      </c>
      <c r="AZ287" s="86"/>
      <c r="BA287" s="92" t="n">
        <f aca="false">SUM(AZ287*K287*5*6)</f>
        <v>0</v>
      </c>
      <c r="BB287" s="86"/>
      <c r="BC287" s="92" t="n">
        <f aca="false">SUM(BB287*K287*4*6)</f>
        <v>0</v>
      </c>
      <c r="BD287" s="86"/>
      <c r="BE287" s="110" t="n">
        <f aca="false">SUM(BD287*50)</f>
        <v>0</v>
      </c>
      <c r="BF287" s="92" t="n">
        <f aca="false">O287+Q287+S287+U287+W287+X287+Y287+AA287+AC287+AE287+AG287+AI287+AK287+AM287+AO287+AQ287+AS287+AU287+AW287+AY287+BA287+BC287+BE287</f>
        <v>62.6</v>
      </c>
      <c r="BG287" s="92" t="n">
        <f aca="false">BC287+BA287+AY287+AW287+AS287+AQ287+X287+W287+U287+S287+Q287+O287+AU287</f>
        <v>29</v>
      </c>
      <c r="BH287" s="52" t="n">
        <f aca="false">SUM(O287,Q287,S287,W287,X287,Y287,AE287,AG287,AI287,AK287,AM287,AS287,AU287,AY287,BA287,BC287,BE287)</f>
        <v>62.6</v>
      </c>
      <c r="BI287" s="80" t="n">
        <f aca="false">SUM(O287,Q287,S287,W287,X287,AS287,AU287,AY287,BA287,BC287)</f>
        <v>29</v>
      </c>
      <c r="BJ287" s="2"/>
      <c r="BK287" s="93"/>
      <c r="BL287" s="94"/>
      <c r="BM287" s="100" t="s">
        <v>129</v>
      </c>
      <c r="BN287" s="101" t="s">
        <v>114</v>
      </c>
      <c r="BO287" s="96" t="s">
        <v>102</v>
      </c>
      <c r="BP287" s="101" t="s">
        <v>99</v>
      </c>
      <c r="BQ287" s="101" t="s">
        <v>148</v>
      </c>
      <c r="BR287" s="101" t="s">
        <v>234</v>
      </c>
      <c r="BS287" s="101" t="n">
        <v>38</v>
      </c>
      <c r="BT287" s="101" t="n">
        <v>1</v>
      </c>
      <c r="BU287" s="101" t="n">
        <v>2</v>
      </c>
      <c r="BV287" s="101" t="n">
        <v>4</v>
      </c>
      <c r="BW287" s="112" t="n">
        <v>2</v>
      </c>
      <c r="BX287" s="108" t="n">
        <v>2</v>
      </c>
      <c r="BY287" s="86" t="n">
        <v>2</v>
      </c>
      <c r="BZ287" s="109" t="n">
        <v>2</v>
      </c>
      <c r="CA287" s="86"/>
      <c r="CB287" s="109" t="n">
        <v>0</v>
      </c>
      <c r="CC287" s="86"/>
      <c r="CD287" s="109" t="n">
        <v>0</v>
      </c>
      <c r="CE287" s="86"/>
      <c r="CF287" s="109" t="n">
        <v>0</v>
      </c>
      <c r="CG287" s="86"/>
      <c r="CH287" s="109" t="n">
        <v>0</v>
      </c>
      <c r="CI287" s="92" t="n">
        <v>0</v>
      </c>
      <c r="CJ287" s="92" t="n">
        <v>0.6</v>
      </c>
      <c r="CK287" s="86"/>
      <c r="CL287" s="109"/>
      <c r="CM287" s="86"/>
      <c r="CN287" s="92" t="n">
        <v>0</v>
      </c>
      <c r="CO287" s="86"/>
      <c r="CP287" s="90" t="n">
        <v>0</v>
      </c>
      <c r="CQ287" s="86"/>
      <c r="CR287" s="109" t="n">
        <v>0</v>
      </c>
      <c r="CS287" s="86"/>
      <c r="CT287" s="92" t="n">
        <v>0</v>
      </c>
      <c r="CU287" s="86"/>
      <c r="CV287" s="92" t="n">
        <v>0</v>
      </c>
      <c r="CW287" s="86"/>
      <c r="CX287" s="109" t="n">
        <v>0</v>
      </c>
      <c r="CY287" s="86"/>
      <c r="CZ287" s="109" t="n">
        <v>0</v>
      </c>
      <c r="DA287" s="86"/>
      <c r="DB287" s="92" t="n">
        <v>0</v>
      </c>
      <c r="DC287" s="86"/>
      <c r="DD287" s="92" t="n">
        <v>0</v>
      </c>
      <c r="DE287" s="86"/>
      <c r="DF287" s="92" t="n">
        <v>0</v>
      </c>
      <c r="DG287" s="86"/>
      <c r="DH287" s="109" t="n">
        <v>0</v>
      </c>
      <c r="DI287" s="86"/>
      <c r="DJ287" s="92" t="n">
        <v>0</v>
      </c>
      <c r="DK287" s="86"/>
      <c r="DL287" s="92" t="n">
        <v>0</v>
      </c>
      <c r="DM287" s="86"/>
      <c r="DN287" s="92" t="n">
        <v>0</v>
      </c>
      <c r="DO287" s="86"/>
      <c r="DP287" s="110" t="n">
        <v>0</v>
      </c>
      <c r="DQ287" s="92" t="n">
        <f aca="false">BZ287+CB287+CD287+CF287+CH287+CI287+CJ287+CL287+CN287+CP287+CR287+CT287+CV287+CX287+CZ287+DB287+DD287+DF287+DH287+DJ287+DL287+DN287+DP287</f>
        <v>2.6</v>
      </c>
      <c r="DR287" s="92" t="n">
        <f aca="false">DN287+DL287+DJ287+DH287+DD287+DB287+CI287+CH287+CF287+CD287+CB287+BZ287</f>
        <v>2</v>
      </c>
      <c r="DS287" s="61"/>
      <c r="DT287" s="2"/>
      <c r="DU287" s="2"/>
      <c r="DV287" s="93"/>
      <c r="DW287" s="94"/>
      <c r="DX287" s="95"/>
      <c r="DY287" s="96"/>
      <c r="DZ287" s="96"/>
      <c r="EA287" s="2"/>
      <c r="EB287" s="2"/>
      <c r="EC287" s="2"/>
      <c r="ED287" s="2"/>
      <c r="EE287" s="2"/>
      <c r="EF287" s="2"/>
      <c r="EG287" s="2"/>
      <c r="EH287" s="2" t="n">
        <f aca="false">SUM(L287+BW287)</f>
        <v>26</v>
      </c>
      <c r="EI287" s="2" t="n">
        <f aca="false">SUM(M287+BX287)</f>
        <v>26</v>
      </c>
      <c r="EJ287" s="2" t="n">
        <f aca="false">SUM(N287+BY287)</f>
        <v>4</v>
      </c>
      <c r="EK287" s="67" t="n">
        <f aca="false">O287+BZ287</f>
        <v>4</v>
      </c>
      <c r="EL287" s="2" t="n">
        <f aca="false">SUM(P287+CA287)</f>
        <v>16</v>
      </c>
      <c r="EM287" s="2" t="n">
        <f aca="false">SUM(Q287+CB287)</f>
        <v>16</v>
      </c>
      <c r="EN287" s="2" t="n">
        <f aca="false">SUM(R287+CC287)</f>
        <v>6</v>
      </c>
      <c r="EO287" s="2" t="n">
        <f aca="false">SUM(S287+CD287)</f>
        <v>6</v>
      </c>
      <c r="EP287" s="2" t="n">
        <f aca="false">SUM(T287+CE287)</f>
        <v>0</v>
      </c>
      <c r="EQ287" s="2" t="n">
        <f aca="false">SUM(U287+CF287)</f>
        <v>0</v>
      </c>
      <c r="ER287" s="2" t="n">
        <f aca="false">SUM(V287+CG287)</f>
        <v>0</v>
      </c>
      <c r="ES287" s="2" t="n">
        <f aca="false">SUM(W287+CH287)</f>
        <v>0</v>
      </c>
      <c r="ET287" s="2" t="n">
        <f aca="false">SUM(X287+CI287)</f>
        <v>0</v>
      </c>
      <c r="EU287" s="67" t="n">
        <f aca="false">SUM(Y287+CJ287)</f>
        <v>4.2</v>
      </c>
      <c r="EV287" s="2" t="n">
        <f aca="false">SUM(Z287+CK287)</f>
        <v>0</v>
      </c>
      <c r="EW287" s="2" t="n">
        <f aca="false">SUM(AA287+CL287)</f>
        <v>0</v>
      </c>
      <c r="EX287" s="2" t="n">
        <f aca="false">SUM(AB287+CM287)</f>
        <v>0</v>
      </c>
      <c r="EY287" s="2" t="n">
        <f aca="false">SUM(AC287+CN287)</f>
        <v>0</v>
      </c>
      <c r="EZ287" s="2" t="n">
        <f aca="false">SUM(AD287+CO287)</f>
        <v>0</v>
      </c>
      <c r="FA287" s="2" t="n">
        <f aca="false">SUM(AE287+CP287)</f>
        <v>0</v>
      </c>
      <c r="FB287" s="2" t="n">
        <f aca="false">SUM(AF287+CQ287)</f>
        <v>0</v>
      </c>
      <c r="FC287" s="2" t="n">
        <f aca="false">SUM(AG287+CR287)</f>
        <v>0</v>
      </c>
      <c r="FD287" s="2" t="n">
        <f aca="false">SUM(AH287+CS287)</f>
        <v>0</v>
      </c>
      <c r="FE287" s="67" t="n">
        <f aca="false">SUM(AI287+CT287)</f>
        <v>0</v>
      </c>
      <c r="FF287" s="2" t="n">
        <f aca="false">SUM(AJ287+CU287)</f>
        <v>0</v>
      </c>
      <c r="FG287" s="2" t="n">
        <f aca="false">SUM(AK287+CV287)</f>
        <v>0</v>
      </c>
      <c r="FH287" s="2" t="n">
        <f aca="false">SUM(AL287+CW287)</f>
        <v>1</v>
      </c>
      <c r="FI287" s="2" t="n">
        <f aca="false">SUM(AM287+CX287)</f>
        <v>30</v>
      </c>
      <c r="FJ287" s="2" t="n">
        <f aca="false">SUM(AN287+CY287)</f>
        <v>0</v>
      </c>
      <c r="FK287" s="2" t="n">
        <f aca="false">SUM(AO287+CZ287)</f>
        <v>0</v>
      </c>
      <c r="FL287" s="2" t="n">
        <f aca="false">SUM(AP287+DA287)</f>
        <v>0</v>
      </c>
      <c r="FM287" s="2" t="n">
        <f aca="false">SUM(AQ287+DB287)</f>
        <v>0</v>
      </c>
      <c r="FN287" s="2"/>
      <c r="FO287" s="97" t="n">
        <f aca="false">SUM(AS287+DD287)</f>
        <v>0</v>
      </c>
      <c r="FP287" s="2" t="n">
        <f aca="false">SUM(AR287+DC287)</f>
        <v>0</v>
      </c>
      <c r="FQ287" s="97" t="n">
        <f aca="false">SUM(AU287+DF287)</f>
        <v>0</v>
      </c>
      <c r="FR287" s="2" t="n">
        <f aca="false">SUM(AV287+DG287)</f>
        <v>0</v>
      </c>
      <c r="FS287" s="2" t="n">
        <f aca="false">SUM(AW287+DH287)</f>
        <v>0</v>
      </c>
      <c r="FT287" s="2" t="n">
        <f aca="false">SUM(AX287+DI287)</f>
        <v>1</v>
      </c>
      <c r="FU287" s="67" t="n">
        <f aca="false">SUM(AY287+DJ287)</f>
        <v>5</v>
      </c>
      <c r="FV287" s="2" t="n">
        <f aca="false">SUM(AZ287+DK287)</f>
        <v>0</v>
      </c>
      <c r="FW287" s="2" t="n">
        <f aca="false">SUM(BA287+DL287)</f>
        <v>0</v>
      </c>
      <c r="FX287" s="2" t="n">
        <f aca="false">SUM(BB287+DM287)</f>
        <v>0</v>
      </c>
      <c r="FY287" s="2" t="n">
        <f aca="false">SUM(BC287+DN287)</f>
        <v>0</v>
      </c>
      <c r="FZ287" s="2" t="n">
        <f aca="false">SUM(BD287+DO287)</f>
        <v>0</v>
      </c>
      <c r="GA287" s="2" t="n">
        <f aca="false">SUM(BE287+DP287)</f>
        <v>0</v>
      </c>
      <c r="GB287" s="98" t="n">
        <f aca="false">SUM(EK287,EM287,EO287,ES287,ET287,EU287,EY287,FA287,FC287,FE287,FG287,FI287,FM287,FO287,FQ287,FS287,FU287,FW287,FY287,GA287)</f>
        <v>65.2</v>
      </c>
      <c r="GC287" s="99" t="n">
        <f aca="false">SUM(EK287,EM287,EO287,ES287,ET287,FM287,FO287,FQ287,FS287,FU287,FW287,FY287)</f>
        <v>31</v>
      </c>
      <c r="GD287" s="57" t="n">
        <f aca="false">SUM(EK287,EM287,EO287,ES287,ET287,FM287,FO287,FQ287,FS287,FU287,FW287,FY287)</f>
        <v>31</v>
      </c>
      <c r="GE287" s="57" t="n">
        <f aca="false">SUM(EK287,EM287,EO287,EQ287,ES287,ET287,EU287,EW287,EY287,FA287,FC287,FE287,FG287,FI287,FK287,FM287,FO287,FQ287,FS287,FU287,FW287,FY287,GA287)</f>
        <v>65.2</v>
      </c>
      <c r="GF287" s="2"/>
      <c r="GG287" s="65" t="n">
        <f aca="false">SUM(900-GB287)</f>
        <v>834.8</v>
      </c>
      <c r="GH287" s="65"/>
      <c r="GI287" s="67" t="n">
        <f aca="false">SUM(DQ287+BF287)</f>
        <v>65.2</v>
      </c>
      <c r="GJ287" s="67" t="n">
        <f aca="false">SUM(DR287+BG287)</f>
        <v>31</v>
      </c>
      <c r="GK287" s="100"/>
      <c r="GL287" s="101"/>
      <c r="GM287" s="177"/>
      <c r="GN287" s="2"/>
      <c r="GO287" s="2"/>
    </row>
    <row r="288" customFormat="false" ht="40.5" hidden="true" customHeight="true" outlineLevel="0" collapsed="false">
      <c r="A288" s="94"/>
      <c r="B288" s="119" t="s">
        <v>290</v>
      </c>
      <c r="C288" s="166" t="s">
        <v>114</v>
      </c>
      <c r="D288" s="96" t="s">
        <v>102</v>
      </c>
      <c r="E288" s="101" t="s">
        <v>99</v>
      </c>
      <c r="F288" s="101" t="s">
        <v>120</v>
      </c>
      <c r="G288" s="101" t="n">
        <v>7</v>
      </c>
      <c r="H288" s="96" t="n">
        <v>37</v>
      </c>
      <c r="I288" s="96" t="n">
        <v>1</v>
      </c>
      <c r="J288" s="96" t="n">
        <v>2</v>
      </c>
      <c r="K288" s="96" t="n">
        <f aca="false">SUM(J288)*2</f>
        <v>4</v>
      </c>
      <c r="L288" s="112" t="n">
        <v>14</v>
      </c>
      <c r="M288" s="108" t="n">
        <f aca="false">SUM(N288+P288+R288+T288+V288)</f>
        <v>14</v>
      </c>
      <c r="N288" s="86" t="n">
        <v>2</v>
      </c>
      <c r="O288" s="109" t="n">
        <f aca="false">SUM(N288)*I288</f>
        <v>2</v>
      </c>
      <c r="P288" s="86" t="n">
        <v>8</v>
      </c>
      <c r="Q288" s="109" t="n">
        <f aca="false">J288*P288</f>
        <v>16</v>
      </c>
      <c r="R288" s="86" t="n">
        <v>4</v>
      </c>
      <c r="S288" s="109" t="n">
        <f aca="false">SUM(R288)*J288</f>
        <v>8</v>
      </c>
      <c r="T288" s="86"/>
      <c r="U288" s="109" t="n">
        <f aca="false">SUM(T288)*K288</f>
        <v>0</v>
      </c>
      <c r="V288" s="86"/>
      <c r="W288" s="109" t="n">
        <f aca="false">SUM(V288)*J288*5</f>
        <v>0</v>
      </c>
      <c r="X288" s="92" t="n">
        <f aca="false">SUM(J288*AX288*2+K288*AZ288*2)</f>
        <v>4</v>
      </c>
      <c r="Y288" s="92" t="n">
        <f aca="false">SUM(L288*15/100*J288)</f>
        <v>4.2</v>
      </c>
      <c r="Z288" s="86"/>
      <c r="AA288" s="109"/>
      <c r="AB288" s="86"/>
      <c r="AC288" s="92" t="n">
        <f aca="false">SUM(AB288)*3*H288/5</f>
        <v>0</v>
      </c>
      <c r="AD288" s="86"/>
      <c r="AE288" s="90" t="n">
        <f aca="false">SUM(AD288*H288*(30+4))</f>
        <v>0</v>
      </c>
      <c r="AF288" s="86"/>
      <c r="AG288" s="109" t="n">
        <f aca="false">SUM(AF288*H288*3)</f>
        <v>0</v>
      </c>
      <c r="AH288" s="86" t="n">
        <v>1</v>
      </c>
      <c r="AI288" s="92" t="n">
        <f aca="false">SUM(AH288*H288/3)</f>
        <v>12.3333333333333</v>
      </c>
      <c r="AJ288" s="86"/>
      <c r="AK288" s="92" t="n">
        <f aca="false">SUM(AJ288*H288*2/3)</f>
        <v>0</v>
      </c>
      <c r="AL288" s="86"/>
      <c r="AM288" s="109" t="n">
        <f aca="false">SUM(AL288*H288)*2</f>
        <v>0</v>
      </c>
      <c r="AN288" s="86"/>
      <c r="AO288" s="109" t="n">
        <f aca="false">SUM(AN288*J288*2)</f>
        <v>0</v>
      </c>
      <c r="AP288" s="86"/>
      <c r="AQ288" s="92" t="n">
        <f aca="false">SUM(AP288*H288*2)</f>
        <v>0</v>
      </c>
      <c r="AR288" s="86"/>
      <c r="AS288" s="92" t="n">
        <f aca="false">SUM(J288*AR288*6)</f>
        <v>0</v>
      </c>
      <c r="AT288" s="86"/>
      <c r="AU288" s="92" t="n">
        <f aca="false">AT288*H288/3</f>
        <v>0</v>
      </c>
      <c r="AV288" s="86"/>
      <c r="AW288" s="109" t="n">
        <f aca="false">SUM(AV288*H288/3)</f>
        <v>0</v>
      </c>
      <c r="AX288" s="86" t="n">
        <v>1</v>
      </c>
      <c r="AY288" s="92" t="n">
        <f aca="false">SUM(J288*AX288*8)</f>
        <v>16</v>
      </c>
      <c r="AZ288" s="86"/>
      <c r="BA288" s="92" t="n">
        <f aca="false">SUM(AZ288*K288*5*6)</f>
        <v>0</v>
      </c>
      <c r="BB288" s="86"/>
      <c r="BC288" s="92" t="n">
        <f aca="false">SUM(BB288*K288*4*6)</f>
        <v>0</v>
      </c>
      <c r="BD288" s="86"/>
      <c r="BE288" s="110" t="n">
        <f aca="false">SUM(BD288*50)</f>
        <v>0</v>
      </c>
      <c r="BF288" s="92" t="n">
        <f aca="false">O288+Q288+S288+U288+W288+X288+Y288+AA288+AC288+AE288+AG288+AI288+AK288+AM288+AO288+AQ288+AS288+AU288+AW288+AY288+BA288+BC288+BE288</f>
        <v>62.5333333333333</v>
      </c>
      <c r="BG288" s="92" t="n">
        <f aca="false">BC288+BA288+AY288+AW288+AS288+AQ288+X288+W288+U288+S288+Q288+O288+AU288</f>
        <v>46</v>
      </c>
      <c r="BH288" s="52" t="n">
        <f aca="false">SUM(O288,Q288,S288,W288,X288,Y288,AE288,AG288,AI288,AK288,AM288,AS288,AU288,AY288,BA288,BC288,BE288)</f>
        <v>62.5333333333333</v>
      </c>
      <c r="BI288" s="80" t="n">
        <f aca="false">SUM(O288,Q288,S288,W288,X288,AS288,AU288,AY288,BA288,BC288)</f>
        <v>46</v>
      </c>
      <c r="BJ288" s="2"/>
      <c r="BK288" s="93"/>
      <c r="BL288" s="94"/>
      <c r="BM288" s="100" t="s">
        <v>291</v>
      </c>
      <c r="BN288" s="96" t="s">
        <v>114</v>
      </c>
      <c r="BO288" s="96" t="s">
        <v>102</v>
      </c>
      <c r="BP288" s="101" t="s">
        <v>99</v>
      </c>
      <c r="BQ288" s="101" t="s">
        <v>115</v>
      </c>
      <c r="BR288" s="101" t="s">
        <v>225</v>
      </c>
      <c r="BS288" s="101" t="n">
        <v>45</v>
      </c>
      <c r="BT288" s="101" t="n">
        <v>1</v>
      </c>
      <c r="BU288" s="101" t="n">
        <v>2</v>
      </c>
      <c r="BV288" s="101" t="n">
        <v>4</v>
      </c>
      <c r="BW288" s="112" t="n">
        <v>2</v>
      </c>
      <c r="BX288" s="108" t="n">
        <v>2</v>
      </c>
      <c r="BY288" s="86" t="n">
        <v>2</v>
      </c>
      <c r="BZ288" s="109" t="n">
        <v>2</v>
      </c>
      <c r="CA288" s="86"/>
      <c r="CB288" s="109" t="n">
        <v>0</v>
      </c>
      <c r="CC288" s="86"/>
      <c r="CD288" s="109" t="n">
        <v>0</v>
      </c>
      <c r="CE288" s="86"/>
      <c r="CF288" s="109" t="n">
        <v>0</v>
      </c>
      <c r="CG288" s="86"/>
      <c r="CH288" s="109" t="n">
        <v>0</v>
      </c>
      <c r="CI288" s="92" t="n">
        <v>0</v>
      </c>
      <c r="CJ288" s="92" t="n">
        <v>0.6</v>
      </c>
      <c r="CK288" s="86"/>
      <c r="CL288" s="109"/>
      <c r="CM288" s="86"/>
      <c r="CN288" s="92" t="n">
        <v>0</v>
      </c>
      <c r="CO288" s="86"/>
      <c r="CP288" s="90" t="n">
        <v>0</v>
      </c>
      <c r="CQ288" s="86"/>
      <c r="CR288" s="109" t="n">
        <v>0</v>
      </c>
      <c r="CS288" s="86"/>
      <c r="CT288" s="92" t="n">
        <v>0</v>
      </c>
      <c r="CU288" s="86"/>
      <c r="CV288" s="92" t="n">
        <v>0</v>
      </c>
      <c r="CW288" s="86"/>
      <c r="CX288" s="109" t="n">
        <v>0</v>
      </c>
      <c r="CY288" s="86"/>
      <c r="CZ288" s="109" t="n">
        <v>0</v>
      </c>
      <c r="DA288" s="86"/>
      <c r="DB288" s="92" t="n">
        <v>0</v>
      </c>
      <c r="DC288" s="86"/>
      <c r="DD288" s="92" t="n">
        <v>0</v>
      </c>
      <c r="DE288" s="86"/>
      <c r="DF288" s="92" t="n">
        <v>0</v>
      </c>
      <c r="DG288" s="86"/>
      <c r="DH288" s="109" t="n">
        <v>0</v>
      </c>
      <c r="DI288" s="86"/>
      <c r="DJ288" s="92" t="n">
        <v>0</v>
      </c>
      <c r="DK288" s="86"/>
      <c r="DL288" s="92" t="n">
        <v>0</v>
      </c>
      <c r="DM288" s="86"/>
      <c r="DN288" s="92" t="n">
        <v>0</v>
      </c>
      <c r="DO288" s="86"/>
      <c r="DP288" s="110" t="n">
        <v>0</v>
      </c>
      <c r="DQ288" s="92" t="n">
        <f aca="false">BZ288+CB288+CD288+CF288+CH288+CI288+CJ288+CL288+CN288+CP288+CR288+CT288+CV288+CX288+CZ288+DB288+DD288+DF288+DH288+DJ288+DL288+DN288+DP288</f>
        <v>2.6</v>
      </c>
      <c r="DR288" s="92" t="n">
        <f aca="false">DN288+DL288+DJ288+DH288+DD288+DB288+CI288+CH288+CF288+CD288+CB288+BZ288</f>
        <v>2</v>
      </c>
      <c r="DS288" s="61"/>
      <c r="DT288" s="2"/>
      <c r="DU288" s="2"/>
      <c r="DV288" s="93"/>
      <c r="DW288" s="94"/>
      <c r="DX288" s="95"/>
      <c r="DY288" s="96"/>
      <c r="DZ288" s="96"/>
      <c r="EA288" s="2"/>
      <c r="EB288" s="2"/>
      <c r="EC288" s="2"/>
      <c r="ED288" s="2"/>
      <c r="EE288" s="2"/>
      <c r="EF288" s="2"/>
      <c r="EG288" s="2"/>
      <c r="EH288" s="2" t="n">
        <f aca="false">SUM(L288+BW288)</f>
        <v>16</v>
      </c>
      <c r="EI288" s="2" t="n">
        <f aca="false">SUM(M288+BX288)</f>
        <v>16</v>
      </c>
      <c r="EJ288" s="2" t="n">
        <f aca="false">SUM(N288+BY288)</f>
        <v>4</v>
      </c>
      <c r="EK288" s="67" t="n">
        <f aca="false">O288+BZ288</f>
        <v>4</v>
      </c>
      <c r="EL288" s="2" t="n">
        <f aca="false">SUM(P288+CA288)</f>
        <v>8</v>
      </c>
      <c r="EM288" s="2" t="n">
        <f aca="false">SUM(Q288+CB288)</f>
        <v>16</v>
      </c>
      <c r="EN288" s="2" t="n">
        <f aca="false">SUM(R288+CC288)</f>
        <v>4</v>
      </c>
      <c r="EO288" s="2" t="n">
        <f aca="false">SUM(S288+CD288)</f>
        <v>8</v>
      </c>
      <c r="EP288" s="2" t="n">
        <f aca="false">SUM(T288+CE288)</f>
        <v>0</v>
      </c>
      <c r="EQ288" s="2" t="n">
        <f aca="false">SUM(U288+CF288)</f>
        <v>0</v>
      </c>
      <c r="ER288" s="2" t="n">
        <f aca="false">SUM(V288+CG288)</f>
        <v>0</v>
      </c>
      <c r="ES288" s="2" t="n">
        <f aca="false">SUM(W288+CH288)</f>
        <v>0</v>
      </c>
      <c r="ET288" s="2" t="n">
        <f aca="false">SUM(X288+CI288)</f>
        <v>4</v>
      </c>
      <c r="EU288" s="67" t="n">
        <f aca="false">SUM(Y288+CJ288)</f>
        <v>4.8</v>
      </c>
      <c r="EV288" s="2" t="n">
        <f aca="false">SUM(Z288+CK288)</f>
        <v>0</v>
      </c>
      <c r="EW288" s="2" t="n">
        <f aca="false">SUM(AA288+CL288)</f>
        <v>0</v>
      </c>
      <c r="EX288" s="2" t="n">
        <f aca="false">SUM(AB288+CM288)</f>
        <v>0</v>
      </c>
      <c r="EY288" s="2" t="n">
        <f aca="false">SUM(AC288+CN288)</f>
        <v>0</v>
      </c>
      <c r="EZ288" s="2" t="n">
        <f aca="false">SUM(AD288+CO288)</f>
        <v>0</v>
      </c>
      <c r="FA288" s="2" t="n">
        <f aca="false">SUM(AE288+CP288)</f>
        <v>0</v>
      </c>
      <c r="FB288" s="2" t="n">
        <f aca="false">SUM(AF288+CQ288)</f>
        <v>0</v>
      </c>
      <c r="FC288" s="2" t="n">
        <f aca="false">SUM(AG288+CR288)</f>
        <v>0</v>
      </c>
      <c r="FD288" s="2" t="n">
        <f aca="false">SUM(AH288+CS288)</f>
        <v>1</v>
      </c>
      <c r="FE288" s="67" t="n">
        <f aca="false">SUM(AI288+CT288)</f>
        <v>12.3333333333333</v>
      </c>
      <c r="FF288" s="2" t="n">
        <f aca="false">SUM(AJ288+CU288)</f>
        <v>0</v>
      </c>
      <c r="FG288" s="2" t="n">
        <f aca="false">SUM(AK288+CV288)</f>
        <v>0</v>
      </c>
      <c r="FH288" s="2" t="n">
        <f aca="false">SUM(AL288+CW288)</f>
        <v>0</v>
      </c>
      <c r="FI288" s="2" t="n">
        <f aca="false">SUM(AM288+CX288)</f>
        <v>0</v>
      </c>
      <c r="FJ288" s="2" t="n">
        <f aca="false">SUM(AN288+CY288)</f>
        <v>0</v>
      </c>
      <c r="FK288" s="2" t="n">
        <f aca="false">SUM(AO288+CZ288)</f>
        <v>0</v>
      </c>
      <c r="FL288" s="2" t="n">
        <f aca="false">SUM(AP288+DA288)</f>
        <v>0</v>
      </c>
      <c r="FM288" s="2" t="n">
        <f aca="false">SUM(AQ288+DB288)</f>
        <v>0</v>
      </c>
      <c r="FN288" s="2"/>
      <c r="FO288" s="97" t="n">
        <f aca="false">SUM(AS288+DD288)</f>
        <v>0</v>
      </c>
      <c r="FP288" s="2" t="n">
        <f aca="false">SUM(AR288+DC288)</f>
        <v>0</v>
      </c>
      <c r="FQ288" s="97" t="n">
        <f aca="false">SUM(AU288+DF288)</f>
        <v>0</v>
      </c>
      <c r="FR288" s="2" t="n">
        <f aca="false">SUM(AV288+DG288)</f>
        <v>0</v>
      </c>
      <c r="FS288" s="2" t="n">
        <f aca="false">SUM(AW288+DH288)</f>
        <v>0</v>
      </c>
      <c r="FT288" s="2" t="n">
        <f aca="false">SUM(AX288+DI288)</f>
        <v>1</v>
      </c>
      <c r="FU288" s="67" t="n">
        <f aca="false">SUM(AY288+DJ288)</f>
        <v>16</v>
      </c>
      <c r="FV288" s="2" t="n">
        <f aca="false">SUM(AZ288+DK288)</f>
        <v>0</v>
      </c>
      <c r="FW288" s="2" t="n">
        <f aca="false">SUM(BA288+DL288)</f>
        <v>0</v>
      </c>
      <c r="FX288" s="2" t="n">
        <f aca="false">SUM(BB288+DM288)</f>
        <v>0</v>
      </c>
      <c r="FY288" s="2" t="n">
        <f aca="false">SUM(BC288+DN288)</f>
        <v>0</v>
      </c>
      <c r="FZ288" s="2" t="n">
        <f aca="false">SUM(BD288+DO288)</f>
        <v>0</v>
      </c>
      <c r="GA288" s="2" t="n">
        <f aca="false">SUM(BE288+DP288)</f>
        <v>0</v>
      </c>
      <c r="GB288" s="98" t="n">
        <f aca="false">SUM(EK288,EM288,EO288,ES288,ET288,EU288,EY288,FA288,FC288,FE288,FG288,FI288,FM288,FO288,FQ288,FS288,FU288,FW288,FY288,GA288)</f>
        <v>65.1333333333333</v>
      </c>
      <c r="GC288" s="99" t="n">
        <f aca="false">SUM(EK288,EM288,EO288,ES288,ET288,FM288,FO288,FQ288,FS288,FU288,FW288,FY288)</f>
        <v>48</v>
      </c>
      <c r="GD288" s="57" t="n">
        <f aca="false">SUM(EK288,EM288,EO288,ES288,ET288,FM288,FO288,FQ288,FS288,FU288,FW288,FY288)</f>
        <v>48</v>
      </c>
      <c r="GE288" s="57" t="n">
        <f aca="false">SUM(EK288,EM288,EO288,EQ288,ES288,ET288,EU288,EW288,EY288,FA288,FC288,FE288,FG288,FI288,FK288,FM288,FO288,FQ288,FS288,FU288,FW288,FY288,GA288)</f>
        <v>65.1333333333333</v>
      </c>
      <c r="GF288" s="2"/>
      <c r="GG288" s="65" t="n">
        <f aca="false">SUM(900-GB288)</f>
        <v>834.866666666667</v>
      </c>
      <c r="GH288" s="65"/>
      <c r="GI288" s="67" t="n">
        <f aca="false">SUM(DQ288+BF288)</f>
        <v>65.1333333333333</v>
      </c>
      <c r="GJ288" s="67" t="n">
        <f aca="false">SUM(DR288+BG288)</f>
        <v>48</v>
      </c>
      <c r="GK288" s="100"/>
      <c r="GL288" s="101"/>
      <c r="GM288" s="177"/>
      <c r="GN288" s="2"/>
      <c r="GO288" s="2"/>
    </row>
    <row r="289" customFormat="false" ht="53.25" hidden="true" customHeight="true" outlineLevel="0" collapsed="false">
      <c r="A289" s="94"/>
      <c r="B289" s="216" t="s">
        <v>292</v>
      </c>
      <c r="C289" s="166" t="s">
        <v>114</v>
      </c>
      <c r="D289" s="96" t="s">
        <v>102</v>
      </c>
      <c r="E289" s="101" t="s">
        <v>99</v>
      </c>
      <c r="F289" s="101" t="s">
        <v>118</v>
      </c>
      <c r="G289" s="96" t="n">
        <v>11</v>
      </c>
      <c r="H289" s="101" t="n">
        <v>15</v>
      </c>
      <c r="I289" s="101" t="n">
        <v>1</v>
      </c>
      <c r="J289" s="101" t="n">
        <v>1</v>
      </c>
      <c r="K289" s="101" t="n">
        <f aca="false">SUM(J289)*2</f>
        <v>2</v>
      </c>
      <c r="L289" s="112" t="n">
        <v>24</v>
      </c>
      <c r="M289" s="108" t="n">
        <f aca="false">SUM(N289+P289+R289+T289+V289)</f>
        <v>24</v>
      </c>
      <c r="N289" s="86" t="n">
        <v>2</v>
      </c>
      <c r="O289" s="109" t="n">
        <f aca="false">SUM(N289)*I289</f>
        <v>2</v>
      </c>
      <c r="P289" s="86" t="n">
        <v>16</v>
      </c>
      <c r="Q289" s="109" t="n">
        <f aca="false">J289*P289</f>
        <v>16</v>
      </c>
      <c r="R289" s="86" t="n">
        <v>6</v>
      </c>
      <c r="S289" s="109" t="n">
        <f aca="false">SUM(R289)*J289</f>
        <v>6</v>
      </c>
      <c r="T289" s="86"/>
      <c r="U289" s="109" t="n">
        <f aca="false">SUM(T289)*K289</f>
        <v>0</v>
      </c>
      <c r="V289" s="86"/>
      <c r="W289" s="109" t="n">
        <f aca="false">SUM(V289)*J289*5</f>
        <v>0</v>
      </c>
      <c r="X289" s="92" t="n">
        <v>0</v>
      </c>
      <c r="Y289" s="92" t="n">
        <f aca="false">SUM(L289*15/100*J289)</f>
        <v>3.6</v>
      </c>
      <c r="Z289" s="86"/>
      <c r="AA289" s="109"/>
      <c r="AB289" s="86"/>
      <c r="AC289" s="92" t="n">
        <f aca="false">SUM(AB289)*3*H289/5</f>
        <v>0</v>
      </c>
      <c r="AD289" s="86"/>
      <c r="AE289" s="90" t="n">
        <f aca="false">SUM(AD289*H289*(30+4))</f>
        <v>0</v>
      </c>
      <c r="AF289" s="86"/>
      <c r="AG289" s="109" t="n">
        <f aca="false">SUM(AF289*H289*3)</f>
        <v>0</v>
      </c>
      <c r="AH289" s="86" t="n">
        <v>1</v>
      </c>
      <c r="AI289" s="92" t="n">
        <f aca="false">SUM(AH289*H289/3)</f>
        <v>5</v>
      </c>
      <c r="AJ289" s="86"/>
      <c r="AK289" s="92" t="n">
        <f aca="false">SUM(AJ289*H289*2/3)</f>
        <v>0</v>
      </c>
      <c r="AL289" s="86"/>
      <c r="AM289" s="109" t="n">
        <f aca="false">SUM(AL289*H289)*2</f>
        <v>0</v>
      </c>
      <c r="AN289" s="86"/>
      <c r="AO289" s="109" t="n">
        <f aca="false">SUM(AN289*J289*2)</f>
        <v>0</v>
      </c>
      <c r="AP289" s="86"/>
      <c r="AQ289" s="92" t="n">
        <f aca="false">SUM(AP289*H289*2)</f>
        <v>0</v>
      </c>
      <c r="AR289" s="86"/>
      <c r="AS289" s="92" t="n">
        <f aca="false">SUM(J289*AR289*6)</f>
        <v>0</v>
      </c>
      <c r="AT289" s="86"/>
      <c r="AU289" s="92" t="n">
        <f aca="false">AT289*H289/3</f>
        <v>0</v>
      </c>
      <c r="AV289" s="86"/>
      <c r="AW289" s="109" t="n">
        <f aca="false">SUM(AV289*H289/3)</f>
        <v>0</v>
      </c>
      <c r="AX289" s="86" t="n">
        <v>1</v>
      </c>
      <c r="AY289" s="92" t="n">
        <f aca="false">AX289*H289/3</f>
        <v>5</v>
      </c>
      <c r="AZ289" s="86"/>
      <c r="BA289" s="92" t="n">
        <f aca="false">SUM(AZ289*K289*5*6)</f>
        <v>0</v>
      </c>
      <c r="BB289" s="86"/>
      <c r="BC289" s="92" t="n">
        <f aca="false">SUM(BB289*K289*4*6)</f>
        <v>0</v>
      </c>
      <c r="BD289" s="86"/>
      <c r="BE289" s="110" t="n">
        <f aca="false">SUM(BD289*50)</f>
        <v>0</v>
      </c>
      <c r="BF289" s="92" t="n">
        <f aca="false">O289+Q289+S289+U289+W289+X289+Y289+AA289+AC289+AE289+AG289+AI289+AK289+AM289+AO289+AQ289+AS289+AU289+AW289+AY289+BA289+BC289+BE289</f>
        <v>37.6</v>
      </c>
      <c r="BG289" s="92" t="n">
        <f aca="false">BC289+BA289+AY289+AW289+AS289+AQ289+X289+W289+U289+S289+Q289+O289+AU289</f>
        <v>29</v>
      </c>
      <c r="BH289" s="52" t="n">
        <f aca="false">SUM(O289,Q289,S289,W289,X289,Y289,AE289,AG289,AI289,AK289,AM289,AS289,AU289,AY289,BA289,BC289,BE289)</f>
        <v>37.6</v>
      </c>
      <c r="BI289" s="80" t="n">
        <f aca="false">SUM(O289,Q289,S289,W289,X289,AS289,AU289,AY289,BA289,BC289)</f>
        <v>29</v>
      </c>
      <c r="BJ289" s="2"/>
      <c r="BK289" s="93"/>
      <c r="BL289" s="94"/>
      <c r="BM289" s="119" t="s">
        <v>113</v>
      </c>
      <c r="BN289" s="96" t="s">
        <v>114</v>
      </c>
      <c r="BO289" s="96" t="s">
        <v>102</v>
      </c>
      <c r="BP289" s="101" t="s">
        <v>99</v>
      </c>
      <c r="BQ289" s="101" t="s">
        <v>115</v>
      </c>
      <c r="BR289" s="96" t="s">
        <v>225</v>
      </c>
      <c r="BS289" s="101" t="n">
        <v>45</v>
      </c>
      <c r="BT289" s="101" t="n">
        <v>1</v>
      </c>
      <c r="BU289" s="101" t="n">
        <v>2</v>
      </c>
      <c r="BV289" s="101" t="n">
        <v>4</v>
      </c>
      <c r="BW289" s="112" t="n">
        <v>2</v>
      </c>
      <c r="BX289" s="108" t="n">
        <v>2</v>
      </c>
      <c r="BY289" s="86" t="n">
        <v>2</v>
      </c>
      <c r="BZ289" s="109" t="n">
        <v>2</v>
      </c>
      <c r="CA289" s="86"/>
      <c r="CB289" s="109" t="n">
        <v>0</v>
      </c>
      <c r="CC289" s="86"/>
      <c r="CD289" s="109" t="n">
        <v>0</v>
      </c>
      <c r="CE289" s="86"/>
      <c r="CF289" s="109" t="n">
        <v>0</v>
      </c>
      <c r="CG289" s="86"/>
      <c r="CH289" s="109" t="n">
        <v>0</v>
      </c>
      <c r="CI289" s="92" t="n">
        <v>0</v>
      </c>
      <c r="CJ289" s="92" t="n">
        <v>0.6</v>
      </c>
      <c r="CK289" s="86"/>
      <c r="CL289" s="109"/>
      <c r="CM289" s="86"/>
      <c r="CN289" s="92" t="n">
        <v>0</v>
      </c>
      <c r="CO289" s="86"/>
      <c r="CP289" s="90" t="n">
        <v>0</v>
      </c>
      <c r="CQ289" s="86"/>
      <c r="CR289" s="109" t="n">
        <v>0</v>
      </c>
      <c r="CS289" s="86"/>
      <c r="CT289" s="92" t="n">
        <v>0</v>
      </c>
      <c r="CU289" s="86"/>
      <c r="CV289" s="92" t="n">
        <v>0</v>
      </c>
      <c r="CW289" s="86"/>
      <c r="CX289" s="109" t="n">
        <v>0</v>
      </c>
      <c r="CY289" s="86"/>
      <c r="CZ289" s="109" t="n">
        <v>0</v>
      </c>
      <c r="DA289" s="86"/>
      <c r="DB289" s="92" t="n">
        <v>0</v>
      </c>
      <c r="DC289" s="86"/>
      <c r="DD289" s="92" t="n">
        <v>0</v>
      </c>
      <c r="DE289" s="86"/>
      <c r="DF289" s="92" t="n">
        <v>0</v>
      </c>
      <c r="DG289" s="86"/>
      <c r="DH289" s="109" t="n">
        <v>0</v>
      </c>
      <c r="DI289" s="86"/>
      <c r="DJ289" s="92" t="n">
        <v>0</v>
      </c>
      <c r="DK289" s="86"/>
      <c r="DL289" s="92" t="n">
        <v>0</v>
      </c>
      <c r="DM289" s="86"/>
      <c r="DN289" s="92" t="n">
        <v>0</v>
      </c>
      <c r="DO289" s="86"/>
      <c r="DP289" s="110" t="n">
        <v>0</v>
      </c>
      <c r="DQ289" s="92" t="n">
        <f aca="false">BZ289+CB289+CD289+CF289+CH289+CI289+CJ289+CL289+CN289+CP289+CR289+CT289+CV289+CX289+CZ289+DB289+DD289+DF289+DH289+DJ289+DL289+DN289+DP289</f>
        <v>2.6</v>
      </c>
      <c r="DR289" s="92" t="n">
        <f aca="false">DN289+DL289+DJ289+DH289+DD289+DB289+CI289+CH289+CF289+CD289+CB289+BZ289</f>
        <v>2</v>
      </c>
      <c r="DS289" s="61"/>
      <c r="DT289" s="2"/>
      <c r="DU289" s="2"/>
      <c r="DV289" s="93"/>
      <c r="DW289" s="94"/>
      <c r="DX289" s="95"/>
      <c r="DY289" s="96"/>
      <c r="DZ289" s="96"/>
      <c r="EA289" s="2"/>
      <c r="EB289" s="2"/>
      <c r="EC289" s="2"/>
      <c r="ED289" s="2"/>
      <c r="EE289" s="2"/>
      <c r="EF289" s="2"/>
      <c r="EG289" s="2"/>
      <c r="EH289" s="2" t="n">
        <f aca="false">SUM(L289+BW289)</f>
        <v>26</v>
      </c>
      <c r="EI289" s="2" t="n">
        <f aca="false">SUM(M289+BX289)</f>
        <v>26</v>
      </c>
      <c r="EJ289" s="2" t="n">
        <f aca="false">SUM(N289+BY289)</f>
        <v>4</v>
      </c>
      <c r="EK289" s="67" t="n">
        <f aca="false">O289+BZ289</f>
        <v>4</v>
      </c>
      <c r="EL289" s="2" t="n">
        <f aca="false">SUM(P289+CA289)</f>
        <v>16</v>
      </c>
      <c r="EM289" s="2" t="n">
        <f aca="false">SUM(Q289+CB289)</f>
        <v>16</v>
      </c>
      <c r="EN289" s="2" t="n">
        <f aca="false">SUM(R289+CC289)</f>
        <v>6</v>
      </c>
      <c r="EO289" s="2" t="n">
        <f aca="false">SUM(S289+CD289)</f>
        <v>6</v>
      </c>
      <c r="EP289" s="2" t="n">
        <f aca="false">SUM(T289+CE289)</f>
        <v>0</v>
      </c>
      <c r="EQ289" s="2" t="n">
        <f aca="false">SUM(U289+CF289)</f>
        <v>0</v>
      </c>
      <c r="ER289" s="2" t="n">
        <f aca="false">SUM(V289+CG289)</f>
        <v>0</v>
      </c>
      <c r="ES289" s="2" t="n">
        <f aca="false">SUM(W289+CH289)</f>
        <v>0</v>
      </c>
      <c r="ET289" s="2" t="n">
        <f aca="false">SUM(X289+CI289)</f>
        <v>0</v>
      </c>
      <c r="EU289" s="67" t="n">
        <f aca="false">SUM(Y289+CJ289)</f>
        <v>4.2</v>
      </c>
      <c r="EV289" s="2" t="n">
        <f aca="false">SUM(Z289+CK289)</f>
        <v>0</v>
      </c>
      <c r="EW289" s="2" t="n">
        <f aca="false">SUM(AA289+CL289)</f>
        <v>0</v>
      </c>
      <c r="EX289" s="2" t="n">
        <f aca="false">SUM(AB289+CM289)</f>
        <v>0</v>
      </c>
      <c r="EY289" s="2" t="n">
        <f aca="false">SUM(AC289+CN289)</f>
        <v>0</v>
      </c>
      <c r="EZ289" s="2" t="n">
        <f aca="false">SUM(AD289+CO289)</f>
        <v>0</v>
      </c>
      <c r="FA289" s="2" t="n">
        <f aca="false">SUM(AE289+CP289)</f>
        <v>0</v>
      </c>
      <c r="FB289" s="2" t="n">
        <f aca="false">SUM(AF289+CQ289)</f>
        <v>0</v>
      </c>
      <c r="FC289" s="2" t="n">
        <f aca="false">SUM(AG289+CR289)</f>
        <v>0</v>
      </c>
      <c r="FD289" s="2" t="n">
        <f aca="false">SUM(AH289+CS289)</f>
        <v>1</v>
      </c>
      <c r="FE289" s="67" t="n">
        <f aca="false">SUM(AI289+CT289)</f>
        <v>5</v>
      </c>
      <c r="FF289" s="2" t="n">
        <f aca="false">SUM(AJ289+CU289)</f>
        <v>0</v>
      </c>
      <c r="FG289" s="2" t="n">
        <f aca="false">SUM(AK289+CV289)</f>
        <v>0</v>
      </c>
      <c r="FH289" s="2" t="n">
        <f aca="false">SUM(AL289+CW289)</f>
        <v>0</v>
      </c>
      <c r="FI289" s="2" t="n">
        <f aca="false">SUM(AM289+CX289)</f>
        <v>0</v>
      </c>
      <c r="FJ289" s="2" t="n">
        <f aca="false">SUM(AN289+CY289)</f>
        <v>0</v>
      </c>
      <c r="FK289" s="2" t="n">
        <f aca="false">SUM(AO289+CZ289)</f>
        <v>0</v>
      </c>
      <c r="FL289" s="2" t="n">
        <f aca="false">SUM(AP289+DA289)</f>
        <v>0</v>
      </c>
      <c r="FM289" s="2" t="n">
        <f aca="false">SUM(AQ289+DB289)</f>
        <v>0</v>
      </c>
      <c r="FN289" s="2"/>
      <c r="FO289" s="97" t="n">
        <f aca="false">SUM(AS289+DD289)</f>
        <v>0</v>
      </c>
      <c r="FP289" s="2" t="n">
        <f aca="false">SUM(AR289+DC289)</f>
        <v>0</v>
      </c>
      <c r="FQ289" s="97" t="n">
        <f aca="false">SUM(AU289+DF289)</f>
        <v>0</v>
      </c>
      <c r="FR289" s="2" t="n">
        <f aca="false">SUM(AV289+DG289)</f>
        <v>0</v>
      </c>
      <c r="FS289" s="2" t="n">
        <f aca="false">SUM(AW289+DH289)</f>
        <v>0</v>
      </c>
      <c r="FT289" s="2" t="n">
        <f aca="false">SUM(AX289+DI289)</f>
        <v>1</v>
      </c>
      <c r="FU289" s="67" t="n">
        <f aca="false">SUM(AY289+DJ289)</f>
        <v>5</v>
      </c>
      <c r="FV289" s="2" t="n">
        <f aca="false">SUM(AZ289+DK289)</f>
        <v>0</v>
      </c>
      <c r="FW289" s="2" t="n">
        <f aca="false">SUM(BA289+DL289)</f>
        <v>0</v>
      </c>
      <c r="FX289" s="2" t="n">
        <f aca="false">SUM(BB289+DM289)</f>
        <v>0</v>
      </c>
      <c r="FY289" s="2" t="n">
        <f aca="false">SUM(BC289+DN289)</f>
        <v>0</v>
      </c>
      <c r="FZ289" s="2" t="n">
        <f aca="false">SUM(BD289+DO289)</f>
        <v>0</v>
      </c>
      <c r="GA289" s="2" t="n">
        <f aca="false">SUM(BE289+DP289)</f>
        <v>0</v>
      </c>
      <c r="GB289" s="98" t="n">
        <f aca="false">SUM(EK289,EM289,EO289,ES289,ET289,EU289,EY289,FA289,FC289,FE289,FG289,FI289,FM289,FO289,FQ289,FS289,FU289,FW289,FY289,GA289)</f>
        <v>40.2</v>
      </c>
      <c r="GC289" s="99" t="n">
        <f aca="false">SUM(EK289,EM289,EO289,ES289,ET289,FM289,FO289,FQ289,FS289,FU289,FW289,FY289)</f>
        <v>31</v>
      </c>
      <c r="GD289" s="57" t="n">
        <f aca="false">SUM(EK289,EM289,EO289,ES289,ET289,FM289,FO289,FQ289,FS289,FU289,FW289,FY289)</f>
        <v>31</v>
      </c>
      <c r="GE289" s="57" t="n">
        <f aca="false">SUM(EK289,EM289,EO289,EQ289,ES289,ET289,EU289,EW289,EY289,FA289,FC289,FE289,FG289,FI289,FK289,FM289,FO289,FQ289,FS289,FU289,FW289,FY289,GA289)</f>
        <v>40.2</v>
      </c>
      <c r="GF289" s="2"/>
      <c r="GG289" s="65" t="n">
        <f aca="false">SUM(900-GB289)</f>
        <v>859.8</v>
      </c>
      <c r="GH289" s="65"/>
      <c r="GI289" s="67" t="n">
        <f aca="false">SUM(DQ289+BF289)</f>
        <v>40.2</v>
      </c>
      <c r="GJ289" s="67" t="n">
        <f aca="false">SUM(DR289+BG289)</f>
        <v>31</v>
      </c>
      <c r="GK289" s="100"/>
      <c r="GL289" s="101"/>
      <c r="GM289" s="177"/>
      <c r="GN289" s="2"/>
      <c r="GO289" s="2"/>
    </row>
    <row r="290" customFormat="false" ht="19.5" hidden="true" customHeight="true" outlineLevel="0" collapsed="false">
      <c r="A290" s="94"/>
      <c r="B290" s="100" t="s">
        <v>191</v>
      </c>
      <c r="C290" s="383" t="s">
        <v>185</v>
      </c>
      <c r="D290" s="107" t="s">
        <v>68</v>
      </c>
      <c r="E290" s="107" t="s">
        <v>186</v>
      </c>
      <c r="F290" s="107" t="s">
        <v>293</v>
      </c>
      <c r="G290" s="107" t="n">
        <v>1</v>
      </c>
      <c r="H290" s="101" t="n">
        <v>51</v>
      </c>
      <c r="I290" s="101" t="n">
        <v>1</v>
      </c>
      <c r="J290" s="101" t="n">
        <v>2</v>
      </c>
      <c r="K290" s="101" t="n">
        <f aca="false">SUM(J290)*2</f>
        <v>4</v>
      </c>
      <c r="L290" s="112" t="n">
        <v>20</v>
      </c>
      <c r="M290" s="303" t="n">
        <f aca="false">SUM(N290+P290+R290+T290+V290)</f>
        <v>20</v>
      </c>
      <c r="N290" s="112"/>
      <c r="O290" s="112" t="n">
        <f aca="false">SUM(N290)*I290</f>
        <v>0</v>
      </c>
      <c r="P290" s="112" t="n">
        <v>6</v>
      </c>
      <c r="Q290" s="304" t="n">
        <f aca="false">J290*P290</f>
        <v>12</v>
      </c>
      <c r="R290" s="112" t="n">
        <v>14</v>
      </c>
      <c r="S290" s="304" t="n">
        <f aca="false">SUM(R290)*J290</f>
        <v>28</v>
      </c>
      <c r="T290" s="305"/>
      <c r="U290" s="87" t="n">
        <f aca="false">SUM(T290)*K290</f>
        <v>0</v>
      </c>
      <c r="V290" s="305"/>
      <c r="W290" s="87" t="n">
        <f aca="false">SUM(V290)*J290*3</f>
        <v>0</v>
      </c>
      <c r="X290" s="92" t="n">
        <f aca="false">2/8*J290*AX290</f>
        <v>0</v>
      </c>
      <c r="Y290" s="92" t="n">
        <f aca="false">SUM(L290*5/100*J290)</f>
        <v>2</v>
      </c>
      <c r="Z290" s="305"/>
      <c r="AA290" s="87"/>
      <c r="AB290" s="305"/>
      <c r="AC290" s="89" t="n">
        <f aca="false">SUM(AB290)*3*H290/5</f>
        <v>0</v>
      </c>
      <c r="AD290" s="305"/>
      <c r="AE290" s="87" t="n">
        <f aca="false">SUM(AD290*H290*(30+4))</f>
        <v>0</v>
      </c>
      <c r="AF290" s="305"/>
      <c r="AG290" s="81" t="n">
        <f aca="false">SUM(AF290*H290*3)</f>
        <v>0</v>
      </c>
      <c r="AH290" s="305"/>
      <c r="AI290" s="92" t="n">
        <f aca="false">SUM(AH290*H290/3)</f>
        <v>0</v>
      </c>
      <c r="AJ290" s="305"/>
      <c r="AK290" s="92" t="n">
        <f aca="false">SUM(AJ290*H290*2/3)</f>
        <v>0</v>
      </c>
      <c r="AL290" s="305"/>
      <c r="AM290" s="87" t="n">
        <f aca="false">SUM(AL290*H290)</f>
        <v>0</v>
      </c>
      <c r="AN290" s="305"/>
      <c r="AO290" s="87" t="n">
        <f aca="false">SUM(AN290*J290)</f>
        <v>0</v>
      </c>
      <c r="AP290" s="305"/>
      <c r="AQ290" s="89" t="n">
        <f aca="false">SUM(AP290*H290*2)</f>
        <v>0</v>
      </c>
      <c r="AR290" s="305"/>
      <c r="AS290" s="92" t="n">
        <f aca="false">SUM(J290*AR290*6)</f>
        <v>0</v>
      </c>
      <c r="AT290" s="86"/>
      <c r="AU290" s="92" t="n">
        <f aca="false">AT290*H290/3</f>
        <v>0</v>
      </c>
      <c r="AV290" s="305"/>
      <c r="AW290" s="110" t="n">
        <f aca="false">SUM(AV290*H290/3)</f>
        <v>0</v>
      </c>
      <c r="AX290" s="86"/>
      <c r="AY290" s="92" t="n">
        <f aca="false">AX290*J290*8/2</f>
        <v>0</v>
      </c>
      <c r="AZ290" s="305"/>
      <c r="BA290" s="92" t="n">
        <f aca="false">SUM(AZ290*K290*5*6)</f>
        <v>0</v>
      </c>
      <c r="BB290" s="305"/>
      <c r="BC290" s="89" t="n">
        <f aca="false">SUM(BB290*K290*4*6)</f>
        <v>0</v>
      </c>
      <c r="BD290" s="305"/>
      <c r="BE290" s="110" t="n">
        <f aca="false">SUM(BD290*50)</f>
        <v>0</v>
      </c>
      <c r="BF290" s="92" t="n">
        <f aca="false">O290+Q290+S290+U290+W290+X290+Y290+AA290+AC290+AE290+AG290+AI290+AK290+AM290+AO290+AQ290+AS290+AU290+AW290+AY290+BA290+BC290+BE290</f>
        <v>42</v>
      </c>
      <c r="BG290" s="92" t="n">
        <f aca="false">BC290+BA290+AY290+AW290+AS290+AQ290+X290+W290+U290+S290+Q290+O290+AU290</f>
        <v>40</v>
      </c>
      <c r="BH290" s="52" t="n">
        <f aca="false">SUM(O290,Q290,S290,W290,X290,Y290,AE290,AG290,AI290,AK290,AM290,AS290,AU290,AY290,BA290,BC290,BE290)</f>
        <v>42</v>
      </c>
      <c r="BI290" s="80" t="n">
        <f aca="false">SUM(O290,Q290,S290,W290,X290,AS290,AU290,AY290,BA290,BC290)</f>
        <v>40</v>
      </c>
      <c r="BJ290" s="2"/>
      <c r="BK290" s="93"/>
      <c r="BL290" s="94"/>
      <c r="BM290" s="100" t="s">
        <v>147</v>
      </c>
      <c r="BN290" s="101" t="s">
        <v>114</v>
      </c>
      <c r="BO290" s="96" t="s">
        <v>102</v>
      </c>
      <c r="BP290" s="101" t="s">
        <v>99</v>
      </c>
      <c r="BQ290" s="101" t="s">
        <v>283</v>
      </c>
      <c r="BR290" s="101" t="s">
        <v>222</v>
      </c>
      <c r="BS290" s="101" t="n">
        <v>39</v>
      </c>
      <c r="BT290" s="101" t="n">
        <v>1</v>
      </c>
      <c r="BU290" s="101" t="n">
        <v>2</v>
      </c>
      <c r="BV290" s="101" t="n">
        <v>4</v>
      </c>
      <c r="BW290" s="112" t="n">
        <v>2</v>
      </c>
      <c r="BX290" s="108" t="n">
        <v>2</v>
      </c>
      <c r="BY290" s="86" t="n">
        <v>2</v>
      </c>
      <c r="BZ290" s="109" t="n">
        <v>2</v>
      </c>
      <c r="CA290" s="86"/>
      <c r="CB290" s="109" t="n">
        <v>0</v>
      </c>
      <c r="CC290" s="86"/>
      <c r="CD290" s="109" t="n">
        <v>0</v>
      </c>
      <c r="CE290" s="86"/>
      <c r="CF290" s="109" t="n">
        <v>0</v>
      </c>
      <c r="CG290" s="86"/>
      <c r="CH290" s="109" t="n">
        <v>0</v>
      </c>
      <c r="CI290" s="92" t="n">
        <v>0</v>
      </c>
      <c r="CJ290" s="92" t="n">
        <v>0.6</v>
      </c>
      <c r="CK290" s="86"/>
      <c r="CL290" s="109"/>
      <c r="CM290" s="86"/>
      <c r="CN290" s="92" t="n">
        <v>0</v>
      </c>
      <c r="CO290" s="86"/>
      <c r="CP290" s="90" t="n">
        <v>0</v>
      </c>
      <c r="CQ290" s="86"/>
      <c r="CR290" s="109" t="n">
        <v>0</v>
      </c>
      <c r="CS290" s="86"/>
      <c r="CT290" s="92" t="n">
        <v>0</v>
      </c>
      <c r="CU290" s="86"/>
      <c r="CV290" s="92" t="n">
        <v>0</v>
      </c>
      <c r="CW290" s="86"/>
      <c r="CX290" s="109" t="n">
        <v>0</v>
      </c>
      <c r="CY290" s="86"/>
      <c r="CZ290" s="109" t="n">
        <v>0</v>
      </c>
      <c r="DA290" s="86"/>
      <c r="DB290" s="92" t="n">
        <v>0</v>
      </c>
      <c r="DC290" s="86"/>
      <c r="DD290" s="92" t="n">
        <v>0</v>
      </c>
      <c r="DE290" s="86"/>
      <c r="DF290" s="92" t="n">
        <v>0</v>
      </c>
      <c r="DG290" s="86"/>
      <c r="DH290" s="109" t="n">
        <v>0</v>
      </c>
      <c r="DI290" s="86"/>
      <c r="DJ290" s="92" t="n">
        <v>0</v>
      </c>
      <c r="DK290" s="86"/>
      <c r="DL290" s="92" t="n">
        <v>0</v>
      </c>
      <c r="DM290" s="86"/>
      <c r="DN290" s="92" t="n">
        <v>0</v>
      </c>
      <c r="DO290" s="86"/>
      <c r="DP290" s="110" t="n">
        <v>0</v>
      </c>
      <c r="DQ290" s="92" t="n">
        <f aca="false">BZ290+CB290+CD290+CF290+CH290+CI290+CJ290+CL290+CN290+CP290+CR290+CT290+CV290+CX290+CZ290+DB290+DD290+DF290+DH290+DJ290+DL290+DN290+DP290</f>
        <v>2.6</v>
      </c>
      <c r="DR290" s="92" t="n">
        <f aca="false">DN290+DL290+DJ290+DH290+DD290+DB290+CI290+CH290+CF290+CD290+CB290+BZ290</f>
        <v>2</v>
      </c>
      <c r="DS290" s="61"/>
      <c r="DT290" s="2"/>
      <c r="DU290" s="2"/>
      <c r="DV290" s="93"/>
      <c r="DW290" s="94"/>
      <c r="DX290" s="142"/>
      <c r="DY290" s="142"/>
      <c r="DZ290" s="2"/>
      <c r="EA290" s="2"/>
      <c r="EB290" s="2"/>
      <c r="EC290" s="2"/>
      <c r="ED290" s="2"/>
      <c r="EE290" s="2"/>
      <c r="EF290" s="2"/>
      <c r="EG290" s="2"/>
      <c r="EH290" s="2" t="n">
        <f aca="false">SUM(L290+BW290)</f>
        <v>22</v>
      </c>
      <c r="EI290" s="2" t="n">
        <f aca="false">SUM(M290+BX290)</f>
        <v>22</v>
      </c>
      <c r="EJ290" s="2" t="n">
        <f aca="false">SUM(N290+BY290)</f>
        <v>2</v>
      </c>
      <c r="EK290" s="67" t="n">
        <f aca="false">O290+BZ290</f>
        <v>2</v>
      </c>
      <c r="EL290" s="2" t="n">
        <f aca="false">SUM(P290+CA290)</f>
        <v>6</v>
      </c>
      <c r="EM290" s="2" t="n">
        <f aca="false">SUM(Q290+CB290)</f>
        <v>12</v>
      </c>
      <c r="EN290" s="2" t="n">
        <f aca="false">SUM(R290+CC290)</f>
        <v>14</v>
      </c>
      <c r="EO290" s="2" t="n">
        <f aca="false">SUM(S290+CD290)</f>
        <v>28</v>
      </c>
      <c r="EP290" s="2" t="n">
        <f aca="false">SUM(T290+CE290)</f>
        <v>0</v>
      </c>
      <c r="EQ290" s="2" t="n">
        <f aca="false">SUM(U290+CF290)</f>
        <v>0</v>
      </c>
      <c r="ER290" s="2" t="n">
        <f aca="false">SUM(V290+CG290)</f>
        <v>0</v>
      </c>
      <c r="ES290" s="2" t="n">
        <f aca="false">SUM(W290+CH290)</f>
        <v>0</v>
      </c>
      <c r="ET290" s="2" t="n">
        <f aca="false">SUM(X290+CI290)</f>
        <v>0</v>
      </c>
      <c r="EU290" s="67" t="n">
        <f aca="false">SUM(Y290+CJ290)</f>
        <v>2.6</v>
      </c>
      <c r="EV290" s="2" t="n">
        <f aca="false">SUM(Z290+CK290)</f>
        <v>0</v>
      </c>
      <c r="EW290" s="2" t="n">
        <f aca="false">SUM(AA290+CL290)</f>
        <v>0</v>
      </c>
      <c r="EX290" s="2" t="n">
        <f aca="false">SUM(AB290+CM290)</f>
        <v>0</v>
      </c>
      <c r="EY290" s="2" t="n">
        <f aca="false">SUM(AC290+CN290)</f>
        <v>0</v>
      </c>
      <c r="EZ290" s="2" t="n">
        <f aca="false">SUM(AD290+CO290)</f>
        <v>0</v>
      </c>
      <c r="FA290" s="2" t="n">
        <f aca="false">SUM(AE290+CP290)</f>
        <v>0</v>
      </c>
      <c r="FB290" s="2" t="n">
        <f aca="false">SUM(AF290+CQ290)</f>
        <v>0</v>
      </c>
      <c r="FC290" s="2" t="n">
        <f aca="false">SUM(AG290+CR290)</f>
        <v>0</v>
      </c>
      <c r="FD290" s="2" t="n">
        <f aca="false">SUM(AH290+CS290)</f>
        <v>0</v>
      </c>
      <c r="FE290" s="67" t="n">
        <f aca="false">SUM(AI290+CT290)</f>
        <v>0</v>
      </c>
      <c r="FF290" s="2" t="n">
        <f aca="false">SUM(AJ290+CU290)</f>
        <v>0</v>
      </c>
      <c r="FG290" s="2" t="n">
        <f aca="false">SUM(AK290+CV290)</f>
        <v>0</v>
      </c>
      <c r="FH290" s="2" t="n">
        <f aca="false">SUM(AL290+CW290)</f>
        <v>0</v>
      </c>
      <c r="FI290" s="2" t="n">
        <f aca="false">SUM(AM290+CX290)</f>
        <v>0</v>
      </c>
      <c r="FJ290" s="2" t="n">
        <f aca="false">SUM(AN290+CY290)</f>
        <v>0</v>
      </c>
      <c r="FK290" s="2" t="n">
        <f aca="false">SUM(AO290+CZ290)</f>
        <v>0</v>
      </c>
      <c r="FL290" s="2" t="n">
        <f aca="false">SUM(AP290+DA290)</f>
        <v>0</v>
      </c>
      <c r="FM290" s="2" t="n">
        <f aca="false">SUM(AQ290+DB290)</f>
        <v>0</v>
      </c>
      <c r="FN290" s="2"/>
      <c r="FO290" s="97" t="n">
        <f aca="false">SUM(AS290+DD290)</f>
        <v>0</v>
      </c>
      <c r="FP290" s="2" t="n">
        <f aca="false">SUM(AR290+DC290)</f>
        <v>0</v>
      </c>
      <c r="FQ290" s="97" t="n">
        <f aca="false">SUM(AU290+DF290)</f>
        <v>0</v>
      </c>
      <c r="FR290" s="2" t="n">
        <f aca="false">SUM(AV290+DG290)</f>
        <v>0</v>
      </c>
      <c r="FS290" s="2" t="n">
        <f aca="false">SUM(AW290+DH290)</f>
        <v>0</v>
      </c>
      <c r="FT290" s="2" t="n">
        <f aca="false">SUM(AX290+DI290)</f>
        <v>0</v>
      </c>
      <c r="FU290" s="67" t="n">
        <f aca="false">SUM(AY290+DJ290)</f>
        <v>0</v>
      </c>
      <c r="FV290" s="2" t="n">
        <f aca="false">SUM(AZ290+DK290)</f>
        <v>0</v>
      </c>
      <c r="FW290" s="2" t="n">
        <f aca="false">SUM(BA290+DL290)</f>
        <v>0</v>
      </c>
      <c r="FX290" s="2" t="n">
        <f aca="false">SUM(BB290+DM290)</f>
        <v>0</v>
      </c>
      <c r="FY290" s="2" t="n">
        <f aca="false">SUM(BC290+DN290)</f>
        <v>0</v>
      </c>
      <c r="FZ290" s="2" t="n">
        <f aca="false">SUM(BD290+DO290)</f>
        <v>0</v>
      </c>
      <c r="GA290" s="2" t="n">
        <f aca="false">SUM(BE290+DP290)</f>
        <v>0</v>
      </c>
      <c r="GB290" s="98" t="n">
        <f aca="false">SUM(EK290,EM290,EO290,ES290,ET290,EU290,EY290,FA290,FC290,FE290,FG290,FI290,FM290,FO290,FQ290,FS290,FU290,FW290,FY290,GA290)</f>
        <v>44.6</v>
      </c>
      <c r="GC290" s="99" t="n">
        <f aca="false">SUM(EK290,EM290,EO290,ES290,ET290,FM290,FO290,FQ290,FS290,FU290,FW290,FY290)</f>
        <v>42</v>
      </c>
      <c r="GD290" s="57" t="n">
        <f aca="false">SUM(EK290,EM290,EO290,ES290,ET290,FM290,FO290,FQ290,FS290,FU290,FW290,FY290)</f>
        <v>42</v>
      </c>
      <c r="GE290" s="57" t="n">
        <f aca="false">SUM(EK290,EM290,EO290,EQ290,ES290,ET290,EU290,EW290,EY290,FA290,FC290,FE290,FG290,FI290,FK290,FM290,FO290,FQ290,FS290,FU290,FW290,FY290,GA290)</f>
        <v>44.6</v>
      </c>
      <c r="GF290" s="2"/>
      <c r="GG290" s="65" t="n">
        <f aca="false">SUM(900-GB290)</f>
        <v>855.4</v>
      </c>
      <c r="GH290" s="65"/>
      <c r="GI290" s="67" t="n">
        <f aca="false">SUM(DQ290+BF290)</f>
        <v>44.6</v>
      </c>
      <c r="GJ290" s="67" t="n">
        <f aca="false">SUM(DR290+BG290)</f>
        <v>42</v>
      </c>
      <c r="GK290" s="100"/>
      <c r="GL290" s="101"/>
      <c r="GM290" s="177"/>
      <c r="GN290" s="2"/>
      <c r="GO290" s="2"/>
    </row>
    <row r="291" customFormat="false" ht="53.25" hidden="true" customHeight="true" outlineLevel="0" collapsed="false">
      <c r="A291" s="94"/>
      <c r="B291" s="384" t="s">
        <v>294</v>
      </c>
      <c r="C291" s="107" t="s">
        <v>180</v>
      </c>
      <c r="D291" s="107" t="s">
        <v>68</v>
      </c>
      <c r="E291" s="101" t="s">
        <v>182</v>
      </c>
      <c r="F291" s="107" t="n">
        <v>49</v>
      </c>
      <c r="G291" s="107" t="n">
        <v>1</v>
      </c>
      <c r="H291" s="101" t="n">
        <v>19</v>
      </c>
      <c r="I291" s="101" t="n">
        <v>1</v>
      </c>
      <c r="J291" s="101" t="n">
        <v>1</v>
      </c>
      <c r="K291" s="385" t="n">
        <f aca="false">J291*2</f>
        <v>2</v>
      </c>
      <c r="L291" s="101" t="n">
        <v>44</v>
      </c>
      <c r="M291" s="179" t="n">
        <f aca="false">SUM(N291+P291+R291+T291+V291)</f>
        <v>44</v>
      </c>
      <c r="N291" s="168" t="n">
        <v>12</v>
      </c>
      <c r="O291" s="180" t="n">
        <v>12</v>
      </c>
      <c r="P291" s="168"/>
      <c r="Q291" s="180" t="n">
        <f aca="false">J291*P291</f>
        <v>0</v>
      </c>
      <c r="R291" s="168" t="n">
        <v>22</v>
      </c>
      <c r="S291" s="180" t="n">
        <f aca="false">SUM(R291)*J291</f>
        <v>22</v>
      </c>
      <c r="T291" s="168"/>
      <c r="U291" s="180" t="n">
        <f aca="false">SUM(T291)*K291</f>
        <v>0</v>
      </c>
      <c r="V291" s="168" t="n">
        <v>10</v>
      </c>
      <c r="W291" s="180" t="n">
        <f aca="false">SUM(V291)*J291*5</f>
        <v>50</v>
      </c>
      <c r="X291" s="113" t="n">
        <v>2</v>
      </c>
      <c r="Y291" s="113" t="n">
        <v>0</v>
      </c>
      <c r="Z291" s="168"/>
      <c r="AA291" s="180" t="n">
        <f aca="false">SUM(Z291)*1</f>
        <v>0</v>
      </c>
      <c r="AB291" s="168"/>
      <c r="AC291" s="113" t="n">
        <f aca="false">SUM(AB291)*3*H291/5</f>
        <v>0</v>
      </c>
      <c r="AD291" s="168"/>
      <c r="AE291" s="181" t="n">
        <f aca="false">SUM(AD291*H291*(30+4))</f>
        <v>0</v>
      </c>
      <c r="AF291" s="168"/>
      <c r="AG291" s="282" t="n">
        <f aca="false">SUM(AF291*H291*3)</f>
        <v>0</v>
      </c>
      <c r="AH291" s="168"/>
      <c r="AI291" s="113" t="n">
        <f aca="false">SUM(AH291*H291/3)</f>
        <v>0</v>
      </c>
      <c r="AJ291" s="168"/>
      <c r="AK291" s="113" t="n">
        <f aca="false">SUM(AJ291*H291*2/3)</f>
        <v>0</v>
      </c>
      <c r="AL291" s="168"/>
      <c r="AM291" s="180" t="n">
        <f aca="false">SUM(AL291*H291)</f>
        <v>0</v>
      </c>
      <c r="AN291" s="168"/>
      <c r="AO291" s="180" t="n">
        <f aca="false">SUM(AN291*J291)</f>
        <v>0</v>
      </c>
      <c r="AP291" s="168"/>
      <c r="AQ291" s="113" t="n">
        <f aca="false">SUM(AP291*H291*2)</f>
        <v>0</v>
      </c>
      <c r="AR291" s="168"/>
      <c r="AS291" s="113" t="n">
        <f aca="false">AR291*K291*6</f>
        <v>0</v>
      </c>
      <c r="AT291" s="86"/>
      <c r="AU291" s="92" t="n">
        <f aca="false">AT291*H291/3</f>
        <v>0</v>
      </c>
      <c r="AV291" s="386"/>
      <c r="AW291" s="147" t="n">
        <f aca="false">AV291*K291*6</f>
        <v>0</v>
      </c>
      <c r="AX291" s="386"/>
      <c r="AY291" s="91" t="n">
        <f aca="false">AX291*K291*8</f>
        <v>0</v>
      </c>
      <c r="AZ291" s="168" t="n">
        <v>1</v>
      </c>
      <c r="BA291" s="113" t="n">
        <f aca="false">SUM(AZ291*J291*2*8)</f>
        <v>16</v>
      </c>
      <c r="BB291" s="386"/>
      <c r="BC291" s="91" t="n">
        <f aca="false">SUM(BB291*K291*4*6)</f>
        <v>0</v>
      </c>
      <c r="BD291" s="386"/>
      <c r="BE291" s="147" t="n">
        <f aca="false">SUM(BD291*50)</f>
        <v>0</v>
      </c>
      <c r="BF291" s="92" t="n">
        <f aca="false">O291+Q291+S291+U291+W291+X291+Y291+AA291+AC291+AE291+AG291+AI291+AK291+AM291+AO291+AQ291+AS291+AU291+AW291+AY291+BA291+BC291+BE291</f>
        <v>102</v>
      </c>
      <c r="BG291" s="92" t="n">
        <f aca="false">BC291+BA291+AY291+AW291+AS291+AQ291+X291+W291+U291+S291+Q291+O291+AU291</f>
        <v>102</v>
      </c>
      <c r="BH291" s="52" t="n">
        <f aca="false">SUM(O291,Q291,S291,W291,X291,Y291,AE291,AG291,AI291,AK291,AM291,AS291,AU291,AY291,BA291,BC291,BE291)</f>
        <v>102</v>
      </c>
      <c r="BI291" s="80" t="n">
        <f aca="false">SUM(O291,Q291,S291,W291,X291,AS291,AU291,AY291,BA291,BC291)</f>
        <v>102</v>
      </c>
      <c r="BJ291" s="2"/>
      <c r="BK291" s="93"/>
      <c r="BL291" s="94"/>
      <c r="BM291" s="119" t="s">
        <v>295</v>
      </c>
      <c r="BN291" s="101" t="s">
        <v>114</v>
      </c>
      <c r="BO291" s="96" t="s">
        <v>102</v>
      </c>
      <c r="BP291" s="101" t="s">
        <v>99</v>
      </c>
      <c r="BQ291" s="101" t="s">
        <v>148</v>
      </c>
      <c r="BR291" s="101" t="s">
        <v>234</v>
      </c>
      <c r="BS291" s="96" t="n">
        <v>38</v>
      </c>
      <c r="BT291" s="96" t="n">
        <v>1</v>
      </c>
      <c r="BU291" s="96" t="n">
        <v>2</v>
      </c>
      <c r="BV291" s="96" t="n">
        <v>4</v>
      </c>
      <c r="BW291" s="112" t="n">
        <v>2</v>
      </c>
      <c r="BX291" s="108" t="n">
        <v>2</v>
      </c>
      <c r="BY291" s="86" t="n">
        <v>2</v>
      </c>
      <c r="BZ291" s="109" t="n">
        <v>2</v>
      </c>
      <c r="CA291" s="86"/>
      <c r="CB291" s="109" t="n">
        <v>0</v>
      </c>
      <c r="CC291" s="86"/>
      <c r="CD291" s="109" t="n">
        <v>0</v>
      </c>
      <c r="CE291" s="86"/>
      <c r="CF291" s="109" t="n">
        <v>0</v>
      </c>
      <c r="CG291" s="86"/>
      <c r="CH291" s="109" t="n">
        <v>0</v>
      </c>
      <c r="CI291" s="92" t="n">
        <v>0</v>
      </c>
      <c r="CJ291" s="92" t="n">
        <v>0.6</v>
      </c>
      <c r="CK291" s="86"/>
      <c r="CL291" s="109"/>
      <c r="CM291" s="86"/>
      <c r="CN291" s="92" t="n">
        <v>0</v>
      </c>
      <c r="CO291" s="86"/>
      <c r="CP291" s="90" t="n">
        <v>0</v>
      </c>
      <c r="CQ291" s="86"/>
      <c r="CR291" s="109" t="n">
        <v>0</v>
      </c>
      <c r="CS291" s="86"/>
      <c r="CT291" s="92" t="n">
        <v>0</v>
      </c>
      <c r="CU291" s="86"/>
      <c r="CV291" s="92" t="n">
        <v>0</v>
      </c>
      <c r="CW291" s="86"/>
      <c r="CX291" s="109" t="n">
        <v>0</v>
      </c>
      <c r="CY291" s="86"/>
      <c r="CZ291" s="109" t="n">
        <v>0</v>
      </c>
      <c r="DA291" s="86"/>
      <c r="DB291" s="92" t="n">
        <v>0</v>
      </c>
      <c r="DC291" s="86"/>
      <c r="DD291" s="92" t="n">
        <v>0</v>
      </c>
      <c r="DE291" s="86"/>
      <c r="DF291" s="92" t="n">
        <v>0</v>
      </c>
      <c r="DG291" s="86"/>
      <c r="DH291" s="109" t="n">
        <v>0</v>
      </c>
      <c r="DI291" s="86"/>
      <c r="DJ291" s="92" t="n">
        <v>0</v>
      </c>
      <c r="DK291" s="86"/>
      <c r="DL291" s="92" t="n">
        <v>0</v>
      </c>
      <c r="DM291" s="86"/>
      <c r="DN291" s="92" t="n">
        <v>0</v>
      </c>
      <c r="DO291" s="86"/>
      <c r="DP291" s="110" t="n">
        <v>0</v>
      </c>
      <c r="DQ291" s="92" t="n">
        <f aca="false">BZ291+CB291+CD291+CF291+CH291+CI291+CJ291+CL291+CN291+CP291+CR291+CT291+CV291+CX291+CZ291+DB291+DD291+DF291+DH291+DJ291+DL291+DN291+DP291</f>
        <v>2.6</v>
      </c>
      <c r="DR291" s="92" t="n">
        <f aca="false">DN291+DL291+DJ291+DH291+DD291+DB291+CI291+CH291+CF291+CD291+CB291+BZ291</f>
        <v>2</v>
      </c>
      <c r="DS291" s="61"/>
      <c r="DT291" s="2"/>
      <c r="DU291" s="2"/>
      <c r="DV291" s="93"/>
      <c r="DW291" s="94"/>
      <c r="DX291" s="142"/>
      <c r="DY291" s="142"/>
      <c r="DZ291" s="2"/>
      <c r="EA291" s="2"/>
      <c r="EB291" s="2"/>
      <c r="EC291" s="2"/>
      <c r="ED291" s="2"/>
      <c r="EE291" s="2"/>
      <c r="EF291" s="2"/>
      <c r="EG291" s="2"/>
      <c r="EH291" s="2" t="n">
        <f aca="false">SUM(L291+BW291)</f>
        <v>46</v>
      </c>
      <c r="EI291" s="2" t="n">
        <f aca="false">SUM(M291+BX291)</f>
        <v>46</v>
      </c>
      <c r="EJ291" s="2" t="n">
        <f aca="false">SUM(N291+BY291)</f>
        <v>14</v>
      </c>
      <c r="EK291" s="67" t="n">
        <f aca="false">O291+BZ291</f>
        <v>14</v>
      </c>
      <c r="EL291" s="2" t="n">
        <f aca="false">SUM(P291+CA291)</f>
        <v>0</v>
      </c>
      <c r="EM291" s="2" t="n">
        <f aca="false">SUM(Q291+CB291)</f>
        <v>0</v>
      </c>
      <c r="EN291" s="2" t="n">
        <f aca="false">SUM(R291+CC291)</f>
        <v>22</v>
      </c>
      <c r="EO291" s="2" t="n">
        <f aca="false">SUM(S291+CD291)</f>
        <v>22</v>
      </c>
      <c r="EP291" s="2" t="n">
        <f aca="false">SUM(T291+CE291)</f>
        <v>0</v>
      </c>
      <c r="EQ291" s="2" t="n">
        <f aca="false">SUM(U291+CF291)</f>
        <v>0</v>
      </c>
      <c r="ER291" s="2" t="n">
        <f aca="false">SUM(V291+CG291)</f>
        <v>10</v>
      </c>
      <c r="ES291" s="2" t="n">
        <f aca="false">SUM(W291+CH291)</f>
        <v>50</v>
      </c>
      <c r="ET291" s="2" t="n">
        <f aca="false">SUM(X291+CI291)</f>
        <v>2</v>
      </c>
      <c r="EU291" s="67" t="n">
        <f aca="false">SUM(Y291+CJ291)</f>
        <v>0.6</v>
      </c>
      <c r="EV291" s="2" t="n">
        <f aca="false">SUM(Z291+CK291)</f>
        <v>0</v>
      </c>
      <c r="EW291" s="2" t="n">
        <f aca="false">SUM(AA291+CL291)</f>
        <v>0</v>
      </c>
      <c r="EX291" s="2" t="n">
        <f aca="false">SUM(AB291+CM291)</f>
        <v>0</v>
      </c>
      <c r="EY291" s="2" t="n">
        <f aca="false">SUM(AC291+CN291)</f>
        <v>0</v>
      </c>
      <c r="EZ291" s="2" t="n">
        <f aca="false">SUM(AD291+CO291)</f>
        <v>0</v>
      </c>
      <c r="FA291" s="2" t="n">
        <f aca="false">SUM(AE291+CP291)</f>
        <v>0</v>
      </c>
      <c r="FB291" s="2" t="n">
        <f aca="false">SUM(AF291+CQ291)</f>
        <v>0</v>
      </c>
      <c r="FC291" s="2" t="n">
        <f aca="false">SUM(AG291+CR291)</f>
        <v>0</v>
      </c>
      <c r="FD291" s="2" t="n">
        <f aca="false">SUM(AH291+CS291)</f>
        <v>0</v>
      </c>
      <c r="FE291" s="67" t="n">
        <f aca="false">SUM(AI291+CT291)</f>
        <v>0</v>
      </c>
      <c r="FF291" s="2" t="n">
        <f aca="false">SUM(AJ291+CU291)</f>
        <v>0</v>
      </c>
      <c r="FG291" s="2" t="n">
        <f aca="false">SUM(AK291+CV291)</f>
        <v>0</v>
      </c>
      <c r="FH291" s="2" t="n">
        <f aca="false">SUM(AL291+CW291)</f>
        <v>0</v>
      </c>
      <c r="FI291" s="2" t="n">
        <f aca="false">SUM(AM291+CX291)</f>
        <v>0</v>
      </c>
      <c r="FJ291" s="2" t="n">
        <f aca="false">SUM(AN291+CY291)</f>
        <v>0</v>
      </c>
      <c r="FK291" s="2" t="n">
        <f aca="false">SUM(AO291+CZ291)</f>
        <v>0</v>
      </c>
      <c r="FL291" s="2" t="n">
        <f aca="false">SUM(AP291+DA291)</f>
        <v>0</v>
      </c>
      <c r="FM291" s="2" t="n">
        <f aca="false">SUM(AQ291+DB291)</f>
        <v>0</v>
      </c>
      <c r="FN291" s="2"/>
      <c r="FO291" s="97" t="n">
        <f aca="false">SUM(AS291+DD291)</f>
        <v>0</v>
      </c>
      <c r="FP291" s="2" t="n">
        <f aca="false">SUM(AR291+DC291)</f>
        <v>0</v>
      </c>
      <c r="FQ291" s="97" t="n">
        <f aca="false">SUM(AU291+DF291)</f>
        <v>0</v>
      </c>
      <c r="FR291" s="2" t="n">
        <f aca="false">SUM(AV291+DG291)</f>
        <v>0</v>
      </c>
      <c r="FS291" s="2" t="n">
        <f aca="false">SUM(AW291+DH291)</f>
        <v>0</v>
      </c>
      <c r="FT291" s="2" t="n">
        <f aca="false">SUM(AX291+DI291)</f>
        <v>0</v>
      </c>
      <c r="FU291" s="67" t="n">
        <f aca="false">SUM(AY291+DJ291)</f>
        <v>0</v>
      </c>
      <c r="FV291" s="2" t="n">
        <f aca="false">SUM(AZ291+DK291)</f>
        <v>1</v>
      </c>
      <c r="FW291" s="2" t="n">
        <f aca="false">SUM(BA291+DL291)</f>
        <v>16</v>
      </c>
      <c r="FX291" s="2" t="n">
        <f aca="false">SUM(BB291+DM291)</f>
        <v>0</v>
      </c>
      <c r="FY291" s="2" t="n">
        <f aca="false">SUM(BC291+DN291)</f>
        <v>0</v>
      </c>
      <c r="FZ291" s="2" t="n">
        <f aca="false">SUM(BD291+DO291)</f>
        <v>0</v>
      </c>
      <c r="GA291" s="2" t="n">
        <f aca="false">SUM(BE291+DP291)</f>
        <v>0</v>
      </c>
      <c r="GB291" s="98" t="n">
        <f aca="false">SUM(EK291,EM291,EO291,ES291,ET291,EU291,EY291,FA291,FC291,FE291,FG291,FI291,FM291,FO291,FQ291,FS291,FU291,FW291,FY291,GA291)</f>
        <v>104.6</v>
      </c>
      <c r="GC291" s="99" t="n">
        <f aca="false">SUM(EK291,EM291,EO291,ES291,ET291,FM291,FO291,FQ291,FS291,FU291,FW291,FY291)</f>
        <v>104</v>
      </c>
      <c r="GD291" s="57" t="n">
        <f aca="false">SUM(EK291,EM291,EO291,ES291,ET291,FM291,FO291,FQ291,FS291,FU291,FW291,FY291)</f>
        <v>104</v>
      </c>
      <c r="GE291" s="57" t="n">
        <f aca="false">SUM(EK291,EM291,EO291,EQ291,ES291,ET291,EU291,EW291,EY291,FA291,FC291,FE291,FG291,FI291,FK291,FM291,FO291,FQ291,FS291,FU291,FW291,FY291,GA291)</f>
        <v>104.6</v>
      </c>
      <c r="GF291" s="2"/>
      <c r="GG291" s="65" t="n">
        <f aca="false">SUM(900-GB291)</f>
        <v>795.4</v>
      </c>
      <c r="GH291" s="65"/>
      <c r="GI291" s="67" t="n">
        <f aca="false">SUM(DQ291+BF291)</f>
        <v>104.6</v>
      </c>
      <c r="GJ291" s="67" t="n">
        <f aca="false">SUM(DR291+BG291)</f>
        <v>104</v>
      </c>
      <c r="GK291" s="100"/>
      <c r="GL291" s="96"/>
      <c r="GM291" s="283"/>
      <c r="GN291" s="2"/>
      <c r="GO291" s="2"/>
    </row>
    <row r="292" customFormat="false" ht="40.5" hidden="true" customHeight="true" outlineLevel="0" collapsed="false">
      <c r="A292" s="94"/>
      <c r="B292" s="291" t="s">
        <v>259</v>
      </c>
      <c r="C292" s="166" t="s">
        <v>180</v>
      </c>
      <c r="D292" s="101" t="s">
        <v>181</v>
      </c>
      <c r="E292" s="101" t="s">
        <v>182</v>
      </c>
      <c r="F292" s="101" t="n">
        <v>48</v>
      </c>
      <c r="G292" s="101" t="n">
        <v>1</v>
      </c>
      <c r="H292" s="96" t="n">
        <v>25</v>
      </c>
      <c r="I292" s="96" t="n">
        <v>1</v>
      </c>
      <c r="J292" s="96" t="n">
        <v>1</v>
      </c>
      <c r="K292" s="96" t="n">
        <f aca="false">J292*2</f>
        <v>2</v>
      </c>
      <c r="L292" s="96" t="n">
        <v>4</v>
      </c>
      <c r="M292" s="108" t="n">
        <f aca="false">SUM(N292+P292+R292+T292+V292)</f>
        <v>4</v>
      </c>
      <c r="N292" s="86" t="n">
        <v>4</v>
      </c>
      <c r="O292" s="109" t="n">
        <f aca="false">SUM(N292)*I292</f>
        <v>4</v>
      </c>
      <c r="P292" s="86"/>
      <c r="Q292" s="109" t="n">
        <f aca="false">J292*P292</f>
        <v>0</v>
      </c>
      <c r="R292" s="86"/>
      <c r="S292" s="109" t="n">
        <f aca="false">SUM(R292)*J292</f>
        <v>0</v>
      </c>
      <c r="T292" s="86"/>
      <c r="U292" s="109" t="n">
        <f aca="false">SUM(T292)*K292</f>
        <v>0</v>
      </c>
      <c r="V292" s="86"/>
      <c r="W292" s="109" t="n">
        <f aca="false">SUM(V292)*J292*5</f>
        <v>0</v>
      </c>
      <c r="X292" s="92" t="n">
        <f aca="false">SUM(K292*AV292*2+K292*AX292*2)</f>
        <v>0</v>
      </c>
      <c r="Y292" s="92" t="n">
        <v>0</v>
      </c>
      <c r="Z292" s="86"/>
      <c r="AA292" s="109" t="n">
        <f aca="false">SUM(Z292)*1</f>
        <v>0</v>
      </c>
      <c r="AB292" s="86"/>
      <c r="AC292" s="92" t="n">
        <f aca="false">SUM(AB292)*3*H292/5</f>
        <v>0</v>
      </c>
      <c r="AD292" s="86"/>
      <c r="AE292" s="90" t="n">
        <f aca="false">SUM(AD292*H292*(30+4))</f>
        <v>0</v>
      </c>
      <c r="AF292" s="86"/>
      <c r="AG292" s="109" t="n">
        <f aca="false">SUM(AF292*H292*3)</f>
        <v>0</v>
      </c>
      <c r="AH292" s="86"/>
      <c r="AI292" s="92" t="n">
        <f aca="false">SUM(AH292*H292/3)</f>
        <v>0</v>
      </c>
      <c r="AJ292" s="86"/>
      <c r="AK292" s="92" t="n">
        <f aca="false">SUM(AJ292*H292*2/3)</f>
        <v>0</v>
      </c>
      <c r="AL292" s="86"/>
      <c r="AM292" s="109" t="n">
        <f aca="false">SUM(AL292*H292)</f>
        <v>0</v>
      </c>
      <c r="AN292" s="86"/>
      <c r="AO292" s="109" t="n">
        <f aca="false">SUM(AN292*J292)</f>
        <v>0</v>
      </c>
      <c r="AP292" s="86"/>
      <c r="AQ292" s="92" t="n">
        <f aca="false">SUM(AP292*H292*2)</f>
        <v>0</v>
      </c>
      <c r="AR292" s="86"/>
      <c r="AS292" s="92" t="n">
        <f aca="false">AR292*K292*6</f>
        <v>0</v>
      </c>
      <c r="AT292" s="86"/>
      <c r="AU292" s="92" t="n">
        <f aca="false">AT292*H292/3</f>
        <v>0</v>
      </c>
      <c r="AV292" s="86"/>
      <c r="AW292" s="109" t="n">
        <f aca="false">AV292*K292*6</f>
        <v>0</v>
      </c>
      <c r="AX292" s="86"/>
      <c r="AY292" s="92" t="n">
        <f aca="false">AX292*K292*8</f>
        <v>0</v>
      </c>
      <c r="AZ292" s="86"/>
      <c r="BA292" s="92" t="n">
        <f aca="false">SUM(AZ292*M292*5*6)</f>
        <v>0</v>
      </c>
      <c r="BB292" s="86"/>
      <c r="BC292" s="92" t="n">
        <f aca="false">SUM(BB292*K292*4*6)</f>
        <v>0</v>
      </c>
      <c r="BD292" s="86"/>
      <c r="BE292" s="110" t="n">
        <f aca="false">SUM(BD292*50)</f>
        <v>0</v>
      </c>
      <c r="BF292" s="92" t="n">
        <f aca="false">O292+Q292+S292+U292+W292+X292+Y292+AA292+AC292+AE292+AG292+AI292+AK292+AM292+AO292+AQ292+AS292+AU292+AW292+AY292+BA292+BC292+BE292</f>
        <v>4</v>
      </c>
      <c r="BG292" s="92" t="n">
        <f aca="false">BC292+BA292+AY292+AW292+AS292+AQ292+X292+W292+U292+S292+Q292+O292+AU292</f>
        <v>4</v>
      </c>
      <c r="BH292" s="52" t="n">
        <f aca="false">SUM(O292,Q292,S292,W292,X292,Y292,AE292,AG292,AI292,AK292,AM292,AS292,AU292,AY292,BA292,BC292,BE292)</f>
        <v>4</v>
      </c>
      <c r="BI292" s="80" t="n">
        <f aca="false">SUM(O292,Q292,S292,W292,X292,AS292,AU292,AY292,BA292,BC292)</f>
        <v>4</v>
      </c>
      <c r="BJ292" s="2"/>
      <c r="BK292" s="93"/>
      <c r="BL292" s="94"/>
      <c r="BM292" s="216" t="s">
        <v>217</v>
      </c>
      <c r="BN292" s="101" t="s">
        <v>114</v>
      </c>
      <c r="BO292" s="96" t="s">
        <v>102</v>
      </c>
      <c r="BP292" s="101" t="s">
        <v>99</v>
      </c>
      <c r="BQ292" s="101" t="s">
        <v>283</v>
      </c>
      <c r="BR292" s="101" t="s">
        <v>222</v>
      </c>
      <c r="BS292" s="101" t="n">
        <v>39</v>
      </c>
      <c r="BT292" s="101" t="n">
        <v>1</v>
      </c>
      <c r="BU292" s="101" t="n">
        <v>2</v>
      </c>
      <c r="BV292" s="101" t="n">
        <v>4</v>
      </c>
      <c r="BW292" s="112" t="n">
        <v>2</v>
      </c>
      <c r="BX292" s="108" t="n">
        <v>2</v>
      </c>
      <c r="BY292" s="86" t="n">
        <v>2</v>
      </c>
      <c r="BZ292" s="109" t="n">
        <v>2</v>
      </c>
      <c r="CA292" s="86"/>
      <c r="CB292" s="109" t="n">
        <v>0</v>
      </c>
      <c r="CC292" s="86"/>
      <c r="CD292" s="109" t="n">
        <v>0</v>
      </c>
      <c r="CE292" s="86"/>
      <c r="CF292" s="109" t="n">
        <v>0</v>
      </c>
      <c r="CG292" s="86"/>
      <c r="CH292" s="109" t="n">
        <v>0</v>
      </c>
      <c r="CI292" s="92" t="n">
        <v>0</v>
      </c>
      <c r="CJ292" s="92" t="n">
        <v>0.6</v>
      </c>
      <c r="CK292" s="86"/>
      <c r="CL292" s="109"/>
      <c r="CM292" s="86"/>
      <c r="CN292" s="92" t="n">
        <v>0</v>
      </c>
      <c r="CO292" s="86"/>
      <c r="CP292" s="90" t="n">
        <v>0</v>
      </c>
      <c r="CQ292" s="86"/>
      <c r="CR292" s="109" t="n">
        <v>0</v>
      </c>
      <c r="CS292" s="86"/>
      <c r="CT292" s="92" t="n">
        <v>0</v>
      </c>
      <c r="CU292" s="86"/>
      <c r="CV292" s="92" t="n">
        <v>0</v>
      </c>
      <c r="CW292" s="86"/>
      <c r="CX292" s="109" t="n">
        <v>0</v>
      </c>
      <c r="CY292" s="86"/>
      <c r="CZ292" s="109" t="n">
        <v>0</v>
      </c>
      <c r="DA292" s="86"/>
      <c r="DB292" s="92" t="n">
        <v>0</v>
      </c>
      <c r="DC292" s="86"/>
      <c r="DD292" s="92" t="n">
        <v>0</v>
      </c>
      <c r="DE292" s="86"/>
      <c r="DF292" s="92" t="n">
        <v>0</v>
      </c>
      <c r="DG292" s="86"/>
      <c r="DH292" s="109" t="n">
        <v>0</v>
      </c>
      <c r="DI292" s="86"/>
      <c r="DJ292" s="92" t="n">
        <v>0</v>
      </c>
      <c r="DK292" s="86"/>
      <c r="DL292" s="92" t="n">
        <v>0</v>
      </c>
      <c r="DM292" s="86"/>
      <c r="DN292" s="92" t="n">
        <v>0</v>
      </c>
      <c r="DO292" s="86"/>
      <c r="DP292" s="110" t="n">
        <v>0</v>
      </c>
      <c r="DQ292" s="92" t="n">
        <f aca="false">BZ292+CB292+CD292+CF292+CH292+CI292+CJ292+CL292+CN292+CP292+CR292+CT292+CV292+CX292+CZ292+DB292+DD292+DF292+DH292+DJ292+DL292+DN292+DP292</f>
        <v>2.6</v>
      </c>
      <c r="DR292" s="92" t="n">
        <f aca="false">DN292+DL292+DJ292+DH292+DD292+DB292+CI292+CH292+CF292+CD292+CB292+BZ292</f>
        <v>2</v>
      </c>
      <c r="DS292" s="61"/>
      <c r="DT292" s="2"/>
      <c r="DU292" s="2"/>
      <c r="DV292" s="93"/>
      <c r="DW292" s="94"/>
      <c r="DX292" s="142"/>
      <c r="DY292" s="142"/>
      <c r="DZ292" s="2"/>
      <c r="EA292" s="2"/>
      <c r="EB292" s="2"/>
      <c r="EC292" s="2"/>
      <c r="ED292" s="2"/>
      <c r="EE292" s="2"/>
      <c r="EF292" s="2"/>
      <c r="EG292" s="2"/>
      <c r="EH292" s="2" t="n">
        <f aca="false">SUM(L292+BW292)</f>
        <v>6</v>
      </c>
      <c r="EI292" s="2" t="n">
        <f aca="false">SUM(M292+BX292)</f>
        <v>6</v>
      </c>
      <c r="EJ292" s="2" t="n">
        <f aca="false">SUM(N292+BY292)</f>
        <v>6</v>
      </c>
      <c r="EK292" s="67" t="n">
        <f aca="false">O292+BZ292</f>
        <v>6</v>
      </c>
      <c r="EL292" s="2" t="n">
        <f aca="false">SUM(P292+CA292)</f>
        <v>0</v>
      </c>
      <c r="EM292" s="2" t="n">
        <f aca="false">SUM(Q292+CB292)</f>
        <v>0</v>
      </c>
      <c r="EN292" s="2" t="n">
        <f aca="false">SUM(R292+CC292)</f>
        <v>0</v>
      </c>
      <c r="EO292" s="2" t="n">
        <f aca="false">SUM(S292+CD292)</f>
        <v>0</v>
      </c>
      <c r="EP292" s="2" t="n">
        <f aca="false">SUM(T292+CE292)</f>
        <v>0</v>
      </c>
      <c r="EQ292" s="2" t="n">
        <f aca="false">SUM(U292+CF292)</f>
        <v>0</v>
      </c>
      <c r="ER292" s="2" t="n">
        <f aca="false">SUM(V292+CG292)</f>
        <v>0</v>
      </c>
      <c r="ES292" s="2" t="n">
        <f aca="false">SUM(W292+CH292)</f>
        <v>0</v>
      </c>
      <c r="ET292" s="2" t="n">
        <f aca="false">SUM(X292+CI292)</f>
        <v>0</v>
      </c>
      <c r="EU292" s="67" t="n">
        <f aca="false">SUM(Y292+CJ292)</f>
        <v>0.6</v>
      </c>
      <c r="EV292" s="2" t="n">
        <f aca="false">SUM(Z292+CK292)</f>
        <v>0</v>
      </c>
      <c r="EW292" s="2" t="n">
        <f aca="false">SUM(AA292+CL292)</f>
        <v>0</v>
      </c>
      <c r="EX292" s="2" t="n">
        <f aca="false">SUM(AB292+CM292)</f>
        <v>0</v>
      </c>
      <c r="EY292" s="2" t="n">
        <f aca="false">SUM(AC292+CN292)</f>
        <v>0</v>
      </c>
      <c r="EZ292" s="2" t="n">
        <f aca="false">SUM(AD292+CO292)</f>
        <v>0</v>
      </c>
      <c r="FA292" s="2" t="n">
        <f aca="false">SUM(AE292+CP292)</f>
        <v>0</v>
      </c>
      <c r="FB292" s="2" t="n">
        <f aca="false">SUM(AF292+CQ292)</f>
        <v>0</v>
      </c>
      <c r="FC292" s="2" t="n">
        <f aca="false">SUM(AG292+CR292)</f>
        <v>0</v>
      </c>
      <c r="FD292" s="2" t="n">
        <f aca="false">SUM(AH292+CS292)</f>
        <v>0</v>
      </c>
      <c r="FE292" s="67" t="n">
        <f aca="false">SUM(AI292+CT292)</f>
        <v>0</v>
      </c>
      <c r="FF292" s="2" t="n">
        <f aca="false">SUM(AJ292+CU292)</f>
        <v>0</v>
      </c>
      <c r="FG292" s="2" t="n">
        <f aca="false">SUM(AK292+CV292)</f>
        <v>0</v>
      </c>
      <c r="FH292" s="2" t="n">
        <f aca="false">SUM(AL292+CW292)</f>
        <v>0</v>
      </c>
      <c r="FI292" s="2" t="n">
        <f aca="false">SUM(AM292+CX292)</f>
        <v>0</v>
      </c>
      <c r="FJ292" s="2" t="n">
        <f aca="false">SUM(AN292+CY292)</f>
        <v>0</v>
      </c>
      <c r="FK292" s="2" t="n">
        <f aca="false">SUM(AO292+CZ292)</f>
        <v>0</v>
      </c>
      <c r="FL292" s="2" t="n">
        <f aca="false">SUM(AP292+DA292)</f>
        <v>0</v>
      </c>
      <c r="FM292" s="2" t="n">
        <f aca="false">SUM(AQ292+DB292)</f>
        <v>0</v>
      </c>
      <c r="FN292" s="2"/>
      <c r="FO292" s="97" t="n">
        <f aca="false">SUM(AS292+DD292)</f>
        <v>0</v>
      </c>
      <c r="FP292" s="2" t="n">
        <f aca="false">SUM(AR292+DC292)</f>
        <v>0</v>
      </c>
      <c r="FQ292" s="97" t="n">
        <f aca="false">SUM(AU292+DF292)</f>
        <v>0</v>
      </c>
      <c r="FR292" s="2" t="n">
        <f aca="false">SUM(AV292+DG292)</f>
        <v>0</v>
      </c>
      <c r="FS292" s="2" t="n">
        <f aca="false">SUM(AW292+DH292)</f>
        <v>0</v>
      </c>
      <c r="FT292" s="2" t="n">
        <f aca="false">SUM(AX292+DI292)</f>
        <v>0</v>
      </c>
      <c r="FU292" s="67" t="n">
        <f aca="false">SUM(AY292+DJ292)</f>
        <v>0</v>
      </c>
      <c r="FV292" s="2" t="n">
        <f aca="false">SUM(AZ292+DK292)</f>
        <v>0</v>
      </c>
      <c r="FW292" s="2" t="n">
        <f aca="false">SUM(BA292+DL292)</f>
        <v>0</v>
      </c>
      <c r="FX292" s="2" t="n">
        <f aca="false">SUM(BB292+DM292)</f>
        <v>0</v>
      </c>
      <c r="FY292" s="2" t="n">
        <f aca="false">SUM(BC292+DN292)</f>
        <v>0</v>
      </c>
      <c r="FZ292" s="2" t="n">
        <f aca="false">SUM(BD292+DO292)</f>
        <v>0</v>
      </c>
      <c r="GA292" s="2" t="n">
        <f aca="false">SUM(BE292+DP292)</f>
        <v>0</v>
      </c>
      <c r="GB292" s="98" t="n">
        <f aca="false">SUM(EK292,EM292,EO292,ES292,ET292,EU292,EY292,FA292,FC292,FE292,FG292,FI292,FM292,FO292,FQ292,FS292,FU292,FW292,FY292,GA292)</f>
        <v>6.6</v>
      </c>
      <c r="GC292" s="99" t="n">
        <f aca="false">SUM(EK292,EM292,EO292,ES292,ET292,FM292,FO292,FQ292,FS292,FU292,FW292,FY292)</f>
        <v>6</v>
      </c>
      <c r="GD292" s="57" t="n">
        <f aca="false">SUM(EK292,EM292,EO292,ES292,ET292,FM292,FO292,FQ292,FS292,FU292,FW292,FY292)</f>
        <v>6</v>
      </c>
      <c r="GE292" s="57" t="n">
        <f aca="false">SUM(EK292,EM292,EO292,EQ292,ES292,ET292,EU292,EW292,EY292,FA292,FC292,FE292,FG292,FI292,FK292,FM292,FO292,FQ292,FS292,FU292,FW292,FY292,GA292)</f>
        <v>6.6</v>
      </c>
      <c r="GF292" s="2"/>
      <c r="GG292" s="65" t="n">
        <f aca="false">SUM(900-GB292)</f>
        <v>893.4</v>
      </c>
      <c r="GH292" s="65"/>
      <c r="GI292" s="67" t="n">
        <f aca="false">SUM(DQ292+BF292)</f>
        <v>6.6</v>
      </c>
      <c r="GJ292" s="67" t="n">
        <f aca="false">SUM(DR292+BG292)</f>
        <v>6</v>
      </c>
      <c r="GK292" s="100"/>
      <c r="GL292" s="101"/>
      <c r="GM292" s="177"/>
      <c r="GN292" s="2"/>
      <c r="GO292" s="2"/>
    </row>
    <row r="293" customFormat="false" ht="40.5" hidden="true" customHeight="true" outlineLevel="0" collapsed="false">
      <c r="A293" s="94"/>
      <c r="B293" s="291" t="s">
        <v>259</v>
      </c>
      <c r="C293" s="166" t="s">
        <v>180</v>
      </c>
      <c r="D293" s="101" t="s">
        <v>181</v>
      </c>
      <c r="E293" s="101" t="s">
        <v>182</v>
      </c>
      <c r="F293" s="101" t="n">
        <v>73</v>
      </c>
      <c r="G293" s="101" t="n">
        <v>1</v>
      </c>
      <c r="H293" s="96" t="n">
        <v>25</v>
      </c>
      <c r="I293" s="96" t="n">
        <v>1</v>
      </c>
      <c r="J293" s="96" t="n">
        <v>1</v>
      </c>
      <c r="K293" s="96" t="n">
        <f aca="false">J293*2</f>
        <v>2</v>
      </c>
      <c r="L293" s="96" t="n">
        <v>4</v>
      </c>
      <c r="M293" s="108" t="n">
        <f aca="false">SUM(N293+P293+R293+T293+V293)</f>
        <v>4</v>
      </c>
      <c r="N293" s="86" t="n">
        <v>4</v>
      </c>
      <c r="O293" s="109" t="n">
        <f aca="false">SUM(N293)*I293</f>
        <v>4</v>
      </c>
      <c r="P293" s="86"/>
      <c r="Q293" s="109" t="n">
        <f aca="false">J293*P293</f>
        <v>0</v>
      </c>
      <c r="R293" s="86"/>
      <c r="S293" s="109" t="n">
        <f aca="false">SUM(R293)*J293</f>
        <v>0</v>
      </c>
      <c r="T293" s="86"/>
      <c r="U293" s="109" t="n">
        <f aca="false">SUM(T293)*K293</f>
        <v>0</v>
      </c>
      <c r="V293" s="86"/>
      <c r="W293" s="109" t="n">
        <f aca="false">SUM(V293)*J293*5</f>
        <v>0</v>
      </c>
      <c r="X293" s="92" t="n">
        <f aca="false">SUM(K293*AV293*2+K293*AX293*2)</f>
        <v>0</v>
      </c>
      <c r="Y293" s="92" t="n">
        <v>0</v>
      </c>
      <c r="Z293" s="86"/>
      <c r="AA293" s="109" t="n">
        <f aca="false">SUM(Z293)*1</f>
        <v>0</v>
      </c>
      <c r="AB293" s="86"/>
      <c r="AC293" s="92" t="n">
        <f aca="false">SUM(AB293)*3*H293/5</f>
        <v>0</v>
      </c>
      <c r="AD293" s="86"/>
      <c r="AE293" s="90" t="n">
        <f aca="false">SUM(AD293*H293*(30+4))</f>
        <v>0</v>
      </c>
      <c r="AF293" s="86"/>
      <c r="AG293" s="109" t="n">
        <f aca="false">SUM(AF293*H293*3)</f>
        <v>0</v>
      </c>
      <c r="AH293" s="86"/>
      <c r="AI293" s="92" t="n">
        <f aca="false">SUM(AH293*H293/3)</f>
        <v>0</v>
      </c>
      <c r="AJ293" s="86"/>
      <c r="AK293" s="92" t="n">
        <f aca="false">SUM(AJ293*H293*2/3)</f>
        <v>0</v>
      </c>
      <c r="AL293" s="86"/>
      <c r="AM293" s="109" t="n">
        <f aca="false">SUM(AL293*H293)</f>
        <v>0</v>
      </c>
      <c r="AN293" s="86"/>
      <c r="AO293" s="109" t="n">
        <f aca="false">SUM(AN293*J293)</f>
        <v>0</v>
      </c>
      <c r="AP293" s="86"/>
      <c r="AQ293" s="92" t="n">
        <f aca="false">SUM(AP293*H293*2)</f>
        <v>0</v>
      </c>
      <c r="AR293" s="86"/>
      <c r="AS293" s="92" t="n">
        <f aca="false">AR293*K293*6</f>
        <v>0</v>
      </c>
      <c r="AT293" s="86"/>
      <c r="AU293" s="92" t="n">
        <f aca="false">AT293*H293/3</f>
        <v>0</v>
      </c>
      <c r="AV293" s="86"/>
      <c r="AW293" s="109" t="n">
        <f aca="false">AV293*K293*6</f>
        <v>0</v>
      </c>
      <c r="AX293" s="86"/>
      <c r="AY293" s="92" t="n">
        <f aca="false">AX293*K293*8</f>
        <v>0</v>
      </c>
      <c r="AZ293" s="86"/>
      <c r="BA293" s="92" t="n">
        <f aca="false">SUM(AZ293*M293*5*6)</f>
        <v>0</v>
      </c>
      <c r="BB293" s="86"/>
      <c r="BC293" s="92" t="n">
        <f aca="false">SUM(BB293*K293*4*6)</f>
        <v>0</v>
      </c>
      <c r="BD293" s="86"/>
      <c r="BE293" s="110" t="n">
        <f aca="false">SUM(BD293*50)</f>
        <v>0</v>
      </c>
      <c r="BF293" s="92" t="n">
        <f aca="false">O293+Q293+S293+U293+W293+X293+Y293+AA293+AC293+AE293+AG293+AI293+AK293+AM293+AO293+AQ293+AS293+AU293+AW293+AY293+BA293+BC293+BE293</f>
        <v>4</v>
      </c>
      <c r="BG293" s="92" t="n">
        <f aca="false">BC293+BA293+AY293+AW293+AS293+AQ293+X293+W293+U293+S293+Q293+O293+AU293</f>
        <v>4</v>
      </c>
      <c r="BH293" s="52" t="n">
        <f aca="false">SUM(O293,Q293,S293,W293,X293,Y293,AE293,AG293,AI293,AK293,AM293,AS293,AU293,AY293,BA293,BC293,BE293)</f>
        <v>4</v>
      </c>
      <c r="BI293" s="80" t="n">
        <f aca="false">SUM(O293,Q293,S293,W293,X293,AS293,AU293,AY293,BA293,BC293)</f>
        <v>4</v>
      </c>
      <c r="BJ293" s="2"/>
      <c r="BK293" s="93"/>
      <c r="BL293" s="94"/>
      <c r="BM293" s="216" t="s">
        <v>218</v>
      </c>
      <c r="BN293" s="101" t="s">
        <v>114</v>
      </c>
      <c r="BO293" s="96" t="s">
        <v>102</v>
      </c>
      <c r="BP293" s="101" t="s">
        <v>99</v>
      </c>
      <c r="BQ293" s="101" t="s">
        <v>283</v>
      </c>
      <c r="BR293" s="101" t="s">
        <v>222</v>
      </c>
      <c r="BS293" s="101" t="n">
        <v>39</v>
      </c>
      <c r="BT293" s="101" t="n">
        <v>1</v>
      </c>
      <c r="BU293" s="101" t="n">
        <v>2</v>
      </c>
      <c r="BV293" s="101" t="n">
        <v>4</v>
      </c>
      <c r="BW293" s="112" t="n">
        <v>2</v>
      </c>
      <c r="BX293" s="108" t="n">
        <v>2</v>
      </c>
      <c r="BY293" s="86" t="n">
        <v>2</v>
      </c>
      <c r="BZ293" s="109" t="n">
        <v>2</v>
      </c>
      <c r="CA293" s="86"/>
      <c r="CB293" s="109" t="n">
        <v>0</v>
      </c>
      <c r="CC293" s="86"/>
      <c r="CD293" s="109" t="n">
        <v>0</v>
      </c>
      <c r="CE293" s="86"/>
      <c r="CF293" s="109" t="n">
        <v>0</v>
      </c>
      <c r="CG293" s="86"/>
      <c r="CH293" s="109" t="n">
        <v>0</v>
      </c>
      <c r="CI293" s="92"/>
      <c r="CJ293" s="92" t="n">
        <v>0.6</v>
      </c>
      <c r="CK293" s="86"/>
      <c r="CL293" s="109"/>
      <c r="CM293" s="86"/>
      <c r="CN293" s="92" t="n">
        <v>0</v>
      </c>
      <c r="CO293" s="86"/>
      <c r="CP293" s="90" t="n">
        <v>0</v>
      </c>
      <c r="CQ293" s="86"/>
      <c r="CR293" s="109" t="n">
        <v>0</v>
      </c>
      <c r="CS293" s="86"/>
      <c r="CT293" s="92" t="n">
        <v>0</v>
      </c>
      <c r="CU293" s="86"/>
      <c r="CV293" s="92" t="n">
        <v>0</v>
      </c>
      <c r="CW293" s="86"/>
      <c r="CX293" s="109" t="n">
        <v>0</v>
      </c>
      <c r="CY293" s="86"/>
      <c r="CZ293" s="109" t="n">
        <v>0</v>
      </c>
      <c r="DA293" s="86"/>
      <c r="DB293" s="92" t="n">
        <v>0</v>
      </c>
      <c r="DC293" s="86"/>
      <c r="DD293" s="92" t="n">
        <v>0</v>
      </c>
      <c r="DE293" s="86"/>
      <c r="DF293" s="92" t="n">
        <v>0</v>
      </c>
      <c r="DG293" s="86"/>
      <c r="DH293" s="109" t="n">
        <v>0</v>
      </c>
      <c r="DI293" s="86"/>
      <c r="DJ293" s="92" t="n">
        <v>0</v>
      </c>
      <c r="DK293" s="86"/>
      <c r="DL293" s="92" t="n">
        <v>0</v>
      </c>
      <c r="DM293" s="86"/>
      <c r="DN293" s="92" t="n">
        <v>0</v>
      </c>
      <c r="DO293" s="86"/>
      <c r="DP293" s="110" t="n">
        <v>0</v>
      </c>
      <c r="DQ293" s="92" t="n">
        <f aca="false">BZ293+CB293+CD293+CF293+CH293+CI293+CJ293+CL293+CN293+CP293+CR293+CT293+CV293+CX293+CZ293+DB293+DD293+DF293+DH293+DJ293+DL293+DN293+DP293</f>
        <v>2.6</v>
      </c>
      <c r="DR293" s="92" t="n">
        <f aca="false">DN293+DL293+DJ293+DH293+DD293+DB293+CI293+CH293+CF293+CD293+CB293+BZ293</f>
        <v>2</v>
      </c>
      <c r="DS293" s="61"/>
      <c r="DT293" s="2"/>
      <c r="DU293" s="2"/>
      <c r="DV293" s="93"/>
      <c r="DW293" s="94"/>
      <c r="DX293" s="142"/>
      <c r="DY293" s="142"/>
      <c r="DZ293" s="2"/>
      <c r="EA293" s="2"/>
      <c r="EB293" s="2"/>
      <c r="EC293" s="2"/>
      <c r="ED293" s="2"/>
      <c r="EE293" s="2"/>
      <c r="EF293" s="2"/>
      <c r="EG293" s="2"/>
      <c r="EH293" s="2" t="n">
        <f aca="false">SUM(L293+BW293)</f>
        <v>6</v>
      </c>
      <c r="EI293" s="2" t="n">
        <f aca="false">SUM(M293+BX293)</f>
        <v>6</v>
      </c>
      <c r="EJ293" s="2" t="n">
        <f aca="false">SUM(N293+BY293)</f>
        <v>6</v>
      </c>
      <c r="EK293" s="67" t="n">
        <f aca="false">O293+BZ293</f>
        <v>6</v>
      </c>
      <c r="EL293" s="2" t="n">
        <f aca="false">SUM(P293+CA293)</f>
        <v>0</v>
      </c>
      <c r="EM293" s="2" t="n">
        <f aca="false">SUM(Q293+CB293)</f>
        <v>0</v>
      </c>
      <c r="EN293" s="2" t="n">
        <f aca="false">SUM(R293+CC293)</f>
        <v>0</v>
      </c>
      <c r="EO293" s="2" t="n">
        <f aca="false">SUM(S293+CD293)</f>
        <v>0</v>
      </c>
      <c r="EP293" s="2" t="n">
        <f aca="false">SUM(T293+CE293)</f>
        <v>0</v>
      </c>
      <c r="EQ293" s="2" t="n">
        <f aca="false">SUM(U293+CF293)</f>
        <v>0</v>
      </c>
      <c r="ER293" s="2" t="n">
        <f aca="false">SUM(V293+CG293)</f>
        <v>0</v>
      </c>
      <c r="ES293" s="2" t="n">
        <f aca="false">SUM(W293+CH293)</f>
        <v>0</v>
      </c>
      <c r="ET293" s="2" t="n">
        <f aca="false">SUM(X293+CI293)</f>
        <v>0</v>
      </c>
      <c r="EU293" s="67" t="n">
        <f aca="false">SUM(Y293+CJ293)</f>
        <v>0.6</v>
      </c>
      <c r="EV293" s="2" t="n">
        <f aca="false">SUM(Z293+CK293)</f>
        <v>0</v>
      </c>
      <c r="EW293" s="2" t="n">
        <f aca="false">SUM(AA293+CL293)</f>
        <v>0</v>
      </c>
      <c r="EX293" s="2" t="n">
        <f aca="false">SUM(AB293+CM293)</f>
        <v>0</v>
      </c>
      <c r="EY293" s="2" t="n">
        <f aca="false">SUM(AC293+CN293)</f>
        <v>0</v>
      </c>
      <c r="EZ293" s="2" t="n">
        <f aca="false">SUM(AD293+CO293)</f>
        <v>0</v>
      </c>
      <c r="FA293" s="2" t="n">
        <f aca="false">SUM(AE293+CP293)</f>
        <v>0</v>
      </c>
      <c r="FB293" s="2" t="n">
        <f aca="false">SUM(AF293+CQ293)</f>
        <v>0</v>
      </c>
      <c r="FC293" s="2" t="n">
        <f aca="false">SUM(AG293+CR293)</f>
        <v>0</v>
      </c>
      <c r="FD293" s="2" t="n">
        <f aca="false">SUM(AH293+CS293)</f>
        <v>0</v>
      </c>
      <c r="FE293" s="67" t="n">
        <f aca="false">SUM(AI293+CT293)</f>
        <v>0</v>
      </c>
      <c r="FF293" s="2" t="n">
        <f aca="false">SUM(AJ293+CU293)</f>
        <v>0</v>
      </c>
      <c r="FG293" s="2" t="n">
        <f aca="false">SUM(AK293+CV293)</f>
        <v>0</v>
      </c>
      <c r="FH293" s="2" t="n">
        <f aca="false">SUM(AL293+CW293)</f>
        <v>0</v>
      </c>
      <c r="FI293" s="2" t="n">
        <f aca="false">SUM(AM293+CX293)</f>
        <v>0</v>
      </c>
      <c r="FJ293" s="2" t="n">
        <f aca="false">SUM(AN293+CY293)</f>
        <v>0</v>
      </c>
      <c r="FK293" s="2" t="n">
        <f aca="false">SUM(AO293+CZ293)</f>
        <v>0</v>
      </c>
      <c r="FL293" s="2" t="n">
        <f aca="false">SUM(AP293+DA293)</f>
        <v>0</v>
      </c>
      <c r="FM293" s="2" t="n">
        <f aca="false">SUM(AQ293+DB293)</f>
        <v>0</v>
      </c>
      <c r="FN293" s="2"/>
      <c r="FO293" s="97" t="n">
        <f aca="false">SUM(AS293+DD293)</f>
        <v>0</v>
      </c>
      <c r="FP293" s="2" t="n">
        <f aca="false">SUM(AR293+DC293)</f>
        <v>0</v>
      </c>
      <c r="FQ293" s="97" t="n">
        <f aca="false">SUM(AU293+DF293)</f>
        <v>0</v>
      </c>
      <c r="FR293" s="2" t="n">
        <f aca="false">SUM(AV293+DG293)</f>
        <v>0</v>
      </c>
      <c r="FS293" s="2" t="n">
        <f aca="false">SUM(AW293+DH293)</f>
        <v>0</v>
      </c>
      <c r="FT293" s="2" t="n">
        <f aca="false">SUM(AX293+DI293)</f>
        <v>0</v>
      </c>
      <c r="FU293" s="67" t="n">
        <f aca="false">SUM(AY293+DJ293)</f>
        <v>0</v>
      </c>
      <c r="FV293" s="2" t="n">
        <f aca="false">SUM(AZ293+DK293)</f>
        <v>0</v>
      </c>
      <c r="FW293" s="2" t="n">
        <f aca="false">SUM(BA293+DL293)</f>
        <v>0</v>
      </c>
      <c r="FX293" s="2" t="n">
        <f aca="false">SUM(BB293+DM293)</f>
        <v>0</v>
      </c>
      <c r="FY293" s="2" t="n">
        <f aca="false">SUM(BC293+DN293)</f>
        <v>0</v>
      </c>
      <c r="FZ293" s="2" t="n">
        <f aca="false">SUM(BD293+DO293)</f>
        <v>0</v>
      </c>
      <c r="GA293" s="2" t="n">
        <f aca="false">SUM(BE293+DP293)</f>
        <v>0</v>
      </c>
      <c r="GB293" s="98" t="n">
        <f aca="false">SUM(EK293,EM293,EO293,ES293,ET293,EU293,EY293,FA293,FC293,FE293,FG293,FI293,FM293,FO293,FQ293,FS293,FU293,FW293,FY293,GA293)</f>
        <v>6.6</v>
      </c>
      <c r="GC293" s="99" t="n">
        <f aca="false">SUM(EK293,EM293,EO293,ES293,ET293,FM293,FO293,FQ293,FS293,FU293,FW293,FY293)</f>
        <v>6</v>
      </c>
      <c r="GD293" s="57" t="n">
        <f aca="false">SUM(EK293,EM293,EO293,ES293,ET293,FM293,FO293,FQ293,FS293,FU293,FW293,FY293)</f>
        <v>6</v>
      </c>
      <c r="GE293" s="57" t="n">
        <f aca="false">SUM(EK293,EM293,EO293,EQ293,ES293,ET293,EU293,EW293,EY293,FA293,FC293,FE293,FG293,FI293,FK293,FM293,FO293,FQ293,FS293,FU293,FW293,FY293,GA293)</f>
        <v>6.6</v>
      </c>
      <c r="GF293" s="2"/>
      <c r="GG293" s="65" t="n">
        <f aca="false">SUM(900-GB293)</f>
        <v>893.4</v>
      </c>
      <c r="GH293" s="65"/>
      <c r="GI293" s="67" t="n">
        <f aca="false">SUM(DQ293+BF293)</f>
        <v>6.6</v>
      </c>
      <c r="GJ293" s="67" t="n">
        <f aca="false">SUM(DR293+BG293)</f>
        <v>6</v>
      </c>
      <c r="GK293" s="100"/>
      <c r="GL293" s="101"/>
      <c r="GM293" s="177"/>
      <c r="GN293" s="2"/>
      <c r="GO293" s="2"/>
    </row>
    <row r="294" customFormat="false" ht="53.25" hidden="true" customHeight="true" outlineLevel="0" collapsed="false">
      <c r="A294" s="94"/>
      <c r="B294" s="387" t="s">
        <v>261</v>
      </c>
      <c r="C294" s="101" t="s">
        <v>180</v>
      </c>
      <c r="D294" s="101" t="s">
        <v>181</v>
      </c>
      <c r="E294" s="101" t="s">
        <v>182</v>
      </c>
      <c r="F294" s="107" t="n">
        <v>62</v>
      </c>
      <c r="G294" s="107" t="n">
        <v>1</v>
      </c>
      <c r="H294" s="107" t="n">
        <v>30</v>
      </c>
      <c r="I294" s="107" t="n">
        <v>1</v>
      </c>
      <c r="J294" s="107" t="n">
        <v>1</v>
      </c>
      <c r="K294" s="385" t="n">
        <f aca="false">J294*2</f>
        <v>2</v>
      </c>
      <c r="L294" s="157" t="n">
        <v>6</v>
      </c>
      <c r="M294" s="179" t="n">
        <f aca="false">SUM(N294+P294+R294+T294+V294)</f>
        <v>6</v>
      </c>
      <c r="N294" s="168" t="n">
        <v>4</v>
      </c>
      <c r="O294" s="180" t="n">
        <f aca="false">SUM(N294)*I294</f>
        <v>4</v>
      </c>
      <c r="P294" s="168"/>
      <c r="Q294" s="180" t="n">
        <f aca="false">J294*P294</f>
        <v>0</v>
      </c>
      <c r="R294" s="168" t="n">
        <v>2</v>
      </c>
      <c r="S294" s="180" t="n">
        <f aca="false">SUM(R294)*J294</f>
        <v>2</v>
      </c>
      <c r="T294" s="168"/>
      <c r="U294" s="180" t="n">
        <f aca="false">SUM(T294)*K294</f>
        <v>0</v>
      </c>
      <c r="V294" s="168"/>
      <c r="W294" s="180" t="n">
        <f aca="false">SUM(V294)*J294*3</f>
        <v>0</v>
      </c>
      <c r="X294" s="113" t="n">
        <f aca="false">SUM(AV294*2+AX294*2)*J294</f>
        <v>0</v>
      </c>
      <c r="Y294" s="113" t="n">
        <v>0</v>
      </c>
      <c r="Z294" s="168"/>
      <c r="AA294" s="180" t="n">
        <f aca="false">SUM(Z294)*1</f>
        <v>0</v>
      </c>
      <c r="AB294" s="168"/>
      <c r="AC294" s="113" t="n">
        <f aca="false">SUM(AB294)*3*H294/5</f>
        <v>0</v>
      </c>
      <c r="AD294" s="168"/>
      <c r="AE294" s="181" t="n">
        <f aca="false">SUM(AD294*H294*(30+4))</f>
        <v>0</v>
      </c>
      <c r="AF294" s="168"/>
      <c r="AG294" s="282" t="n">
        <f aca="false">SUM(AF294*H294*3)</f>
        <v>0</v>
      </c>
      <c r="AH294" s="168"/>
      <c r="AI294" s="113" t="n">
        <f aca="false">SUM(AH294*H294/3)</f>
        <v>0</v>
      </c>
      <c r="AJ294" s="168"/>
      <c r="AK294" s="113" t="n">
        <f aca="false">SUM(AJ294*H294*2/3)</f>
        <v>0</v>
      </c>
      <c r="AL294" s="168"/>
      <c r="AM294" s="180" t="n">
        <f aca="false">SUM(AL294*H294)</f>
        <v>0</v>
      </c>
      <c r="AN294" s="168"/>
      <c r="AO294" s="180" t="n">
        <f aca="false">SUM(AN294*J294)</f>
        <v>0</v>
      </c>
      <c r="AP294" s="168"/>
      <c r="AQ294" s="113" t="n">
        <f aca="false">SUM(AP294*H294*2)</f>
        <v>0</v>
      </c>
      <c r="AR294" s="168"/>
      <c r="AS294" s="113" t="n">
        <f aca="false">AR294*K294*6</f>
        <v>0</v>
      </c>
      <c r="AT294" s="86"/>
      <c r="AU294" s="92" t="n">
        <f aca="false">AT294*H294/3</f>
        <v>0</v>
      </c>
      <c r="AV294" s="168"/>
      <c r="AW294" s="282" t="n">
        <f aca="false">AV294*K294*6</f>
        <v>0</v>
      </c>
      <c r="AX294" s="168"/>
      <c r="AY294" s="113" t="n">
        <f aca="false">AX294*K294*8</f>
        <v>0</v>
      </c>
      <c r="AZ294" s="168"/>
      <c r="BA294" s="113" t="n">
        <f aca="false">SUM(AZ294*M294*2*8)</f>
        <v>0</v>
      </c>
      <c r="BB294" s="168"/>
      <c r="BC294" s="113" t="n">
        <f aca="false">SUM(BB294*K294*4*6)</f>
        <v>0</v>
      </c>
      <c r="BD294" s="168"/>
      <c r="BE294" s="282" t="n">
        <f aca="false">SUM(BD294*50)</f>
        <v>0</v>
      </c>
      <c r="BF294" s="92" t="n">
        <f aca="false">O294+Q294+S294+U294+W294+X294+Y294+AA294+AC294+AE294+AG294+AI294+AK294+AM294+AO294+AQ294+AS294+AU294+AW294+AY294+BA294+BC294+BE294</f>
        <v>6</v>
      </c>
      <c r="BG294" s="92" t="n">
        <f aca="false">BC294+BA294+AY294+AW294+AS294+AQ294+X294+W294+U294+S294+Q294+O294+AU294</f>
        <v>6</v>
      </c>
      <c r="BH294" s="52" t="n">
        <f aca="false">SUM(O294,Q294,S294,W294,X294,Y294,AE294,AG294,AI294,AK294,AM294,AS294,AU294,AY294,BA294,BC294,BE294)</f>
        <v>6</v>
      </c>
      <c r="BI294" s="80" t="n">
        <f aca="false">SUM(O294,Q294,S294,W294,X294,AS294,AU294,AY294,BA294,BC294)</f>
        <v>6</v>
      </c>
      <c r="BJ294" s="2"/>
      <c r="BK294" s="93"/>
      <c r="BL294" s="94"/>
      <c r="BM294" s="216" t="s">
        <v>219</v>
      </c>
      <c r="BN294" s="96" t="s">
        <v>114</v>
      </c>
      <c r="BO294" s="96" t="s">
        <v>102</v>
      </c>
      <c r="BP294" s="101" t="s">
        <v>99</v>
      </c>
      <c r="BQ294" s="101" t="s">
        <v>115</v>
      </c>
      <c r="BR294" s="101" t="s">
        <v>225</v>
      </c>
      <c r="BS294" s="101" t="n">
        <v>45</v>
      </c>
      <c r="BT294" s="101" t="n">
        <v>1</v>
      </c>
      <c r="BU294" s="101" t="n">
        <v>2</v>
      </c>
      <c r="BV294" s="101" t="n">
        <v>4</v>
      </c>
      <c r="BW294" s="112" t="n">
        <v>2</v>
      </c>
      <c r="BX294" s="108" t="n">
        <v>2</v>
      </c>
      <c r="BY294" s="86" t="n">
        <v>2</v>
      </c>
      <c r="BZ294" s="109" t="n">
        <v>2</v>
      </c>
      <c r="CA294" s="86"/>
      <c r="CB294" s="109" t="n">
        <v>0</v>
      </c>
      <c r="CC294" s="86"/>
      <c r="CD294" s="109" t="n">
        <v>0</v>
      </c>
      <c r="CE294" s="86"/>
      <c r="CF294" s="109" t="n">
        <v>0</v>
      </c>
      <c r="CG294" s="86"/>
      <c r="CH294" s="109" t="n">
        <v>0</v>
      </c>
      <c r="CI294" s="92" t="n">
        <v>0</v>
      </c>
      <c r="CJ294" s="92" t="n">
        <v>0.6</v>
      </c>
      <c r="CK294" s="86"/>
      <c r="CL294" s="109"/>
      <c r="CM294" s="86"/>
      <c r="CN294" s="92" t="n">
        <v>0</v>
      </c>
      <c r="CO294" s="86"/>
      <c r="CP294" s="90" t="n">
        <v>0</v>
      </c>
      <c r="CQ294" s="86"/>
      <c r="CR294" s="109" t="n">
        <v>0</v>
      </c>
      <c r="CS294" s="86"/>
      <c r="CT294" s="92" t="n">
        <v>0</v>
      </c>
      <c r="CU294" s="86"/>
      <c r="CV294" s="92" t="n">
        <v>0</v>
      </c>
      <c r="CW294" s="86"/>
      <c r="CX294" s="109" t="n">
        <v>0</v>
      </c>
      <c r="CY294" s="86"/>
      <c r="CZ294" s="109" t="n">
        <v>0</v>
      </c>
      <c r="DA294" s="86"/>
      <c r="DB294" s="92" t="n">
        <v>0</v>
      </c>
      <c r="DC294" s="86"/>
      <c r="DD294" s="92" t="n">
        <v>0</v>
      </c>
      <c r="DE294" s="86"/>
      <c r="DF294" s="92" t="n">
        <v>0</v>
      </c>
      <c r="DG294" s="86"/>
      <c r="DH294" s="109" t="n">
        <v>0</v>
      </c>
      <c r="DI294" s="86"/>
      <c r="DJ294" s="92" t="n">
        <v>0</v>
      </c>
      <c r="DK294" s="86"/>
      <c r="DL294" s="92" t="n">
        <v>0</v>
      </c>
      <c r="DM294" s="86"/>
      <c r="DN294" s="92" t="n">
        <v>0</v>
      </c>
      <c r="DO294" s="86"/>
      <c r="DP294" s="110" t="n">
        <v>0</v>
      </c>
      <c r="DQ294" s="92" t="n">
        <f aca="false">BZ294+CB294+CD294+CF294+CH294+CI294+CJ294+CL294+CN294+CP294+CR294+CT294+CV294+CX294+CZ294+DB294+DD294+DF294+DH294+DJ294+DL294+DN294+DP294</f>
        <v>2.6</v>
      </c>
      <c r="DR294" s="92" t="n">
        <f aca="false">DN294+DL294+DJ294+DH294+DD294+DB294+CI294+CH294+CF294+CD294+CB294+BZ294</f>
        <v>2</v>
      </c>
      <c r="DS294" s="61"/>
      <c r="DT294" s="2"/>
      <c r="DU294" s="2"/>
      <c r="DV294" s="93"/>
      <c r="DW294" s="94"/>
      <c r="DX294" s="142"/>
      <c r="DY294" s="142"/>
      <c r="DZ294" s="2"/>
      <c r="EA294" s="2"/>
      <c r="EB294" s="2"/>
      <c r="EC294" s="2"/>
      <c r="ED294" s="2"/>
      <c r="EE294" s="2"/>
      <c r="EF294" s="2"/>
      <c r="EG294" s="2"/>
      <c r="EH294" s="2" t="n">
        <f aca="false">SUM(L294+BW294)</f>
        <v>8</v>
      </c>
      <c r="EI294" s="2" t="n">
        <f aca="false">SUM(M294+BX294)</f>
        <v>8</v>
      </c>
      <c r="EJ294" s="2" t="n">
        <f aca="false">SUM(N294+BY294)</f>
        <v>6</v>
      </c>
      <c r="EK294" s="67" t="n">
        <f aca="false">O294+BZ294</f>
        <v>6</v>
      </c>
      <c r="EL294" s="2" t="n">
        <f aca="false">SUM(P294+CA294)</f>
        <v>0</v>
      </c>
      <c r="EM294" s="2" t="n">
        <f aca="false">SUM(Q294+CB294)</f>
        <v>0</v>
      </c>
      <c r="EN294" s="2" t="n">
        <f aca="false">SUM(R294+CC294)</f>
        <v>2</v>
      </c>
      <c r="EO294" s="2" t="n">
        <f aca="false">SUM(S294+CD294)</f>
        <v>2</v>
      </c>
      <c r="EP294" s="2" t="n">
        <f aca="false">SUM(T294+CE294)</f>
        <v>0</v>
      </c>
      <c r="EQ294" s="2" t="n">
        <f aca="false">SUM(U294+CF294)</f>
        <v>0</v>
      </c>
      <c r="ER294" s="2" t="n">
        <f aca="false">SUM(V294+CG294)</f>
        <v>0</v>
      </c>
      <c r="ES294" s="2" t="n">
        <f aca="false">SUM(W294+CH294)</f>
        <v>0</v>
      </c>
      <c r="ET294" s="2" t="n">
        <f aca="false">SUM(X294+CI294)</f>
        <v>0</v>
      </c>
      <c r="EU294" s="67" t="n">
        <f aca="false">SUM(Y294+CJ294)</f>
        <v>0.6</v>
      </c>
      <c r="EV294" s="2" t="n">
        <f aca="false">SUM(Z294+CK294)</f>
        <v>0</v>
      </c>
      <c r="EW294" s="2" t="n">
        <f aca="false">SUM(AA294+CL294)</f>
        <v>0</v>
      </c>
      <c r="EX294" s="2" t="n">
        <f aca="false">SUM(AB294+CM294)</f>
        <v>0</v>
      </c>
      <c r="EY294" s="2" t="n">
        <f aca="false">SUM(AC294+CN294)</f>
        <v>0</v>
      </c>
      <c r="EZ294" s="2" t="n">
        <f aca="false">SUM(AD294+CO294)</f>
        <v>0</v>
      </c>
      <c r="FA294" s="2" t="n">
        <f aca="false">SUM(AE294+CP294)</f>
        <v>0</v>
      </c>
      <c r="FB294" s="2" t="n">
        <f aca="false">SUM(AF294+CQ294)</f>
        <v>0</v>
      </c>
      <c r="FC294" s="2" t="n">
        <f aca="false">SUM(AG294+CR294)</f>
        <v>0</v>
      </c>
      <c r="FD294" s="2" t="n">
        <f aca="false">SUM(AH294+CS294)</f>
        <v>0</v>
      </c>
      <c r="FE294" s="67" t="n">
        <f aca="false">SUM(AI294+CT294)</f>
        <v>0</v>
      </c>
      <c r="FF294" s="2" t="n">
        <f aca="false">SUM(AJ294+CU294)</f>
        <v>0</v>
      </c>
      <c r="FG294" s="2" t="n">
        <f aca="false">SUM(AK294+CV294)</f>
        <v>0</v>
      </c>
      <c r="FH294" s="2" t="n">
        <f aca="false">SUM(AL294+CW294)</f>
        <v>0</v>
      </c>
      <c r="FI294" s="2" t="n">
        <f aca="false">SUM(AM294+CX294)</f>
        <v>0</v>
      </c>
      <c r="FJ294" s="2" t="n">
        <f aca="false">SUM(AN294+CY294)</f>
        <v>0</v>
      </c>
      <c r="FK294" s="2" t="n">
        <f aca="false">SUM(AO294+CZ294)</f>
        <v>0</v>
      </c>
      <c r="FL294" s="2" t="n">
        <f aca="false">SUM(AP294+DA294)</f>
        <v>0</v>
      </c>
      <c r="FM294" s="2" t="n">
        <f aca="false">SUM(AQ294+DB294)</f>
        <v>0</v>
      </c>
      <c r="FN294" s="2"/>
      <c r="FO294" s="97" t="n">
        <f aca="false">SUM(AS294+DD294)</f>
        <v>0</v>
      </c>
      <c r="FP294" s="2" t="n">
        <f aca="false">SUM(AR294+DC294)</f>
        <v>0</v>
      </c>
      <c r="FQ294" s="97" t="n">
        <f aca="false">SUM(AU294+DF294)</f>
        <v>0</v>
      </c>
      <c r="FR294" s="2" t="n">
        <f aca="false">SUM(AV294+DG294)</f>
        <v>0</v>
      </c>
      <c r="FS294" s="2" t="n">
        <f aca="false">SUM(AW294+DH294)</f>
        <v>0</v>
      </c>
      <c r="FT294" s="2" t="n">
        <f aca="false">SUM(AX294+DI294)</f>
        <v>0</v>
      </c>
      <c r="FU294" s="67" t="n">
        <f aca="false">SUM(AY294+DJ294)</f>
        <v>0</v>
      </c>
      <c r="FV294" s="2" t="n">
        <f aca="false">SUM(AZ294+DK294)</f>
        <v>0</v>
      </c>
      <c r="FW294" s="2" t="n">
        <f aca="false">SUM(BA294+DL294)</f>
        <v>0</v>
      </c>
      <c r="FX294" s="2" t="n">
        <f aca="false">SUM(BB294+DM294)</f>
        <v>0</v>
      </c>
      <c r="FY294" s="2" t="n">
        <f aca="false">SUM(BC294+DN294)</f>
        <v>0</v>
      </c>
      <c r="FZ294" s="2" t="n">
        <f aca="false">SUM(BD294+DO294)</f>
        <v>0</v>
      </c>
      <c r="GA294" s="2" t="n">
        <f aca="false">SUM(BE294+DP294)</f>
        <v>0</v>
      </c>
      <c r="GB294" s="98" t="n">
        <f aca="false">SUM(EK294,EM294,EO294,ES294,ET294,EU294,EY294,FA294,FC294,FE294,FG294,FI294,FM294,FO294,FQ294,FS294,FU294,FW294,FY294,GA294)</f>
        <v>8.6</v>
      </c>
      <c r="GC294" s="99" t="n">
        <f aca="false">SUM(EK294,EM294,EO294,ES294,ET294,FM294,FO294,FQ294,FS294,FU294,FW294,FY294)</f>
        <v>8</v>
      </c>
      <c r="GD294" s="57" t="n">
        <f aca="false">SUM(EK294,EM294,EO294,ES294,ET294,FM294,FO294,FQ294,FS294,FU294,FW294,FY294)</f>
        <v>8</v>
      </c>
      <c r="GE294" s="57" t="n">
        <f aca="false">SUM(EK294,EM294,EO294,EQ294,ES294,ET294,EU294,EW294,EY294,FA294,FC294,FE294,FG294,FI294,FK294,FM294,FO294,FQ294,FS294,FU294,FW294,FY294,GA294)</f>
        <v>8.6</v>
      </c>
      <c r="GF294" s="2"/>
      <c r="GG294" s="65" t="n">
        <f aca="false">SUM(900-GB294)</f>
        <v>891.4</v>
      </c>
      <c r="GH294" s="65"/>
      <c r="GI294" s="67" t="n">
        <f aca="false">SUM(DQ294+BF294)</f>
        <v>8.6</v>
      </c>
      <c r="GJ294" s="67" t="n">
        <f aca="false">SUM(DR294+BG294)</f>
        <v>8</v>
      </c>
      <c r="GK294" s="100"/>
      <c r="GL294" s="101"/>
      <c r="GM294" s="177"/>
      <c r="GN294" s="2"/>
      <c r="GO294" s="2"/>
    </row>
    <row r="295" customFormat="false" ht="27.75" hidden="true" customHeight="true" outlineLevel="0" collapsed="false">
      <c r="A295" s="94"/>
      <c r="B295" s="291" t="s">
        <v>183</v>
      </c>
      <c r="C295" s="166" t="s">
        <v>180</v>
      </c>
      <c r="D295" s="101" t="s">
        <v>181</v>
      </c>
      <c r="E295" s="101" t="s">
        <v>182</v>
      </c>
      <c r="F295" s="101" t="n">
        <v>54</v>
      </c>
      <c r="G295" s="101" t="n">
        <v>1</v>
      </c>
      <c r="H295" s="101" t="n">
        <v>25</v>
      </c>
      <c r="I295" s="101" t="n">
        <v>1</v>
      </c>
      <c r="J295" s="101" t="n">
        <v>1</v>
      </c>
      <c r="K295" s="96" t="n">
        <f aca="false">J295*2</f>
        <v>2</v>
      </c>
      <c r="L295" s="157" t="n">
        <v>12</v>
      </c>
      <c r="M295" s="108" t="n">
        <f aca="false">SUM(N295+P295+R295+T295+V295)</f>
        <v>12</v>
      </c>
      <c r="N295" s="86" t="n">
        <v>6</v>
      </c>
      <c r="O295" s="109" t="n">
        <f aca="false">SUM(N295)*I295</f>
        <v>6</v>
      </c>
      <c r="P295" s="86"/>
      <c r="Q295" s="109" t="n">
        <f aca="false">J295*P295</f>
        <v>0</v>
      </c>
      <c r="R295" s="86" t="n">
        <v>6</v>
      </c>
      <c r="S295" s="109" t="n">
        <f aca="false">SUM(R295)*J295</f>
        <v>6</v>
      </c>
      <c r="T295" s="86"/>
      <c r="U295" s="109" t="n">
        <f aca="false">SUM(T295)*K295</f>
        <v>0</v>
      </c>
      <c r="V295" s="86"/>
      <c r="W295" s="109" t="n">
        <f aca="false">SUM(V295)*J295*3</f>
        <v>0</v>
      </c>
      <c r="X295" s="92" t="n">
        <f aca="false">SUM(AV295*2+AX295*2)*J295</f>
        <v>0</v>
      </c>
      <c r="Y295" s="92" t="n">
        <v>0</v>
      </c>
      <c r="Z295" s="86"/>
      <c r="AA295" s="109" t="n">
        <f aca="false">SUM(Z295)*1</f>
        <v>0</v>
      </c>
      <c r="AB295" s="86"/>
      <c r="AC295" s="92" t="n">
        <f aca="false">SUM(AB295)*3*H295/5</f>
        <v>0</v>
      </c>
      <c r="AD295" s="86"/>
      <c r="AE295" s="90" t="n">
        <f aca="false">SUM(AD295*H295*(30+4))</f>
        <v>0</v>
      </c>
      <c r="AF295" s="86"/>
      <c r="AG295" s="109" t="n">
        <f aca="false">SUM(AF295*H295*3)</f>
        <v>0</v>
      </c>
      <c r="AH295" s="86"/>
      <c r="AI295" s="92" t="n">
        <f aca="false">SUM(AH295*H295/3)</f>
        <v>0</v>
      </c>
      <c r="AJ295" s="86"/>
      <c r="AK295" s="92" t="n">
        <f aca="false">SUM(AJ295*H295*2/3)</f>
        <v>0</v>
      </c>
      <c r="AL295" s="86"/>
      <c r="AM295" s="109" t="n">
        <f aca="false">SUM(AL295*H295)</f>
        <v>0</v>
      </c>
      <c r="AN295" s="86"/>
      <c r="AO295" s="109" t="n">
        <f aca="false">SUM(AN295*J295)</f>
        <v>0</v>
      </c>
      <c r="AP295" s="86"/>
      <c r="AQ295" s="92" t="n">
        <f aca="false">SUM(AP295*H295*2)</f>
        <v>0</v>
      </c>
      <c r="AR295" s="86"/>
      <c r="AS295" s="92" t="n">
        <f aca="false">AR295*K295*6</f>
        <v>0</v>
      </c>
      <c r="AT295" s="86"/>
      <c r="AU295" s="92" t="n">
        <f aca="false">AT295*H295/3</f>
        <v>0</v>
      </c>
      <c r="AV295" s="86"/>
      <c r="AW295" s="109" t="n">
        <f aca="false">AV295*K295*6</f>
        <v>0</v>
      </c>
      <c r="AX295" s="86"/>
      <c r="AY295" s="92" t="n">
        <f aca="false">AX295*K295*8</f>
        <v>0</v>
      </c>
      <c r="AZ295" s="86"/>
      <c r="BA295" s="92" t="n">
        <f aca="false">SUM(AZ295*M295*2*8)</f>
        <v>0</v>
      </c>
      <c r="BB295" s="86"/>
      <c r="BC295" s="92" t="n">
        <f aca="false">SUM(BB295*K295*4*6)</f>
        <v>0</v>
      </c>
      <c r="BD295" s="86"/>
      <c r="BE295" s="110" t="n">
        <f aca="false">SUM(BD295*50)</f>
        <v>0</v>
      </c>
      <c r="BF295" s="92" t="n">
        <f aca="false">O295+Q295+S295+U295+W295+X295+Y295+AA295+AC295+AE295+AG295+AI295+AK295+AM295+AO295+AQ295+AS295+AU295+AW295+AY295+BA295+BC295+BE295</f>
        <v>12</v>
      </c>
      <c r="BG295" s="92" t="n">
        <f aca="false">BC295+BA295+AY295+AW295+AS295+AQ295+X295+W295+U295+S295+Q295+O295+AU295</f>
        <v>12</v>
      </c>
      <c r="BH295" s="52" t="n">
        <f aca="false">SUM(O295,Q295,S295,W295,X295,Y295,AE295,AG295,AI295,AK295,AM295,AS295,AU295,AY295,BA295,BC295,BE295)</f>
        <v>12</v>
      </c>
      <c r="BI295" s="80" t="n">
        <f aca="false">SUM(O295,Q295,S295,W295,X295,AS295,AU295,AY295,BA295,BC295)</f>
        <v>12</v>
      </c>
      <c r="BJ295" s="2"/>
      <c r="BK295" s="93"/>
      <c r="BL295" s="94"/>
      <c r="BM295" s="100" t="s">
        <v>242</v>
      </c>
      <c r="BN295" s="101" t="s">
        <v>114</v>
      </c>
      <c r="BO295" s="96" t="s">
        <v>102</v>
      </c>
      <c r="BP295" s="101" t="s">
        <v>99</v>
      </c>
      <c r="BQ295" s="101" t="s">
        <v>148</v>
      </c>
      <c r="BR295" s="101" t="n">
        <v>6</v>
      </c>
      <c r="BS295" s="107" t="n">
        <f aca="false">19+17</f>
        <v>36</v>
      </c>
      <c r="BT295" s="101" t="n">
        <v>1</v>
      </c>
      <c r="BU295" s="101" t="n">
        <v>2</v>
      </c>
      <c r="BV295" s="101" t="n">
        <f aca="false">SUM(BU295)*2</f>
        <v>4</v>
      </c>
      <c r="BW295" s="112" t="n">
        <v>18</v>
      </c>
      <c r="BX295" s="108" t="n">
        <f aca="false">SUM(BY295+CA295+CC295+CE295+CG295)</f>
        <v>16</v>
      </c>
      <c r="BY295" s="86" t="n">
        <v>2</v>
      </c>
      <c r="BZ295" s="109" t="n">
        <f aca="false">SUM(BY295)*BT295</f>
        <v>2</v>
      </c>
      <c r="CA295" s="86" t="n">
        <v>6</v>
      </c>
      <c r="CB295" s="109" t="n">
        <f aca="false">BU295*CA295</f>
        <v>12</v>
      </c>
      <c r="CC295" s="86" t="n">
        <v>8</v>
      </c>
      <c r="CD295" s="109" t="n">
        <f aca="false">SUM(CC295)*BU295</f>
        <v>16</v>
      </c>
      <c r="CE295" s="86"/>
      <c r="CF295" s="109" t="n">
        <f aca="false">SUM(CE295)*BV295</f>
        <v>0</v>
      </c>
      <c r="CG295" s="86"/>
      <c r="CH295" s="109" t="n">
        <f aca="false">SUM(CG295)*BU295*5</f>
        <v>0</v>
      </c>
      <c r="CI295" s="92" t="n">
        <v>0</v>
      </c>
      <c r="CJ295" s="113" t="n">
        <f aca="false">SUM(BW295*15/100*BU295)</f>
        <v>5.4</v>
      </c>
      <c r="CK295" s="86"/>
      <c r="CL295" s="109"/>
      <c r="CM295" s="86"/>
      <c r="CN295" s="92" t="n">
        <f aca="false">SUM(CM295)*3*BS295/5</f>
        <v>0</v>
      </c>
      <c r="CO295" s="86"/>
      <c r="CP295" s="90" t="n">
        <f aca="false">SUM(CO295*BS295*(30+4))</f>
        <v>0</v>
      </c>
      <c r="CQ295" s="86" t="n">
        <v>1</v>
      </c>
      <c r="CR295" s="109" t="n">
        <f aca="false">SUM(CQ295*BS295*3)</f>
        <v>108</v>
      </c>
      <c r="CS295" s="86"/>
      <c r="CT295" s="92" t="n">
        <f aca="false">SUM(CS295*BS295/3)</f>
        <v>0</v>
      </c>
      <c r="CU295" s="86"/>
      <c r="CV295" s="92" t="n">
        <f aca="false">SUM(CU295*BS295*2/3)</f>
        <v>0</v>
      </c>
      <c r="CW295" s="86"/>
      <c r="CX295" s="109" t="n">
        <f aca="false">SUM(CW295*BS295)*2</f>
        <v>0</v>
      </c>
      <c r="CY295" s="86"/>
      <c r="CZ295" s="109" t="n">
        <f aca="false">SUM(CY295*BU295*2)</f>
        <v>0</v>
      </c>
      <c r="DA295" s="86"/>
      <c r="DB295" s="92" t="n">
        <f aca="false">SUM(DA295*BS295*2)</f>
        <v>0</v>
      </c>
      <c r="DC295" s="86"/>
      <c r="DD295" s="92" t="n">
        <f aca="false">SUM(BU295*DC295*6)</f>
        <v>0</v>
      </c>
      <c r="DE295" s="86"/>
      <c r="DF295" s="92" t="n">
        <f aca="false">DE295*BS295/3</f>
        <v>0</v>
      </c>
      <c r="DG295" s="86"/>
      <c r="DH295" s="109" t="n">
        <f aca="false">DG295*BS295/3</f>
        <v>0</v>
      </c>
      <c r="DI295" s="86" t="n">
        <v>1</v>
      </c>
      <c r="DJ295" s="92" t="n">
        <f aca="false">DI295*BS295/3</f>
        <v>12</v>
      </c>
      <c r="DK295" s="86"/>
      <c r="DL295" s="92" t="n">
        <f aca="false">SUM(DK295*BV295*5*6)</f>
        <v>0</v>
      </c>
      <c r="DM295" s="86"/>
      <c r="DN295" s="92" t="n">
        <f aca="false">SUM(DM295*BV295*4*6)</f>
        <v>0</v>
      </c>
      <c r="DO295" s="86"/>
      <c r="DP295" s="110" t="n">
        <f aca="false">SUM(DO295*50)</f>
        <v>0</v>
      </c>
      <c r="DQ295" s="92" t="n">
        <f aca="false">BZ295+CB295+CD295+CF295+CH295+CI295+CJ295+CL295+CN295+CP295+CR295+CT295+CV295+CX295+CZ295+DB295+DD295+DF295+DH295+DJ295+DL295+DN295+DP295</f>
        <v>155.4</v>
      </c>
      <c r="DR295" s="92" t="n">
        <f aca="false">DN295+DL295+DJ295+DH295+DD295+DB295+CI295+CH295+CF295+CD295+CB295+BZ295</f>
        <v>42</v>
      </c>
      <c r="DS295" s="61"/>
      <c r="DT295" s="2"/>
      <c r="DU295" s="2"/>
      <c r="DV295" s="93"/>
      <c r="DW295" s="94"/>
      <c r="DX295" s="142"/>
      <c r="DY295" s="142"/>
      <c r="DZ295" s="2"/>
      <c r="EA295" s="2"/>
      <c r="EB295" s="2"/>
      <c r="EC295" s="2"/>
      <c r="ED295" s="2"/>
      <c r="EE295" s="2"/>
      <c r="EF295" s="2"/>
      <c r="EG295" s="2"/>
      <c r="EH295" s="2" t="n">
        <f aca="false">SUM(L295+BW295)</f>
        <v>30</v>
      </c>
      <c r="EI295" s="2" t="n">
        <f aca="false">SUM(M295+BX295)</f>
        <v>28</v>
      </c>
      <c r="EJ295" s="2" t="n">
        <f aca="false">SUM(N295+BY295)</f>
        <v>8</v>
      </c>
      <c r="EK295" s="67" t="n">
        <f aca="false">O295+BZ295</f>
        <v>8</v>
      </c>
      <c r="EL295" s="2" t="n">
        <f aca="false">SUM(P295+CA295)</f>
        <v>6</v>
      </c>
      <c r="EM295" s="2" t="n">
        <f aca="false">SUM(Q295+CB295)</f>
        <v>12</v>
      </c>
      <c r="EN295" s="2" t="n">
        <f aca="false">SUM(R295+CC295)</f>
        <v>14</v>
      </c>
      <c r="EO295" s="2" t="n">
        <f aca="false">SUM(S295+CD295)</f>
        <v>22</v>
      </c>
      <c r="EP295" s="2" t="n">
        <f aca="false">SUM(T295+CE295)</f>
        <v>0</v>
      </c>
      <c r="EQ295" s="2" t="n">
        <f aca="false">SUM(U295+CF295)</f>
        <v>0</v>
      </c>
      <c r="ER295" s="2" t="n">
        <f aca="false">SUM(V295+CG295)</f>
        <v>0</v>
      </c>
      <c r="ES295" s="2" t="n">
        <f aca="false">SUM(W295+CH295)</f>
        <v>0</v>
      </c>
      <c r="ET295" s="2" t="n">
        <f aca="false">SUM(X295+CI295)</f>
        <v>0</v>
      </c>
      <c r="EU295" s="67" t="n">
        <f aca="false">SUM(Y295+CJ295)</f>
        <v>5.4</v>
      </c>
      <c r="EV295" s="2" t="n">
        <f aca="false">SUM(Z295+CK295)</f>
        <v>0</v>
      </c>
      <c r="EW295" s="2" t="n">
        <f aca="false">SUM(AA295+CL295)</f>
        <v>0</v>
      </c>
      <c r="EX295" s="2" t="n">
        <f aca="false">SUM(AB295+CM295)</f>
        <v>0</v>
      </c>
      <c r="EY295" s="2" t="n">
        <f aca="false">SUM(AC295+CN295)</f>
        <v>0</v>
      </c>
      <c r="EZ295" s="2" t="n">
        <f aca="false">SUM(AD295+CO295)</f>
        <v>0</v>
      </c>
      <c r="FA295" s="2" t="n">
        <f aca="false">SUM(AE295+CP295)</f>
        <v>0</v>
      </c>
      <c r="FB295" s="2" t="n">
        <f aca="false">SUM(AF295+CQ295)</f>
        <v>1</v>
      </c>
      <c r="FC295" s="2" t="n">
        <f aca="false">SUM(AG295+CR295)</f>
        <v>108</v>
      </c>
      <c r="FD295" s="2" t="n">
        <f aca="false">SUM(AH295+CS295)</f>
        <v>0</v>
      </c>
      <c r="FE295" s="67" t="n">
        <f aca="false">SUM(AI295+CT295)</f>
        <v>0</v>
      </c>
      <c r="FF295" s="2" t="n">
        <f aca="false">SUM(AJ295+CU295)</f>
        <v>0</v>
      </c>
      <c r="FG295" s="2" t="n">
        <f aca="false">SUM(AK295+CV295)</f>
        <v>0</v>
      </c>
      <c r="FH295" s="2" t="n">
        <f aca="false">SUM(AL295+CW295)</f>
        <v>0</v>
      </c>
      <c r="FI295" s="2" t="n">
        <f aca="false">SUM(AM295+CX295)</f>
        <v>0</v>
      </c>
      <c r="FJ295" s="2" t="n">
        <f aca="false">SUM(AN295+CY295)</f>
        <v>0</v>
      </c>
      <c r="FK295" s="2" t="n">
        <f aca="false">SUM(AO295+CZ295)</f>
        <v>0</v>
      </c>
      <c r="FL295" s="2" t="n">
        <f aca="false">SUM(AP295+DA295)</f>
        <v>0</v>
      </c>
      <c r="FM295" s="2" t="n">
        <f aca="false">SUM(AQ295+DB295)</f>
        <v>0</v>
      </c>
      <c r="FN295" s="2"/>
      <c r="FO295" s="97" t="n">
        <f aca="false">SUM(AS295+DD295)</f>
        <v>0</v>
      </c>
      <c r="FP295" s="2" t="n">
        <f aca="false">SUM(AR295+DC295)</f>
        <v>0</v>
      </c>
      <c r="FQ295" s="97" t="n">
        <f aca="false">SUM(AU295+DF295)</f>
        <v>0</v>
      </c>
      <c r="FR295" s="2" t="n">
        <f aca="false">SUM(AV295+DG295)</f>
        <v>0</v>
      </c>
      <c r="FS295" s="2" t="n">
        <f aca="false">SUM(AW295+DH295)</f>
        <v>0</v>
      </c>
      <c r="FT295" s="2" t="n">
        <f aca="false">SUM(AX295+DI295)</f>
        <v>1</v>
      </c>
      <c r="FU295" s="67" t="n">
        <f aca="false">SUM(AY295+DJ295)</f>
        <v>12</v>
      </c>
      <c r="FV295" s="2" t="n">
        <f aca="false">SUM(AZ295+DK295)</f>
        <v>0</v>
      </c>
      <c r="FW295" s="2" t="n">
        <f aca="false">SUM(BA295+DL295)</f>
        <v>0</v>
      </c>
      <c r="FX295" s="2" t="n">
        <f aca="false">SUM(BB295+DM295)</f>
        <v>0</v>
      </c>
      <c r="FY295" s="2" t="n">
        <f aca="false">SUM(BC295+DN295)</f>
        <v>0</v>
      </c>
      <c r="FZ295" s="2" t="n">
        <f aca="false">SUM(BD295+DO295)</f>
        <v>0</v>
      </c>
      <c r="GA295" s="2" t="n">
        <f aca="false">SUM(BE295+DP295)</f>
        <v>0</v>
      </c>
      <c r="GB295" s="98" t="n">
        <f aca="false">SUM(EK295,EM295,EO295,ES295,ET295,EU295,EY295,FA295,FC295,FE295,FG295,FI295,FM295,FO295,FQ295,FS295,FU295,FW295,FY295,GA295)</f>
        <v>167.4</v>
      </c>
      <c r="GC295" s="99" t="n">
        <f aca="false">SUM(EK295,EM295,EO295,ES295,ET295,FM295,FO295,FQ295,FS295,FU295,FW295,FY295)</f>
        <v>54</v>
      </c>
      <c r="GD295" s="57" t="n">
        <f aca="false">SUM(EK295,EM295,EO295,ES295,ET295,FM295,FO295,FQ295,FS295,FU295,FW295,FY295)</f>
        <v>54</v>
      </c>
      <c r="GE295" s="57" t="n">
        <f aca="false">SUM(EK295,EM295,EO295,EQ295,ES295,ET295,EU295,EW295,EY295,FA295,FC295,FE295,FG295,FI295,FK295,FM295,FO295,FQ295,FS295,FU295,FW295,FY295,GA295)</f>
        <v>167.4</v>
      </c>
      <c r="GF295" s="2"/>
      <c r="GG295" s="65" t="n">
        <f aca="false">SUM(900-GB295)</f>
        <v>732.6</v>
      </c>
      <c r="GH295" s="65"/>
      <c r="GI295" s="67" t="n">
        <f aca="false">SUM(DQ295+BF295)</f>
        <v>167.4</v>
      </c>
      <c r="GJ295" s="67" t="n">
        <f aca="false">SUM(DR295+BG295)</f>
        <v>54</v>
      </c>
      <c r="GK295" s="100"/>
      <c r="GL295" s="101"/>
      <c r="GM295" s="177"/>
      <c r="GN295" s="2"/>
      <c r="GO295" s="2"/>
    </row>
    <row r="296" customFormat="false" ht="27.75" hidden="true" customHeight="true" outlineLevel="0" collapsed="false">
      <c r="A296" s="94"/>
      <c r="B296" s="291" t="s">
        <v>183</v>
      </c>
      <c r="C296" s="166" t="s">
        <v>180</v>
      </c>
      <c r="D296" s="101" t="s">
        <v>181</v>
      </c>
      <c r="E296" s="101" t="s">
        <v>182</v>
      </c>
      <c r="F296" s="101" t="n">
        <v>66</v>
      </c>
      <c r="G296" s="101" t="n">
        <v>1</v>
      </c>
      <c r="H296" s="101" t="n">
        <v>25</v>
      </c>
      <c r="I296" s="101" t="n">
        <v>1</v>
      </c>
      <c r="J296" s="101" t="n">
        <v>1</v>
      </c>
      <c r="K296" s="96" t="n">
        <f aca="false">J296*2</f>
        <v>2</v>
      </c>
      <c r="L296" s="157" t="n">
        <v>12</v>
      </c>
      <c r="M296" s="108" t="n">
        <f aca="false">SUM(N296+P296+R296+T296+V296)</f>
        <v>12</v>
      </c>
      <c r="N296" s="86" t="n">
        <v>6</v>
      </c>
      <c r="O296" s="109" t="n">
        <f aca="false">SUM(N296)*I296</f>
        <v>6</v>
      </c>
      <c r="P296" s="86"/>
      <c r="Q296" s="109" t="n">
        <f aca="false">J296*P296</f>
        <v>0</v>
      </c>
      <c r="R296" s="86" t="n">
        <v>6</v>
      </c>
      <c r="S296" s="109" t="n">
        <f aca="false">SUM(R296)*J296</f>
        <v>6</v>
      </c>
      <c r="T296" s="86"/>
      <c r="U296" s="109" t="n">
        <f aca="false">SUM(T296)*K296</f>
        <v>0</v>
      </c>
      <c r="V296" s="86"/>
      <c r="W296" s="109" t="n">
        <f aca="false">SUM(V296)*J296*3</f>
        <v>0</v>
      </c>
      <c r="X296" s="92" t="n">
        <f aca="false">SUM(AV296*2+AX296*2)*J296</f>
        <v>0</v>
      </c>
      <c r="Y296" s="92" t="n">
        <v>0</v>
      </c>
      <c r="Z296" s="86"/>
      <c r="AA296" s="109" t="n">
        <f aca="false">SUM(Z296)*1</f>
        <v>0</v>
      </c>
      <c r="AB296" s="86"/>
      <c r="AC296" s="92" t="n">
        <f aca="false">SUM(AB296)*3*H296/5</f>
        <v>0</v>
      </c>
      <c r="AD296" s="86"/>
      <c r="AE296" s="90" t="n">
        <f aca="false">SUM(AD296*H296*(30+4))</f>
        <v>0</v>
      </c>
      <c r="AF296" s="86"/>
      <c r="AG296" s="109" t="n">
        <f aca="false">SUM(AF296*H296*3)</f>
        <v>0</v>
      </c>
      <c r="AH296" s="86"/>
      <c r="AI296" s="92" t="n">
        <f aca="false">SUM(AH296*H296/3)</f>
        <v>0</v>
      </c>
      <c r="AJ296" s="86"/>
      <c r="AK296" s="92" t="n">
        <f aca="false">SUM(AJ296*H296*2/3)</f>
        <v>0</v>
      </c>
      <c r="AL296" s="86"/>
      <c r="AM296" s="109" t="n">
        <f aca="false">SUM(AL296*H296)</f>
        <v>0</v>
      </c>
      <c r="AN296" s="86"/>
      <c r="AO296" s="109" t="n">
        <f aca="false">SUM(AN296*J296)</f>
        <v>0</v>
      </c>
      <c r="AP296" s="86"/>
      <c r="AQ296" s="92" t="n">
        <f aca="false">SUM(AP296*H296*2)</f>
        <v>0</v>
      </c>
      <c r="AR296" s="86"/>
      <c r="AS296" s="92" t="n">
        <f aca="false">AR296*K296*6</f>
        <v>0</v>
      </c>
      <c r="AT296" s="86"/>
      <c r="AU296" s="92" t="n">
        <f aca="false">AT296*H296/3</f>
        <v>0</v>
      </c>
      <c r="AV296" s="86"/>
      <c r="AW296" s="109" t="n">
        <f aca="false">AV296*K296*6</f>
        <v>0</v>
      </c>
      <c r="AX296" s="86"/>
      <c r="AY296" s="92" t="n">
        <f aca="false">AX296*K296*8</f>
        <v>0</v>
      </c>
      <c r="AZ296" s="86"/>
      <c r="BA296" s="92" t="n">
        <f aca="false">SUM(AZ296*M296*2*8)</f>
        <v>0</v>
      </c>
      <c r="BB296" s="86"/>
      <c r="BC296" s="92" t="n">
        <f aca="false">SUM(BB296*K296*4*6)</f>
        <v>0</v>
      </c>
      <c r="BD296" s="86"/>
      <c r="BE296" s="110" t="n">
        <f aca="false">SUM(BD296*50)</f>
        <v>0</v>
      </c>
      <c r="BF296" s="92" t="n">
        <f aca="false">O296+Q296+S296+U296+W296+X296+Y296+AA296+AC296+AE296+AG296+AI296+AK296+AM296+AO296+AQ296+AS296+AU296+AW296+AY296+BA296+BC296+BE296</f>
        <v>12</v>
      </c>
      <c r="BG296" s="92" t="n">
        <f aca="false">BC296+BA296+AY296+AW296+AS296+AQ296+X296+W296+U296+S296+Q296+O296+AU296</f>
        <v>12</v>
      </c>
      <c r="BH296" s="52" t="n">
        <f aca="false">SUM(O296,Q296,S296,W296,X296,Y296,AE296,AG296,AI296,AK296,AM296,AS296,AU296,AY296,BA296,BC296,BE296)</f>
        <v>12</v>
      </c>
      <c r="BI296" s="80" t="n">
        <f aca="false">SUM(O296,Q296,S296,W296,X296,AS296,AU296,AY296,BA296,BC296)</f>
        <v>12</v>
      </c>
      <c r="BJ296" s="2"/>
      <c r="BK296" s="93"/>
      <c r="BL296" s="94"/>
      <c r="BM296" s="314" t="s">
        <v>60</v>
      </c>
      <c r="BN296" s="312" t="s">
        <v>67</v>
      </c>
      <c r="BO296" s="312" t="s">
        <v>68</v>
      </c>
      <c r="BP296" s="313" t="s">
        <v>123</v>
      </c>
      <c r="BQ296" s="206" t="s">
        <v>296</v>
      </c>
      <c r="BR296" s="312" t="n">
        <v>4</v>
      </c>
      <c r="BS296" s="313" t="n">
        <v>86</v>
      </c>
      <c r="BT296" s="313" t="n">
        <v>1</v>
      </c>
      <c r="BU296" s="313" t="n">
        <v>3</v>
      </c>
      <c r="BV296" s="313" t="n">
        <f aca="false">SUM(BU296)*2</f>
        <v>6</v>
      </c>
      <c r="BW296" s="339" t="n">
        <v>60</v>
      </c>
      <c r="BX296" s="315" t="n">
        <f aca="false">SUM(BY296+CA296+CC296+CE296+CG296)</f>
        <v>60</v>
      </c>
      <c r="BY296" s="316" t="n">
        <v>20</v>
      </c>
      <c r="BZ296" s="317" t="n">
        <f aca="false">SUM(BY296)*BT296</f>
        <v>20</v>
      </c>
      <c r="CA296" s="316" t="n">
        <v>12</v>
      </c>
      <c r="CB296" s="317" t="n">
        <f aca="false">BU296*CA296</f>
        <v>36</v>
      </c>
      <c r="CC296" s="316" t="n">
        <v>28</v>
      </c>
      <c r="CD296" s="317" t="n">
        <f aca="false">SUM(CC296)*BU296</f>
        <v>84</v>
      </c>
      <c r="CE296" s="316"/>
      <c r="CF296" s="317" t="n">
        <f aca="false">SUM(CE296)*BV296</f>
        <v>0</v>
      </c>
      <c r="CG296" s="316"/>
      <c r="CH296" s="317" t="n">
        <f aca="false">SUM(CG296)*BU296*5</f>
        <v>0</v>
      </c>
      <c r="CI296" s="318" t="n">
        <f aca="false">SUM(BU296*DI296*2+BV296*DK296*2)</f>
        <v>6</v>
      </c>
      <c r="CJ296" s="319" t="n">
        <f aca="false">SUM(BW296*5/100*BU296)</f>
        <v>9</v>
      </c>
      <c r="CK296" s="316"/>
      <c r="CL296" s="317"/>
      <c r="CM296" s="316"/>
      <c r="CN296" s="318" t="n">
        <f aca="false">SUM(CM296)*3*BS296/5</f>
        <v>0</v>
      </c>
      <c r="CO296" s="316"/>
      <c r="CP296" s="320" t="n">
        <f aca="false">SUM(CO296*BS296*(30+4))</f>
        <v>0</v>
      </c>
      <c r="CQ296" s="316"/>
      <c r="CR296" s="321" t="n">
        <f aca="false">SUM(CQ296*BS296*3)</f>
        <v>0</v>
      </c>
      <c r="CS296" s="316"/>
      <c r="CT296" s="318" t="n">
        <f aca="false">SUM(CS296*BS296/3)</f>
        <v>0</v>
      </c>
      <c r="CU296" s="316"/>
      <c r="CV296" s="318" t="n">
        <f aca="false">SUM(CU296*BS296*2/3)</f>
        <v>0</v>
      </c>
      <c r="CW296" s="316"/>
      <c r="CX296" s="317" t="n">
        <f aca="false">SUM(CW296*BS296)</f>
        <v>0</v>
      </c>
      <c r="CY296" s="316"/>
      <c r="CZ296" s="317" t="n">
        <f aca="false">SUM(CY296*BU296)</f>
        <v>0</v>
      </c>
      <c r="DA296" s="316"/>
      <c r="DB296" s="318" t="n">
        <f aca="false">SUM(DA296*BS296*2)</f>
        <v>0</v>
      </c>
      <c r="DC296" s="316"/>
      <c r="DD296" s="318" t="n">
        <f aca="false">DC296*BU296*6</f>
        <v>0</v>
      </c>
      <c r="DE296" s="86"/>
      <c r="DF296" s="134" t="n">
        <f aca="false">DE296*BS296/3</f>
        <v>0</v>
      </c>
      <c r="DG296" s="316"/>
      <c r="DH296" s="321" t="n">
        <f aca="false">SUM(BU296*DG296*6)</f>
        <v>0</v>
      </c>
      <c r="DI296" s="316" t="n">
        <v>1</v>
      </c>
      <c r="DJ296" s="318" t="n">
        <f aca="false">SUM(BU296*DI296*8)</f>
        <v>24</v>
      </c>
      <c r="DK296" s="317"/>
      <c r="DL296" s="318" t="n">
        <f aca="false">SUM(DK296*BV296*5*6)</f>
        <v>0</v>
      </c>
      <c r="DM296" s="316"/>
      <c r="DN296" s="318" t="n">
        <f aca="false">SUM(DM296*BV296*4*6)</f>
        <v>0</v>
      </c>
      <c r="DO296" s="316"/>
      <c r="DP296" s="321" t="n">
        <f aca="false">SUM(DO296*50)</f>
        <v>0</v>
      </c>
      <c r="DQ296" s="134" t="n">
        <f aca="false">BZ296+CB296+CD296+CF296+CH296+CI296+CJ296+CL296+CN296+CP296+CR296+CT296+CV296+CX296+CZ296+DB296+DD296+DF296+DH296+DJ296+DL296+DN296+DP296</f>
        <v>179</v>
      </c>
      <c r="DR296" s="134" t="n">
        <f aca="false">DN296+DL296+DJ296+DH296+DD296+DB296+CI296+CH296+CF296+CD296+CB296+BZ296</f>
        <v>170</v>
      </c>
      <c r="DS296" s="61"/>
      <c r="DT296" s="2"/>
      <c r="DU296" s="2"/>
      <c r="DV296" s="93"/>
      <c r="DW296" s="94"/>
      <c r="DX296" s="142"/>
      <c r="DY296" s="142"/>
      <c r="DZ296" s="2"/>
      <c r="EA296" s="2"/>
      <c r="EB296" s="2"/>
      <c r="EC296" s="2"/>
      <c r="ED296" s="2"/>
      <c r="EE296" s="2"/>
      <c r="EF296" s="2"/>
      <c r="EG296" s="2"/>
      <c r="EH296" s="2" t="n">
        <f aca="false">SUM(L296+BW296)</f>
        <v>72</v>
      </c>
      <c r="EI296" s="2" t="n">
        <f aca="false">SUM(M296+BX296)</f>
        <v>72</v>
      </c>
      <c r="EJ296" s="2" t="n">
        <f aca="false">SUM(N296+BY296)</f>
        <v>26</v>
      </c>
      <c r="EK296" s="67" t="n">
        <f aca="false">O296+BZ296</f>
        <v>26</v>
      </c>
      <c r="EL296" s="2" t="n">
        <f aca="false">SUM(P296+CA296)</f>
        <v>12</v>
      </c>
      <c r="EM296" s="2" t="n">
        <f aca="false">SUM(Q296+CB296)</f>
        <v>36</v>
      </c>
      <c r="EN296" s="2" t="n">
        <f aca="false">SUM(R296+CC296)</f>
        <v>34</v>
      </c>
      <c r="EO296" s="2" t="n">
        <f aca="false">SUM(S296+CD296)</f>
        <v>90</v>
      </c>
      <c r="EP296" s="2" t="n">
        <f aca="false">SUM(T296+CE296)</f>
        <v>0</v>
      </c>
      <c r="EQ296" s="2" t="n">
        <f aca="false">SUM(U296+CF296)</f>
        <v>0</v>
      </c>
      <c r="ER296" s="2" t="n">
        <f aca="false">SUM(V296+CG296)</f>
        <v>0</v>
      </c>
      <c r="ES296" s="2" t="n">
        <f aca="false">SUM(W296+CH296)</f>
        <v>0</v>
      </c>
      <c r="ET296" s="2" t="n">
        <f aca="false">SUM(X296+CI296)</f>
        <v>6</v>
      </c>
      <c r="EU296" s="67" t="n">
        <f aca="false">SUM(Y296+CJ296)</f>
        <v>9</v>
      </c>
      <c r="EV296" s="2" t="n">
        <f aca="false">SUM(Z296+CK296)</f>
        <v>0</v>
      </c>
      <c r="EW296" s="2" t="n">
        <f aca="false">SUM(AA296+CL296)</f>
        <v>0</v>
      </c>
      <c r="EX296" s="2" t="n">
        <f aca="false">SUM(AB296+CM296)</f>
        <v>0</v>
      </c>
      <c r="EY296" s="2" t="n">
        <f aca="false">SUM(AC296+CN296)</f>
        <v>0</v>
      </c>
      <c r="EZ296" s="2" t="n">
        <f aca="false">SUM(AD296+CO296)</f>
        <v>0</v>
      </c>
      <c r="FA296" s="2" t="n">
        <f aca="false">SUM(AE296+CP296)</f>
        <v>0</v>
      </c>
      <c r="FB296" s="2" t="n">
        <f aca="false">SUM(AF296+CQ296)</f>
        <v>0</v>
      </c>
      <c r="FC296" s="2" t="n">
        <f aca="false">SUM(AG296+CR296)</f>
        <v>0</v>
      </c>
      <c r="FD296" s="2" t="n">
        <f aca="false">SUM(AH296+CS296)</f>
        <v>0</v>
      </c>
      <c r="FE296" s="67" t="n">
        <f aca="false">SUM(AI296+CT296)</f>
        <v>0</v>
      </c>
      <c r="FF296" s="2" t="n">
        <f aca="false">SUM(AJ296+CU296)</f>
        <v>0</v>
      </c>
      <c r="FG296" s="2" t="n">
        <f aca="false">SUM(AK296+CV296)</f>
        <v>0</v>
      </c>
      <c r="FH296" s="2" t="n">
        <f aca="false">SUM(AL296+CW296)</f>
        <v>0</v>
      </c>
      <c r="FI296" s="2" t="n">
        <f aca="false">SUM(AM296+CX296)</f>
        <v>0</v>
      </c>
      <c r="FJ296" s="2" t="n">
        <f aca="false">SUM(AN296+CY296)</f>
        <v>0</v>
      </c>
      <c r="FK296" s="2" t="n">
        <f aca="false">SUM(AO296+CZ296)</f>
        <v>0</v>
      </c>
      <c r="FL296" s="2" t="n">
        <f aca="false">SUM(AP296+DA296)</f>
        <v>0</v>
      </c>
      <c r="FM296" s="2" t="n">
        <f aca="false">SUM(AQ296+DB296)</f>
        <v>0</v>
      </c>
      <c r="FN296" s="2"/>
      <c r="FO296" s="97" t="n">
        <f aca="false">SUM(AS296+DD296)</f>
        <v>0</v>
      </c>
      <c r="FP296" s="2" t="n">
        <f aca="false">SUM(AR296+DC296)</f>
        <v>0</v>
      </c>
      <c r="FQ296" s="97" t="n">
        <f aca="false">SUM(AU296+DF296)</f>
        <v>0</v>
      </c>
      <c r="FR296" s="2" t="n">
        <f aca="false">SUM(AV296+DG296)</f>
        <v>0</v>
      </c>
      <c r="FS296" s="2" t="n">
        <f aca="false">SUM(AW296+DH296)</f>
        <v>0</v>
      </c>
      <c r="FT296" s="2" t="n">
        <f aca="false">SUM(AX296+DI296)</f>
        <v>1</v>
      </c>
      <c r="FU296" s="67" t="n">
        <f aca="false">SUM(AY296+DJ296)</f>
        <v>24</v>
      </c>
      <c r="FV296" s="2" t="n">
        <f aca="false">SUM(AZ296+DK296)</f>
        <v>0</v>
      </c>
      <c r="FW296" s="2" t="n">
        <f aca="false">SUM(BA296+DL296)</f>
        <v>0</v>
      </c>
      <c r="FX296" s="2" t="n">
        <f aca="false">SUM(BB296+DM296)</f>
        <v>0</v>
      </c>
      <c r="FY296" s="2" t="n">
        <f aca="false">SUM(BC296+DN296)</f>
        <v>0</v>
      </c>
      <c r="FZ296" s="2" t="n">
        <f aca="false">SUM(BD296+DO296)</f>
        <v>0</v>
      </c>
      <c r="GA296" s="2" t="n">
        <f aca="false">SUM(BE296+DP296)</f>
        <v>0</v>
      </c>
      <c r="GB296" s="98" t="n">
        <f aca="false">SUM(EK296,EM296,EO296,ES296,ET296,EU296,EY296,FA296,FC296,FE296,FG296,FI296,FM296,FO296,FQ296,FS296,FU296,FW296,FY296,GA296)</f>
        <v>191</v>
      </c>
      <c r="GC296" s="99" t="n">
        <f aca="false">SUM(EK296,EM296,EO296,ES296,ET296,FM296,FO296,FQ296,FS296,FU296,FW296,FY296)</f>
        <v>182</v>
      </c>
      <c r="GD296" s="57" t="n">
        <f aca="false">SUM(EK296,EM296,EO296,ES296,ET296,FM296,FO296,FQ296,FS296,FU296,FW296,FY296)</f>
        <v>182</v>
      </c>
      <c r="GE296" s="57" t="n">
        <f aca="false">SUM(EK296,EM296,EO296,EQ296,ES296,ET296,EU296,EW296,EY296,FA296,FC296,FE296,FG296,FI296,FK296,FM296,FO296,FQ296,FS296,FU296,FW296,FY296,GA296)</f>
        <v>191</v>
      </c>
      <c r="GF296" s="2"/>
      <c r="GG296" s="65" t="n">
        <f aca="false">SUM(900-GB296)</f>
        <v>709</v>
      </c>
      <c r="GH296" s="65"/>
      <c r="GI296" s="67" t="n">
        <f aca="false">SUM(DQ296+BF296)</f>
        <v>191</v>
      </c>
      <c r="GJ296" s="67" t="n">
        <f aca="false">SUM(DR296+BG296)</f>
        <v>182</v>
      </c>
      <c r="GK296" s="100"/>
      <c r="GL296" s="101"/>
      <c r="GM296" s="177"/>
      <c r="GN296" s="2"/>
      <c r="GO296" s="2"/>
    </row>
    <row r="297" customFormat="false" ht="40.5" hidden="true" customHeight="true" outlineLevel="0" collapsed="false">
      <c r="A297" s="94"/>
      <c r="B297" s="291" t="s">
        <v>179</v>
      </c>
      <c r="C297" s="166" t="s">
        <v>180</v>
      </c>
      <c r="D297" s="101" t="s">
        <v>181</v>
      </c>
      <c r="E297" s="101" t="s">
        <v>182</v>
      </c>
      <c r="F297" s="101" t="n">
        <v>60</v>
      </c>
      <c r="G297" s="96" t="n">
        <v>1</v>
      </c>
      <c r="H297" s="96" t="n">
        <v>25</v>
      </c>
      <c r="I297" s="96" t="n">
        <v>1</v>
      </c>
      <c r="J297" s="96" t="n">
        <v>1</v>
      </c>
      <c r="K297" s="96" t="n">
        <f aca="false">J297*2</f>
        <v>2</v>
      </c>
      <c r="L297" s="100" t="n">
        <v>12</v>
      </c>
      <c r="M297" s="108" t="n">
        <f aca="false">SUM(N297+P297+R297+T297+V297)</f>
        <v>12</v>
      </c>
      <c r="N297" s="86"/>
      <c r="O297" s="109" t="n">
        <f aca="false">SUM(N297)*I297</f>
        <v>0</v>
      </c>
      <c r="P297" s="86"/>
      <c r="Q297" s="109" t="n">
        <f aca="false">J297*P297</f>
        <v>0</v>
      </c>
      <c r="R297" s="86" t="n">
        <v>12</v>
      </c>
      <c r="S297" s="109" t="n">
        <f aca="false">SUM(R297)*J297</f>
        <v>12</v>
      </c>
      <c r="T297" s="86"/>
      <c r="U297" s="109" t="n">
        <f aca="false">SUM(T297)*K297</f>
        <v>0</v>
      </c>
      <c r="V297" s="86"/>
      <c r="W297" s="109" t="n">
        <f aca="false">SUM(V297)*J297*5</f>
        <v>0</v>
      </c>
      <c r="X297" s="92" t="n">
        <f aca="false">SUM(K297*AV297*2+K297*AX297*2)</f>
        <v>0</v>
      </c>
      <c r="Y297" s="92" t="n">
        <v>0</v>
      </c>
      <c r="Z297" s="86"/>
      <c r="AA297" s="109" t="n">
        <f aca="false">SUM(Z297)*1</f>
        <v>0</v>
      </c>
      <c r="AB297" s="86"/>
      <c r="AC297" s="92" t="n">
        <f aca="false">SUM(AB297)*3*H297/5</f>
        <v>0</v>
      </c>
      <c r="AD297" s="86"/>
      <c r="AE297" s="90" t="n">
        <f aca="false">SUM(AD297*H297*(30+4))</f>
        <v>0</v>
      </c>
      <c r="AF297" s="86"/>
      <c r="AG297" s="109" t="n">
        <f aca="false">SUM(AF297*H297*3)</f>
        <v>0</v>
      </c>
      <c r="AH297" s="86"/>
      <c r="AI297" s="92" t="n">
        <f aca="false">SUM(AH297*H297/3)</f>
        <v>0</v>
      </c>
      <c r="AJ297" s="86"/>
      <c r="AK297" s="92" t="n">
        <f aca="false">SUM(AJ297*H297*2/3)</f>
        <v>0</v>
      </c>
      <c r="AL297" s="86"/>
      <c r="AM297" s="109" t="n">
        <f aca="false">SUM(AL297*H297)</f>
        <v>0</v>
      </c>
      <c r="AN297" s="86"/>
      <c r="AO297" s="109" t="n">
        <f aca="false">SUM(AN297*J297)</f>
        <v>0</v>
      </c>
      <c r="AP297" s="86"/>
      <c r="AQ297" s="92" t="n">
        <f aca="false">SUM(AP297*H297*2)</f>
        <v>0</v>
      </c>
      <c r="AR297" s="86"/>
      <c r="AS297" s="92" t="n">
        <f aca="false">AR297*K297*6</f>
        <v>0</v>
      </c>
      <c r="AT297" s="86"/>
      <c r="AU297" s="92" t="n">
        <f aca="false">AT297*H297/3</f>
        <v>0</v>
      </c>
      <c r="AV297" s="86"/>
      <c r="AW297" s="109" t="n">
        <f aca="false">AV297*K297*6</f>
        <v>0</v>
      </c>
      <c r="AX297" s="86"/>
      <c r="AY297" s="92" t="n">
        <f aca="false">AX297*K297*8</f>
        <v>0</v>
      </c>
      <c r="AZ297" s="86"/>
      <c r="BA297" s="92" t="n">
        <f aca="false">SUM(AZ297*M297*5*6)</f>
        <v>0</v>
      </c>
      <c r="BB297" s="86"/>
      <c r="BC297" s="92" t="n">
        <f aca="false">SUM(BB297*K297*4*6)</f>
        <v>0</v>
      </c>
      <c r="BD297" s="86"/>
      <c r="BE297" s="110" t="n">
        <f aca="false">SUM(BD297*50)</f>
        <v>0</v>
      </c>
      <c r="BF297" s="92" t="n">
        <f aca="false">O297+Q297+S297+U297+W297+X297+Y297+AA297+AC297+AE297+AG297+AI297+AK297+AM297+AO297+AQ297+AS297+AU297+AW297+AY297+BA297+BC297+BE297</f>
        <v>12</v>
      </c>
      <c r="BG297" s="92" t="n">
        <f aca="false">BC297+BA297+AY297+AW297+AS297+AQ297+X297+W297+U297+S297+Q297+O297+AU297</f>
        <v>12</v>
      </c>
      <c r="BH297" s="52" t="n">
        <f aca="false">SUM(O297,Q297,S297,W297,X297,Y297,AE297,AG297,AI297,AK297,AM297,AS297,AU297,AY297,BA297,BC297,BE297)</f>
        <v>12</v>
      </c>
      <c r="BI297" s="80" t="n">
        <f aca="false">SUM(O297,Q297,S297,W297,X297,AS297,AU297,AY297,BA297,BC297)</f>
        <v>12</v>
      </c>
      <c r="BJ297" s="2"/>
      <c r="BK297" s="93"/>
      <c r="BL297" s="94"/>
      <c r="BM297" s="100" t="s">
        <v>286</v>
      </c>
      <c r="BN297" s="101" t="s">
        <v>114</v>
      </c>
      <c r="BO297" s="96" t="s">
        <v>102</v>
      </c>
      <c r="BP297" s="101" t="s">
        <v>99</v>
      </c>
      <c r="BQ297" s="101" t="s">
        <v>148</v>
      </c>
      <c r="BR297" s="101" t="n">
        <v>6</v>
      </c>
      <c r="BS297" s="107" t="n">
        <f aca="false">19+17</f>
        <v>36</v>
      </c>
      <c r="BT297" s="101" t="n">
        <v>1</v>
      </c>
      <c r="BU297" s="101" t="n">
        <v>2</v>
      </c>
      <c r="BV297" s="101" t="n">
        <f aca="false">SUM(BU297)*2</f>
        <v>4</v>
      </c>
      <c r="BW297" s="112" t="n">
        <v>14</v>
      </c>
      <c r="BX297" s="108" t="n">
        <f aca="false">SUM(BY297+CA297+CC297+CE297+CG297)</f>
        <v>14</v>
      </c>
      <c r="BY297" s="86" t="n">
        <v>2</v>
      </c>
      <c r="BZ297" s="109" t="n">
        <f aca="false">SUM(BY297)*BT297</f>
        <v>2</v>
      </c>
      <c r="CA297" s="86" t="n">
        <v>8</v>
      </c>
      <c r="CB297" s="109" t="n">
        <f aca="false">BU297*CA297</f>
        <v>16</v>
      </c>
      <c r="CC297" s="86" t="n">
        <v>4</v>
      </c>
      <c r="CD297" s="109" t="n">
        <v>12</v>
      </c>
      <c r="CE297" s="86"/>
      <c r="CF297" s="109" t="n">
        <f aca="false">SUM(CE297)*BV297</f>
        <v>0</v>
      </c>
      <c r="CG297" s="86"/>
      <c r="CH297" s="109" t="n">
        <f aca="false">SUM(CG297)*BU297*5</f>
        <v>0</v>
      </c>
      <c r="CI297" s="92" t="n">
        <v>0</v>
      </c>
      <c r="CJ297" s="113" t="n">
        <f aca="false">SUM(BW297*15/100*BU297)</f>
        <v>4.2</v>
      </c>
      <c r="CK297" s="86"/>
      <c r="CL297" s="109"/>
      <c r="CM297" s="86"/>
      <c r="CN297" s="92" t="n">
        <f aca="false">SUM(CM297)*3*BS297/5</f>
        <v>0</v>
      </c>
      <c r="CO297" s="86"/>
      <c r="CP297" s="90" t="n">
        <f aca="false">SUM(CO297*BS297*(30+4))</f>
        <v>0</v>
      </c>
      <c r="CQ297" s="86"/>
      <c r="CR297" s="109" t="n">
        <f aca="false">SUM(CQ297*BS297*3)</f>
        <v>0</v>
      </c>
      <c r="CS297" s="86" t="n">
        <v>1</v>
      </c>
      <c r="CT297" s="92" t="n">
        <f aca="false">SUM(CS297*BS297/3)</f>
        <v>12</v>
      </c>
      <c r="CU297" s="86"/>
      <c r="CV297" s="92" t="n">
        <f aca="false">SUM(CU297*BS297*2/3)</f>
        <v>0</v>
      </c>
      <c r="CW297" s="86"/>
      <c r="CX297" s="109" t="n">
        <f aca="false">SUM(CW297*BS297)*2</f>
        <v>0</v>
      </c>
      <c r="CY297" s="86"/>
      <c r="CZ297" s="109" t="n">
        <f aca="false">SUM(CY297*BU297*2)</f>
        <v>0</v>
      </c>
      <c r="DA297" s="86"/>
      <c r="DB297" s="92" t="n">
        <f aca="false">SUM(DA297*BS297*2)</f>
        <v>0</v>
      </c>
      <c r="DC297" s="86"/>
      <c r="DD297" s="92" t="n">
        <f aca="false">SUM(BU297*DC297*6)</f>
        <v>0</v>
      </c>
      <c r="DE297" s="86"/>
      <c r="DF297" s="92" t="n">
        <f aca="false">DE297*BS297/3</f>
        <v>0</v>
      </c>
      <c r="DG297" s="86"/>
      <c r="DH297" s="109" t="n">
        <f aca="false">SUM(DG297*BS297/3)</f>
        <v>0</v>
      </c>
      <c r="DI297" s="86" t="n">
        <v>1</v>
      </c>
      <c r="DJ297" s="92" t="n">
        <f aca="false">SUM(BS297*DI297/3)</f>
        <v>12</v>
      </c>
      <c r="DK297" s="86"/>
      <c r="DL297" s="92" t="n">
        <f aca="false">SUM(DK297*BV297*5*6)</f>
        <v>0</v>
      </c>
      <c r="DM297" s="86"/>
      <c r="DN297" s="92" t="n">
        <f aca="false">SUM(DM297*BV297*4*6)</f>
        <v>0</v>
      </c>
      <c r="DO297" s="86"/>
      <c r="DP297" s="110" t="n">
        <f aca="false">SUM(DO297*50)</f>
        <v>0</v>
      </c>
      <c r="DQ297" s="92" t="n">
        <f aca="false">BZ297+CB297+CD297+CF297+CH297+CI297+CJ297+CL297+CN297+CP297+CR297+CT297+CV297+CX297+CZ297+DB297+DD297+DF297+DH297+DJ297+DL297+DN297+DP297</f>
        <v>58.2</v>
      </c>
      <c r="DR297" s="92" t="n">
        <f aca="false">DN297+DL297+DJ297+DH297+DD297+DB297+CI297+CH297+CF297+CD297+CB297+BZ297</f>
        <v>42</v>
      </c>
      <c r="DS297" s="61"/>
      <c r="DT297" s="2"/>
      <c r="DU297" s="2"/>
      <c r="DV297" s="93"/>
      <c r="DW297" s="94"/>
      <c r="DX297" s="142"/>
      <c r="DY297" s="142"/>
      <c r="DZ297" s="2"/>
      <c r="EA297" s="2"/>
      <c r="EB297" s="2"/>
      <c r="EC297" s="2"/>
      <c r="ED297" s="2"/>
      <c r="EE297" s="2"/>
      <c r="EF297" s="2"/>
      <c r="EG297" s="2"/>
      <c r="EH297" s="2" t="n">
        <f aca="false">SUM(L297+BW297)</f>
        <v>26</v>
      </c>
      <c r="EI297" s="2" t="n">
        <f aca="false">SUM(M297+BX297)</f>
        <v>26</v>
      </c>
      <c r="EJ297" s="2" t="n">
        <f aca="false">SUM(N297+BY297)</f>
        <v>2</v>
      </c>
      <c r="EK297" s="67" t="n">
        <f aca="false">O297+BZ297</f>
        <v>2</v>
      </c>
      <c r="EL297" s="2" t="n">
        <f aca="false">SUM(P297+CA297)</f>
        <v>8</v>
      </c>
      <c r="EM297" s="2" t="n">
        <f aca="false">SUM(Q297+CB297)</f>
        <v>16</v>
      </c>
      <c r="EN297" s="2" t="n">
        <f aca="false">SUM(R297+CC297)</f>
        <v>16</v>
      </c>
      <c r="EO297" s="2" t="n">
        <f aca="false">SUM(S297+CD297)</f>
        <v>24</v>
      </c>
      <c r="EP297" s="2" t="n">
        <f aca="false">SUM(T297+CE297)</f>
        <v>0</v>
      </c>
      <c r="EQ297" s="2" t="n">
        <f aca="false">SUM(U297+CF297)</f>
        <v>0</v>
      </c>
      <c r="ER297" s="2" t="n">
        <f aca="false">SUM(V297+CG297)</f>
        <v>0</v>
      </c>
      <c r="ES297" s="2" t="n">
        <f aca="false">SUM(W297+CH297)</f>
        <v>0</v>
      </c>
      <c r="ET297" s="2" t="n">
        <f aca="false">SUM(X297+CI297)</f>
        <v>0</v>
      </c>
      <c r="EU297" s="67" t="n">
        <f aca="false">SUM(Y297+CJ297)</f>
        <v>4.2</v>
      </c>
      <c r="EV297" s="2" t="n">
        <f aca="false">SUM(Z297+CK297)</f>
        <v>0</v>
      </c>
      <c r="EW297" s="2" t="n">
        <f aca="false">SUM(AA297+CL297)</f>
        <v>0</v>
      </c>
      <c r="EX297" s="2" t="n">
        <f aca="false">SUM(AB297+CM297)</f>
        <v>0</v>
      </c>
      <c r="EY297" s="2" t="n">
        <f aca="false">SUM(AC297+CN297)</f>
        <v>0</v>
      </c>
      <c r="EZ297" s="2" t="n">
        <f aca="false">SUM(AD297+CO297)</f>
        <v>0</v>
      </c>
      <c r="FA297" s="2" t="n">
        <f aca="false">SUM(AE297+CP297)</f>
        <v>0</v>
      </c>
      <c r="FB297" s="2" t="n">
        <f aca="false">SUM(AF297+CQ297)</f>
        <v>0</v>
      </c>
      <c r="FC297" s="2" t="n">
        <f aca="false">SUM(AG297+CR297)</f>
        <v>0</v>
      </c>
      <c r="FD297" s="2" t="n">
        <f aca="false">SUM(AH297+CS297)</f>
        <v>1</v>
      </c>
      <c r="FE297" s="67" t="n">
        <f aca="false">SUM(AI297+CT297)</f>
        <v>12</v>
      </c>
      <c r="FF297" s="2" t="n">
        <f aca="false">SUM(AJ297+CU297)</f>
        <v>0</v>
      </c>
      <c r="FG297" s="2" t="n">
        <f aca="false">SUM(AK297+CV297)</f>
        <v>0</v>
      </c>
      <c r="FH297" s="2" t="n">
        <f aca="false">SUM(AL297+CW297)</f>
        <v>0</v>
      </c>
      <c r="FI297" s="2" t="n">
        <f aca="false">SUM(AM297+CX297)</f>
        <v>0</v>
      </c>
      <c r="FJ297" s="2" t="n">
        <f aca="false">SUM(AN297+CY297)</f>
        <v>0</v>
      </c>
      <c r="FK297" s="2" t="n">
        <f aca="false">SUM(AO297+CZ297)</f>
        <v>0</v>
      </c>
      <c r="FL297" s="2" t="n">
        <f aca="false">SUM(AP297+DA297)</f>
        <v>0</v>
      </c>
      <c r="FM297" s="2" t="n">
        <f aca="false">SUM(AQ297+DB297)</f>
        <v>0</v>
      </c>
      <c r="FN297" s="2"/>
      <c r="FO297" s="97" t="n">
        <f aca="false">SUM(AS297+DD297)</f>
        <v>0</v>
      </c>
      <c r="FP297" s="2" t="n">
        <f aca="false">SUM(AR297+DC297)</f>
        <v>0</v>
      </c>
      <c r="FQ297" s="97" t="n">
        <f aca="false">SUM(AU297+DF297)</f>
        <v>0</v>
      </c>
      <c r="FR297" s="2" t="n">
        <f aca="false">SUM(AV297+DG297)</f>
        <v>0</v>
      </c>
      <c r="FS297" s="2" t="n">
        <f aca="false">SUM(AW297+DH297)</f>
        <v>0</v>
      </c>
      <c r="FT297" s="2" t="n">
        <f aca="false">SUM(AX297+DI297)</f>
        <v>1</v>
      </c>
      <c r="FU297" s="67" t="n">
        <f aca="false">SUM(AY297+DJ297)</f>
        <v>12</v>
      </c>
      <c r="FV297" s="2" t="n">
        <f aca="false">SUM(AZ297+DK297)</f>
        <v>0</v>
      </c>
      <c r="FW297" s="2" t="n">
        <f aca="false">SUM(BA297+DL297)</f>
        <v>0</v>
      </c>
      <c r="FX297" s="2" t="n">
        <f aca="false">SUM(BB297+DM297)</f>
        <v>0</v>
      </c>
      <c r="FY297" s="2" t="n">
        <f aca="false">SUM(BC297+DN297)</f>
        <v>0</v>
      </c>
      <c r="FZ297" s="2" t="n">
        <f aca="false">SUM(BD297+DO297)</f>
        <v>0</v>
      </c>
      <c r="GA297" s="2" t="n">
        <f aca="false">SUM(BE297+DP297)</f>
        <v>0</v>
      </c>
      <c r="GB297" s="98" t="n">
        <f aca="false">SUM(EK297,EM297,EO297,ES297,ET297,EU297,EY297,FA297,FC297,FE297,FG297,FI297,FM297,FO297,FQ297,FS297,FU297,FW297,FY297,GA297)</f>
        <v>70.2</v>
      </c>
      <c r="GC297" s="99" t="n">
        <f aca="false">SUM(EK297,EM297,EO297,ES297,ET297,FM297,FO297,FQ297,FS297,FU297,FW297,FY297)</f>
        <v>54</v>
      </c>
      <c r="GD297" s="57" t="n">
        <f aca="false">SUM(EK297,EM297,EO297,ES297,ET297,FM297,FO297,FQ297,FS297,FU297,FW297,FY297)</f>
        <v>54</v>
      </c>
      <c r="GE297" s="57" t="n">
        <f aca="false">SUM(EK297,EM297,EO297,EQ297,ES297,ET297,EU297,EW297,EY297,FA297,FC297,FE297,FG297,FI297,FK297,FM297,FO297,FQ297,FS297,FU297,FW297,FY297,GA297)</f>
        <v>70.2</v>
      </c>
      <c r="GF297" s="2"/>
      <c r="GG297" s="65" t="n">
        <f aca="false">SUM(900-GB297)</f>
        <v>829.8</v>
      </c>
      <c r="GH297" s="65"/>
      <c r="GI297" s="67" t="e">
        <f aca="false">SUM(#REF!+BF297)</f>
        <v>#REF!</v>
      </c>
      <c r="GJ297" s="67" t="e">
        <f aca="false">SUM(#REF!+BG297)</f>
        <v>#REF!</v>
      </c>
      <c r="GK297" s="100"/>
      <c r="GL297" s="101"/>
      <c r="GM297" s="177"/>
      <c r="GN297" s="2"/>
      <c r="GO297" s="2"/>
    </row>
    <row r="298" customFormat="false" ht="19.5" hidden="true" customHeight="true" outlineLevel="0" collapsed="false">
      <c r="A298" s="94"/>
      <c r="B298" s="216" t="s">
        <v>235</v>
      </c>
      <c r="C298" s="166" t="s">
        <v>114</v>
      </c>
      <c r="D298" s="96" t="s">
        <v>102</v>
      </c>
      <c r="E298" s="101" t="s">
        <v>99</v>
      </c>
      <c r="F298" s="101" t="s">
        <v>118</v>
      </c>
      <c r="G298" s="101" t="n">
        <v>11</v>
      </c>
      <c r="H298" s="101" t="n">
        <v>15</v>
      </c>
      <c r="I298" s="101" t="n">
        <v>1</v>
      </c>
      <c r="J298" s="101"/>
      <c r="K298" s="101" t="n">
        <f aca="false">SUM(J298)*2</f>
        <v>0</v>
      </c>
      <c r="L298" s="112" t="n">
        <v>24</v>
      </c>
      <c r="M298" s="108" t="n">
        <f aca="false">SUM(N298+P298+R298+T298+V298)</f>
        <v>0</v>
      </c>
      <c r="N298" s="86"/>
      <c r="O298" s="109" t="n">
        <f aca="false">SUM(N298)*I298</f>
        <v>0</v>
      </c>
      <c r="P298" s="86"/>
      <c r="Q298" s="109" t="n">
        <f aca="false">J298*P298</f>
        <v>0</v>
      </c>
      <c r="R298" s="86"/>
      <c r="S298" s="109" t="n">
        <f aca="false">SUM(R298)*J298</f>
        <v>0</v>
      </c>
      <c r="T298" s="86"/>
      <c r="U298" s="109" t="n">
        <f aca="false">SUM(T298)*K298</f>
        <v>0</v>
      </c>
      <c r="V298" s="86"/>
      <c r="W298" s="109" t="n">
        <f aca="false">SUM(V298)*J298*5</f>
        <v>0</v>
      </c>
      <c r="X298" s="92" t="n">
        <f aca="false">SUM(J298*AZ298*2+K298*BB298*2)</f>
        <v>0</v>
      </c>
      <c r="Y298" s="92" t="n">
        <f aca="false">SUM(L298*15/100*J298)</f>
        <v>0</v>
      </c>
      <c r="Z298" s="86"/>
      <c r="AA298" s="109"/>
      <c r="AB298" s="86"/>
      <c r="AC298" s="92" t="n">
        <f aca="false">SUM(AB298)*3*H298/5</f>
        <v>0</v>
      </c>
      <c r="AD298" s="86"/>
      <c r="AE298" s="90" t="n">
        <f aca="false">SUM(AD298*H298*(30+4))</f>
        <v>0</v>
      </c>
      <c r="AF298" s="86"/>
      <c r="AG298" s="109" t="n">
        <f aca="false">SUM(AF298*H298*3)</f>
        <v>0</v>
      </c>
      <c r="AH298" s="86" t="n">
        <v>1</v>
      </c>
      <c r="AI298" s="92" t="n">
        <f aca="false">SUM(AH298*H298/3)</f>
        <v>5</v>
      </c>
      <c r="AJ298" s="86"/>
      <c r="AK298" s="92" t="n">
        <f aca="false">SUM(AJ298*H298*2/3)</f>
        <v>0</v>
      </c>
      <c r="AL298" s="86"/>
      <c r="AM298" s="109" t="n">
        <f aca="false">SUM(AL298*H298)*2</f>
        <v>0</v>
      </c>
      <c r="AN298" s="86"/>
      <c r="AO298" s="109" t="n">
        <f aca="false">SUM(AN298*J298*2)</f>
        <v>0</v>
      </c>
      <c r="AP298" s="86"/>
      <c r="AQ298" s="92" t="n">
        <f aca="false">SUM(AP298*H298*2)</f>
        <v>0</v>
      </c>
      <c r="AR298" s="86"/>
      <c r="AS298" s="92" t="n">
        <f aca="false">AR298*H298/3</f>
        <v>0</v>
      </c>
      <c r="AT298" s="86"/>
      <c r="AU298" s="92"/>
      <c r="AV298" s="86"/>
      <c r="AW298" s="92" t="n">
        <f aca="false">AV298*H298/3</f>
        <v>0</v>
      </c>
      <c r="AX298" s="86"/>
      <c r="AY298" s="109" t="n">
        <f aca="false">SUM(J298*AX298*6)</f>
        <v>0</v>
      </c>
      <c r="AZ298" s="86"/>
      <c r="BA298" s="92" t="n">
        <f aca="false">SUM(J298*AZ298*8)</f>
        <v>0</v>
      </c>
      <c r="BB298" s="86"/>
      <c r="BC298" s="92" t="n">
        <f aca="false">SUM(BB298*K298*5*6)</f>
        <v>0</v>
      </c>
      <c r="BD298" s="86"/>
      <c r="BE298" s="92" t="n">
        <f aca="false">SUM(BD298*K298*4*6)</f>
        <v>0</v>
      </c>
      <c r="BF298" s="92" t="n">
        <f aca="false">O298+Q298+S298+U298+W298+X298+Y298+AA298+AC298+AE298+AG298+AI298+AK298+AM298+AO298+AQ298+AS298+AU298+AW298+AY298+BA298+BC298+BE298</f>
        <v>5</v>
      </c>
      <c r="BG298" s="92" t="n">
        <f aca="false">BC298+BA298+AY298+AW298+AS298+AQ298+X298+W298+U298+S298+Q298+O298+AU298</f>
        <v>0</v>
      </c>
      <c r="BH298" s="52" t="n">
        <f aca="false">SUM(O298,Q298,S298,W298,X298,Y298,AE298,AG298,AI298,AK298,AM298,AS298,AU298,AY298,BA298,BC298,BE298)</f>
        <v>5</v>
      </c>
      <c r="BI298" s="80" t="n">
        <f aca="false">SUM(O298,Q298,S298,W298,X298,AS298,AU298,AY298,BA298,BC298)</f>
        <v>0</v>
      </c>
      <c r="BJ298" s="2"/>
      <c r="BK298" s="93"/>
      <c r="BL298" s="94"/>
      <c r="BM298" s="100" t="s">
        <v>291</v>
      </c>
      <c r="BN298" s="101" t="s">
        <v>114</v>
      </c>
      <c r="BO298" s="96" t="s">
        <v>102</v>
      </c>
      <c r="BP298" s="101" t="s">
        <v>99</v>
      </c>
      <c r="BQ298" s="101" t="s">
        <v>283</v>
      </c>
      <c r="BR298" s="101" t="n">
        <v>4</v>
      </c>
      <c r="BS298" s="101" t="n">
        <v>39</v>
      </c>
      <c r="BT298" s="101" t="n">
        <v>1</v>
      </c>
      <c r="BU298" s="101" t="n">
        <v>2</v>
      </c>
      <c r="BV298" s="101" t="n">
        <f aca="false">SUM(BU298)*2</f>
        <v>4</v>
      </c>
      <c r="BW298" s="157" t="n">
        <v>14</v>
      </c>
      <c r="BX298" s="108" t="n">
        <f aca="false">SUM(BY298+CA298+CC298+CE298+CG298)</f>
        <v>14</v>
      </c>
      <c r="BY298" s="86" t="n">
        <v>2</v>
      </c>
      <c r="BZ298" s="109" t="n">
        <f aca="false">SUM(BY298)*BT298</f>
        <v>2</v>
      </c>
      <c r="CA298" s="86" t="n">
        <v>6</v>
      </c>
      <c r="CB298" s="109" t="n">
        <f aca="false">BU298*CA298</f>
        <v>12</v>
      </c>
      <c r="CC298" s="86" t="n">
        <v>6</v>
      </c>
      <c r="CD298" s="109" t="n">
        <f aca="false">SUM(CC298)*BU298</f>
        <v>12</v>
      </c>
      <c r="CE298" s="86"/>
      <c r="CF298" s="109" t="n">
        <f aca="false">SUM(CE298)*BV298</f>
        <v>0</v>
      </c>
      <c r="CG298" s="86"/>
      <c r="CH298" s="109" t="n">
        <f aca="false">SUM(CG298)*BU298*5</f>
        <v>0</v>
      </c>
      <c r="CI298" s="92" t="n">
        <v>0</v>
      </c>
      <c r="CJ298" s="92" t="n">
        <f aca="false">SUM(BW298*15/100*BU298)</f>
        <v>4.2</v>
      </c>
      <c r="CK298" s="86"/>
      <c r="CL298" s="109"/>
      <c r="CM298" s="86"/>
      <c r="CN298" s="92" t="n">
        <f aca="false">SUM(CM298)*3*BS298/5</f>
        <v>0</v>
      </c>
      <c r="CO298" s="86"/>
      <c r="CP298" s="90" t="n">
        <f aca="false">SUM(CO298*BS298*(30+4))</f>
        <v>0</v>
      </c>
      <c r="CQ298" s="86"/>
      <c r="CR298" s="109" t="n">
        <f aca="false">SUM(CQ298*BS298*3)</f>
        <v>0</v>
      </c>
      <c r="CS298" s="86"/>
      <c r="CT298" s="92" t="n">
        <f aca="false">SUM(CS298*BS298/3)</f>
        <v>0</v>
      </c>
      <c r="CU298" s="86" t="n">
        <v>1</v>
      </c>
      <c r="CV298" s="92" t="n">
        <f aca="false">SUM(CU298*BS298*2/3)</f>
        <v>26</v>
      </c>
      <c r="CW298" s="86"/>
      <c r="CX298" s="109" t="n">
        <f aca="false">SUM(CW298*BS298)*2</f>
        <v>0</v>
      </c>
      <c r="CY298" s="86"/>
      <c r="CZ298" s="109" t="n">
        <f aca="false">SUM(CY298*BU298*2)</f>
        <v>0</v>
      </c>
      <c r="DA298" s="86"/>
      <c r="DB298" s="92" t="n">
        <f aca="false">SUM(DA298*BS298*2)</f>
        <v>0</v>
      </c>
      <c r="DC298" s="86"/>
      <c r="DD298" s="92" t="n">
        <f aca="false">SUM(BS298*DC298/3)</f>
        <v>0</v>
      </c>
      <c r="DE298" s="86"/>
      <c r="DF298" s="92" t="n">
        <f aca="false">DE298*BS298/3</f>
        <v>0</v>
      </c>
      <c r="DG298" s="86"/>
      <c r="DH298" s="109" t="n">
        <f aca="false">SUM(DG298*BS298/3)</f>
        <v>0</v>
      </c>
      <c r="DI298" s="86" t="n">
        <v>1</v>
      </c>
      <c r="DJ298" s="92" t="n">
        <f aca="false">DI298*BS298/3</f>
        <v>13</v>
      </c>
      <c r="DK298" s="86"/>
      <c r="DL298" s="92" t="n">
        <f aca="false">SUM(DK298*BV298*5*6)</f>
        <v>0</v>
      </c>
      <c r="DM298" s="86"/>
      <c r="DN298" s="92" t="n">
        <f aca="false">SUM(DM298*BV298*4*6)</f>
        <v>0</v>
      </c>
      <c r="DO298" s="86"/>
      <c r="DP298" s="110" t="n">
        <f aca="false">SUM(DO298*50)</f>
        <v>0</v>
      </c>
      <c r="DQ298" s="92" t="n">
        <f aca="false">BZ298+CB298+CD298+CF298+CH298+CI298+CJ298+CL298+CN298+CP298+CR298+CT298+CV298+CX298+CZ298+DB298+DD298+DF298+DH298+DJ298+DL298+DN298+DP298</f>
        <v>69.2</v>
      </c>
      <c r="DR298" s="92" t="n">
        <f aca="false">DN298+DL298+DJ298+DH298+DD298+DB298+CI298+CH298+CF298+CD298+CB298+BZ298</f>
        <v>39</v>
      </c>
      <c r="DS298" s="61"/>
      <c r="DT298" s="2"/>
      <c r="DU298" s="2"/>
      <c r="DV298" s="93"/>
      <c r="DW298" s="94"/>
      <c r="DX298" s="142"/>
      <c r="DY298" s="142"/>
      <c r="DZ298" s="2"/>
      <c r="EA298" s="2"/>
      <c r="EB298" s="2"/>
      <c r="EC298" s="2"/>
      <c r="ED298" s="2"/>
      <c r="EE298" s="2"/>
      <c r="EF298" s="2"/>
      <c r="EG298" s="2"/>
      <c r="EH298" s="2" t="n">
        <f aca="false">SUM(L298+BW298)</f>
        <v>38</v>
      </c>
      <c r="EI298" s="2" t="n">
        <f aca="false">SUM(M298+BX298)</f>
        <v>14</v>
      </c>
      <c r="EJ298" s="2" t="n">
        <f aca="false">SUM(N298+BY298)</f>
        <v>2</v>
      </c>
      <c r="EK298" s="67" t="n">
        <f aca="false">O298+BZ298</f>
        <v>2</v>
      </c>
      <c r="EL298" s="2" t="n">
        <f aca="false">SUM(P298+CA298)</f>
        <v>6</v>
      </c>
      <c r="EM298" s="2" t="n">
        <f aca="false">SUM(Q298+CB298)</f>
        <v>12</v>
      </c>
      <c r="EN298" s="2" t="n">
        <f aca="false">SUM(R298+CC298)</f>
        <v>6</v>
      </c>
      <c r="EO298" s="2" t="n">
        <f aca="false">SUM(S298+CD298)</f>
        <v>12</v>
      </c>
      <c r="EP298" s="2" t="n">
        <f aca="false">SUM(T298+CE298)</f>
        <v>0</v>
      </c>
      <c r="EQ298" s="2" t="n">
        <f aca="false">SUM(U298+CF298)</f>
        <v>0</v>
      </c>
      <c r="ER298" s="2" t="n">
        <f aca="false">SUM(V298+CG298)</f>
        <v>0</v>
      </c>
      <c r="ES298" s="2" t="n">
        <f aca="false">SUM(W298+CH298)</f>
        <v>0</v>
      </c>
      <c r="ET298" s="2" t="n">
        <f aca="false">SUM(X298+CI298)</f>
        <v>0</v>
      </c>
      <c r="EU298" s="67" t="n">
        <f aca="false">SUM(Y298+CJ298)</f>
        <v>4.2</v>
      </c>
      <c r="EV298" s="2" t="n">
        <f aca="false">SUM(Z298+CK298)</f>
        <v>0</v>
      </c>
      <c r="EW298" s="2" t="n">
        <f aca="false">SUM(AA298+CL298)</f>
        <v>0</v>
      </c>
      <c r="EX298" s="2" t="n">
        <f aca="false">SUM(AB298+CM298)</f>
        <v>0</v>
      </c>
      <c r="EY298" s="2" t="n">
        <f aca="false">SUM(AC298+CN298)</f>
        <v>0</v>
      </c>
      <c r="EZ298" s="2" t="n">
        <f aca="false">SUM(AD298+CO298)</f>
        <v>0</v>
      </c>
      <c r="FA298" s="2" t="n">
        <f aca="false">SUM(AE298+CP298)</f>
        <v>0</v>
      </c>
      <c r="FB298" s="2" t="n">
        <f aca="false">SUM(AF298+CQ298)</f>
        <v>0</v>
      </c>
      <c r="FC298" s="2" t="n">
        <f aca="false">SUM(AG298+CR298)</f>
        <v>0</v>
      </c>
      <c r="FD298" s="2" t="n">
        <f aca="false">SUM(AH298+CS298)</f>
        <v>1</v>
      </c>
      <c r="FE298" s="67" t="n">
        <f aca="false">SUM(AI298+CT298)</f>
        <v>5</v>
      </c>
      <c r="FF298" s="2" t="n">
        <f aca="false">SUM(AJ298+CU298)</f>
        <v>1</v>
      </c>
      <c r="FG298" s="2" t="n">
        <f aca="false">SUM(AK298+CV298)</f>
        <v>26</v>
      </c>
      <c r="FH298" s="2" t="n">
        <f aca="false">SUM(AL298+CW298)</f>
        <v>0</v>
      </c>
      <c r="FI298" s="2" t="n">
        <f aca="false">SUM(AM298+CX298)</f>
        <v>0</v>
      </c>
      <c r="FJ298" s="2" t="n">
        <f aca="false">SUM(AN298+CY298)</f>
        <v>0</v>
      </c>
      <c r="FK298" s="2" t="n">
        <f aca="false">SUM(AO298+CZ298)</f>
        <v>0</v>
      </c>
      <c r="FL298" s="2" t="n">
        <f aca="false">SUM(AP298+DA298)</f>
        <v>0</v>
      </c>
      <c r="FM298" s="2" t="n">
        <f aca="false">SUM(AQ298+DB298)</f>
        <v>0</v>
      </c>
      <c r="FN298" s="2"/>
      <c r="FO298" s="97" t="n">
        <f aca="false">SUM(AS298+DD298)</f>
        <v>0</v>
      </c>
      <c r="FP298" s="2" t="n">
        <f aca="false">SUM(AR298+DC298)</f>
        <v>0</v>
      </c>
      <c r="FQ298" s="97" t="n">
        <f aca="false">SUM(AU298+DF298)</f>
        <v>0</v>
      </c>
      <c r="FR298" s="2" t="n">
        <f aca="false">SUM(AV298+DG298)</f>
        <v>0</v>
      </c>
      <c r="FS298" s="2" t="n">
        <f aca="false">SUM(AW298+DH298)</f>
        <v>0</v>
      </c>
      <c r="FT298" s="2" t="n">
        <f aca="false">SUM(AX298+DI298)</f>
        <v>1</v>
      </c>
      <c r="FU298" s="67" t="n">
        <f aca="false">SUM(AY298+DJ298)</f>
        <v>13</v>
      </c>
      <c r="FV298" s="2" t="n">
        <f aca="false">SUM(AZ298+DK298)</f>
        <v>0</v>
      </c>
      <c r="FW298" s="2" t="n">
        <f aca="false">SUM(BA298+DL298)</f>
        <v>0</v>
      </c>
      <c r="FX298" s="2" t="n">
        <f aca="false">SUM(BB298+DM298)</f>
        <v>0</v>
      </c>
      <c r="FY298" s="2" t="n">
        <f aca="false">SUM(BC298+DN298)</f>
        <v>0</v>
      </c>
      <c r="FZ298" s="2" t="n">
        <f aca="false">SUM(BD298+DO298)</f>
        <v>0</v>
      </c>
      <c r="GA298" s="2" t="n">
        <f aca="false">SUM(BE298+DP298)</f>
        <v>0</v>
      </c>
      <c r="GB298" s="98" t="n">
        <f aca="false">SUM(EK298,EM298,EO298,ES298,ET298,EU298,EY298,FA298,FC298,FE298,FG298,FI298,FM298,FO298,FQ298,FS298,FU298,FW298,FY298,GA298)</f>
        <v>74.2</v>
      </c>
      <c r="GC298" s="99" t="n">
        <f aca="false">SUM(EK298,EM298,EO298,ES298,ET298,FM298,FO298,FQ298,FS298,FU298,FW298,FY298)</f>
        <v>39</v>
      </c>
      <c r="GD298" s="57" t="n">
        <f aca="false">SUM(EK298,EM298,EO298,ES298,ET298,FM298,FO298,FQ298,FS298,FU298,FW298,FY298)</f>
        <v>39</v>
      </c>
      <c r="GE298" s="57" t="n">
        <f aca="false">SUM(EK298,EM298,EO298,EQ298,ES298,ET298,EU298,EW298,EY298,FA298,FC298,FE298,FG298,FI298,FK298,FM298,FO298,FQ298,FS298,FU298,FW298,FY298,GA298)</f>
        <v>74.2</v>
      </c>
      <c r="GF298" s="2"/>
      <c r="GG298" s="65" t="n">
        <f aca="false">SUM(900-GB298)</f>
        <v>825.8</v>
      </c>
      <c r="GH298" s="65"/>
      <c r="GI298" s="67" t="e">
        <f aca="false">SUM(#REF!+BF298)</f>
        <v>#REF!</v>
      </c>
      <c r="GJ298" s="67" t="e">
        <f aca="false">SUM(#REF!+BG298)</f>
        <v>#REF!</v>
      </c>
      <c r="GK298" s="100"/>
      <c r="GL298" s="101"/>
      <c r="GM298" s="177"/>
      <c r="GN298" s="2"/>
      <c r="GO298" s="2"/>
    </row>
    <row r="299" customFormat="false" ht="40.5" hidden="true" customHeight="true" outlineLevel="0" collapsed="false">
      <c r="A299" s="94"/>
      <c r="B299" s="119" t="s">
        <v>113</v>
      </c>
      <c r="C299" s="96" t="s">
        <v>114</v>
      </c>
      <c r="D299" s="96" t="s">
        <v>102</v>
      </c>
      <c r="E299" s="101" t="s">
        <v>99</v>
      </c>
      <c r="F299" s="101" t="s">
        <v>115</v>
      </c>
      <c r="G299" s="96" t="s">
        <v>225</v>
      </c>
      <c r="H299" s="101" t="n">
        <v>45</v>
      </c>
      <c r="I299" s="101" t="n">
        <v>1</v>
      </c>
      <c r="J299" s="101" t="n">
        <v>2</v>
      </c>
      <c r="K299" s="101" t="n">
        <v>4</v>
      </c>
      <c r="L299" s="112" t="n">
        <v>2</v>
      </c>
      <c r="M299" s="108" t="n">
        <v>2</v>
      </c>
      <c r="N299" s="86" t="n">
        <v>2</v>
      </c>
      <c r="O299" s="109" t="n">
        <v>0</v>
      </c>
      <c r="P299" s="86"/>
      <c r="Q299" s="109" t="n">
        <v>0</v>
      </c>
      <c r="R299" s="86"/>
      <c r="S299" s="109" t="n">
        <v>0</v>
      </c>
      <c r="T299" s="86"/>
      <c r="U299" s="109" t="n">
        <v>0</v>
      </c>
      <c r="V299" s="86"/>
      <c r="W299" s="109" t="n">
        <v>0</v>
      </c>
      <c r="X299" s="92" t="n">
        <v>0</v>
      </c>
      <c r="Y299" s="92" t="n">
        <v>0</v>
      </c>
      <c r="Z299" s="86"/>
      <c r="AA299" s="109"/>
      <c r="AB299" s="86"/>
      <c r="AC299" s="92" t="n">
        <v>0</v>
      </c>
      <c r="AD299" s="86"/>
      <c r="AE299" s="90" t="n">
        <v>0</v>
      </c>
      <c r="AF299" s="86"/>
      <c r="AG299" s="109" t="n">
        <v>0</v>
      </c>
      <c r="AH299" s="86"/>
      <c r="AI299" s="92" t="n">
        <v>0</v>
      </c>
      <c r="AJ299" s="86"/>
      <c r="AK299" s="92" t="n">
        <v>0</v>
      </c>
      <c r="AL299" s="86"/>
      <c r="AM299" s="109" t="n">
        <v>0</v>
      </c>
      <c r="AN299" s="86"/>
      <c r="AO299" s="109" t="n">
        <v>0</v>
      </c>
      <c r="AP299" s="86"/>
      <c r="AQ299" s="92" t="n">
        <v>0</v>
      </c>
      <c r="AR299" s="86"/>
      <c r="AS299" s="92" t="n">
        <v>0</v>
      </c>
      <c r="AT299" s="86"/>
      <c r="AU299" s="92" t="n">
        <v>0</v>
      </c>
      <c r="AV299" s="86"/>
      <c r="AW299" s="109" t="n">
        <v>0</v>
      </c>
      <c r="AX299" s="86"/>
      <c r="AY299" s="92" t="n">
        <v>0</v>
      </c>
      <c r="AZ299" s="86"/>
      <c r="BA299" s="92" t="n">
        <v>0</v>
      </c>
      <c r="BB299" s="86"/>
      <c r="BC299" s="92" t="n">
        <v>0</v>
      </c>
      <c r="BD299" s="86"/>
      <c r="BE299" s="110" t="n">
        <v>0</v>
      </c>
      <c r="BF299" s="92" t="n">
        <f aca="false">O299+Q299+S299+U299+W299+X299+Y299+AA299+AC299+AE299+AG299+AI299+AK299+AM299+AO299+AQ299+AS299+AU299+AW299+AY299+BA299+BC299+BE299</f>
        <v>0</v>
      </c>
      <c r="BG299" s="92" t="n">
        <f aca="false">BC299+BA299+AY299+AW299+AS299+AQ299+X299+W299+U299+S299+Q299+O299+AU299</f>
        <v>0</v>
      </c>
      <c r="BH299" s="52" t="n">
        <f aca="false">SUM(O299,Q299,S299,W299,X299,Y299,AE299,AG299,AI299,AK299,AM299,AS299,AU299,AY299,BA299,BC299,BE299)</f>
        <v>0</v>
      </c>
      <c r="BI299" s="80" t="n">
        <f aca="false">SUM(O299,Q299,S299,W299,X299,AS299,AU299,AY299,BA299,BC299)</f>
        <v>0</v>
      </c>
      <c r="BJ299" s="2"/>
      <c r="BK299" s="93"/>
      <c r="BL299" s="94"/>
      <c r="BM299" s="216"/>
      <c r="BN299" s="96"/>
      <c r="BO299" s="96"/>
      <c r="BP299" s="101"/>
      <c r="BQ299" s="101"/>
      <c r="BR299" s="101"/>
      <c r="BS299" s="101"/>
      <c r="BT299" s="101"/>
      <c r="BU299" s="101"/>
      <c r="BV299" s="101"/>
      <c r="BW299" s="112"/>
      <c r="BX299" s="108" t="n">
        <f aca="false">SUM(BY299+CA299+CC299+CE299+CG299)</f>
        <v>18</v>
      </c>
      <c r="BY299" s="86" t="n">
        <v>2</v>
      </c>
      <c r="BZ299" s="109" t="n">
        <f aca="false">SUM(BY299)*BT299</f>
        <v>0</v>
      </c>
      <c r="CA299" s="86" t="n">
        <v>4</v>
      </c>
      <c r="CB299" s="109" t="n">
        <f aca="false">BU299*CA299</f>
        <v>0</v>
      </c>
      <c r="CC299" s="86" t="n">
        <v>12</v>
      </c>
      <c r="CD299" s="109" t="n">
        <f aca="false">SUM(CC299)*BU299</f>
        <v>0</v>
      </c>
      <c r="CE299" s="86"/>
      <c r="CF299" s="109" t="n">
        <f aca="false">SUM(CE299)*BV299</f>
        <v>0</v>
      </c>
      <c r="CG299" s="86"/>
      <c r="CH299" s="109" t="n">
        <f aca="false">SUM(CG299)*BU299*5</f>
        <v>0</v>
      </c>
      <c r="CI299" s="92" t="n">
        <v>0</v>
      </c>
      <c r="CJ299" s="92" t="n">
        <f aca="false">SUM(BW299*15/100*BU299)</f>
        <v>0</v>
      </c>
      <c r="CK299" s="86"/>
      <c r="CL299" s="109"/>
      <c r="CM299" s="86"/>
      <c r="CN299" s="92" t="n">
        <f aca="false">SUM(CM299)*3*BS299/5</f>
        <v>0</v>
      </c>
      <c r="CO299" s="86"/>
      <c r="CP299" s="90" t="n">
        <f aca="false">SUM(CO299*BS299*(30+4))</f>
        <v>0</v>
      </c>
      <c r="CQ299" s="86"/>
      <c r="CR299" s="109" t="n">
        <f aca="false">SUM(CQ299*BS299*3)</f>
        <v>0</v>
      </c>
      <c r="CS299" s="86" t="n">
        <v>1</v>
      </c>
      <c r="CT299" s="92" t="n">
        <f aca="false">SUM(CS299*BS299/3)</f>
        <v>0</v>
      </c>
      <c r="CU299" s="86"/>
      <c r="CV299" s="92" t="n">
        <f aca="false">SUM(CU299*BS299*2/3)</f>
        <v>0</v>
      </c>
      <c r="CW299" s="86"/>
      <c r="CX299" s="109" t="n">
        <f aca="false">SUM(CW299*BS299)*2</f>
        <v>0</v>
      </c>
      <c r="CY299" s="86"/>
      <c r="CZ299" s="109" t="n">
        <f aca="false">SUM(CY299*BU299*2)</f>
        <v>0</v>
      </c>
      <c r="DA299" s="86"/>
      <c r="DB299" s="92" t="n">
        <f aca="false">SUM(DA299*BS299*2)</f>
        <v>0</v>
      </c>
      <c r="DC299" s="86"/>
      <c r="DD299" s="92" t="n">
        <f aca="false">SUM(BU299*DC299*6)</f>
        <v>0</v>
      </c>
      <c r="DE299" s="86"/>
      <c r="DF299" s="92" t="n">
        <f aca="false">DE299*BS299/3</f>
        <v>0</v>
      </c>
      <c r="DG299" s="86"/>
      <c r="DH299" s="109" t="n">
        <f aca="false">SUM(DG299*BS299/3)</f>
        <v>0</v>
      </c>
      <c r="DI299" s="86" t="n">
        <v>1</v>
      </c>
      <c r="DJ299" s="92" t="n">
        <f aca="false">DI299*BS299/3</f>
        <v>0</v>
      </c>
      <c r="DK299" s="86"/>
      <c r="DL299" s="92" t="n">
        <f aca="false">SUM(DK299*BV299*5*6)</f>
        <v>0</v>
      </c>
      <c r="DM299" s="86"/>
      <c r="DN299" s="92" t="n">
        <f aca="false">SUM(DM299*BV299*4*6)</f>
        <v>0</v>
      </c>
      <c r="DO299" s="86"/>
      <c r="DP299" s="110" t="n">
        <f aca="false">SUM(DO299*50)</f>
        <v>0</v>
      </c>
      <c r="DQ299" s="92" t="n">
        <f aca="false">BZ299+CB299+CD299+CF299+CH299+CI299+CJ299+CL299+CN299+CP299+CR299+CT299+CV299+CX299+CZ299+DB299+DD299+DF299+DH299+DJ299+DL299+DN299+DP299</f>
        <v>0</v>
      </c>
      <c r="DR299" s="92" t="n">
        <f aca="false">DN299+DL299+DJ299+DH299+DD299+DB299+CI299+CH299+CF299+CD299+CB299+BZ299</f>
        <v>0</v>
      </c>
      <c r="DS299" s="61"/>
      <c r="DT299" s="2"/>
      <c r="DU299" s="2"/>
      <c r="DV299" s="93"/>
      <c r="DW299" s="94"/>
      <c r="DX299" s="142"/>
      <c r="DY299" s="142"/>
      <c r="DZ299" s="2"/>
      <c r="EA299" s="2"/>
      <c r="EB299" s="2"/>
      <c r="EC299" s="2"/>
      <c r="ED299" s="2"/>
      <c r="EE299" s="2"/>
      <c r="EF299" s="2"/>
      <c r="EG299" s="2"/>
      <c r="EH299" s="2" t="n">
        <f aca="false">SUM(L299+BW299)</f>
        <v>2</v>
      </c>
      <c r="EI299" s="2" t="n">
        <f aca="false">SUM(M299+BX299)</f>
        <v>20</v>
      </c>
      <c r="EJ299" s="2" t="n">
        <f aca="false">SUM(N299+BY299)</f>
        <v>4</v>
      </c>
      <c r="EK299" s="67" t="n">
        <f aca="false">O299+BZ299</f>
        <v>0</v>
      </c>
      <c r="EL299" s="2" t="n">
        <f aca="false">SUM(P299+CA299)</f>
        <v>4</v>
      </c>
      <c r="EM299" s="2" t="n">
        <f aca="false">SUM(Q299+CB299)</f>
        <v>0</v>
      </c>
      <c r="EN299" s="2" t="n">
        <f aca="false">SUM(R299+CC299)</f>
        <v>12</v>
      </c>
      <c r="EO299" s="2" t="n">
        <f aca="false">SUM(S299+CD299)</f>
        <v>0</v>
      </c>
      <c r="EP299" s="2" t="n">
        <f aca="false">SUM(T299+CE299)</f>
        <v>0</v>
      </c>
      <c r="EQ299" s="2" t="n">
        <f aca="false">SUM(U299+CF299)</f>
        <v>0</v>
      </c>
      <c r="ER299" s="2" t="n">
        <f aca="false">SUM(V299+CG299)</f>
        <v>0</v>
      </c>
      <c r="ES299" s="2" t="n">
        <f aca="false">SUM(W299+CH299)</f>
        <v>0</v>
      </c>
      <c r="ET299" s="2" t="n">
        <f aca="false">SUM(X299+CI299)</f>
        <v>0</v>
      </c>
      <c r="EU299" s="67" t="n">
        <f aca="false">SUM(Y299+CJ299)</f>
        <v>0</v>
      </c>
      <c r="EV299" s="2" t="n">
        <f aca="false">SUM(Z299+CK299)</f>
        <v>0</v>
      </c>
      <c r="EW299" s="2" t="n">
        <f aca="false">SUM(AA299+CL299)</f>
        <v>0</v>
      </c>
      <c r="EX299" s="2" t="n">
        <f aca="false">SUM(AB299+CM299)</f>
        <v>0</v>
      </c>
      <c r="EY299" s="2" t="n">
        <f aca="false">SUM(AC299+CN299)</f>
        <v>0</v>
      </c>
      <c r="EZ299" s="2" t="n">
        <f aca="false">SUM(AD299+CO299)</f>
        <v>0</v>
      </c>
      <c r="FA299" s="2" t="n">
        <f aca="false">SUM(AE299+CP299)</f>
        <v>0</v>
      </c>
      <c r="FB299" s="2" t="n">
        <f aca="false">SUM(AF299+CQ299)</f>
        <v>0</v>
      </c>
      <c r="FC299" s="2" t="n">
        <f aca="false">SUM(AG299+CR299)</f>
        <v>0</v>
      </c>
      <c r="FD299" s="2" t="n">
        <f aca="false">SUM(AH299+CS299)</f>
        <v>1</v>
      </c>
      <c r="FE299" s="67" t="n">
        <f aca="false">SUM(AI299+CT299)</f>
        <v>0</v>
      </c>
      <c r="FF299" s="2" t="n">
        <f aca="false">SUM(AJ299+CU299)</f>
        <v>0</v>
      </c>
      <c r="FG299" s="2" t="n">
        <f aca="false">SUM(AK299+CV299)</f>
        <v>0</v>
      </c>
      <c r="FH299" s="2" t="n">
        <f aca="false">SUM(AL299+CW299)</f>
        <v>0</v>
      </c>
      <c r="FI299" s="2" t="n">
        <f aca="false">SUM(AM299+CX299)</f>
        <v>0</v>
      </c>
      <c r="FJ299" s="2" t="n">
        <f aca="false">SUM(AN299+CY299)</f>
        <v>0</v>
      </c>
      <c r="FK299" s="2" t="n">
        <f aca="false">SUM(AO299+CZ299)</f>
        <v>0</v>
      </c>
      <c r="FL299" s="2" t="n">
        <f aca="false">SUM(AP299+DA299)</f>
        <v>0</v>
      </c>
      <c r="FM299" s="2" t="n">
        <f aca="false">SUM(AQ299+DB299)</f>
        <v>0</v>
      </c>
      <c r="FN299" s="2"/>
      <c r="FO299" s="97" t="n">
        <f aca="false">SUM(AS299+DD299)</f>
        <v>0</v>
      </c>
      <c r="FP299" s="2" t="n">
        <f aca="false">SUM(AR299+DC299)</f>
        <v>0</v>
      </c>
      <c r="FQ299" s="97" t="n">
        <f aca="false">SUM(AU299+DF299)</f>
        <v>0</v>
      </c>
      <c r="FR299" s="2" t="n">
        <f aca="false">SUM(AV299+DG299)</f>
        <v>0</v>
      </c>
      <c r="FS299" s="2" t="n">
        <f aca="false">SUM(AW299+DH299)</f>
        <v>0</v>
      </c>
      <c r="FT299" s="2" t="n">
        <f aca="false">SUM(AX299+DI299)</f>
        <v>1</v>
      </c>
      <c r="FU299" s="67" t="n">
        <f aca="false">SUM(AY299+DJ299)</f>
        <v>0</v>
      </c>
      <c r="FV299" s="2" t="n">
        <f aca="false">SUM(AZ299+DK299)</f>
        <v>0</v>
      </c>
      <c r="FW299" s="2" t="n">
        <f aca="false">SUM(BA299+DL299)</f>
        <v>0</v>
      </c>
      <c r="FX299" s="2" t="n">
        <f aca="false">SUM(BB299+DM299)</f>
        <v>0</v>
      </c>
      <c r="FY299" s="2" t="n">
        <f aca="false">SUM(BC299+DN299)</f>
        <v>0</v>
      </c>
      <c r="FZ299" s="2" t="n">
        <f aca="false">SUM(BD299+DO299)</f>
        <v>0</v>
      </c>
      <c r="GA299" s="2" t="n">
        <f aca="false">SUM(BE299+DP299)</f>
        <v>0</v>
      </c>
      <c r="GB299" s="98" t="n">
        <f aca="false">SUM(EK299,EM299,EO299,ES299,ET299,EU299,EY299,FA299,FC299,FE299,FG299,FI299,FM299,FO299,FQ299,FS299,FU299,FW299,FY299,GA299)</f>
        <v>0</v>
      </c>
      <c r="GC299" s="99" t="n">
        <f aca="false">SUM(EK299,EM299,EO299,ES299,ET299,FM299,FO299,FQ299,FS299,FU299,FW299,FY299)</f>
        <v>0</v>
      </c>
      <c r="GD299" s="57" t="n">
        <f aca="false">SUM(EK299,EM299,EO299,ES299,ET299,FM299,FO299,FQ299,FS299,FU299,FW299,FY299)</f>
        <v>0</v>
      </c>
      <c r="GE299" s="57" t="n">
        <f aca="false">SUM(EK299,EM299,EO299,EQ299,ES299,ET299,EU299,EW299,EY299,FA299,FC299,FE299,FG299,FI299,FK299,FM299,FO299,FQ299,FS299,FU299,FW299,FY299,GA299)</f>
        <v>0</v>
      </c>
      <c r="GF299" s="2"/>
      <c r="GG299" s="65" t="n">
        <f aca="false">SUM(900-GB299)</f>
        <v>900</v>
      </c>
      <c r="GH299" s="65"/>
      <c r="GI299" s="67" t="n">
        <f aca="false">SUM(DQ299+BF299)</f>
        <v>0</v>
      </c>
      <c r="GJ299" s="67" t="n">
        <f aca="false">SUM(DR299+BG299)</f>
        <v>0</v>
      </c>
      <c r="GK299" s="100"/>
      <c r="GL299" s="101"/>
      <c r="GM299" s="177"/>
      <c r="GN299" s="2"/>
      <c r="GO299" s="2"/>
    </row>
    <row r="300" customFormat="false" ht="19.5" hidden="true" customHeight="true" outlineLevel="0" collapsed="false">
      <c r="A300" s="94"/>
      <c r="B300" s="216" t="s">
        <v>219</v>
      </c>
      <c r="C300" s="96" t="s">
        <v>114</v>
      </c>
      <c r="D300" s="96" t="s">
        <v>102</v>
      </c>
      <c r="E300" s="101" t="s">
        <v>99</v>
      </c>
      <c r="F300" s="101" t="s">
        <v>115</v>
      </c>
      <c r="G300" s="101" t="s">
        <v>225</v>
      </c>
      <c r="H300" s="101" t="n">
        <v>45</v>
      </c>
      <c r="I300" s="101" t="n">
        <v>1</v>
      </c>
      <c r="J300" s="101" t="n">
        <v>2</v>
      </c>
      <c r="K300" s="101" t="n">
        <v>4</v>
      </c>
      <c r="L300" s="112" t="n">
        <v>2</v>
      </c>
      <c r="M300" s="108" t="n">
        <v>2</v>
      </c>
      <c r="N300" s="86" t="n">
        <v>2</v>
      </c>
      <c r="O300" s="109" t="n">
        <v>0</v>
      </c>
      <c r="P300" s="86"/>
      <c r="Q300" s="109" t="n">
        <v>0</v>
      </c>
      <c r="R300" s="86"/>
      <c r="S300" s="109" t="n">
        <v>0</v>
      </c>
      <c r="T300" s="86"/>
      <c r="U300" s="109" t="n">
        <v>0</v>
      </c>
      <c r="V300" s="86"/>
      <c r="W300" s="109" t="n">
        <v>0</v>
      </c>
      <c r="X300" s="92" t="n">
        <v>0</v>
      </c>
      <c r="Y300" s="92" t="n">
        <v>0</v>
      </c>
      <c r="Z300" s="86"/>
      <c r="AA300" s="109"/>
      <c r="AB300" s="86"/>
      <c r="AC300" s="92" t="n">
        <v>0</v>
      </c>
      <c r="AD300" s="86"/>
      <c r="AE300" s="90" t="n">
        <v>0</v>
      </c>
      <c r="AF300" s="86"/>
      <c r="AG300" s="109" t="n">
        <v>0</v>
      </c>
      <c r="AH300" s="86"/>
      <c r="AI300" s="92" t="n">
        <v>0</v>
      </c>
      <c r="AJ300" s="86"/>
      <c r="AK300" s="92" t="n">
        <v>0</v>
      </c>
      <c r="AL300" s="86"/>
      <c r="AM300" s="109" t="n">
        <v>0</v>
      </c>
      <c r="AN300" s="86"/>
      <c r="AO300" s="109" t="n">
        <v>0</v>
      </c>
      <c r="AP300" s="86"/>
      <c r="AQ300" s="92" t="n">
        <v>0</v>
      </c>
      <c r="AR300" s="86"/>
      <c r="AS300" s="92" t="n">
        <v>0</v>
      </c>
      <c r="AT300" s="86"/>
      <c r="AU300" s="92" t="n">
        <v>0</v>
      </c>
      <c r="AV300" s="86"/>
      <c r="AW300" s="109" t="n">
        <v>0</v>
      </c>
      <c r="AX300" s="86"/>
      <c r="AY300" s="92" t="n">
        <v>0</v>
      </c>
      <c r="AZ300" s="86"/>
      <c r="BA300" s="92" t="n">
        <v>0</v>
      </c>
      <c r="BB300" s="86"/>
      <c r="BC300" s="92" t="n">
        <v>0</v>
      </c>
      <c r="BD300" s="86"/>
      <c r="BE300" s="110" t="n">
        <v>0</v>
      </c>
      <c r="BF300" s="92" t="n">
        <f aca="false">O300+Q300+S300+U300+W300+X300+Y300+AA300+AC300+AE300+AG300+AI300+AK300+AM300+AO300+AQ300+AS300+AU300+AW300+AY300+BA300+BC300+BE300</f>
        <v>0</v>
      </c>
      <c r="BG300" s="92" t="n">
        <f aca="false">BC300+BA300+AY300+AW300+AS300+AQ300+X300+W300+U300+S300+Q300+O300+AU300</f>
        <v>0</v>
      </c>
      <c r="BH300" s="52" t="n">
        <f aca="false">SUM(O300,Q300,S300,W300,X300,Y300,AE300,AG300,AI300,AK300,AM300,AS300,AU300,AY300,BA300,BC300,BE300)</f>
        <v>0</v>
      </c>
      <c r="BI300" s="80" t="n">
        <f aca="false">SUM(O300,Q300,S300,W300,X300,AS300,AU300,AY300,BA300,BC300)</f>
        <v>0</v>
      </c>
      <c r="BJ300" s="2"/>
      <c r="BK300" s="93"/>
      <c r="BL300" s="94"/>
      <c r="BM300" s="100"/>
      <c r="BN300" s="101"/>
      <c r="BO300" s="96"/>
      <c r="BP300" s="101"/>
      <c r="BQ300" s="101"/>
      <c r="BR300" s="101"/>
      <c r="BS300" s="101"/>
      <c r="BT300" s="101"/>
      <c r="BU300" s="101"/>
      <c r="BV300" s="101"/>
      <c r="BW300" s="157"/>
      <c r="BX300" s="108" t="n">
        <f aca="false">SUM(BY300+CA300+CC300+CE300+CG300)</f>
        <v>14</v>
      </c>
      <c r="BY300" s="86" t="n">
        <v>2</v>
      </c>
      <c r="BZ300" s="109" t="n">
        <f aca="false">SUM(BY300)*BT300</f>
        <v>0</v>
      </c>
      <c r="CA300" s="86" t="n">
        <v>6</v>
      </c>
      <c r="CB300" s="109" t="n">
        <f aca="false">BU300*CA300</f>
        <v>0</v>
      </c>
      <c r="CC300" s="86" t="n">
        <v>6</v>
      </c>
      <c r="CD300" s="109" t="n">
        <f aca="false">SUM(CC300)*BU300</f>
        <v>0</v>
      </c>
      <c r="CE300" s="86"/>
      <c r="CF300" s="109" t="n">
        <f aca="false">SUM(CE300)*BV300</f>
        <v>0</v>
      </c>
      <c r="CG300" s="86"/>
      <c r="CH300" s="109" t="n">
        <f aca="false">SUM(CG300)*BU300*5</f>
        <v>0</v>
      </c>
      <c r="CI300" s="92" t="n">
        <v>0</v>
      </c>
      <c r="CJ300" s="92" t="n">
        <f aca="false">SUM(BW300*15/100*BU300)</f>
        <v>0</v>
      </c>
      <c r="CK300" s="86"/>
      <c r="CL300" s="109"/>
      <c r="CM300" s="86"/>
      <c r="CN300" s="92" t="n">
        <f aca="false">SUM(CM300)*3*BS300/5</f>
        <v>0</v>
      </c>
      <c r="CO300" s="86"/>
      <c r="CP300" s="90" t="n">
        <f aca="false">SUM(CO300*BS300*(30+4))</f>
        <v>0</v>
      </c>
      <c r="CQ300" s="86"/>
      <c r="CR300" s="109" t="n">
        <f aca="false">SUM(CQ300*BS300*3)</f>
        <v>0</v>
      </c>
      <c r="CS300" s="86"/>
      <c r="CT300" s="92" t="n">
        <f aca="false">SUM(CS300*BS300/3)</f>
        <v>0</v>
      </c>
      <c r="CU300" s="86" t="n">
        <v>1</v>
      </c>
      <c r="CV300" s="92" t="n">
        <f aca="false">SUM(CU300*BS300*2/3)</f>
        <v>0</v>
      </c>
      <c r="CW300" s="86"/>
      <c r="CX300" s="109" t="n">
        <f aca="false">SUM(CW300*BS300)*2</f>
        <v>0</v>
      </c>
      <c r="CY300" s="86"/>
      <c r="CZ300" s="109" t="n">
        <f aca="false">SUM(CY300*BU300*2)</f>
        <v>0</v>
      </c>
      <c r="DA300" s="86"/>
      <c r="DB300" s="92" t="n">
        <f aca="false">SUM(DA300*BS300*2)</f>
        <v>0</v>
      </c>
      <c r="DC300" s="86"/>
      <c r="DD300" s="92" t="n">
        <f aca="false">SUM(BS300*DC300/3)</f>
        <v>0</v>
      </c>
      <c r="DE300" s="86"/>
      <c r="DF300" s="92" t="n">
        <f aca="false">DE300*BS300/3</f>
        <v>0</v>
      </c>
      <c r="DG300" s="86"/>
      <c r="DH300" s="109" t="n">
        <f aca="false">SUM(DG300*BS300/3)</f>
        <v>0</v>
      </c>
      <c r="DI300" s="86" t="n">
        <v>1</v>
      </c>
      <c r="DJ300" s="92" t="n">
        <f aca="false">DI300*BS300/3</f>
        <v>0</v>
      </c>
      <c r="DK300" s="86"/>
      <c r="DL300" s="92" t="n">
        <f aca="false">SUM(DK300*BV300*5*6)</f>
        <v>0</v>
      </c>
      <c r="DM300" s="86"/>
      <c r="DN300" s="92" t="n">
        <f aca="false">SUM(DM300*BV300*4*6)</f>
        <v>0</v>
      </c>
      <c r="DO300" s="86"/>
      <c r="DP300" s="110" t="n">
        <f aca="false">SUM(DO300*50)</f>
        <v>0</v>
      </c>
      <c r="DQ300" s="92" t="n">
        <f aca="false">BZ300+CB300+CD300+CF300+CH300+CI300+CJ300+CL300+CN300+CP300+CR300+CT300+CV300+CX300+CZ300+DB300+DD300+DF300+DH300+DJ300+DL300+DN300+DP300</f>
        <v>0</v>
      </c>
      <c r="DR300" s="92" t="n">
        <f aca="false">DN300+DL300+DJ300+DH300+DD300+DB300+CI300+CH300+CF300+CD300+CB300+BZ300</f>
        <v>0</v>
      </c>
      <c r="DS300" s="61"/>
      <c r="DT300" s="2"/>
      <c r="DU300" s="2"/>
      <c r="DV300" s="93"/>
      <c r="DW300" s="94"/>
      <c r="DX300" s="142"/>
      <c r="DY300" s="142"/>
      <c r="DZ300" s="2"/>
      <c r="EA300" s="2"/>
      <c r="EB300" s="2"/>
      <c r="EC300" s="2"/>
      <c r="ED300" s="2"/>
      <c r="EE300" s="2"/>
      <c r="EF300" s="2"/>
      <c r="EG300" s="2"/>
      <c r="EH300" s="2" t="n">
        <f aca="false">SUM(L300+BW300)</f>
        <v>2</v>
      </c>
      <c r="EI300" s="2" t="n">
        <f aca="false">SUM(M300+BX300)</f>
        <v>16</v>
      </c>
      <c r="EJ300" s="2" t="n">
        <f aca="false">SUM(N300+BY300)</f>
        <v>4</v>
      </c>
      <c r="EK300" s="67" t="n">
        <f aca="false">O300+BZ300</f>
        <v>0</v>
      </c>
      <c r="EL300" s="2" t="n">
        <f aca="false">SUM(P300+CA300)</f>
        <v>6</v>
      </c>
      <c r="EM300" s="2" t="n">
        <f aca="false">SUM(Q300+CB300)</f>
        <v>0</v>
      </c>
      <c r="EN300" s="2" t="n">
        <f aca="false">SUM(R300+CC300)</f>
        <v>6</v>
      </c>
      <c r="EO300" s="2" t="n">
        <f aca="false">SUM(S300+CD300)</f>
        <v>0</v>
      </c>
      <c r="EP300" s="2" t="n">
        <f aca="false">SUM(T300+CE300)</f>
        <v>0</v>
      </c>
      <c r="EQ300" s="2" t="n">
        <f aca="false">SUM(U300+CF300)</f>
        <v>0</v>
      </c>
      <c r="ER300" s="2" t="n">
        <f aca="false">SUM(V300+CG300)</f>
        <v>0</v>
      </c>
      <c r="ES300" s="2" t="n">
        <f aca="false">SUM(W300+CH300)</f>
        <v>0</v>
      </c>
      <c r="ET300" s="2" t="n">
        <f aca="false">SUM(X300+CI300)</f>
        <v>0</v>
      </c>
      <c r="EU300" s="67" t="n">
        <f aca="false">SUM(Y300+CJ300)</f>
        <v>0</v>
      </c>
      <c r="EV300" s="2" t="n">
        <f aca="false">SUM(Z300+CK300)</f>
        <v>0</v>
      </c>
      <c r="EW300" s="2" t="n">
        <f aca="false">SUM(AA300+CL300)</f>
        <v>0</v>
      </c>
      <c r="EX300" s="2" t="n">
        <f aca="false">SUM(AB300+CM300)</f>
        <v>0</v>
      </c>
      <c r="EY300" s="2" t="n">
        <f aca="false">SUM(AC300+CN300)</f>
        <v>0</v>
      </c>
      <c r="EZ300" s="2" t="n">
        <f aca="false">SUM(AD300+CO300)</f>
        <v>0</v>
      </c>
      <c r="FA300" s="2" t="n">
        <f aca="false">SUM(AE300+CP300)</f>
        <v>0</v>
      </c>
      <c r="FB300" s="2" t="n">
        <f aca="false">SUM(AF300+CQ300)</f>
        <v>0</v>
      </c>
      <c r="FC300" s="2" t="n">
        <f aca="false">SUM(AG300+CR300)</f>
        <v>0</v>
      </c>
      <c r="FD300" s="2" t="n">
        <f aca="false">SUM(AH300+CS300)</f>
        <v>0</v>
      </c>
      <c r="FE300" s="67" t="n">
        <f aca="false">SUM(AI300+CT300)</f>
        <v>0</v>
      </c>
      <c r="FF300" s="2" t="n">
        <f aca="false">SUM(AJ300+CU300)</f>
        <v>1</v>
      </c>
      <c r="FG300" s="2" t="n">
        <f aca="false">SUM(AK300+CV300)</f>
        <v>0</v>
      </c>
      <c r="FH300" s="2" t="n">
        <f aca="false">SUM(AL300+CW300)</f>
        <v>0</v>
      </c>
      <c r="FI300" s="2" t="n">
        <f aca="false">SUM(AM300+CX300)</f>
        <v>0</v>
      </c>
      <c r="FJ300" s="2" t="n">
        <f aca="false">SUM(AN300+CY300)</f>
        <v>0</v>
      </c>
      <c r="FK300" s="2" t="n">
        <f aca="false">SUM(AO300+CZ300)</f>
        <v>0</v>
      </c>
      <c r="FL300" s="2" t="n">
        <f aca="false">SUM(AP300+DA300)</f>
        <v>0</v>
      </c>
      <c r="FM300" s="2" t="n">
        <f aca="false">SUM(AQ300+DB300)</f>
        <v>0</v>
      </c>
      <c r="FN300" s="2"/>
      <c r="FO300" s="97" t="n">
        <f aca="false">SUM(AS300+DD300)</f>
        <v>0</v>
      </c>
      <c r="FP300" s="2" t="n">
        <f aca="false">SUM(AR300+DC300)</f>
        <v>0</v>
      </c>
      <c r="FQ300" s="97" t="n">
        <f aca="false">SUM(AU300+DF300)</f>
        <v>0</v>
      </c>
      <c r="FR300" s="2" t="n">
        <f aca="false">SUM(AV300+DG300)</f>
        <v>0</v>
      </c>
      <c r="FS300" s="2" t="n">
        <f aca="false">SUM(AW300+DH300)</f>
        <v>0</v>
      </c>
      <c r="FT300" s="2" t="n">
        <f aca="false">SUM(AX300+DI300)</f>
        <v>1</v>
      </c>
      <c r="FU300" s="67" t="n">
        <f aca="false">SUM(AY300+DJ300)</f>
        <v>0</v>
      </c>
      <c r="FV300" s="2" t="n">
        <f aca="false">SUM(AZ300+DK300)</f>
        <v>0</v>
      </c>
      <c r="FW300" s="2" t="n">
        <f aca="false">SUM(BA300+DL300)</f>
        <v>0</v>
      </c>
      <c r="FX300" s="2" t="n">
        <f aca="false">SUM(BB300+DM300)</f>
        <v>0</v>
      </c>
      <c r="FY300" s="2" t="n">
        <f aca="false">SUM(BC300+DN300)</f>
        <v>0</v>
      </c>
      <c r="FZ300" s="2" t="n">
        <f aca="false">SUM(BD300+DO300)</f>
        <v>0</v>
      </c>
      <c r="GA300" s="2" t="n">
        <f aca="false">SUM(BE300+DP300)</f>
        <v>0</v>
      </c>
      <c r="GB300" s="98" t="n">
        <f aca="false">SUM(EK300,EM300,EO300,ES300,ET300,EU300,EY300,FA300,FC300,FE300,FG300,FI300,FM300,FO300,FQ300,FS300,FU300,FW300,FY300,GA300)</f>
        <v>0</v>
      </c>
      <c r="GC300" s="99" t="n">
        <f aca="false">SUM(EK300,EM300,EO300,ES300,ET300,FM300,FO300,FQ300,FS300,FU300,FW300,FY300)</f>
        <v>0</v>
      </c>
      <c r="GD300" s="57" t="n">
        <f aca="false">SUM(EK300,EM300,EO300,ES300,ET300,FM300,FO300,FQ300,FS300,FU300,FW300,FY300)</f>
        <v>0</v>
      </c>
      <c r="GE300" s="57" t="n">
        <f aca="false">SUM(EK300,EM300,EO300,EQ300,ES300,ET300,EU300,EW300,EY300,FA300,FC300,FE300,FG300,FI300,FK300,FM300,FO300,FQ300,FS300,FU300,FW300,FY300,GA300)</f>
        <v>0</v>
      </c>
      <c r="GF300" s="2"/>
      <c r="GG300" s="65" t="n">
        <f aca="false">SUM(900-GB300)</f>
        <v>900</v>
      </c>
      <c r="GH300" s="65"/>
      <c r="GI300" s="67" t="n">
        <f aca="false">SUM(DQ300+BF300)</f>
        <v>0</v>
      </c>
      <c r="GJ300" s="67" t="n">
        <f aca="false">SUM(DR300+BG300)</f>
        <v>0</v>
      </c>
      <c r="GK300" s="100"/>
      <c r="GL300" s="101"/>
      <c r="GM300" s="177"/>
      <c r="GN300" s="2"/>
      <c r="GO300" s="2"/>
    </row>
    <row r="301" customFormat="false" ht="22.5" hidden="true" customHeight="true" outlineLevel="0" collapsed="false">
      <c r="A301" s="94"/>
      <c r="B301" s="178" t="s">
        <v>297</v>
      </c>
      <c r="C301" s="101" t="s">
        <v>114</v>
      </c>
      <c r="D301" s="96" t="s">
        <v>102</v>
      </c>
      <c r="E301" s="101" t="s">
        <v>99</v>
      </c>
      <c r="F301" s="101" t="s">
        <v>118</v>
      </c>
      <c r="G301" s="96" t="n">
        <v>11</v>
      </c>
      <c r="H301" s="101" t="n">
        <v>15</v>
      </c>
      <c r="I301" s="101" t="n">
        <v>1</v>
      </c>
      <c r="J301" s="101" t="n">
        <v>1</v>
      </c>
      <c r="K301" s="101" t="n">
        <f aca="false">SUM(J301)*2</f>
        <v>2</v>
      </c>
      <c r="L301" s="112" t="n">
        <v>6</v>
      </c>
      <c r="M301" s="108" t="n">
        <f aca="false">SUM(N301+P301+R301+T301+V301)</f>
        <v>6</v>
      </c>
      <c r="N301" s="86" t="n">
        <v>4</v>
      </c>
      <c r="O301" s="109" t="n">
        <f aca="false">SUM(N301)*I301</f>
        <v>4</v>
      </c>
      <c r="P301" s="86" t="n">
        <v>2</v>
      </c>
      <c r="Q301" s="109" t="n">
        <f aca="false">J301*P301</f>
        <v>2</v>
      </c>
      <c r="R301" s="86"/>
      <c r="S301" s="109" t="n">
        <f aca="false">SUM(R301)*J301</f>
        <v>0</v>
      </c>
      <c r="T301" s="86"/>
      <c r="U301" s="109" t="n">
        <f aca="false">SUM(T301)*K301</f>
        <v>0</v>
      </c>
      <c r="V301" s="86"/>
      <c r="W301" s="109" t="n">
        <f aca="false">SUM(V301)*J301*5</f>
        <v>0</v>
      </c>
      <c r="X301" s="92" t="n">
        <v>0</v>
      </c>
      <c r="Y301" s="92" t="n">
        <f aca="false">SUM(L301*15/100*J301)</f>
        <v>0.9</v>
      </c>
      <c r="Z301" s="86"/>
      <c r="AA301" s="109"/>
      <c r="AB301" s="86"/>
      <c r="AC301" s="92" t="n">
        <f aca="false">SUM(AB301)*3*H301/5</f>
        <v>0</v>
      </c>
      <c r="AD301" s="86"/>
      <c r="AE301" s="90" t="n">
        <f aca="false">SUM(AD301*H301*(30+4))</f>
        <v>0</v>
      </c>
      <c r="AF301" s="86"/>
      <c r="AG301" s="110" t="n">
        <f aca="false">SUM(AF301*H301*3)</f>
        <v>0</v>
      </c>
      <c r="AH301" s="86"/>
      <c r="AI301" s="92" t="n">
        <f aca="false">SUM(AH301*H301/3)</f>
        <v>0</v>
      </c>
      <c r="AJ301" s="86"/>
      <c r="AK301" s="92" t="n">
        <f aca="false">SUM(AJ301*H301*2/3)</f>
        <v>0</v>
      </c>
      <c r="AL301" s="86"/>
      <c r="AM301" s="109" t="n">
        <f aca="false">SUM(AL301*H301)*2</f>
        <v>0</v>
      </c>
      <c r="AN301" s="86"/>
      <c r="AO301" s="109" t="n">
        <f aca="false">SUM(AN301*J301*2)</f>
        <v>0</v>
      </c>
      <c r="AP301" s="86"/>
      <c r="AQ301" s="92" t="n">
        <f aca="false">SUM(AP301*H301*2)</f>
        <v>0</v>
      </c>
      <c r="AR301" s="86"/>
      <c r="AS301" s="92" t="n">
        <f aca="false">SUM(J301*AR301*6)</f>
        <v>0</v>
      </c>
      <c r="AT301" s="86"/>
      <c r="AU301" s="92" t="n">
        <f aca="false">AT301*H301/3</f>
        <v>0</v>
      </c>
      <c r="AV301" s="86"/>
      <c r="AW301" s="110" t="n">
        <f aca="false">SUM(AV301*H301/3)</f>
        <v>0</v>
      </c>
      <c r="AX301" s="86" t="n">
        <v>1</v>
      </c>
      <c r="AY301" s="92" t="n">
        <f aca="false">AX301*H301/3</f>
        <v>5</v>
      </c>
      <c r="AZ301" s="86"/>
      <c r="BA301" s="92" t="n">
        <f aca="false">SUM(AZ301*K301*5*6)</f>
        <v>0</v>
      </c>
      <c r="BB301" s="86"/>
      <c r="BC301" s="92" t="n">
        <f aca="false">SUM(BB301*K301*4*6)</f>
        <v>0</v>
      </c>
      <c r="BD301" s="86"/>
      <c r="BE301" s="110" t="n">
        <f aca="false">SUM(BD301*50)</f>
        <v>0</v>
      </c>
      <c r="BF301" s="92" t="n">
        <f aca="false">O301+Q301+S301+U301+W301+X301+Y301+AA301+AC301+AE301+AG301+AI301+AK301+AM301+AO301+AQ301+AS301+AU301+AW301+AY301+BA301+BC301+BE301</f>
        <v>11.9</v>
      </c>
      <c r="BG301" s="92" t="n">
        <f aca="false">BC301+BA301+AY301+AW301+AS301+AQ301+X301+W301+U301+S301+Q301+O301+AU301</f>
        <v>11</v>
      </c>
      <c r="BH301" s="52" t="n">
        <f aca="false">SUM(O301,Q301,S301,W301,X301,Y301,AE301,AG301,AI301,AK301,AM301,AS301,AU301,AY301,BA301,BC301,BE301)</f>
        <v>11.9</v>
      </c>
      <c r="BI301" s="80" t="n">
        <f aca="false">SUM(O301,Q301,S301,W301,X301,AS301,AU301,AY301,BA301,BC301)</f>
        <v>11</v>
      </c>
      <c r="BJ301" s="2"/>
      <c r="BK301" s="93"/>
      <c r="BL301" s="94"/>
      <c r="BM301" s="388"/>
      <c r="BN301" s="96"/>
      <c r="BO301" s="96"/>
      <c r="BP301" s="96"/>
      <c r="BQ301" s="96"/>
      <c r="BR301" s="96"/>
      <c r="BS301" s="96"/>
      <c r="BT301" s="96"/>
      <c r="BU301" s="96"/>
      <c r="BV301" s="96"/>
      <c r="BW301" s="157"/>
      <c r="BX301" s="86" t="n">
        <f aca="false">SUM(BY301+CA301+CE301+CG301)</f>
        <v>0</v>
      </c>
      <c r="BY301" s="86"/>
      <c r="BZ301" s="87" t="n">
        <f aca="false">SUM(BY301)*BT301</f>
        <v>0</v>
      </c>
      <c r="CA301" s="86"/>
      <c r="CB301" s="87" t="n">
        <f aca="false">BU301*CA301</f>
        <v>0</v>
      </c>
      <c r="CC301" s="86"/>
      <c r="CD301" s="87" t="n">
        <f aca="false">SUM(CC301)*BU301</f>
        <v>0</v>
      </c>
      <c r="CE301" s="86"/>
      <c r="CF301" s="87" t="n">
        <f aca="false">SUM(CE301)*BV301</f>
        <v>0</v>
      </c>
      <c r="CG301" s="86"/>
      <c r="CH301" s="87" t="n">
        <f aca="false">SUM(CG301)*BU301*5</f>
        <v>0</v>
      </c>
      <c r="CI301" s="89" t="n">
        <f aca="false">SUM(BU301*DI301*2+BV301*DK301*2)</f>
        <v>0</v>
      </c>
      <c r="CJ301" s="89" t="n">
        <f aca="false">SUM(BW301*15/100*BU301)</f>
        <v>0</v>
      </c>
      <c r="CK301" s="86"/>
      <c r="CL301" s="87"/>
      <c r="CM301" s="86"/>
      <c r="CN301" s="89" t="n">
        <f aca="false">SUM(CM301)*3*BS301/5</f>
        <v>0</v>
      </c>
      <c r="CO301" s="86"/>
      <c r="CP301" s="90" t="n">
        <f aca="false">SUM(CO301*BS301*(30+4))</f>
        <v>0</v>
      </c>
      <c r="CQ301" s="86"/>
      <c r="CR301" s="87" t="n">
        <f aca="false">SUM(CQ301*BS301*3)</f>
        <v>0</v>
      </c>
      <c r="CS301" s="86"/>
      <c r="CT301" s="89" t="n">
        <f aca="false">SUM(CS301*BS301/3)</f>
        <v>0</v>
      </c>
      <c r="CU301" s="86"/>
      <c r="CV301" s="89" t="n">
        <f aca="false">SUM(CU301*BS301*2/3)</f>
        <v>0</v>
      </c>
      <c r="CW301" s="86"/>
      <c r="CX301" s="87" t="n">
        <f aca="false">SUM(CW301*BS301)*2</f>
        <v>0</v>
      </c>
      <c r="CY301" s="86"/>
      <c r="CZ301" s="87" t="n">
        <f aca="false">SUM(CY301*BU301*2)</f>
        <v>0</v>
      </c>
      <c r="DA301" s="88"/>
      <c r="DB301" s="89" t="n">
        <f aca="false">SUM(DA301*BS301*2)</f>
        <v>0</v>
      </c>
      <c r="DC301" s="88"/>
      <c r="DD301" s="88"/>
      <c r="DE301" s="88"/>
      <c r="DF301" s="89" t="n">
        <f aca="false">SUM(DC301*BS301/3)</f>
        <v>0</v>
      </c>
      <c r="DG301" s="88"/>
      <c r="DH301" s="89" t="n">
        <f aca="false">SUM(BU301*DG301*6)</f>
        <v>0</v>
      </c>
      <c r="DI301" s="88"/>
      <c r="DJ301" s="89" t="n">
        <f aca="false">SUM(BU301*DI301*8)</f>
        <v>0</v>
      </c>
      <c r="DK301" s="88"/>
      <c r="DL301" s="89" t="n">
        <f aca="false">SUM(DK301*BV301*5*6)</f>
        <v>0</v>
      </c>
      <c r="DM301" s="88"/>
      <c r="DN301" s="89" t="n">
        <f aca="false">SUM(DM301*BV301*4*6)</f>
        <v>0</v>
      </c>
      <c r="DO301" s="88"/>
      <c r="DP301" s="81" t="n">
        <f aca="false">SUM(DO301*50)</f>
        <v>0</v>
      </c>
      <c r="DQ301" s="92" t="n">
        <f aca="false">BZ301+CB301+CD301+CF301+CH301+CI301+CJ301+CL301+CN301+CP301+CR301+CT301+CV301+CX301+CZ301+DB301+DD301+DF301+DH301+DJ301+DL301+DN301+DP301</f>
        <v>0</v>
      </c>
      <c r="DR301" s="92" t="n">
        <f aca="false">DN301+DL301+DJ301+DH301+DD301+DB301+CI301+CH301+CF301+CD301+CB301+BZ301</f>
        <v>0</v>
      </c>
      <c r="DS301" s="61"/>
      <c r="DT301" s="2"/>
      <c r="DU301" s="2"/>
      <c r="DV301" s="93"/>
      <c r="DW301" s="94"/>
      <c r="DX301" s="142"/>
      <c r="DY301" s="142"/>
      <c r="DZ301" s="2"/>
      <c r="EA301" s="2"/>
      <c r="EB301" s="2"/>
      <c r="EC301" s="2"/>
      <c r="ED301" s="2"/>
      <c r="EE301" s="2"/>
      <c r="EF301" s="2"/>
      <c r="EG301" s="2"/>
      <c r="EH301" s="2" t="n">
        <f aca="false">SUM(L301+BW301)</f>
        <v>6</v>
      </c>
      <c r="EI301" s="2" t="n">
        <f aca="false">SUM(M301+BX301)</f>
        <v>6</v>
      </c>
      <c r="EJ301" s="2" t="n">
        <f aca="false">SUM(N301+BY301)</f>
        <v>4</v>
      </c>
      <c r="EK301" s="67" t="n">
        <f aca="false">O301+BZ301</f>
        <v>4</v>
      </c>
      <c r="EL301" s="2" t="n">
        <f aca="false">SUM(P301+CA301)</f>
        <v>2</v>
      </c>
      <c r="EM301" s="2" t="n">
        <f aca="false">SUM(Q301+CB301)</f>
        <v>2</v>
      </c>
      <c r="EN301" s="2" t="n">
        <f aca="false">SUM(R301+CC301)</f>
        <v>0</v>
      </c>
      <c r="EO301" s="2" t="n">
        <f aca="false">SUM(S301+CD301)</f>
        <v>0</v>
      </c>
      <c r="EP301" s="2" t="n">
        <f aca="false">SUM(T301+CE301)</f>
        <v>0</v>
      </c>
      <c r="EQ301" s="2" t="n">
        <f aca="false">SUM(U301+CF301)</f>
        <v>0</v>
      </c>
      <c r="ER301" s="2" t="n">
        <f aca="false">SUM(V301+CG301)</f>
        <v>0</v>
      </c>
      <c r="ES301" s="2" t="n">
        <f aca="false">SUM(W301+CH301)</f>
        <v>0</v>
      </c>
      <c r="ET301" s="2" t="n">
        <f aca="false">SUM(X301+CI301)</f>
        <v>0</v>
      </c>
      <c r="EU301" s="67" t="n">
        <f aca="false">SUM(Y301+CJ301)</f>
        <v>0.9</v>
      </c>
      <c r="EV301" s="2" t="n">
        <f aca="false">SUM(Z301+CK301)</f>
        <v>0</v>
      </c>
      <c r="EW301" s="2" t="n">
        <f aca="false">SUM(AA301+CL301)</f>
        <v>0</v>
      </c>
      <c r="EX301" s="2" t="n">
        <f aca="false">SUM(AB301+CM301)</f>
        <v>0</v>
      </c>
      <c r="EY301" s="2" t="n">
        <f aca="false">SUM(AC301+CN301)</f>
        <v>0</v>
      </c>
      <c r="EZ301" s="2" t="n">
        <f aca="false">SUM(AD301+CO301)</f>
        <v>0</v>
      </c>
      <c r="FA301" s="2" t="n">
        <f aca="false">SUM(AE301+CP301)</f>
        <v>0</v>
      </c>
      <c r="FB301" s="2" t="n">
        <f aca="false">SUM(AF301+CQ301)</f>
        <v>0</v>
      </c>
      <c r="FC301" s="2" t="n">
        <f aca="false">SUM(AG301+CR301)</f>
        <v>0</v>
      </c>
      <c r="FD301" s="2" t="n">
        <f aca="false">SUM(AH301+CS301)</f>
        <v>0</v>
      </c>
      <c r="FE301" s="67" t="n">
        <f aca="false">SUM(AI301+CT301)</f>
        <v>0</v>
      </c>
      <c r="FF301" s="2" t="n">
        <f aca="false">SUM(AJ301+CU301)</f>
        <v>0</v>
      </c>
      <c r="FG301" s="2" t="n">
        <f aca="false">SUM(AK301+CV301)</f>
        <v>0</v>
      </c>
      <c r="FH301" s="2" t="n">
        <f aca="false">SUM(AL301+CW301)</f>
        <v>0</v>
      </c>
      <c r="FI301" s="2" t="n">
        <f aca="false">SUM(AM301+CX301)</f>
        <v>0</v>
      </c>
      <c r="FJ301" s="2" t="n">
        <f aca="false">SUM(AN301+CY301)</f>
        <v>0</v>
      </c>
      <c r="FK301" s="2" t="n">
        <f aca="false">SUM(AO301+CZ301)</f>
        <v>0</v>
      </c>
      <c r="FL301" s="2" t="n">
        <f aca="false">SUM(AP301+DA301)</f>
        <v>0</v>
      </c>
      <c r="FM301" s="2" t="n">
        <f aca="false">SUM(AQ301+DB301)</f>
        <v>0</v>
      </c>
      <c r="FN301" s="2"/>
      <c r="FO301" s="97" t="n">
        <f aca="false">SUM(AS301+DD301)</f>
        <v>0</v>
      </c>
      <c r="FP301" s="2" t="n">
        <f aca="false">SUM(AR301+DC301)</f>
        <v>0</v>
      </c>
      <c r="FQ301" s="97" t="n">
        <f aca="false">SUM(AU301+DF301)</f>
        <v>0</v>
      </c>
      <c r="FR301" s="2" t="n">
        <f aca="false">SUM(AV301+DG301)</f>
        <v>0</v>
      </c>
      <c r="FS301" s="2" t="n">
        <f aca="false">SUM(AW301+DH301)</f>
        <v>0</v>
      </c>
      <c r="FT301" s="2" t="n">
        <f aca="false">SUM(AX301+DI301)</f>
        <v>1</v>
      </c>
      <c r="FU301" s="67" t="n">
        <f aca="false">SUM(AY301+DJ301)</f>
        <v>5</v>
      </c>
      <c r="FV301" s="2" t="n">
        <f aca="false">SUM(AZ301+DK301)</f>
        <v>0</v>
      </c>
      <c r="FW301" s="2" t="n">
        <f aca="false">SUM(BA301+DL301)</f>
        <v>0</v>
      </c>
      <c r="FX301" s="2" t="n">
        <f aca="false">SUM(BB301+DM301)</f>
        <v>0</v>
      </c>
      <c r="FY301" s="2" t="n">
        <f aca="false">SUM(BC301+DN301)</f>
        <v>0</v>
      </c>
      <c r="FZ301" s="2" t="n">
        <f aca="false">SUM(BD301+DO301)</f>
        <v>0</v>
      </c>
      <c r="GA301" s="2" t="n">
        <f aca="false">SUM(BE301+DP301)</f>
        <v>0</v>
      </c>
      <c r="GB301" s="98" t="n">
        <f aca="false">SUM(EK301,EM301,EO301,ES301,ET301,EU301,EY301,FA301,FC301,FE301,FG301,FI301,FM301,FO301,FQ301,FS301,FU301,FW301,FY301,GA301)</f>
        <v>11.9</v>
      </c>
      <c r="GC301" s="99" t="n">
        <f aca="false">SUM(EK301,EM301,EO301,ES301,ET301,FM301,FO301,FQ301,FS301,FU301,FW301,FY301)</f>
        <v>11</v>
      </c>
      <c r="GD301" s="57" t="n">
        <f aca="false">SUM(EK301,EM301,EO301,ES301,ET301,FM301,FO301,FQ301,FS301,FU301,FW301,FY301)</f>
        <v>11</v>
      </c>
      <c r="GE301" s="57" t="n">
        <f aca="false">SUM(EK301,EM301,EO301,EQ301,ES301,ET301,EU301,EW301,EY301,FA301,FC301,FE301,FG301,FI301,FK301,FM301,FO301,FQ301,FS301,FU301,FW301,FY301,GA301)</f>
        <v>11.9</v>
      </c>
      <c r="GF301" s="2"/>
      <c r="GG301" s="65" t="n">
        <f aca="false">SUM(900-GB301)</f>
        <v>888.1</v>
      </c>
      <c r="GH301" s="65"/>
      <c r="GI301" s="67" t="n">
        <f aca="false">SUM(DQ301+BF301)</f>
        <v>11.9</v>
      </c>
      <c r="GJ301" s="67" t="n">
        <f aca="false">SUM(DR301+BG301)</f>
        <v>11</v>
      </c>
      <c r="GK301" s="100"/>
      <c r="GL301" s="101"/>
      <c r="GM301" s="177"/>
      <c r="GN301" s="2"/>
      <c r="GO301" s="2"/>
    </row>
    <row r="302" customFormat="false" ht="19.5" hidden="true" customHeight="true" outlineLevel="0" collapsed="false">
      <c r="A302" s="94"/>
      <c r="B302" s="178" t="s">
        <v>249</v>
      </c>
      <c r="C302" s="101" t="s">
        <v>114</v>
      </c>
      <c r="D302" s="96" t="s">
        <v>102</v>
      </c>
      <c r="E302" s="101" t="s">
        <v>99</v>
      </c>
      <c r="F302" s="101" t="s">
        <v>118</v>
      </c>
      <c r="G302" s="96" t="n">
        <v>11</v>
      </c>
      <c r="H302" s="101" t="n">
        <v>15</v>
      </c>
      <c r="I302" s="101" t="n">
        <v>1</v>
      </c>
      <c r="J302" s="101" t="n">
        <v>1</v>
      </c>
      <c r="K302" s="101" t="n">
        <f aca="false">SUM(J302)*2</f>
        <v>2</v>
      </c>
      <c r="L302" s="112" t="n">
        <v>6</v>
      </c>
      <c r="M302" s="108" t="n">
        <f aca="false">SUM(N302+P302+R302+T302+V302)</f>
        <v>6</v>
      </c>
      <c r="N302" s="86" t="n">
        <v>4</v>
      </c>
      <c r="O302" s="109" t="n">
        <f aca="false">SUM(N302)*I302</f>
        <v>4</v>
      </c>
      <c r="P302" s="86" t="n">
        <v>2</v>
      </c>
      <c r="Q302" s="109" t="n">
        <f aca="false">J302*P302</f>
        <v>2</v>
      </c>
      <c r="R302" s="86"/>
      <c r="S302" s="109" t="n">
        <f aca="false">SUM(R302)*J302</f>
        <v>0</v>
      </c>
      <c r="T302" s="86"/>
      <c r="U302" s="109" t="n">
        <f aca="false">SUM(T302)*K302</f>
        <v>0</v>
      </c>
      <c r="V302" s="86"/>
      <c r="W302" s="109" t="n">
        <f aca="false">SUM(V302)*J302*5</f>
        <v>0</v>
      </c>
      <c r="X302" s="92" t="n">
        <v>0</v>
      </c>
      <c r="Y302" s="92" t="n">
        <f aca="false">SUM(L302*15/100*J302)</f>
        <v>0.9</v>
      </c>
      <c r="Z302" s="86"/>
      <c r="AA302" s="109"/>
      <c r="AB302" s="86"/>
      <c r="AC302" s="92" t="n">
        <f aca="false">SUM(AB302)*3*H302/5</f>
        <v>0</v>
      </c>
      <c r="AD302" s="86"/>
      <c r="AE302" s="90" t="n">
        <f aca="false">SUM(AD302*H302*(30+4))</f>
        <v>0</v>
      </c>
      <c r="AF302" s="86"/>
      <c r="AG302" s="110" t="n">
        <f aca="false">SUM(AF302*H302*3)</f>
        <v>0</v>
      </c>
      <c r="AH302" s="86"/>
      <c r="AI302" s="92" t="n">
        <f aca="false">SUM(AH302*H302/3)</f>
        <v>0</v>
      </c>
      <c r="AJ302" s="86"/>
      <c r="AK302" s="92" t="n">
        <f aca="false">SUM(AJ302*H302*2/3)</f>
        <v>0</v>
      </c>
      <c r="AL302" s="86"/>
      <c r="AM302" s="109" t="n">
        <f aca="false">SUM(AL302*H302)*2</f>
        <v>0</v>
      </c>
      <c r="AN302" s="86"/>
      <c r="AO302" s="109" t="n">
        <f aca="false">SUM(AN302*J302*2)</f>
        <v>0</v>
      </c>
      <c r="AP302" s="86"/>
      <c r="AQ302" s="92" t="n">
        <f aca="false">SUM(AP302*H302*2)</f>
        <v>0</v>
      </c>
      <c r="AR302" s="86"/>
      <c r="AS302" s="92" t="n">
        <f aca="false">SUM(J302*AR302*6)</f>
        <v>0</v>
      </c>
      <c r="AT302" s="86"/>
      <c r="AU302" s="92" t="n">
        <f aca="false">AT302*H302/3</f>
        <v>0</v>
      </c>
      <c r="AV302" s="86"/>
      <c r="AW302" s="110" t="n">
        <f aca="false">SUM(AV302*H302/3)</f>
        <v>0</v>
      </c>
      <c r="AX302" s="86" t="n">
        <v>1</v>
      </c>
      <c r="AY302" s="92" t="n">
        <f aca="false">AX302*H302/3</f>
        <v>5</v>
      </c>
      <c r="AZ302" s="86"/>
      <c r="BA302" s="92" t="n">
        <f aca="false">SUM(AZ302*K302*5*6)</f>
        <v>0</v>
      </c>
      <c r="BB302" s="86"/>
      <c r="BC302" s="92" t="n">
        <f aca="false">SUM(BB302*K302*4*6)</f>
        <v>0</v>
      </c>
      <c r="BD302" s="86"/>
      <c r="BE302" s="110" t="n">
        <f aca="false">SUM(BD302*50)</f>
        <v>0</v>
      </c>
      <c r="BF302" s="92" t="n">
        <f aca="false">O302+Q302+S302+U302+W302+X302+Y302+AA302+AC302+AE302+AG302+AI302+AK302+AM302+AO302+AQ302+AS302+AU302+AW302+AY302+BA302+BC302+BE302</f>
        <v>11.9</v>
      </c>
      <c r="BG302" s="92" t="n">
        <f aca="false">BC302+BA302+AY302+AW302+AS302+AQ302+X302+W302+U302+S302+Q302+O302+AU302</f>
        <v>11</v>
      </c>
      <c r="BH302" s="52" t="n">
        <f aca="false">SUM(O302,Q302,S302,W302,X302,Y302,AE302,AG302,AI302,AK302,AM302,AS302,AU302,AY302,BA302,BC302,BE302)</f>
        <v>11.9</v>
      </c>
      <c r="BI302" s="80" t="n">
        <f aca="false">SUM(O302,Q302,S302,W302,X302,AS302,AU302,AY302,BA302,BC302)</f>
        <v>11</v>
      </c>
      <c r="BJ302" s="2"/>
      <c r="BK302" s="93"/>
      <c r="BL302" s="94"/>
      <c r="BM302" s="389"/>
      <c r="BN302" s="96"/>
      <c r="BO302" s="96"/>
      <c r="BP302" s="96"/>
      <c r="BQ302" s="96"/>
      <c r="BR302" s="96"/>
      <c r="BS302" s="96"/>
      <c r="BT302" s="96"/>
      <c r="BU302" s="96"/>
      <c r="BV302" s="96"/>
      <c r="BW302" s="157"/>
      <c r="BX302" s="86" t="n">
        <f aca="false">SUM(BY302+CA302+CE302+CG302)</f>
        <v>0</v>
      </c>
      <c r="BY302" s="86"/>
      <c r="BZ302" s="87" t="n">
        <f aca="false">SUM(BY302)*BT302</f>
        <v>0</v>
      </c>
      <c r="CA302" s="86"/>
      <c r="CB302" s="87" t="n">
        <f aca="false">BU302*CA302</f>
        <v>0</v>
      </c>
      <c r="CC302" s="86"/>
      <c r="CD302" s="87" t="n">
        <f aca="false">SUM(CC302)*BU302</f>
        <v>0</v>
      </c>
      <c r="CE302" s="86"/>
      <c r="CF302" s="87" t="n">
        <f aca="false">SUM(CE302)*BV302</f>
        <v>0</v>
      </c>
      <c r="CG302" s="86"/>
      <c r="CH302" s="87" t="n">
        <f aca="false">SUM(CG302)*BU302*5</f>
        <v>0</v>
      </c>
      <c r="CI302" s="89" t="n">
        <f aca="false">SUM(BU302*DI302*2+BV302*DK302*2)</f>
        <v>0</v>
      </c>
      <c r="CJ302" s="89" t="n">
        <f aca="false">SUM(BW302*15/100*BU302)</f>
        <v>0</v>
      </c>
      <c r="CK302" s="86"/>
      <c r="CL302" s="87"/>
      <c r="CM302" s="86"/>
      <c r="CN302" s="89" t="n">
        <f aca="false">SUM(CM302)*3*BS302/5</f>
        <v>0</v>
      </c>
      <c r="CO302" s="86"/>
      <c r="CP302" s="90" t="n">
        <f aca="false">SUM(CO302*BS302*(30+4))</f>
        <v>0</v>
      </c>
      <c r="CQ302" s="86"/>
      <c r="CR302" s="87" t="n">
        <f aca="false">SUM(CQ302*BS302*3)</f>
        <v>0</v>
      </c>
      <c r="CS302" s="86"/>
      <c r="CT302" s="89" t="n">
        <f aca="false">SUM(CS302*BS302/3)</f>
        <v>0</v>
      </c>
      <c r="CU302" s="86"/>
      <c r="CV302" s="89" t="n">
        <f aca="false">SUM(CU302*BS302*2/3)</f>
        <v>0</v>
      </c>
      <c r="CW302" s="86"/>
      <c r="CX302" s="87" t="n">
        <f aca="false">SUM(CW302*BS302)*2</f>
        <v>0</v>
      </c>
      <c r="CY302" s="86"/>
      <c r="CZ302" s="87" t="n">
        <f aca="false">SUM(CY302*BU302*2)</f>
        <v>0</v>
      </c>
      <c r="DA302" s="88"/>
      <c r="DB302" s="89" t="n">
        <f aca="false">SUM(DA302*BS302*2)</f>
        <v>0</v>
      </c>
      <c r="DC302" s="88"/>
      <c r="DD302" s="88"/>
      <c r="DE302" s="88"/>
      <c r="DF302" s="89" t="n">
        <f aca="false">SUM(DC302*BS302/3)</f>
        <v>0</v>
      </c>
      <c r="DG302" s="88"/>
      <c r="DH302" s="89" t="n">
        <f aca="false">SUM(BU302*DG302*6)</f>
        <v>0</v>
      </c>
      <c r="DI302" s="88"/>
      <c r="DJ302" s="89" t="n">
        <f aca="false">SUM(BU302*DI302*8)</f>
        <v>0</v>
      </c>
      <c r="DK302" s="88"/>
      <c r="DL302" s="89" t="n">
        <f aca="false">SUM(DK302*BV302*5*6)</f>
        <v>0</v>
      </c>
      <c r="DM302" s="88"/>
      <c r="DN302" s="89" t="n">
        <f aca="false">SUM(DM302*BV302*4*6)</f>
        <v>0</v>
      </c>
      <c r="DO302" s="88"/>
      <c r="DP302" s="81" t="n">
        <f aca="false">SUM(DO302*50)</f>
        <v>0</v>
      </c>
      <c r="DQ302" s="92" t="n">
        <f aca="false">BZ302+CB302+CD302+CF302+CH302+CI302+CJ302+CL302+CN302+CP302+CR302+CT302+CV302+CX302+CZ302+DB302+DD302+DF302+DH302+DJ302+DL302+DN302+DP302</f>
        <v>0</v>
      </c>
      <c r="DR302" s="92" t="n">
        <f aca="false">DN302+DL302+DJ302+DH302+DD302+DB302+CI302+CH302+CF302+CD302+CB302+BZ302</f>
        <v>0</v>
      </c>
      <c r="DS302" s="61"/>
      <c r="DT302" s="2"/>
      <c r="DU302" s="2"/>
      <c r="DV302" s="93"/>
      <c r="DW302" s="94"/>
      <c r="DX302" s="142"/>
      <c r="DY302" s="142"/>
      <c r="DZ302" s="2"/>
      <c r="EA302" s="2"/>
      <c r="EB302" s="2"/>
      <c r="EC302" s="2"/>
      <c r="ED302" s="2"/>
      <c r="EE302" s="2"/>
      <c r="EF302" s="2"/>
      <c r="EG302" s="2"/>
      <c r="EH302" s="2" t="n">
        <f aca="false">SUM(L302+BW302)</f>
        <v>6</v>
      </c>
      <c r="EI302" s="2" t="n">
        <f aca="false">SUM(M302+BX302)</f>
        <v>6</v>
      </c>
      <c r="EJ302" s="2" t="n">
        <f aca="false">SUM(N302+BY302)</f>
        <v>4</v>
      </c>
      <c r="EK302" s="67" t="n">
        <f aca="false">O302+BZ302</f>
        <v>4</v>
      </c>
      <c r="EL302" s="2" t="n">
        <f aca="false">SUM(P302+CA302)</f>
        <v>2</v>
      </c>
      <c r="EM302" s="2" t="n">
        <f aca="false">SUM(Q302+CB302)</f>
        <v>2</v>
      </c>
      <c r="EN302" s="2" t="n">
        <f aca="false">SUM(R302+CC302)</f>
        <v>0</v>
      </c>
      <c r="EO302" s="2" t="n">
        <f aca="false">SUM(S302+CD302)</f>
        <v>0</v>
      </c>
      <c r="EP302" s="2" t="n">
        <f aca="false">SUM(T302+CE302)</f>
        <v>0</v>
      </c>
      <c r="EQ302" s="2" t="n">
        <f aca="false">SUM(U302+CF302)</f>
        <v>0</v>
      </c>
      <c r="ER302" s="2" t="n">
        <f aca="false">SUM(V302+CG302)</f>
        <v>0</v>
      </c>
      <c r="ES302" s="2" t="n">
        <f aca="false">SUM(W302+CH302)</f>
        <v>0</v>
      </c>
      <c r="ET302" s="2" t="n">
        <f aca="false">SUM(X302+CI302)</f>
        <v>0</v>
      </c>
      <c r="EU302" s="67" t="n">
        <f aca="false">SUM(Y302+CJ302)</f>
        <v>0.9</v>
      </c>
      <c r="EV302" s="2" t="n">
        <f aca="false">SUM(Z302+CK302)</f>
        <v>0</v>
      </c>
      <c r="EW302" s="2" t="n">
        <f aca="false">SUM(AA302+CL302)</f>
        <v>0</v>
      </c>
      <c r="EX302" s="2" t="n">
        <f aca="false">SUM(AB302+CM302)</f>
        <v>0</v>
      </c>
      <c r="EY302" s="2" t="n">
        <f aca="false">SUM(AC302+CN302)</f>
        <v>0</v>
      </c>
      <c r="EZ302" s="2" t="n">
        <f aca="false">SUM(AD302+CO302)</f>
        <v>0</v>
      </c>
      <c r="FA302" s="2" t="n">
        <f aca="false">SUM(AE302+CP302)</f>
        <v>0</v>
      </c>
      <c r="FB302" s="2" t="n">
        <f aca="false">SUM(AF302+CQ302)</f>
        <v>0</v>
      </c>
      <c r="FC302" s="2" t="n">
        <f aca="false">SUM(AG302+CR302)</f>
        <v>0</v>
      </c>
      <c r="FD302" s="2" t="n">
        <f aca="false">SUM(AH302+CS302)</f>
        <v>0</v>
      </c>
      <c r="FE302" s="67" t="n">
        <f aca="false">SUM(AI302+CT302)</f>
        <v>0</v>
      </c>
      <c r="FF302" s="2" t="n">
        <f aca="false">SUM(AJ302+CU302)</f>
        <v>0</v>
      </c>
      <c r="FG302" s="2" t="n">
        <f aca="false">SUM(AK302+CV302)</f>
        <v>0</v>
      </c>
      <c r="FH302" s="2" t="n">
        <f aca="false">SUM(AL302+CW302)</f>
        <v>0</v>
      </c>
      <c r="FI302" s="2" t="n">
        <f aca="false">SUM(AM302+CX302)</f>
        <v>0</v>
      </c>
      <c r="FJ302" s="2" t="n">
        <f aca="false">SUM(AN302+CY302)</f>
        <v>0</v>
      </c>
      <c r="FK302" s="2" t="n">
        <f aca="false">SUM(AO302+CZ302)</f>
        <v>0</v>
      </c>
      <c r="FL302" s="2" t="n">
        <f aca="false">SUM(AP302+DA302)</f>
        <v>0</v>
      </c>
      <c r="FM302" s="2" t="n">
        <f aca="false">SUM(AQ302+DB302)</f>
        <v>0</v>
      </c>
      <c r="FN302" s="2"/>
      <c r="FO302" s="97" t="n">
        <f aca="false">SUM(AS302+DD302)</f>
        <v>0</v>
      </c>
      <c r="FP302" s="2" t="n">
        <f aca="false">SUM(AR302+DC302)</f>
        <v>0</v>
      </c>
      <c r="FQ302" s="97" t="n">
        <f aca="false">SUM(AU302+DF302)</f>
        <v>0</v>
      </c>
      <c r="FR302" s="2" t="n">
        <f aca="false">SUM(AV302+DG302)</f>
        <v>0</v>
      </c>
      <c r="FS302" s="2" t="n">
        <f aca="false">SUM(AW302+DH302)</f>
        <v>0</v>
      </c>
      <c r="FT302" s="2" t="n">
        <f aca="false">SUM(AX302+DI302)</f>
        <v>1</v>
      </c>
      <c r="FU302" s="67" t="n">
        <f aca="false">SUM(AY302+DJ302)</f>
        <v>5</v>
      </c>
      <c r="FV302" s="2" t="n">
        <f aca="false">SUM(AZ302+DK302)</f>
        <v>0</v>
      </c>
      <c r="FW302" s="2" t="n">
        <f aca="false">SUM(BA302+DL302)</f>
        <v>0</v>
      </c>
      <c r="FX302" s="2" t="n">
        <f aca="false">SUM(BB302+DM302)</f>
        <v>0</v>
      </c>
      <c r="FY302" s="2" t="n">
        <f aca="false">SUM(BC302+DN302)</f>
        <v>0</v>
      </c>
      <c r="FZ302" s="2" t="n">
        <f aca="false">SUM(BD302+DO302)</f>
        <v>0</v>
      </c>
      <c r="GA302" s="2" t="n">
        <f aca="false">SUM(BE302+DP302)</f>
        <v>0</v>
      </c>
      <c r="GB302" s="98" t="n">
        <f aca="false">SUM(EK302,EM302,EO302,ES302,ET302,EU302,EY302,FA302,FC302,FE302,FG302,FI302,FM302,FO302,FQ302,FS302,FU302,FW302,FY302,GA302)</f>
        <v>11.9</v>
      </c>
      <c r="GC302" s="99" t="n">
        <f aca="false">SUM(EK302,EM302,EO302,ES302,ET302,FM302,FO302,FQ302,FS302,FU302,FW302,FY302)</f>
        <v>11</v>
      </c>
      <c r="GD302" s="57" t="n">
        <f aca="false">SUM(EK302,EM302,EO302,ES302,ET302,FM302,FO302,FQ302,FS302,FU302,FW302,FY302)</f>
        <v>11</v>
      </c>
      <c r="GE302" s="57" t="n">
        <f aca="false">SUM(EK302,EM302,EO302,EQ302,ES302,ET302,EU302,EW302,EY302,FA302,FC302,FE302,FG302,FI302,FK302,FM302,FO302,FQ302,FS302,FU302,FW302,FY302,GA302)</f>
        <v>11.9</v>
      </c>
      <c r="GF302" s="2"/>
      <c r="GG302" s="65" t="n">
        <f aca="false">SUM(900-GB302)</f>
        <v>888.1</v>
      </c>
      <c r="GH302" s="65"/>
      <c r="GI302" s="67" t="n">
        <f aca="false">SUM(DQ302+BF302)</f>
        <v>11.9</v>
      </c>
      <c r="GJ302" s="67" t="n">
        <f aca="false">SUM(DR302+BG302)</f>
        <v>11</v>
      </c>
      <c r="GK302" s="100"/>
      <c r="GL302" s="101"/>
      <c r="GM302" s="177"/>
      <c r="GN302" s="2"/>
      <c r="GO302" s="2"/>
    </row>
    <row r="303" customFormat="false" ht="19.5" hidden="true" customHeight="true" outlineLevel="0" collapsed="false">
      <c r="A303" s="94"/>
      <c r="B303" s="95"/>
      <c r="C303" s="152"/>
      <c r="D303" s="96"/>
      <c r="E303" s="96"/>
      <c r="F303" s="96"/>
      <c r="G303" s="96"/>
      <c r="H303" s="107"/>
      <c r="I303" s="107"/>
      <c r="J303" s="107"/>
      <c r="K303" s="96"/>
      <c r="L303" s="157"/>
      <c r="M303" s="86" t="n">
        <f aca="false">SUM(N303+P303+T303+V303+AR303*2)</f>
        <v>0</v>
      </c>
      <c r="N303" s="86"/>
      <c r="O303" s="87"/>
      <c r="P303" s="86"/>
      <c r="Q303" s="87"/>
      <c r="R303" s="86"/>
      <c r="S303" s="87"/>
      <c r="T303" s="86"/>
      <c r="U303" s="87"/>
      <c r="V303" s="86"/>
      <c r="W303" s="87"/>
      <c r="X303" s="113"/>
      <c r="Y303" s="91"/>
      <c r="Z303" s="86"/>
      <c r="AA303" s="87"/>
      <c r="AB303" s="86"/>
      <c r="AC303" s="89"/>
      <c r="AD303" s="86"/>
      <c r="AE303" s="90"/>
      <c r="AF303" s="86"/>
      <c r="AG303" s="87"/>
      <c r="AH303" s="86"/>
      <c r="AI303" s="92" t="n">
        <f aca="false">SUM(AH303*H303/3)</f>
        <v>0</v>
      </c>
      <c r="AJ303" s="86"/>
      <c r="AK303" s="89"/>
      <c r="AL303" s="86"/>
      <c r="AM303" s="87"/>
      <c r="AN303" s="86"/>
      <c r="AO303" s="87"/>
      <c r="AP303" s="86"/>
      <c r="AQ303" s="89"/>
      <c r="AR303" s="86"/>
      <c r="AS303" s="86"/>
      <c r="AT303" s="86"/>
      <c r="AU303" s="89"/>
      <c r="AV303" s="86"/>
      <c r="AW303" s="89"/>
      <c r="AX303" s="86"/>
      <c r="AY303" s="89"/>
      <c r="AZ303" s="86"/>
      <c r="BA303" s="89"/>
      <c r="BB303" s="86"/>
      <c r="BC303" s="89"/>
      <c r="BD303" s="86"/>
      <c r="BE303" s="81"/>
      <c r="BF303" s="92" t="n">
        <f aca="false">O303+Q303+S303+U303+W303+X303+Y303+AA303+AC303+AE303+AG303+AI303+AK303+AM303+AO303+AQ303+AS303+AU303+AW303+AY303+BA303+BC303+BE303</f>
        <v>0</v>
      </c>
      <c r="BG303" s="92" t="n">
        <f aca="false">BC303+BA303+AY303+AW303+AS303+AQ303+X303+W303+U303+S303+Q303+O303+AU303</f>
        <v>0</v>
      </c>
      <c r="BH303" s="52" t="n">
        <f aca="false">SUM(O303,Q303,S303,W303,X303,Y303,AE303,AG303,AI303,AK303,AM303,AS303,AU303,AY303,BA303,BC303,BE303)</f>
        <v>0</v>
      </c>
      <c r="BI303" s="80" t="n">
        <f aca="false">SUM(O303,Q303,S303,W303,X303,AS303,AU303,AY303,BA303,BC303)</f>
        <v>0</v>
      </c>
      <c r="BJ303" s="2"/>
      <c r="BK303" s="93"/>
      <c r="BL303" s="94"/>
      <c r="BM303" s="388"/>
      <c r="BN303" s="96"/>
      <c r="BO303" s="96"/>
      <c r="BP303" s="96"/>
      <c r="BQ303" s="96"/>
      <c r="BR303" s="96"/>
      <c r="BS303" s="96"/>
      <c r="BT303" s="96"/>
      <c r="BU303" s="96"/>
      <c r="BV303" s="96"/>
      <c r="BW303" s="157"/>
      <c r="BX303" s="86" t="n">
        <f aca="false">SUM(BY303+CA303+CE303+CG303)</f>
        <v>0</v>
      </c>
      <c r="BY303" s="86"/>
      <c r="BZ303" s="87" t="n">
        <f aca="false">SUM(BY303)*BT303</f>
        <v>0</v>
      </c>
      <c r="CA303" s="86"/>
      <c r="CB303" s="87" t="n">
        <f aca="false">BU303*CA303</f>
        <v>0</v>
      </c>
      <c r="CC303" s="86"/>
      <c r="CD303" s="87" t="n">
        <f aca="false">SUM(CC303)*BU303</f>
        <v>0</v>
      </c>
      <c r="CE303" s="86"/>
      <c r="CF303" s="87" t="n">
        <f aca="false">SUM(CE303)*BV303</f>
        <v>0</v>
      </c>
      <c r="CG303" s="86"/>
      <c r="CH303" s="87" t="n">
        <f aca="false">SUM(CG303)*BU303*5</f>
        <v>0</v>
      </c>
      <c r="CI303" s="89" t="n">
        <f aca="false">SUM(BU303*DI303*2+BV303*DK303*2)</f>
        <v>0</v>
      </c>
      <c r="CJ303" s="89" t="n">
        <f aca="false">SUM(BW303*15/100*BU303)</f>
        <v>0</v>
      </c>
      <c r="CK303" s="86"/>
      <c r="CL303" s="87"/>
      <c r="CM303" s="86"/>
      <c r="CN303" s="89" t="n">
        <f aca="false">SUM(CM303)*3*BS303/5</f>
        <v>0</v>
      </c>
      <c r="CO303" s="86"/>
      <c r="CP303" s="90" t="n">
        <f aca="false">SUM(CO303*BS303*(30+4))</f>
        <v>0</v>
      </c>
      <c r="CQ303" s="86"/>
      <c r="CR303" s="87" t="n">
        <f aca="false">SUM(CQ303*BS303*3)</f>
        <v>0</v>
      </c>
      <c r="CS303" s="86"/>
      <c r="CT303" s="89" t="n">
        <f aca="false">SUM(CS303*BS303/3)</f>
        <v>0</v>
      </c>
      <c r="CU303" s="86"/>
      <c r="CV303" s="89" t="n">
        <f aca="false">SUM(CU303*BS303*2/3)</f>
        <v>0</v>
      </c>
      <c r="CW303" s="86"/>
      <c r="CX303" s="87" t="n">
        <f aca="false">SUM(CW303*BS303)*2</f>
        <v>0</v>
      </c>
      <c r="CY303" s="86"/>
      <c r="CZ303" s="87" t="n">
        <f aca="false">SUM(CY303*BU303*2)</f>
        <v>0</v>
      </c>
      <c r="DA303" s="88"/>
      <c r="DB303" s="89" t="n">
        <f aca="false">SUM(DA303*BS303*2)</f>
        <v>0</v>
      </c>
      <c r="DC303" s="88"/>
      <c r="DD303" s="88"/>
      <c r="DE303" s="88"/>
      <c r="DF303" s="89" t="n">
        <f aca="false">SUM(DC303*BS303/3)</f>
        <v>0</v>
      </c>
      <c r="DG303" s="88"/>
      <c r="DH303" s="89" t="n">
        <f aca="false">SUM(BU303*DG303*6)</f>
        <v>0</v>
      </c>
      <c r="DI303" s="88"/>
      <c r="DJ303" s="89" t="n">
        <f aca="false">SUM(BU303*DI303*8)</f>
        <v>0</v>
      </c>
      <c r="DK303" s="88"/>
      <c r="DL303" s="89" t="n">
        <f aca="false">SUM(DK303*BV303*5*6)</f>
        <v>0</v>
      </c>
      <c r="DM303" s="88"/>
      <c r="DN303" s="89" t="n">
        <f aca="false">SUM(DM303*BV303*4*6)</f>
        <v>0</v>
      </c>
      <c r="DO303" s="88"/>
      <c r="DP303" s="81" t="n">
        <f aca="false">SUM(DO303*50)</f>
        <v>0</v>
      </c>
      <c r="DQ303" s="92" t="n">
        <f aca="false">BZ303+CB303+CD303+CF303+CH303+CI303+CJ303+CL303+CN303+CP303+CR303+CT303+CV303+CX303+CZ303+DB303+DD303+DF303+DH303+DJ303+DL303+DN303+DP303</f>
        <v>0</v>
      </c>
      <c r="DR303" s="92" t="n">
        <f aca="false">DN303+DL303+DJ303+DH303+DD303+DB303+CI303+CH303+CF303+CD303+CB303+BZ303</f>
        <v>0</v>
      </c>
      <c r="DS303" s="61"/>
      <c r="DT303" s="2"/>
      <c r="DU303" s="2"/>
      <c r="DV303" s="93"/>
      <c r="DW303" s="94"/>
      <c r="DX303" s="142"/>
      <c r="DY303" s="142"/>
      <c r="DZ303" s="2"/>
      <c r="EA303" s="2"/>
      <c r="EB303" s="2"/>
      <c r="EC303" s="2"/>
      <c r="ED303" s="2"/>
      <c r="EE303" s="2"/>
      <c r="EF303" s="2"/>
      <c r="EG303" s="2"/>
      <c r="EH303" s="2" t="n">
        <f aca="false">SUM(L303+BW303)</f>
        <v>0</v>
      </c>
      <c r="EI303" s="2" t="n">
        <f aca="false">SUM(M303+BX303)</f>
        <v>0</v>
      </c>
      <c r="EJ303" s="2" t="n">
        <f aca="false">SUM(N303+BY303)</f>
        <v>0</v>
      </c>
      <c r="EK303" s="67" t="n">
        <f aca="false">O303+BZ303</f>
        <v>0</v>
      </c>
      <c r="EL303" s="2" t="n">
        <f aca="false">SUM(P303+CA303)</f>
        <v>0</v>
      </c>
      <c r="EM303" s="2" t="n">
        <f aca="false">SUM(Q303+CB303)</f>
        <v>0</v>
      </c>
      <c r="EN303" s="2" t="n">
        <f aca="false">SUM(R303+CC303)</f>
        <v>0</v>
      </c>
      <c r="EO303" s="2" t="n">
        <f aca="false">SUM(S303+CD303)</f>
        <v>0</v>
      </c>
      <c r="EP303" s="2" t="n">
        <f aca="false">SUM(T303+CE303)</f>
        <v>0</v>
      </c>
      <c r="EQ303" s="2" t="n">
        <f aca="false">SUM(U303+CF303)</f>
        <v>0</v>
      </c>
      <c r="ER303" s="2" t="n">
        <f aca="false">SUM(V303+CG303)</f>
        <v>0</v>
      </c>
      <c r="ES303" s="2" t="n">
        <f aca="false">SUM(W303+CH303)</f>
        <v>0</v>
      </c>
      <c r="ET303" s="2" t="n">
        <f aca="false">SUM(X303+CI303)</f>
        <v>0</v>
      </c>
      <c r="EU303" s="67" t="n">
        <f aca="false">SUM(Y303+CJ303)</f>
        <v>0</v>
      </c>
      <c r="EV303" s="2" t="n">
        <f aca="false">SUM(Z303+CK303)</f>
        <v>0</v>
      </c>
      <c r="EW303" s="2" t="n">
        <f aca="false">SUM(AA303+CL303)</f>
        <v>0</v>
      </c>
      <c r="EX303" s="2" t="n">
        <f aca="false">SUM(AB303+CM303)</f>
        <v>0</v>
      </c>
      <c r="EY303" s="2" t="n">
        <f aca="false">SUM(AC303+CN303)</f>
        <v>0</v>
      </c>
      <c r="EZ303" s="2" t="n">
        <f aca="false">SUM(AD303+CO303)</f>
        <v>0</v>
      </c>
      <c r="FA303" s="2" t="n">
        <f aca="false">SUM(AE303+CP303)</f>
        <v>0</v>
      </c>
      <c r="FB303" s="2" t="n">
        <f aca="false">SUM(AF303+CQ303)</f>
        <v>0</v>
      </c>
      <c r="FC303" s="2" t="n">
        <f aca="false">SUM(AG303+CR303)</f>
        <v>0</v>
      </c>
      <c r="FD303" s="2" t="n">
        <f aca="false">SUM(AH303+CS303)</f>
        <v>0</v>
      </c>
      <c r="FE303" s="67" t="n">
        <f aca="false">SUM(AI303+CT303)</f>
        <v>0</v>
      </c>
      <c r="FF303" s="2" t="n">
        <f aca="false">SUM(AJ303+CU303)</f>
        <v>0</v>
      </c>
      <c r="FG303" s="2" t="n">
        <f aca="false">SUM(AK303+CV303)</f>
        <v>0</v>
      </c>
      <c r="FH303" s="2" t="n">
        <f aca="false">SUM(AL303+CW303)</f>
        <v>0</v>
      </c>
      <c r="FI303" s="2" t="n">
        <f aca="false">SUM(AM303+CX303)</f>
        <v>0</v>
      </c>
      <c r="FJ303" s="2" t="n">
        <f aca="false">SUM(AN303+CY303)</f>
        <v>0</v>
      </c>
      <c r="FK303" s="2" t="n">
        <f aca="false">SUM(AO303+CZ303)</f>
        <v>0</v>
      </c>
      <c r="FL303" s="2" t="n">
        <f aca="false">SUM(AP303+DA303)</f>
        <v>0</v>
      </c>
      <c r="FM303" s="2" t="n">
        <f aca="false">SUM(AQ303+DB303)</f>
        <v>0</v>
      </c>
      <c r="FN303" s="2"/>
      <c r="FO303" s="97" t="n">
        <f aca="false">SUM(AS303+DD303)</f>
        <v>0</v>
      </c>
      <c r="FP303" s="2" t="n">
        <f aca="false">SUM(AR303+DC303)</f>
        <v>0</v>
      </c>
      <c r="FQ303" s="97" t="n">
        <f aca="false">SUM(AU303+DF303)</f>
        <v>0</v>
      </c>
      <c r="FR303" s="2" t="n">
        <f aca="false">SUM(AV303+DG303)</f>
        <v>0</v>
      </c>
      <c r="FS303" s="2" t="n">
        <f aca="false">SUM(AW303+DH303)</f>
        <v>0</v>
      </c>
      <c r="FT303" s="2" t="n">
        <f aca="false">SUM(AX303+DI303)</f>
        <v>0</v>
      </c>
      <c r="FU303" s="67" t="n">
        <f aca="false">SUM(AY303+DJ303)</f>
        <v>0</v>
      </c>
      <c r="FV303" s="2" t="n">
        <f aca="false">SUM(AZ303+DK303)</f>
        <v>0</v>
      </c>
      <c r="FW303" s="2" t="n">
        <f aca="false">SUM(BA303+DL303)</f>
        <v>0</v>
      </c>
      <c r="FX303" s="2" t="n">
        <f aca="false">SUM(BB303+DM303)</f>
        <v>0</v>
      </c>
      <c r="FY303" s="2" t="n">
        <f aca="false">SUM(BC303+DN303)</f>
        <v>0</v>
      </c>
      <c r="FZ303" s="2" t="n">
        <f aca="false">SUM(BD303+DO303)</f>
        <v>0</v>
      </c>
      <c r="GA303" s="2" t="n">
        <f aca="false">SUM(BE303+DP303)</f>
        <v>0</v>
      </c>
      <c r="GB303" s="98" t="n">
        <f aca="false">SUM(EK303,EM303,EO303,ES303,ET303,EU303,EY303,FA303,FC303,FE303,FG303,FI303,FM303,FO303,FQ303,FS303,FU303,FW303,FY303,GA303)</f>
        <v>0</v>
      </c>
      <c r="GC303" s="99" t="n">
        <f aca="false">SUM(EK303,EM303,EO303,ES303,ET303,FM303,FO303,FQ303,FS303,FU303,FW303,FY303)</f>
        <v>0</v>
      </c>
      <c r="GD303" s="57" t="n">
        <f aca="false">SUM(EK303,EM303,EO303,ES303,ET303,FM303,FO303,FQ303,FS303,FU303,FW303,FY303)</f>
        <v>0</v>
      </c>
      <c r="GE303" s="57" t="n">
        <f aca="false">SUM(EK303,EM303,EO303,EQ303,ES303,ET303,EU303,EW303,EY303,FA303,FC303,FE303,FG303,FI303,FK303,FM303,FO303,FQ303,FS303,FU303,FW303,FY303,GA303)</f>
        <v>0</v>
      </c>
      <c r="GF303" s="2"/>
      <c r="GG303" s="65" t="n">
        <f aca="false">SUM(900-GB303)</f>
        <v>900</v>
      </c>
      <c r="GH303" s="65"/>
      <c r="GI303" s="67" t="n">
        <f aca="false">SUM(DQ303+BF303)</f>
        <v>0</v>
      </c>
      <c r="GJ303" s="67" t="n">
        <f aca="false">SUM(DR303+BG303)</f>
        <v>0</v>
      </c>
      <c r="GK303" s="100"/>
      <c r="GL303" s="101"/>
      <c r="GM303" s="177"/>
      <c r="GN303" s="2"/>
      <c r="GO303" s="2"/>
    </row>
    <row r="304" customFormat="false" ht="19.5" hidden="true" customHeight="true" outlineLevel="0" collapsed="false">
      <c r="A304" s="94"/>
      <c r="B304" s="95"/>
      <c r="C304" s="152"/>
      <c r="D304" s="96"/>
      <c r="E304" s="96"/>
      <c r="F304" s="96"/>
      <c r="G304" s="96"/>
      <c r="H304" s="107"/>
      <c r="I304" s="107"/>
      <c r="J304" s="107"/>
      <c r="K304" s="96"/>
      <c r="L304" s="157"/>
      <c r="M304" s="86" t="n">
        <f aca="false">SUM(N304+P304+T304+V304+AR304*2)</f>
        <v>0</v>
      </c>
      <c r="N304" s="86"/>
      <c r="O304" s="87"/>
      <c r="P304" s="86"/>
      <c r="Q304" s="87"/>
      <c r="R304" s="86"/>
      <c r="S304" s="87"/>
      <c r="T304" s="86"/>
      <c r="U304" s="87"/>
      <c r="V304" s="86"/>
      <c r="W304" s="87"/>
      <c r="X304" s="113"/>
      <c r="Y304" s="91"/>
      <c r="Z304" s="86"/>
      <c r="AA304" s="87"/>
      <c r="AB304" s="86"/>
      <c r="AC304" s="89"/>
      <c r="AD304" s="86"/>
      <c r="AE304" s="90"/>
      <c r="AF304" s="86"/>
      <c r="AG304" s="87"/>
      <c r="AH304" s="86"/>
      <c r="AI304" s="92" t="n">
        <f aca="false">SUM(AH304*H304/3)</f>
        <v>0</v>
      </c>
      <c r="AJ304" s="86"/>
      <c r="AK304" s="89"/>
      <c r="AL304" s="86"/>
      <c r="AM304" s="87"/>
      <c r="AN304" s="86"/>
      <c r="AO304" s="87"/>
      <c r="AP304" s="86"/>
      <c r="AQ304" s="89"/>
      <c r="AR304" s="86"/>
      <c r="AS304" s="86"/>
      <c r="AT304" s="86"/>
      <c r="AU304" s="89"/>
      <c r="AV304" s="86"/>
      <c r="AW304" s="89"/>
      <c r="AX304" s="86"/>
      <c r="AY304" s="89"/>
      <c r="AZ304" s="86"/>
      <c r="BA304" s="89"/>
      <c r="BB304" s="86"/>
      <c r="BC304" s="89"/>
      <c r="BD304" s="86"/>
      <c r="BE304" s="81"/>
      <c r="BF304" s="92" t="n">
        <f aca="false">O304+Q304+S304+U304+W304+X304+Y304+AA304+AC304+AE304+AG304+AI304+AK304+AM304+AO304+AQ304+AS304+AU304+AW304+AY304+BA304+BC304+BE304</f>
        <v>0</v>
      </c>
      <c r="BG304" s="92" t="n">
        <f aca="false">BC304+BA304+AY304+AW304+AS304+AQ304+X304+W304+U304+S304+Q304+O304+AU304</f>
        <v>0</v>
      </c>
      <c r="BH304" s="52" t="n">
        <f aca="false">SUM(O304,Q304,S304,W304,X304,Y304,AE304,AG304,AI304,AK304,AM304,AS304,AU304,AY304,BA304,BC304,BE304)</f>
        <v>0</v>
      </c>
      <c r="BI304" s="80" t="n">
        <f aca="false">SUM(O304,Q304,S304,W304,X304,AS304,AU304,AY304,BA304,BC304)</f>
        <v>0</v>
      </c>
      <c r="BJ304" s="2"/>
      <c r="BK304" s="93"/>
      <c r="BL304" s="94"/>
      <c r="BM304" s="388"/>
      <c r="BN304" s="96"/>
      <c r="BO304" s="96"/>
      <c r="BP304" s="96"/>
      <c r="BQ304" s="96"/>
      <c r="BR304" s="96"/>
      <c r="BS304" s="96"/>
      <c r="BT304" s="96"/>
      <c r="BU304" s="96"/>
      <c r="BV304" s="96"/>
      <c r="BW304" s="157"/>
      <c r="BX304" s="86" t="n">
        <f aca="false">SUM(BY304+CA304+CE304+CG304)</f>
        <v>0</v>
      </c>
      <c r="BY304" s="86"/>
      <c r="BZ304" s="87" t="n">
        <f aca="false">SUM(BY304)*BT304</f>
        <v>0</v>
      </c>
      <c r="CA304" s="86"/>
      <c r="CB304" s="87" t="n">
        <f aca="false">BU304*CA304</f>
        <v>0</v>
      </c>
      <c r="CC304" s="86"/>
      <c r="CD304" s="87" t="n">
        <f aca="false">SUM(CC304)*BU304</f>
        <v>0</v>
      </c>
      <c r="CE304" s="86"/>
      <c r="CF304" s="87" t="n">
        <f aca="false">SUM(CE304)*BV304</f>
        <v>0</v>
      </c>
      <c r="CG304" s="86"/>
      <c r="CH304" s="87" t="n">
        <f aca="false">SUM(CG304)*BU304*5</f>
        <v>0</v>
      </c>
      <c r="CI304" s="89" t="n">
        <f aca="false">SUM(BU304*DI304*2+BV304*DK304*2)</f>
        <v>0</v>
      </c>
      <c r="CJ304" s="89" t="n">
        <f aca="false">SUM(BW304*15/100*BU304)</f>
        <v>0</v>
      </c>
      <c r="CK304" s="86"/>
      <c r="CL304" s="87"/>
      <c r="CM304" s="86"/>
      <c r="CN304" s="89" t="n">
        <f aca="false">SUM(CM304)*3*BS304/5</f>
        <v>0</v>
      </c>
      <c r="CO304" s="86"/>
      <c r="CP304" s="90" t="n">
        <f aca="false">SUM(CO304*BS304*(30+4))</f>
        <v>0</v>
      </c>
      <c r="CQ304" s="86"/>
      <c r="CR304" s="87" t="n">
        <f aca="false">SUM(CQ304*BS304*3)</f>
        <v>0</v>
      </c>
      <c r="CS304" s="86"/>
      <c r="CT304" s="89" t="n">
        <f aca="false">SUM(CS304*BS304/3)</f>
        <v>0</v>
      </c>
      <c r="CU304" s="86"/>
      <c r="CV304" s="89" t="n">
        <f aca="false">SUM(CU304*BS304*2/3)</f>
        <v>0</v>
      </c>
      <c r="CW304" s="86"/>
      <c r="CX304" s="87" t="n">
        <f aca="false">SUM(CW304*BS304)*2</f>
        <v>0</v>
      </c>
      <c r="CY304" s="86"/>
      <c r="CZ304" s="87" t="n">
        <f aca="false">SUM(CY304*BU304*2)</f>
        <v>0</v>
      </c>
      <c r="DA304" s="88"/>
      <c r="DB304" s="89" t="n">
        <f aca="false">SUM(DA304*BS304*2)</f>
        <v>0</v>
      </c>
      <c r="DC304" s="88"/>
      <c r="DD304" s="88"/>
      <c r="DE304" s="88"/>
      <c r="DF304" s="89" t="n">
        <f aca="false">SUM(DC304*BS304/3)</f>
        <v>0</v>
      </c>
      <c r="DG304" s="88"/>
      <c r="DH304" s="89" t="n">
        <f aca="false">SUM(BU304*DG304*6)</f>
        <v>0</v>
      </c>
      <c r="DI304" s="88"/>
      <c r="DJ304" s="89" t="n">
        <f aca="false">SUM(BU304*DI304*8)</f>
        <v>0</v>
      </c>
      <c r="DK304" s="88"/>
      <c r="DL304" s="89" t="n">
        <f aca="false">SUM(DK304*BV304*5*6)</f>
        <v>0</v>
      </c>
      <c r="DM304" s="88"/>
      <c r="DN304" s="89" t="n">
        <f aca="false">SUM(DM304*BV304*4*6)</f>
        <v>0</v>
      </c>
      <c r="DO304" s="88"/>
      <c r="DP304" s="81" t="n">
        <f aca="false">SUM(DO304*50)</f>
        <v>0</v>
      </c>
      <c r="DQ304" s="92" t="n">
        <f aca="false">BZ304+CB304+CD304+CF304+CH304+CI304+CJ304+CL304+CN304+CP304+CR304+CT304+CV304+CX304+CZ304+DB304+DD304+DF304+DH304+DJ304+DL304+DN304+DP304</f>
        <v>0</v>
      </c>
      <c r="DR304" s="92" t="n">
        <f aca="false">DN304+DL304+DJ304+DH304+DD304+DB304+CI304+CH304+CF304+CD304+CB304+BZ304</f>
        <v>0</v>
      </c>
      <c r="DS304" s="61"/>
      <c r="DT304" s="2"/>
      <c r="DU304" s="2"/>
      <c r="DV304" s="93"/>
      <c r="DW304" s="94"/>
      <c r="DX304" s="142"/>
      <c r="DY304" s="142"/>
      <c r="DZ304" s="2"/>
      <c r="EA304" s="2"/>
      <c r="EB304" s="2"/>
      <c r="EC304" s="2"/>
      <c r="ED304" s="2"/>
      <c r="EE304" s="2"/>
      <c r="EF304" s="2"/>
      <c r="EG304" s="2"/>
      <c r="EH304" s="2" t="n">
        <f aca="false">SUM(L304+BW304)</f>
        <v>0</v>
      </c>
      <c r="EI304" s="2" t="n">
        <f aca="false">SUM(M304+BX304)</f>
        <v>0</v>
      </c>
      <c r="EJ304" s="2" t="n">
        <f aca="false">SUM(N304+BY304)</f>
        <v>0</v>
      </c>
      <c r="EK304" s="67" t="n">
        <f aca="false">O304+BZ304</f>
        <v>0</v>
      </c>
      <c r="EL304" s="2" t="n">
        <f aca="false">SUM(P304+CA304)</f>
        <v>0</v>
      </c>
      <c r="EM304" s="2" t="n">
        <f aca="false">SUM(Q304+CB304)</f>
        <v>0</v>
      </c>
      <c r="EN304" s="2" t="n">
        <f aca="false">SUM(R304+CC304)</f>
        <v>0</v>
      </c>
      <c r="EO304" s="2" t="n">
        <f aca="false">SUM(S304+CD304)</f>
        <v>0</v>
      </c>
      <c r="EP304" s="2" t="n">
        <f aca="false">SUM(T304+CE304)</f>
        <v>0</v>
      </c>
      <c r="EQ304" s="2" t="n">
        <f aca="false">SUM(U304+CF304)</f>
        <v>0</v>
      </c>
      <c r="ER304" s="2" t="n">
        <f aca="false">SUM(V304+CG304)</f>
        <v>0</v>
      </c>
      <c r="ES304" s="2" t="n">
        <f aca="false">SUM(W304+CH304)</f>
        <v>0</v>
      </c>
      <c r="ET304" s="2" t="n">
        <f aca="false">SUM(X304+CI304)</f>
        <v>0</v>
      </c>
      <c r="EU304" s="67" t="n">
        <f aca="false">SUM(Y304+CJ304)</f>
        <v>0</v>
      </c>
      <c r="EV304" s="2" t="n">
        <f aca="false">SUM(Z304+CK304)</f>
        <v>0</v>
      </c>
      <c r="EW304" s="2" t="n">
        <f aca="false">SUM(AA304+CL304)</f>
        <v>0</v>
      </c>
      <c r="EX304" s="2" t="n">
        <f aca="false">SUM(AB304+CM304)</f>
        <v>0</v>
      </c>
      <c r="EY304" s="2" t="n">
        <f aca="false">SUM(AC304+CN304)</f>
        <v>0</v>
      </c>
      <c r="EZ304" s="2" t="n">
        <f aca="false">SUM(AD304+CO304)</f>
        <v>0</v>
      </c>
      <c r="FA304" s="2" t="n">
        <f aca="false">SUM(AE304+CP304)</f>
        <v>0</v>
      </c>
      <c r="FB304" s="2" t="n">
        <f aca="false">SUM(AF304+CQ304)</f>
        <v>0</v>
      </c>
      <c r="FC304" s="2" t="n">
        <f aca="false">SUM(AG304+CR304)</f>
        <v>0</v>
      </c>
      <c r="FD304" s="2" t="n">
        <f aca="false">SUM(AH304+CS304)</f>
        <v>0</v>
      </c>
      <c r="FE304" s="67" t="n">
        <f aca="false">SUM(AI304+CT304)</f>
        <v>0</v>
      </c>
      <c r="FF304" s="2" t="n">
        <f aca="false">SUM(AJ304+CU304)</f>
        <v>0</v>
      </c>
      <c r="FG304" s="2" t="n">
        <f aca="false">SUM(AK304+CV304)</f>
        <v>0</v>
      </c>
      <c r="FH304" s="2" t="n">
        <f aca="false">SUM(AL304+CW304)</f>
        <v>0</v>
      </c>
      <c r="FI304" s="2" t="n">
        <f aca="false">SUM(AM304+CX304)</f>
        <v>0</v>
      </c>
      <c r="FJ304" s="2" t="n">
        <f aca="false">SUM(AN304+CY304)</f>
        <v>0</v>
      </c>
      <c r="FK304" s="2" t="n">
        <f aca="false">SUM(AO304+CZ304)</f>
        <v>0</v>
      </c>
      <c r="FL304" s="2" t="n">
        <f aca="false">SUM(AP304+DA304)</f>
        <v>0</v>
      </c>
      <c r="FM304" s="2" t="n">
        <f aca="false">SUM(AQ304+DB304)</f>
        <v>0</v>
      </c>
      <c r="FN304" s="2"/>
      <c r="FO304" s="97" t="n">
        <f aca="false">SUM(AS304+DD304)</f>
        <v>0</v>
      </c>
      <c r="FP304" s="2" t="n">
        <f aca="false">SUM(AR304+DC304)</f>
        <v>0</v>
      </c>
      <c r="FQ304" s="97" t="n">
        <f aca="false">SUM(AU304+DF304)</f>
        <v>0</v>
      </c>
      <c r="FR304" s="2" t="n">
        <f aca="false">SUM(AV304+DG304)</f>
        <v>0</v>
      </c>
      <c r="FS304" s="2" t="n">
        <f aca="false">SUM(AW304+DH304)</f>
        <v>0</v>
      </c>
      <c r="FT304" s="2" t="n">
        <f aca="false">SUM(AX304+DI304)</f>
        <v>0</v>
      </c>
      <c r="FU304" s="67" t="n">
        <f aca="false">SUM(AY304+DJ304)</f>
        <v>0</v>
      </c>
      <c r="FV304" s="2" t="n">
        <f aca="false">SUM(AZ304+DK304)</f>
        <v>0</v>
      </c>
      <c r="FW304" s="2" t="n">
        <f aca="false">SUM(BA304+DL304)</f>
        <v>0</v>
      </c>
      <c r="FX304" s="2" t="n">
        <f aca="false">SUM(BB304+DM304)</f>
        <v>0</v>
      </c>
      <c r="FY304" s="2" t="n">
        <f aca="false">SUM(BC304+DN304)</f>
        <v>0</v>
      </c>
      <c r="FZ304" s="2" t="n">
        <f aca="false">SUM(BD304+DO304)</f>
        <v>0</v>
      </c>
      <c r="GA304" s="2" t="n">
        <f aca="false">SUM(BE304+DP304)</f>
        <v>0</v>
      </c>
      <c r="GB304" s="98" t="n">
        <f aca="false">SUM(EK304,EM304,EO304,ES304,ET304,EU304,EY304,FA304,FC304,FE304,FG304,FI304,FM304,FO304,FQ304,FS304,FU304,FW304,FY304,GA304)</f>
        <v>0</v>
      </c>
      <c r="GC304" s="99" t="n">
        <f aca="false">SUM(EK304,EM304,EO304,ES304,ET304,FM304,FO304,FQ304,FS304,FU304,FW304,FY304)</f>
        <v>0</v>
      </c>
      <c r="GD304" s="57" t="n">
        <f aca="false">SUM(EK304,EM304,EO304,ES304,ET304,FM304,FO304,FQ304,FS304,FU304,FW304,FY304)</f>
        <v>0</v>
      </c>
      <c r="GE304" s="57" t="n">
        <f aca="false">SUM(EK304,EM304,EO304,EQ304,ES304,ET304,EU304,EW304,EY304,FA304,FC304,FE304,FG304,FI304,FK304,FM304,FO304,FQ304,FS304,FU304,FW304,FY304,GA304)</f>
        <v>0</v>
      </c>
      <c r="GF304" s="2"/>
      <c r="GG304" s="65" t="n">
        <f aca="false">SUM(900-GB304)</f>
        <v>900</v>
      </c>
      <c r="GH304" s="65"/>
      <c r="GI304" s="67" t="n">
        <f aca="false">SUM(DQ304+BF304)</f>
        <v>0</v>
      </c>
      <c r="GJ304" s="67" t="n">
        <f aca="false">SUM(DR304+BG304)</f>
        <v>0</v>
      </c>
      <c r="GK304" s="100"/>
      <c r="GL304" s="101"/>
      <c r="GM304" s="177"/>
      <c r="GN304" s="2"/>
      <c r="GO304" s="2"/>
    </row>
    <row r="305" customFormat="false" ht="19.5" hidden="true" customHeight="true" outlineLevel="0" collapsed="false">
      <c r="A305" s="94"/>
      <c r="B305" s="95"/>
      <c r="C305" s="152"/>
      <c r="D305" s="96"/>
      <c r="E305" s="96"/>
      <c r="F305" s="96"/>
      <c r="G305" s="96"/>
      <c r="H305" s="107"/>
      <c r="I305" s="107"/>
      <c r="J305" s="107"/>
      <c r="K305" s="96"/>
      <c r="L305" s="157"/>
      <c r="M305" s="86" t="n">
        <f aca="false">SUM(N305+P305+T305+V305+AR305*2)</f>
        <v>0</v>
      </c>
      <c r="N305" s="86"/>
      <c r="O305" s="87"/>
      <c r="P305" s="86"/>
      <c r="Q305" s="87"/>
      <c r="R305" s="86"/>
      <c r="S305" s="87"/>
      <c r="T305" s="86"/>
      <c r="U305" s="87"/>
      <c r="V305" s="86"/>
      <c r="W305" s="87"/>
      <c r="X305" s="113"/>
      <c r="Y305" s="91"/>
      <c r="Z305" s="86"/>
      <c r="AA305" s="87"/>
      <c r="AB305" s="86"/>
      <c r="AC305" s="89"/>
      <c r="AD305" s="86"/>
      <c r="AE305" s="90"/>
      <c r="AF305" s="86"/>
      <c r="AG305" s="87"/>
      <c r="AH305" s="86"/>
      <c r="AI305" s="92" t="n">
        <f aca="false">SUM(AH305*H305/3)</f>
        <v>0</v>
      </c>
      <c r="AJ305" s="86"/>
      <c r="AK305" s="89"/>
      <c r="AL305" s="86"/>
      <c r="AM305" s="87"/>
      <c r="AN305" s="86"/>
      <c r="AO305" s="87"/>
      <c r="AP305" s="86"/>
      <c r="AQ305" s="89"/>
      <c r="AR305" s="86"/>
      <c r="AS305" s="86"/>
      <c r="AT305" s="86"/>
      <c r="AU305" s="89"/>
      <c r="AV305" s="86"/>
      <c r="AW305" s="89"/>
      <c r="AX305" s="86"/>
      <c r="AY305" s="89"/>
      <c r="AZ305" s="86"/>
      <c r="BA305" s="89"/>
      <c r="BB305" s="86"/>
      <c r="BC305" s="89"/>
      <c r="BD305" s="86"/>
      <c r="BE305" s="81"/>
      <c r="BF305" s="92" t="n">
        <f aca="false">O305+Q305+S305+U305+W305+X305+Y305+AA305+AC305+AE305+AG305+AI305+AK305+AM305+AO305+AQ305+AS305+AU305+AW305+AY305+BA305+BC305+BE305</f>
        <v>0</v>
      </c>
      <c r="BG305" s="92" t="n">
        <f aca="false">BC305+BA305+AY305+AW305+AS305+AQ305+X305+W305+U305+S305+Q305+O305+AU305</f>
        <v>0</v>
      </c>
      <c r="BH305" s="52" t="n">
        <f aca="false">SUM(O305,Q305,S305,W305,X305,Y305,AE305,AG305,AI305,AK305,AM305,AS305,AU305,AY305,BA305,BC305,BE305)</f>
        <v>0</v>
      </c>
      <c r="BI305" s="80" t="n">
        <f aca="false">SUM(O305,Q305,S305,W305,X305,AS305,AU305,AY305,BA305,BC305)</f>
        <v>0</v>
      </c>
      <c r="BJ305" s="2"/>
      <c r="BK305" s="93"/>
      <c r="BL305" s="94"/>
      <c r="BM305" s="390"/>
      <c r="BN305" s="96"/>
      <c r="BO305" s="96"/>
      <c r="BP305" s="96"/>
      <c r="BQ305" s="96"/>
      <c r="BR305" s="96"/>
      <c r="BS305" s="96"/>
      <c r="BT305" s="96"/>
      <c r="BU305" s="96"/>
      <c r="BV305" s="96"/>
      <c r="BW305" s="157"/>
      <c r="BX305" s="86" t="n">
        <f aca="false">SUM(BY305+CA305+CE305+CG305)</f>
        <v>0</v>
      </c>
      <c r="BY305" s="86"/>
      <c r="BZ305" s="87" t="n">
        <f aca="false">SUM(BY305)*BT305</f>
        <v>0</v>
      </c>
      <c r="CA305" s="86"/>
      <c r="CB305" s="87" t="n">
        <f aca="false">BU305*CA305</f>
        <v>0</v>
      </c>
      <c r="CC305" s="86"/>
      <c r="CD305" s="87" t="n">
        <f aca="false">SUM(CC305)*BU305</f>
        <v>0</v>
      </c>
      <c r="CE305" s="86"/>
      <c r="CF305" s="87" t="n">
        <f aca="false">SUM(CE305)*BV305</f>
        <v>0</v>
      </c>
      <c r="CG305" s="86"/>
      <c r="CH305" s="87" t="n">
        <f aca="false">SUM(CG305)*BU305*5</f>
        <v>0</v>
      </c>
      <c r="CI305" s="89" t="n">
        <f aca="false">SUM(BU305*DI305*2+BV305*DK305*2)</f>
        <v>0</v>
      </c>
      <c r="CJ305" s="89" t="n">
        <f aca="false">SUM(BW305*15/100*BU305)</f>
        <v>0</v>
      </c>
      <c r="CK305" s="86"/>
      <c r="CL305" s="87"/>
      <c r="CM305" s="86"/>
      <c r="CN305" s="89" t="n">
        <f aca="false">SUM(CM305)*3*BS305/5</f>
        <v>0</v>
      </c>
      <c r="CO305" s="86"/>
      <c r="CP305" s="90" t="n">
        <f aca="false">SUM(CO305*BS305*(30+4))</f>
        <v>0</v>
      </c>
      <c r="CQ305" s="86"/>
      <c r="CR305" s="87" t="n">
        <f aca="false">SUM(CQ305*BS305*3)</f>
        <v>0</v>
      </c>
      <c r="CS305" s="86"/>
      <c r="CT305" s="89" t="n">
        <f aca="false">SUM(CS305*BS305/3)</f>
        <v>0</v>
      </c>
      <c r="CU305" s="86"/>
      <c r="CV305" s="89" t="n">
        <f aca="false">SUM(CU305*BS305*2/3)</f>
        <v>0</v>
      </c>
      <c r="CW305" s="86"/>
      <c r="CX305" s="87" t="n">
        <f aca="false">SUM(CW305*BS305)*2</f>
        <v>0</v>
      </c>
      <c r="CY305" s="86"/>
      <c r="CZ305" s="87" t="n">
        <f aca="false">SUM(CY305*BU305*2)</f>
        <v>0</v>
      </c>
      <c r="DA305" s="88"/>
      <c r="DB305" s="89" t="n">
        <f aca="false">SUM(DA305*BS305*2)</f>
        <v>0</v>
      </c>
      <c r="DC305" s="88"/>
      <c r="DD305" s="88"/>
      <c r="DE305" s="88"/>
      <c r="DF305" s="89" t="n">
        <f aca="false">SUM(DC305*BS305/3)</f>
        <v>0</v>
      </c>
      <c r="DG305" s="88"/>
      <c r="DH305" s="89" t="n">
        <f aca="false">SUM(BU305*DG305*6)</f>
        <v>0</v>
      </c>
      <c r="DI305" s="88"/>
      <c r="DJ305" s="89" t="n">
        <f aca="false">SUM(BU305*DI305*8)</f>
        <v>0</v>
      </c>
      <c r="DK305" s="88"/>
      <c r="DL305" s="89" t="n">
        <f aca="false">SUM(DK305*BV305*5*6)</f>
        <v>0</v>
      </c>
      <c r="DM305" s="88"/>
      <c r="DN305" s="89" t="n">
        <f aca="false">SUM(DM305*BV305*4*6)</f>
        <v>0</v>
      </c>
      <c r="DO305" s="88"/>
      <c r="DP305" s="81" t="n">
        <f aca="false">SUM(DO305*50)</f>
        <v>0</v>
      </c>
      <c r="DQ305" s="92" t="n">
        <f aca="false">BZ305+CB305+CD305+CF305+CH305+CI305+CJ305+CL305+CN305+CP305+CR305+CT305+CV305+CX305+CZ305+DB305+DD305+DF305+DH305+DJ305+DL305+DN305+DP305</f>
        <v>0</v>
      </c>
      <c r="DR305" s="92" t="n">
        <f aca="false">DN305+DL305+DJ305+DH305+DD305+DB305+CI305+CH305+CF305+CD305+CB305+BZ305</f>
        <v>0</v>
      </c>
      <c r="DS305" s="61"/>
      <c r="DT305" s="2"/>
      <c r="DU305" s="2"/>
      <c r="DV305" s="93"/>
      <c r="DW305" s="94"/>
      <c r="DX305" s="142"/>
      <c r="DY305" s="142"/>
      <c r="DZ305" s="2"/>
      <c r="EA305" s="2"/>
      <c r="EB305" s="2"/>
      <c r="EC305" s="2"/>
      <c r="ED305" s="2"/>
      <c r="EE305" s="2"/>
      <c r="EF305" s="2"/>
      <c r="EG305" s="2"/>
      <c r="EH305" s="2" t="n">
        <f aca="false">SUM(L305+BW305)</f>
        <v>0</v>
      </c>
      <c r="EI305" s="2" t="n">
        <f aca="false">SUM(M305+BX305)</f>
        <v>0</v>
      </c>
      <c r="EJ305" s="2" t="n">
        <f aca="false">SUM(N305+BY305)</f>
        <v>0</v>
      </c>
      <c r="EK305" s="67" t="n">
        <f aca="false">O305+BZ305</f>
        <v>0</v>
      </c>
      <c r="EL305" s="2" t="n">
        <f aca="false">SUM(P305+CA305)</f>
        <v>0</v>
      </c>
      <c r="EM305" s="2" t="n">
        <f aca="false">SUM(Q305+CB305)</f>
        <v>0</v>
      </c>
      <c r="EN305" s="2" t="n">
        <f aca="false">SUM(R305+CC305)</f>
        <v>0</v>
      </c>
      <c r="EO305" s="2" t="n">
        <f aca="false">SUM(S305+CD305)</f>
        <v>0</v>
      </c>
      <c r="EP305" s="2" t="n">
        <f aca="false">SUM(T305+CE305)</f>
        <v>0</v>
      </c>
      <c r="EQ305" s="2" t="n">
        <f aca="false">SUM(U305+CF305)</f>
        <v>0</v>
      </c>
      <c r="ER305" s="2" t="n">
        <f aca="false">SUM(V305+CG305)</f>
        <v>0</v>
      </c>
      <c r="ES305" s="2" t="n">
        <f aca="false">SUM(W305+CH305)</f>
        <v>0</v>
      </c>
      <c r="ET305" s="2" t="n">
        <f aca="false">SUM(X305+CI305)</f>
        <v>0</v>
      </c>
      <c r="EU305" s="67" t="n">
        <f aca="false">SUM(Y305+CJ305)</f>
        <v>0</v>
      </c>
      <c r="EV305" s="2" t="n">
        <f aca="false">SUM(Z305+CK305)</f>
        <v>0</v>
      </c>
      <c r="EW305" s="2" t="n">
        <f aca="false">SUM(AA305+CL305)</f>
        <v>0</v>
      </c>
      <c r="EX305" s="2" t="n">
        <f aca="false">SUM(AB305+CM305)</f>
        <v>0</v>
      </c>
      <c r="EY305" s="2" t="n">
        <f aca="false">SUM(AC305+CN305)</f>
        <v>0</v>
      </c>
      <c r="EZ305" s="2" t="n">
        <f aca="false">SUM(AD305+CO305)</f>
        <v>0</v>
      </c>
      <c r="FA305" s="2" t="n">
        <f aca="false">SUM(AE305+CP305)</f>
        <v>0</v>
      </c>
      <c r="FB305" s="2" t="n">
        <f aca="false">SUM(AF305+CQ305)</f>
        <v>0</v>
      </c>
      <c r="FC305" s="2" t="n">
        <f aca="false">SUM(AG305+CR305)</f>
        <v>0</v>
      </c>
      <c r="FD305" s="2" t="n">
        <f aca="false">SUM(AH305+CS305)</f>
        <v>0</v>
      </c>
      <c r="FE305" s="67" t="n">
        <f aca="false">SUM(AI305+CT305)</f>
        <v>0</v>
      </c>
      <c r="FF305" s="2" t="n">
        <f aca="false">SUM(AJ305+CU305)</f>
        <v>0</v>
      </c>
      <c r="FG305" s="2" t="n">
        <f aca="false">SUM(AK305+CV305)</f>
        <v>0</v>
      </c>
      <c r="FH305" s="2" t="n">
        <f aca="false">SUM(AL305+CW305)</f>
        <v>0</v>
      </c>
      <c r="FI305" s="2" t="n">
        <f aca="false">SUM(AM305+CX305)</f>
        <v>0</v>
      </c>
      <c r="FJ305" s="2" t="n">
        <f aca="false">SUM(AN305+CY305)</f>
        <v>0</v>
      </c>
      <c r="FK305" s="2" t="n">
        <f aca="false">SUM(AO305+CZ305)</f>
        <v>0</v>
      </c>
      <c r="FL305" s="2" t="n">
        <f aca="false">SUM(AP305+DA305)</f>
        <v>0</v>
      </c>
      <c r="FM305" s="2" t="n">
        <f aca="false">SUM(AQ305+DB305)</f>
        <v>0</v>
      </c>
      <c r="FN305" s="2"/>
      <c r="FO305" s="97" t="n">
        <f aca="false">SUM(AS305+DD305)</f>
        <v>0</v>
      </c>
      <c r="FP305" s="2" t="n">
        <f aca="false">SUM(AR305+DC305)</f>
        <v>0</v>
      </c>
      <c r="FQ305" s="97" t="n">
        <f aca="false">SUM(AU305+DF305)</f>
        <v>0</v>
      </c>
      <c r="FR305" s="2" t="n">
        <f aca="false">SUM(AV305+DG305)</f>
        <v>0</v>
      </c>
      <c r="FS305" s="2" t="n">
        <f aca="false">SUM(AW305+DH305)</f>
        <v>0</v>
      </c>
      <c r="FT305" s="2" t="n">
        <f aca="false">SUM(AX305+DI305)</f>
        <v>0</v>
      </c>
      <c r="FU305" s="67" t="n">
        <f aca="false">SUM(AY305+DJ305)</f>
        <v>0</v>
      </c>
      <c r="FV305" s="2" t="n">
        <f aca="false">SUM(AZ305+DK305)</f>
        <v>0</v>
      </c>
      <c r="FW305" s="2" t="n">
        <f aca="false">SUM(BA305+DL305)</f>
        <v>0</v>
      </c>
      <c r="FX305" s="2" t="n">
        <f aca="false">SUM(BB305+DM305)</f>
        <v>0</v>
      </c>
      <c r="FY305" s="2" t="n">
        <f aca="false">SUM(BC305+DN305)</f>
        <v>0</v>
      </c>
      <c r="FZ305" s="2" t="n">
        <f aca="false">SUM(BD305+DO305)</f>
        <v>0</v>
      </c>
      <c r="GA305" s="2" t="n">
        <f aca="false">SUM(BE305+DP305)</f>
        <v>0</v>
      </c>
      <c r="GB305" s="98" t="n">
        <f aca="false">SUM(EK305,EM305,EO305,ES305,ET305,EU305,EY305,FA305,FC305,FE305,FG305,FI305,FM305,FO305,FQ305,FS305,FU305,FW305,FY305,GA305)</f>
        <v>0</v>
      </c>
      <c r="GC305" s="99" t="n">
        <f aca="false">SUM(EK305,EM305,EO305,ES305,ET305,FM305,FO305,FQ305,FS305,FU305,FW305,FY305)</f>
        <v>0</v>
      </c>
      <c r="GD305" s="57" t="n">
        <f aca="false">SUM(EK305,EM305,EO305,ES305,ET305,FM305,FO305,FQ305,FS305,FU305,FW305,FY305)</f>
        <v>0</v>
      </c>
      <c r="GE305" s="57" t="n">
        <f aca="false">SUM(EK305,EM305,EO305,EQ305,ES305,ET305,EU305,EW305,EY305,FA305,FC305,FE305,FG305,FI305,FK305,FM305,FO305,FQ305,FS305,FU305,FW305,FY305,GA305)</f>
        <v>0</v>
      </c>
      <c r="GF305" s="2"/>
      <c r="GG305" s="65" t="n">
        <f aca="false">SUM(900-GB305)</f>
        <v>900</v>
      </c>
      <c r="GH305" s="65"/>
      <c r="GI305" s="67" t="n">
        <f aca="false">SUM(DQ305+BF305)</f>
        <v>0</v>
      </c>
      <c r="GJ305" s="67" t="n">
        <f aca="false">SUM(DR305+BG305)</f>
        <v>0</v>
      </c>
      <c r="GK305" s="100"/>
      <c r="GL305" s="101"/>
      <c r="GM305" s="177"/>
      <c r="GN305" s="2"/>
      <c r="GO305" s="2"/>
    </row>
    <row r="306" customFormat="false" ht="19.5" hidden="true" customHeight="true" outlineLevel="0" collapsed="false">
      <c r="A306" s="94"/>
      <c r="B306" s="95"/>
      <c r="C306" s="152"/>
      <c r="D306" s="96"/>
      <c r="E306" s="96"/>
      <c r="F306" s="96"/>
      <c r="G306" s="96"/>
      <c r="H306" s="107"/>
      <c r="I306" s="107"/>
      <c r="J306" s="107"/>
      <c r="K306" s="96"/>
      <c r="L306" s="157"/>
      <c r="M306" s="86" t="n">
        <f aca="false">SUM(N306+P306+T306+V306+AR306*2)</f>
        <v>0</v>
      </c>
      <c r="N306" s="86"/>
      <c r="O306" s="87"/>
      <c r="P306" s="86"/>
      <c r="Q306" s="87"/>
      <c r="R306" s="86"/>
      <c r="S306" s="87"/>
      <c r="T306" s="86"/>
      <c r="U306" s="87"/>
      <c r="V306" s="86"/>
      <c r="W306" s="87"/>
      <c r="X306" s="113"/>
      <c r="Y306" s="91"/>
      <c r="Z306" s="86"/>
      <c r="AA306" s="87"/>
      <c r="AB306" s="86"/>
      <c r="AC306" s="89"/>
      <c r="AD306" s="86"/>
      <c r="AE306" s="90"/>
      <c r="AF306" s="86"/>
      <c r="AG306" s="87"/>
      <c r="AH306" s="86"/>
      <c r="AI306" s="92" t="n">
        <f aca="false">SUM(AH306*H306/3)</f>
        <v>0</v>
      </c>
      <c r="AJ306" s="86"/>
      <c r="AK306" s="89"/>
      <c r="AL306" s="86"/>
      <c r="AM306" s="87"/>
      <c r="AN306" s="86"/>
      <c r="AO306" s="87"/>
      <c r="AP306" s="86"/>
      <c r="AQ306" s="89"/>
      <c r="AR306" s="86"/>
      <c r="AS306" s="86"/>
      <c r="AT306" s="86"/>
      <c r="AU306" s="89"/>
      <c r="AV306" s="86"/>
      <c r="AW306" s="89"/>
      <c r="AX306" s="86"/>
      <c r="AY306" s="89"/>
      <c r="AZ306" s="86"/>
      <c r="BA306" s="89"/>
      <c r="BB306" s="86"/>
      <c r="BC306" s="89"/>
      <c r="BD306" s="86"/>
      <c r="BE306" s="81"/>
      <c r="BF306" s="92" t="n">
        <f aca="false">O306+Q306+S306+U306+W306+X306+Y306+AA306+AC306+AE306+AG306+AI306+AK306+AM306+AO306+AQ306+AS306+AU306+AW306+AY306+BA306+BC306+BE306</f>
        <v>0</v>
      </c>
      <c r="BG306" s="92" t="n">
        <f aca="false">BC306+BA306+AY306+AW306+AS306+AQ306+X306+W306+U306+S306+Q306+O306+AU306</f>
        <v>0</v>
      </c>
      <c r="BH306" s="52" t="n">
        <f aca="false">SUM(O306,Q306,S306,W306,X306,Y306,AE306,AG306,AI306,AK306,AM306,AS306,AU306,AY306,BA306,BC306,BE306)</f>
        <v>0</v>
      </c>
      <c r="BI306" s="80" t="n">
        <f aca="false">SUM(O306,Q306,S306,W306,X306,AS306,AU306,AY306,BA306,BC306)</f>
        <v>0</v>
      </c>
      <c r="BJ306" s="2"/>
      <c r="BK306" s="93"/>
      <c r="BL306" s="94"/>
      <c r="BM306" s="390"/>
      <c r="BN306" s="96"/>
      <c r="BO306" s="96"/>
      <c r="BP306" s="96"/>
      <c r="BQ306" s="96"/>
      <c r="BR306" s="96"/>
      <c r="BS306" s="96"/>
      <c r="BT306" s="96"/>
      <c r="BU306" s="96"/>
      <c r="BV306" s="96"/>
      <c r="BW306" s="157"/>
      <c r="BX306" s="86" t="n">
        <f aca="false">SUM(BY306+CA306+CE306+CG306)</f>
        <v>0</v>
      </c>
      <c r="BY306" s="86"/>
      <c r="BZ306" s="87" t="n">
        <f aca="false">SUM(BY306)*BT306</f>
        <v>0</v>
      </c>
      <c r="CA306" s="86"/>
      <c r="CB306" s="87" t="n">
        <f aca="false">BU306*CA306</f>
        <v>0</v>
      </c>
      <c r="CC306" s="86"/>
      <c r="CD306" s="87" t="n">
        <f aca="false">SUM(CC306)*BU306</f>
        <v>0</v>
      </c>
      <c r="CE306" s="86"/>
      <c r="CF306" s="87" t="n">
        <f aca="false">SUM(CE306)*BV306</f>
        <v>0</v>
      </c>
      <c r="CG306" s="86"/>
      <c r="CH306" s="87" t="n">
        <f aca="false">SUM(CG306)*BU306*5</f>
        <v>0</v>
      </c>
      <c r="CI306" s="89" t="n">
        <f aca="false">SUM(BU306*DI306*2+BV306*DK306*2)</f>
        <v>0</v>
      </c>
      <c r="CJ306" s="89" t="n">
        <f aca="false">SUM(BW306*15/100*BU306)</f>
        <v>0</v>
      </c>
      <c r="CK306" s="86"/>
      <c r="CL306" s="87"/>
      <c r="CM306" s="86"/>
      <c r="CN306" s="89" t="n">
        <f aca="false">SUM(CM306)*3*BS306/5</f>
        <v>0</v>
      </c>
      <c r="CO306" s="86"/>
      <c r="CP306" s="90" t="n">
        <f aca="false">SUM(CO306*BS306*(30+4))</f>
        <v>0</v>
      </c>
      <c r="CQ306" s="86"/>
      <c r="CR306" s="87" t="n">
        <f aca="false">SUM(CQ306*BS306*3)</f>
        <v>0</v>
      </c>
      <c r="CS306" s="86"/>
      <c r="CT306" s="89" t="n">
        <f aca="false">SUM(CS306*BS306/3)</f>
        <v>0</v>
      </c>
      <c r="CU306" s="86"/>
      <c r="CV306" s="89" t="n">
        <f aca="false">SUM(CU306*BS306*2/3)</f>
        <v>0</v>
      </c>
      <c r="CW306" s="86"/>
      <c r="CX306" s="87" t="n">
        <f aca="false">SUM(CW306*BS306)*2</f>
        <v>0</v>
      </c>
      <c r="CY306" s="86"/>
      <c r="CZ306" s="87" t="n">
        <f aca="false">SUM(CY306*BU306*2)</f>
        <v>0</v>
      </c>
      <c r="DA306" s="88"/>
      <c r="DB306" s="89" t="n">
        <f aca="false">SUM(DA306*BS306*2)</f>
        <v>0</v>
      </c>
      <c r="DC306" s="88"/>
      <c r="DD306" s="88"/>
      <c r="DE306" s="88"/>
      <c r="DF306" s="89" t="n">
        <f aca="false">SUM(DC306*BS306/3)</f>
        <v>0</v>
      </c>
      <c r="DG306" s="88"/>
      <c r="DH306" s="89" t="n">
        <f aca="false">SUM(BU306*DG306*6)</f>
        <v>0</v>
      </c>
      <c r="DI306" s="88"/>
      <c r="DJ306" s="89" t="n">
        <f aca="false">SUM(BU306*DI306*8)</f>
        <v>0</v>
      </c>
      <c r="DK306" s="88"/>
      <c r="DL306" s="89" t="n">
        <f aca="false">SUM(DK306*BV306*5*6)</f>
        <v>0</v>
      </c>
      <c r="DM306" s="88"/>
      <c r="DN306" s="89" t="n">
        <f aca="false">SUM(DM306*BV306*4*6)</f>
        <v>0</v>
      </c>
      <c r="DO306" s="88"/>
      <c r="DP306" s="81" t="n">
        <f aca="false">SUM(DO306*50)</f>
        <v>0</v>
      </c>
      <c r="DQ306" s="92" t="n">
        <f aca="false">BZ306+CB306+CD306+CF306+CH306+CI306+CJ306+CL306+CN306+CP306+CR306+CT306+CV306+CX306+CZ306+DB306+DD306+DF306+DH306+DJ306+DL306+DN306+DP306</f>
        <v>0</v>
      </c>
      <c r="DR306" s="92" t="n">
        <f aca="false">DN306+DL306+DJ306+DH306+DD306+DB306+CI306+CH306+CF306+CD306+CB306+BZ306</f>
        <v>0</v>
      </c>
      <c r="DS306" s="61"/>
      <c r="DT306" s="2"/>
      <c r="DU306" s="2"/>
      <c r="DV306" s="93"/>
      <c r="DW306" s="94"/>
      <c r="DX306" s="142"/>
      <c r="DY306" s="142"/>
      <c r="DZ306" s="2"/>
      <c r="EA306" s="2"/>
      <c r="EB306" s="2"/>
      <c r="EC306" s="2"/>
      <c r="ED306" s="2"/>
      <c r="EE306" s="2"/>
      <c r="EF306" s="2"/>
      <c r="EG306" s="2"/>
      <c r="EH306" s="2" t="n">
        <f aca="false">SUM(L306+BW306)</f>
        <v>0</v>
      </c>
      <c r="EI306" s="2" t="n">
        <f aca="false">SUM(M306+BX306)</f>
        <v>0</v>
      </c>
      <c r="EJ306" s="2" t="n">
        <f aca="false">SUM(N306+BY306)</f>
        <v>0</v>
      </c>
      <c r="EK306" s="67" t="n">
        <f aca="false">O306+BZ306</f>
        <v>0</v>
      </c>
      <c r="EL306" s="2" t="n">
        <f aca="false">SUM(P306+CA306)</f>
        <v>0</v>
      </c>
      <c r="EM306" s="2" t="n">
        <f aca="false">SUM(Q306+CB306)</f>
        <v>0</v>
      </c>
      <c r="EN306" s="2" t="n">
        <f aca="false">SUM(R306+CC306)</f>
        <v>0</v>
      </c>
      <c r="EO306" s="2" t="n">
        <f aca="false">SUM(S306+CD306)</f>
        <v>0</v>
      </c>
      <c r="EP306" s="2" t="n">
        <f aca="false">SUM(T306+CE306)</f>
        <v>0</v>
      </c>
      <c r="EQ306" s="2" t="n">
        <f aca="false">SUM(U306+CF306)</f>
        <v>0</v>
      </c>
      <c r="ER306" s="2" t="n">
        <f aca="false">SUM(V306+CG306)</f>
        <v>0</v>
      </c>
      <c r="ES306" s="2" t="n">
        <f aca="false">SUM(W306+CH306)</f>
        <v>0</v>
      </c>
      <c r="ET306" s="2" t="n">
        <f aca="false">SUM(X306+CI306)</f>
        <v>0</v>
      </c>
      <c r="EU306" s="67" t="n">
        <f aca="false">SUM(Y306+CJ306)</f>
        <v>0</v>
      </c>
      <c r="EV306" s="2" t="n">
        <f aca="false">SUM(Z306+CK306)</f>
        <v>0</v>
      </c>
      <c r="EW306" s="2" t="n">
        <f aca="false">SUM(AA306+CL306)</f>
        <v>0</v>
      </c>
      <c r="EX306" s="2" t="n">
        <f aca="false">SUM(AB306+CM306)</f>
        <v>0</v>
      </c>
      <c r="EY306" s="2" t="n">
        <f aca="false">SUM(AC306+CN306)</f>
        <v>0</v>
      </c>
      <c r="EZ306" s="2" t="n">
        <f aca="false">SUM(AD306+CO306)</f>
        <v>0</v>
      </c>
      <c r="FA306" s="2" t="n">
        <f aca="false">SUM(AE306+CP306)</f>
        <v>0</v>
      </c>
      <c r="FB306" s="2" t="n">
        <f aca="false">SUM(AF306+CQ306)</f>
        <v>0</v>
      </c>
      <c r="FC306" s="2" t="n">
        <f aca="false">SUM(AG306+CR306)</f>
        <v>0</v>
      </c>
      <c r="FD306" s="2" t="n">
        <f aca="false">SUM(AH306+CS306)</f>
        <v>0</v>
      </c>
      <c r="FE306" s="67" t="n">
        <f aca="false">SUM(AI306+CT306)</f>
        <v>0</v>
      </c>
      <c r="FF306" s="2" t="n">
        <f aca="false">SUM(AJ306+CU306)</f>
        <v>0</v>
      </c>
      <c r="FG306" s="2" t="n">
        <f aca="false">SUM(AK306+CV306)</f>
        <v>0</v>
      </c>
      <c r="FH306" s="2" t="n">
        <f aca="false">SUM(AL306+CW306)</f>
        <v>0</v>
      </c>
      <c r="FI306" s="2" t="n">
        <f aca="false">SUM(AM306+CX306)</f>
        <v>0</v>
      </c>
      <c r="FJ306" s="2" t="n">
        <f aca="false">SUM(AN306+CY306)</f>
        <v>0</v>
      </c>
      <c r="FK306" s="2" t="n">
        <f aca="false">SUM(AO306+CZ306)</f>
        <v>0</v>
      </c>
      <c r="FL306" s="2" t="n">
        <f aca="false">SUM(AP306+DA306)</f>
        <v>0</v>
      </c>
      <c r="FM306" s="2" t="n">
        <f aca="false">SUM(AQ306+DB306)</f>
        <v>0</v>
      </c>
      <c r="FN306" s="2"/>
      <c r="FO306" s="97" t="n">
        <f aca="false">SUM(AS306+DD306)</f>
        <v>0</v>
      </c>
      <c r="FP306" s="2" t="n">
        <f aca="false">SUM(AR306+DC306)</f>
        <v>0</v>
      </c>
      <c r="FQ306" s="97" t="n">
        <f aca="false">SUM(AU306+DF306)</f>
        <v>0</v>
      </c>
      <c r="FR306" s="2" t="n">
        <f aca="false">SUM(AV306+DG306)</f>
        <v>0</v>
      </c>
      <c r="FS306" s="2" t="n">
        <f aca="false">SUM(AW306+DH306)</f>
        <v>0</v>
      </c>
      <c r="FT306" s="2" t="n">
        <f aca="false">SUM(AX306+DI306)</f>
        <v>0</v>
      </c>
      <c r="FU306" s="67" t="n">
        <f aca="false">SUM(AY306+DJ306)</f>
        <v>0</v>
      </c>
      <c r="FV306" s="2" t="n">
        <f aca="false">SUM(AZ306+DK306)</f>
        <v>0</v>
      </c>
      <c r="FW306" s="2" t="n">
        <f aca="false">SUM(BA306+DL306)</f>
        <v>0</v>
      </c>
      <c r="FX306" s="2" t="n">
        <f aca="false">SUM(BB306+DM306)</f>
        <v>0</v>
      </c>
      <c r="FY306" s="2" t="n">
        <f aca="false">SUM(BC306+DN306)</f>
        <v>0</v>
      </c>
      <c r="FZ306" s="2" t="n">
        <f aca="false">SUM(BD306+DO306)</f>
        <v>0</v>
      </c>
      <c r="GA306" s="2" t="n">
        <f aca="false">SUM(BE306+DP306)</f>
        <v>0</v>
      </c>
      <c r="GB306" s="98" t="n">
        <f aca="false">SUM(EK306,EM306,EO306,ES306,ET306,EU306,EY306,FA306,FC306,FE306,FG306,FI306,FM306,FO306,FQ306,FS306,FU306,FW306,FY306,GA306)</f>
        <v>0</v>
      </c>
      <c r="GC306" s="99" t="n">
        <f aca="false">SUM(EK306,EM306,EO306,ES306,ET306,FM306,FO306,FQ306,FS306,FU306,FW306,FY306)</f>
        <v>0</v>
      </c>
      <c r="GD306" s="57" t="n">
        <f aca="false">SUM(EK306,EM306,EO306,ES306,ET306,FM306,FO306,FQ306,FS306,FU306,FW306,FY306)</f>
        <v>0</v>
      </c>
      <c r="GE306" s="57" t="n">
        <f aca="false">SUM(EK306,EM306,EO306,EQ306,ES306,ET306,EU306,EW306,EY306,FA306,FC306,FE306,FG306,FI306,FK306,FM306,FO306,FQ306,FS306,FU306,FW306,FY306,GA306)</f>
        <v>0</v>
      </c>
      <c r="GF306" s="2"/>
      <c r="GG306" s="65" t="n">
        <f aca="false">SUM(900-GB306)</f>
        <v>900</v>
      </c>
      <c r="GH306" s="65"/>
      <c r="GI306" s="67" t="n">
        <f aca="false">SUM(DQ306+BF306)</f>
        <v>0</v>
      </c>
      <c r="GJ306" s="67" t="n">
        <f aca="false">SUM(DR306+BG306)</f>
        <v>0</v>
      </c>
      <c r="GK306" s="100"/>
      <c r="GL306" s="101"/>
      <c r="GM306" s="177"/>
      <c r="GN306" s="2"/>
      <c r="GO306" s="2"/>
    </row>
    <row r="307" customFormat="false" ht="19.5" hidden="true" customHeight="true" outlineLevel="0" collapsed="false">
      <c r="A307" s="94"/>
      <c r="B307" s="95"/>
      <c r="C307" s="152"/>
      <c r="D307" s="96"/>
      <c r="E307" s="96"/>
      <c r="F307" s="96"/>
      <c r="G307" s="96"/>
      <c r="H307" s="107"/>
      <c r="I307" s="107"/>
      <c r="J307" s="107"/>
      <c r="K307" s="96"/>
      <c r="L307" s="157"/>
      <c r="M307" s="86" t="n">
        <f aca="false">SUM(N307+P307+T307+V307+AR307*2)</f>
        <v>0</v>
      </c>
      <c r="N307" s="86"/>
      <c r="O307" s="87"/>
      <c r="P307" s="86"/>
      <c r="Q307" s="87"/>
      <c r="R307" s="86"/>
      <c r="S307" s="87"/>
      <c r="T307" s="86"/>
      <c r="U307" s="87"/>
      <c r="V307" s="86"/>
      <c r="W307" s="87"/>
      <c r="X307" s="113"/>
      <c r="Y307" s="91"/>
      <c r="Z307" s="86"/>
      <c r="AA307" s="87"/>
      <c r="AB307" s="86"/>
      <c r="AC307" s="89"/>
      <c r="AD307" s="86"/>
      <c r="AE307" s="90"/>
      <c r="AF307" s="86"/>
      <c r="AG307" s="87"/>
      <c r="AH307" s="86"/>
      <c r="AI307" s="92" t="n">
        <f aca="false">SUM(AH307*H307/3)</f>
        <v>0</v>
      </c>
      <c r="AJ307" s="86"/>
      <c r="AK307" s="89"/>
      <c r="AL307" s="86"/>
      <c r="AM307" s="87"/>
      <c r="AN307" s="86"/>
      <c r="AO307" s="87"/>
      <c r="AP307" s="86"/>
      <c r="AQ307" s="89"/>
      <c r="AR307" s="86"/>
      <c r="AS307" s="86"/>
      <c r="AT307" s="86"/>
      <c r="AU307" s="89"/>
      <c r="AV307" s="86"/>
      <c r="AW307" s="89"/>
      <c r="AX307" s="86"/>
      <c r="AY307" s="89"/>
      <c r="AZ307" s="86"/>
      <c r="BA307" s="89"/>
      <c r="BB307" s="86"/>
      <c r="BC307" s="89"/>
      <c r="BD307" s="86"/>
      <c r="BE307" s="81"/>
      <c r="BF307" s="92" t="n">
        <f aca="false">O307+Q307+S307+U307+W307+X307+Y307+AA307+AC307+AE307+AG307+AI307+AK307+AM307+AO307+AQ307+AS307+AU307+AW307+AY307+BA307+BC307+BE307</f>
        <v>0</v>
      </c>
      <c r="BG307" s="92" t="n">
        <f aca="false">BC307+BA307+AY307+AW307+AS307+AQ307+X307+W307+U307+S307+Q307+O307+AU307</f>
        <v>0</v>
      </c>
      <c r="BH307" s="52" t="n">
        <f aca="false">SUM(O307,Q307,S307,W307,X307,Y307,AE307,AG307,AI307,AK307,AM307,AS307,AU307,AY307,BA307,BC307,BE307)</f>
        <v>0</v>
      </c>
      <c r="BI307" s="80" t="n">
        <f aca="false">SUM(O307,Q307,S307,W307,X307,AS307,AU307,AY307,BA307,BC307)</f>
        <v>0</v>
      </c>
      <c r="BJ307" s="2"/>
      <c r="BK307" s="93"/>
      <c r="BL307" s="94"/>
      <c r="BM307" s="390"/>
      <c r="BN307" s="96"/>
      <c r="BO307" s="96"/>
      <c r="BP307" s="96"/>
      <c r="BQ307" s="96"/>
      <c r="BR307" s="96"/>
      <c r="BS307" s="96"/>
      <c r="BT307" s="96"/>
      <c r="BU307" s="96"/>
      <c r="BV307" s="96"/>
      <c r="BW307" s="157"/>
      <c r="BX307" s="86" t="n">
        <f aca="false">SUM(BY307+CA307+CE307+CG307)</f>
        <v>0</v>
      </c>
      <c r="BY307" s="86"/>
      <c r="BZ307" s="87" t="n">
        <f aca="false">SUM(BY307)*BT307</f>
        <v>0</v>
      </c>
      <c r="CA307" s="86"/>
      <c r="CB307" s="87" t="n">
        <f aca="false">BU307*CA307</f>
        <v>0</v>
      </c>
      <c r="CC307" s="86"/>
      <c r="CD307" s="87" t="n">
        <f aca="false">SUM(CC307)*BU307</f>
        <v>0</v>
      </c>
      <c r="CE307" s="86"/>
      <c r="CF307" s="87" t="n">
        <f aca="false">SUM(CE307)*BV307</f>
        <v>0</v>
      </c>
      <c r="CG307" s="86"/>
      <c r="CH307" s="87" t="n">
        <f aca="false">SUM(CG307)*BU307*5</f>
        <v>0</v>
      </c>
      <c r="CI307" s="89" t="n">
        <f aca="false">SUM(BU307*DI307*2+BV307*DK307*2)</f>
        <v>0</v>
      </c>
      <c r="CJ307" s="89" t="n">
        <f aca="false">SUM(BW307*15/100*BU307)</f>
        <v>0</v>
      </c>
      <c r="CK307" s="86"/>
      <c r="CL307" s="87"/>
      <c r="CM307" s="86"/>
      <c r="CN307" s="89" t="n">
        <f aca="false">SUM(CM307)*3*BS307/5</f>
        <v>0</v>
      </c>
      <c r="CO307" s="86"/>
      <c r="CP307" s="90" t="n">
        <f aca="false">SUM(CO307*BS307*(30+4))</f>
        <v>0</v>
      </c>
      <c r="CQ307" s="86"/>
      <c r="CR307" s="87" t="n">
        <f aca="false">SUM(CQ307*BS307*3)</f>
        <v>0</v>
      </c>
      <c r="CS307" s="86"/>
      <c r="CT307" s="89" t="n">
        <f aca="false">SUM(CS307*BS307/3)</f>
        <v>0</v>
      </c>
      <c r="CU307" s="86"/>
      <c r="CV307" s="89" t="n">
        <f aca="false">SUM(CU307*BS307*2/3)</f>
        <v>0</v>
      </c>
      <c r="CW307" s="86"/>
      <c r="CX307" s="87" t="n">
        <f aca="false">SUM(CW307*BS307)*2</f>
        <v>0</v>
      </c>
      <c r="CY307" s="86"/>
      <c r="CZ307" s="87" t="n">
        <f aca="false">SUM(CY307*BU307*2)</f>
        <v>0</v>
      </c>
      <c r="DA307" s="88"/>
      <c r="DB307" s="89" t="n">
        <f aca="false">SUM(DA307*BS307*2)</f>
        <v>0</v>
      </c>
      <c r="DC307" s="88"/>
      <c r="DD307" s="88"/>
      <c r="DE307" s="88"/>
      <c r="DF307" s="89" t="n">
        <f aca="false">SUM(DC307*BS307/3)</f>
        <v>0</v>
      </c>
      <c r="DG307" s="88"/>
      <c r="DH307" s="89" t="n">
        <f aca="false">SUM(BU307*DG307*6)</f>
        <v>0</v>
      </c>
      <c r="DI307" s="88"/>
      <c r="DJ307" s="89" t="n">
        <f aca="false">SUM(BU307*DI307*8)</f>
        <v>0</v>
      </c>
      <c r="DK307" s="88"/>
      <c r="DL307" s="89" t="n">
        <f aca="false">SUM(DK307*BV307*5*6)</f>
        <v>0</v>
      </c>
      <c r="DM307" s="88"/>
      <c r="DN307" s="89" t="n">
        <f aca="false">SUM(DM307*BV307*4*6)</f>
        <v>0</v>
      </c>
      <c r="DO307" s="88"/>
      <c r="DP307" s="81" t="n">
        <f aca="false">SUM(DO307*50)</f>
        <v>0</v>
      </c>
      <c r="DQ307" s="92" t="n">
        <f aca="false">BZ307+CB307+CD307+CF307+CH307+CI307+CJ307+CL307+CN307+CP307+CR307+CT307+CV307+CX307+CZ307+DB307+DD307+DF307+DH307+DJ307+DL307+DN307+DP307</f>
        <v>0</v>
      </c>
      <c r="DR307" s="92" t="n">
        <f aca="false">DN307+DL307+DJ307+DH307+DD307+DB307+CI307+CH307+CF307+CD307+CB307+BZ307</f>
        <v>0</v>
      </c>
      <c r="DS307" s="61"/>
      <c r="DT307" s="2"/>
      <c r="DU307" s="2"/>
      <c r="DV307" s="93"/>
      <c r="DW307" s="94"/>
      <c r="DX307" s="142"/>
      <c r="DY307" s="142"/>
      <c r="DZ307" s="2"/>
      <c r="EA307" s="2"/>
      <c r="EB307" s="2"/>
      <c r="EC307" s="2"/>
      <c r="ED307" s="2"/>
      <c r="EE307" s="2"/>
      <c r="EF307" s="2"/>
      <c r="EG307" s="2"/>
      <c r="EH307" s="2" t="n">
        <f aca="false">SUM(L307+BW307)</f>
        <v>0</v>
      </c>
      <c r="EI307" s="2" t="n">
        <f aca="false">SUM(M307+BX307)</f>
        <v>0</v>
      </c>
      <c r="EJ307" s="2" t="n">
        <f aca="false">SUM(N307+BY307)</f>
        <v>0</v>
      </c>
      <c r="EK307" s="67" t="n">
        <f aca="false">O307+BZ307</f>
        <v>0</v>
      </c>
      <c r="EL307" s="2" t="n">
        <f aca="false">SUM(P307+CA307)</f>
        <v>0</v>
      </c>
      <c r="EM307" s="2" t="n">
        <f aca="false">SUM(Q307+CB307)</f>
        <v>0</v>
      </c>
      <c r="EN307" s="2" t="n">
        <f aca="false">SUM(R307+CC307)</f>
        <v>0</v>
      </c>
      <c r="EO307" s="2" t="n">
        <f aca="false">SUM(S307+CD307)</f>
        <v>0</v>
      </c>
      <c r="EP307" s="2" t="n">
        <f aca="false">SUM(T307+CE307)</f>
        <v>0</v>
      </c>
      <c r="EQ307" s="2" t="n">
        <f aca="false">SUM(U307+CF307)</f>
        <v>0</v>
      </c>
      <c r="ER307" s="2" t="n">
        <f aca="false">SUM(V307+CG307)</f>
        <v>0</v>
      </c>
      <c r="ES307" s="2" t="n">
        <f aca="false">SUM(W307+CH307)</f>
        <v>0</v>
      </c>
      <c r="ET307" s="2" t="n">
        <f aca="false">SUM(X307+CI307)</f>
        <v>0</v>
      </c>
      <c r="EU307" s="67" t="n">
        <f aca="false">SUM(Y307+CJ307)</f>
        <v>0</v>
      </c>
      <c r="EV307" s="2" t="n">
        <f aca="false">SUM(Z307+CK307)</f>
        <v>0</v>
      </c>
      <c r="EW307" s="2" t="n">
        <f aca="false">SUM(AA307+CL307)</f>
        <v>0</v>
      </c>
      <c r="EX307" s="2" t="n">
        <f aca="false">SUM(AB307+CM307)</f>
        <v>0</v>
      </c>
      <c r="EY307" s="2" t="n">
        <f aca="false">SUM(AC307+CN307)</f>
        <v>0</v>
      </c>
      <c r="EZ307" s="2" t="n">
        <f aca="false">SUM(AD307+CO307)</f>
        <v>0</v>
      </c>
      <c r="FA307" s="2" t="n">
        <f aca="false">SUM(AE307+CP307)</f>
        <v>0</v>
      </c>
      <c r="FB307" s="2" t="n">
        <f aca="false">SUM(AF307+CQ307)</f>
        <v>0</v>
      </c>
      <c r="FC307" s="2" t="n">
        <f aca="false">SUM(AG307+CR307)</f>
        <v>0</v>
      </c>
      <c r="FD307" s="2" t="n">
        <f aca="false">SUM(AH307+CS307)</f>
        <v>0</v>
      </c>
      <c r="FE307" s="67" t="n">
        <f aca="false">SUM(AI307+CT307)</f>
        <v>0</v>
      </c>
      <c r="FF307" s="2" t="n">
        <f aca="false">SUM(AJ307+CU307)</f>
        <v>0</v>
      </c>
      <c r="FG307" s="2" t="n">
        <f aca="false">SUM(AK307+CV307)</f>
        <v>0</v>
      </c>
      <c r="FH307" s="2" t="n">
        <f aca="false">SUM(AL307+CW307)</f>
        <v>0</v>
      </c>
      <c r="FI307" s="2" t="n">
        <f aca="false">SUM(AM307+CX307)</f>
        <v>0</v>
      </c>
      <c r="FJ307" s="2" t="n">
        <f aca="false">SUM(AN307+CY307)</f>
        <v>0</v>
      </c>
      <c r="FK307" s="2" t="n">
        <f aca="false">SUM(AO307+CZ307)</f>
        <v>0</v>
      </c>
      <c r="FL307" s="2" t="n">
        <f aca="false">SUM(AP307+DA307)</f>
        <v>0</v>
      </c>
      <c r="FM307" s="2" t="n">
        <f aca="false">SUM(AQ307+DB307)</f>
        <v>0</v>
      </c>
      <c r="FN307" s="2"/>
      <c r="FO307" s="97" t="n">
        <f aca="false">SUM(AS307+DD307)</f>
        <v>0</v>
      </c>
      <c r="FP307" s="2" t="n">
        <f aca="false">SUM(AR307+DC307)</f>
        <v>0</v>
      </c>
      <c r="FQ307" s="97" t="n">
        <f aca="false">SUM(AU307+DF307)</f>
        <v>0</v>
      </c>
      <c r="FR307" s="2" t="n">
        <f aca="false">SUM(AV307+DG307)</f>
        <v>0</v>
      </c>
      <c r="FS307" s="2" t="n">
        <f aca="false">SUM(AW307+DH307)</f>
        <v>0</v>
      </c>
      <c r="FT307" s="2" t="n">
        <f aca="false">SUM(AX307+DI307)</f>
        <v>0</v>
      </c>
      <c r="FU307" s="67" t="n">
        <f aca="false">SUM(AY307+DJ307)</f>
        <v>0</v>
      </c>
      <c r="FV307" s="2" t="n">
        <f aca="false">SUM(AZ307+DK307)</f>
        <v>0</v>
      </c>
      <c r="FW307" s="2" t="n">
        <f aca="false">SUM(BA307+DL307)</f>
        <v>0</v>
      </c>
      <c r="FX307" s="2" t="n">
        <f aca="false">SUM(BB307+DM307)</f>
        <v>0</v>
      </c>
      <c r="FY307" s="2" t="n">
        <f aca="false">SUM(BC307+DN307)</f>
        <v>0</v>
      </c>
      <c r="FZ307" s="2" t="n">
        <f aca="false">SUM(BD307+DO307)</f>
        <v>0</v>
      </c>
      <c r="GA307" s="2" t="n">
        <f aca="false">SUM(BE307+DP307)</f>
        <v>0</v>
      </c>
      <c r="GB307" s="98" t="n">
        <f aca="false">SUM(EK307,EM307,EO307,ES307,ET307,EU307,EY307,FA307,FC307,FE307,FG307,FI307,FM307,FO307,FQ307,FS307,FU307,FW307,FY307,GA307)</f>
        <v>0</v>
      </c>
      <c r="GC307" s="99" t="n">
        <f aca="false">SUM(EK307,EM307,EO307,ES307,ET307,FM307,FO307,FQ307,FS307,FU307,FW307,FY307)</f>
        <v>0</v>
      </c>
      <c r="GD307" s="57" t="n">
        <f aca="false">SUM(EK307,EM307,EO307,ES307,ET307,FM307,FO307,FQ307,FS307,FU307,FW307,FY307)</f>
        <v>0</v>
      </c>
      <c r="GE307" s="57" t="n">
        <f aca="false">SUM(EK307,EM307,EO307,EQ307,ES307,ET307,EU307,EW307,EY307,FA307,FC307,FE307,FG307,FI307,FK307,FM307,FO307,FQ307,FS307,FU307,FW307,FY307,GA307)</f>
        <v>0</v>
      </c>
      <c r="GF307" s="2"/>
      <c r="GG307" s="65" t="n">
        <f aca="false">SUM(900-GB307)</f>
        <v>900</v>
      </c>
      <c r="GH307" s="65"/>
      <c r="GI307" s="67" t="n">
        <f aca="false">SUM(DQ307+BF307)</f>
        <v>0</v>
      </c>
      <c r="GJ307" s="67" t="n">
        <f aca="false">SUM(DR307+BG307)</f>
        <v>0</v>
      </c>
      <c r="GK307" s="100"/>
      <c r="GL307" s="101"/>
      <c r="GM307" s="177"/>
      <c r="GN307" s="2"/>
      <c r="GO307" s="2"/>
    </row>
    <row r="308" customFormat="false" ht="19.5" hidden="true" customHeight="true" outlineLevel="0" collapsed="false">
      <c r="A308" s="94"/>
      <c r="B308" s="95"/>
      <c r="C308" s="152"/>
      <c r="D308" s="96"/>
      <c r="E308" s="96"/>
      <c r="F308" s="96"/>
      <c r="G308" s="96"/>
      <c r="H308" s="107"/>
      <c r="I308" s="107"/>
      <c r="J308" s="107"/>
      <c r="K308" s="96"/>
      <c r="L308" s="157"/>
      <c r="M308" s="86" t="n">
        <f aca="false">SUM(N308+P308+T308+V308+AR308*2)</f>
        <v>0</v>
      </c>
      <c r="N308" s="86"/>
      <c r="O308" s="87"/>
      <c r="P308" s="86"/>
      <c r="Q308" s="87"/>
      <c r="R308" s="86"/>
      <c r="S308" s="87"/>
      <c r="T308" s="86"/>
      <c r="U308" s="87"/>
      <c r="V308" s="86"/>
      <c r="W308" s="87"/>
      <c r="X308" s="113"/>
      <c r="Y308" s="91"/>
      <c r="Z308" s="86"/>
      <c r="AA308" s="87"/>
      <c r="AB308" s="86"/>
      <c r="AC308" s="89"/>
      <c r="AD308" s="86"/>
      <c r="AE308" s="90"/>
      <c r="AF308" s="86"/>
      <c r="AG308" s="87"/>
      <c r="AH308" s="86"/>
      <c r="AI308" s="92" t="n">
        <f aca="false">SUM(AH308*H308/3)</f>
        <v>0</v>
      </c>
      <c r="AJ308" s="86"/>
      <c r="AK308" s="89"/>
      <c r="AL308" s="86"/>
      <c r="AM308" s="87"/>
      <c r="AN308" s="86"/>
      <c r="AO308" s="87"/>
      <c r="AP308" s="86"/>
      <c r="AQ308" s="89"/>
      <c r="AR308" s="86"/>
      <c r="AS308" s="86"/>
      <c r="AT308" s="86"/>
      <c r="AU308" s="89"/>
      <c r="AV308" s="86"/>
      <c r="AW308" s="89"/>
      <c r="AX308" s="86"/>
      <c r="AY308" s="89"/>
      <c r="AZ308" s="86"/>
      <c r="BA308" s="89"/>
      <c r="BB308" s="86"/>
      <c r="BC308" s="89"/>
      <c r="BD308" s="86"/>
      <c r="BE308" s="81"/>
      <c r="BF308" s="92" t="n">
        <f aca="false">O308+Q308+S308+U308+W308+X308+Y308+AA308+AC308+AE308+AG308+AI308+AK308+AM308+AO308+AQ308+AS308+AU308+AW308+AY308+BA308+BC308+BE308</f>
        <v>0</v>
      </c>
      <c r="BG308" s="92" t="n">
        <f aca="false">BC308+BA308+AY308+AW308+AS308+AQ308+X308+W308+U308+S308+Q308+O308+AU308</f>
        <v>0</v>
      </c>
      <c r="BH308" s="52" t="n">
        <f aca="false">SUM(O308,Q308,S308,W308,X308,Y308,AE308,AG308,AI308,AK308,AM308,AS308,AU308,AY308,BA308,BC308,BE308)</f>
        <v>0</v>
      </c>
      <c r="BI308" s="80" t="n">
        <f aca="false">SUM(O308,Q308,S308,W308,X308,AS308,AU308,AY308,BA308,BC308)</f>
        <v>0</v>
      </c>
      <c r="BJ308" s="2"/>
      <c r="BK308" s="93"/>
      <c r="BL308" s="94"/>
      <c r="BM308" s="388"/>
      <c r="BN308" s="96"/>
      <c r="BO308" s="96"/>
      <c r="BP308" s="96"/>
      <c r="BQ308" s="96"/>
      <c r="BR308" s="96"/>
      <c r="BS308" s="96"/>
      <c r="BT308" s="96"/>
      <c r="BU308" s="96"/>
      <c r="BV308" s="96"/>
      <c r="BW308" s="157"/>
      <c r="BX308" s="86" t="n">
        <f aca="false">SUM(BY308+CA308+CE308+CG308)</f>
        <v>0</v>
      </c>
      <c r="BY308" s="86"/>
      <c r="BZ308" s="87" t="n">
        <f aca="false">SUM(BY308)*BT308</f>
        <v>0</v>
      </c>
      <c r="CA308" s="86"/>
      <c r="CB308" s="87" t="n">
        <f aca="false">BU308*CA308</f>
        <v>0</v>
      </c>
      <c r="CC308" s="86"/>
      <c r="CD308" s="87" t="n">
        <f aca="false">SUM(CC308)*BU308</f>
        <v>0</v>
      </c>
      <c r="CE308" s="86"/>
      <c r="CF308" s="87" t="n">
        <f aca="false">SUM(CE308)*BV308</f>
        <v>0</v>
      </c>
      <c r="CG308" s="86"/>
      <c r="CH308" s="87" t="n">
        <f aca="false">SUM(CG308)*BU308*5</f>
        <v>0</v>
      </c>
      <c r="CI308" s="89" t="n">
        <f aca="false">SUM(BU308*DI308*2+BV308*DK308*2)</f>
        <v>0</v>
      </c>
      <c r="CJ308" s="89" t="n">
        <f aca="false">SUM(BW308*15/100*BU308)</f>
        <v>0</v>
      </c>
      <c r="CK308" s="86"/>
      <c r="CL308" s="87"/>
      <c r="CM308" s="86"/>
      <c r="CN308" s="89" t="n">
        <f aca="false">SUM(CM308)*3*BS308/5</f>
        <v>0</v>
      </c>
      <c r="CO308" s="86"/>
      <c r="CP308" s="90" t="n">
        <f aca="false">SUM(CO308*BS308*(30+4))</f>
        <v>0</v>
      </c>
      <c r="CQ308" s="86"/>
      <c r="CR308" s="87" t="n">
        <f aca="false">SUM(CQ308*BS308*3)</f>
        <v>0</v>
      </c>
      <c r="CS308" s="86"/>
      <c r="CT308" s="89" t="n">
        <f aca="false">SUM(CS308*BS308/3)</f>
        <v>0</v>
      </c>
      <c r="CU308" s="86"/>
      <c r="CV308" s="89" t="n">
        <f aca="false">SUM(CU308*BS308*2/3)</f>
        <v>0</v>
      </c>
      <c r="CW308" s="86"/>
      <c r="CX308" s="87" t="n">
        <f aca="false">SUM(CW308*BS308)*2</f>
        <v>0</v>
      </c>
      <c r="CY308" s="86"/>
      <c r="CZ308" s="87" t="n">
        <f aca="false">SUM(CY308*BU308*2)</f>
        <v>0</v>
      </c>
      <c r="DA308" s="88"/>
      <c r="DB308" s="89" t="n">
        <f aca="false">SUM(DA308*BS308*2)</f>
        <v>0</v>
      </c>
      <c r="DC308" s="88"/>
      <c r="DD308" s="88"/>
      <c r="DE308" s="88"/>
      <c r="DF308" s="89" t="n">
        <f aca="false">SUM(DC308*BS308/3)</f>
        <v>0</v>
      </c>
      <c r="DG308" s="88"/>
      <c r="DH308" s="89" t="n">
        <f aca="false">SUM(BU308*DG308*6)</f>
        <v>0</v>
      </c>
      <c r="DI308" s="88"/>
      <c r="DJ308" s="89" t="n">
        <f aca="false">SUM(BU308*DI308*8)</f>
        <v>0</v>
      </c>
      <c r="DK308" s="88"/>
      <c r="DL308" s="89" t="n">
        <f aca="false">SUM(DK308*BV308*5*6)</f>
        <v>0</v>
      </c>
      <c r="DM308" s="88"/>
      <c r="DN308" s="89" t="n">
        <f aca="false">SUM(DM308*BV308*4*6)</f>
        <v>0</v>
      </c>
      <c r="DO308" s="88"/>
      <c r="DP308" s="81" t="n">
        <f aca="false">SUM(DO308*50)</f>
        <v>0</v>
      </c>
      <c r="DQ308" s="92" t="n">
        <f aca="false">BZ308+CB308+CD308+CF308+CH308+CI308+CJ308+CL308+CN308+CP308+CR308+CT308+CV308+CX308+CZ308+DB308+DD308+DF308+DH308+DJ308+DL308+DN308+DP308</f>
        <v>0</v>
      </c>
      <c r="DR308" s="92" t="n">
        <f aca="false">DN308+DL308+DJ308+DH308+DD308+DB308+CI308+CH308+CF308+CD308+CB308+BZ308</f>
        <v>0</v>
      </c>
      <c r="DS308" s="61"/>
      <c r="DT308" s="2"/>
      <c r="DU308" s="2"/>
      <c r="DV308" s="93"/>
      <c r="DW308" s="94"/>
      <c r="DX308" s="142"/>
      <c r="DY308" s="142"/>
      <c r="DZ308" s="2"/>
      <c r="EA308" s="2"/>
      <c r="EB308" s="2"/>
      <c r="EC308" s="2"/>
      <c r="ED308" s="2"/>
      <c r="EE308" s="2"/>
      <c r="EF308" s="2"/>
      <c r="EG308" s="2"/>
      <c r="EH308" s="2" t="n">
        <f aca="false">SUM(L308+BW308)</f>
        <v>0</v>
      </c>
      <c r="EI308" s="2" t="n">
        <f aca="false">SUM(M308+BX308)</f>
        <v>0</v>
      </c>
      <c r="EJ308" s="2" t="n">
        <f aca="false">SUM(N308+BY308)</f>
        <v>0</v>
      </c>
      <c r="EK308" s="67" t="n">
        <f aca="false">O308+BZ308</f>
        <v>0</v>
      </c>
      <c r="EL308" s="2" t="n">
        <f aca="false">SUM(P308+CA308)</f>
        <v>0</v>
      </c>
      <c r="EM308" s="2" t="n">
        <f aca="false">SUM(Q308+CB308)</f>
        <v>0</v>
      </c>
      <c r="EN308" s="2" t="n">
        <f aca="false">SUM(R308+CC308)</f>
        <v>0</v>
      </c>
      <c r="EO308" s="2" t="n">
        <f aca="false">SUM(S308+CD308)</f>
        <v>0</v>
      </c>
      <c r="EP308" s="2" t="n">
        <f aca="false">SUM(T308+CE308)</f>
        <v>0</v>
      </c>
      <c r="EQ308" s="2" t="n">
        <f aca="false">SUM(U308+CF308)</f>
        <v>0</v>
      </c>
      <c r="ER308" s="2" t="n">
        <f aca="false">SUM(V308+CG308)</f>
        <v>0</v>
      </c>
      <c r="ES308" s="2" t="n">
        <f aca="false">SUM(W308+CH308)</f>
        <v>0</v>
      </c>
      <c r="ET308" s="2" t="n">
        <f aca="false">SUM(X308+CI308)</f>
        <v>0</v>
      </c>
      <c r="EU308" s="67" t="n">
        <f aca="false">SUM(Y308+CJ308)</f>
        <v>0</v>
      </c>
      <c r="EV308" s="2" t="n">
        <f aca="false">SUM(Z308+CK308)</f>
        <v>0</v>
      </c>
      <c r="EW308" s="2" t="n">
        <f aca="false">SUM(AA308+CL308)</f>
        <v>0</v>
      </c>
      <c r="EX308" s="2" t="n">
        <f aca="false">SUM(AB308+CM308)</f>
        <v>0</v>
      </c>
      <c r="EY308" s="2" t="n">
        <f aca="false">SUM(AC308+CN308)</f>
        <v>0</v>
      </c>
      <c r="EZ308" s="2" t="n">
        <f aca="false">SUM(AD308+CO308)</f>
        <v>0</v>
      </c>
      <c r="FA308" s="2" t="n">
        <f aca="false">SUM(AE308+CP308)</f>
        <v>0</v>
      </c>
      <c r="FB308" s="2" t="n">
        <f aca="false">SUM(AF308+CQ308)</f>
        <v>0</v>
      </c>
      <c r="FC308" s="2" t="n">
        <f aca="false">SUM(AG308+CR308)</f>
        <v>0</v>
      </c>
      <c r="FD308" s="2" t="n">
        <f aca="false">SUM(AH308+CS308)</f>
        <v>0</v>
      </c>
      <c r="FE308" s="67" t="n">
        <f aca="false">SUM(AI308+CT308)</f>
        <v>0</v>
      </c>
      <c r="FF308" s="2" t="n">
        <f aca="false">SUM(AJ308+CU308)</f>
        <v>0</v>
      </c>
      <c r="FG308" s="2" t="n">
        <f aca="false">SUM(AK308+CV308)</f>
        <v>0</v>
      </c>
      <c r="FH308" s="2" t="n">
        <f aca="false">SUM(AL308+CW308)</f>
        <v>0</v>
      </c>
      <c r="FI308" s="2" t="n">
        <f aca="false">SUM(AM308+CX308)</f>
        <v>0</v>
      </c>
      <c r="FJ308" s="2" t="n">
        <f aca="false">SUM(AN308+CY308)</f>
        <v>0</v>
      </c>
      <c r="FK308" s="2" t="n">
        <f aca="false">SUM(AO308+CZ308)</f>
        <v>0</v>
      </c>
      <c r="FL308" s="2" t="n">
        <f aca="false">SUM(AP308+DA308)</f>
        <v>0</v>
      </c>
      <c r="FM308" s="2" t="n">
        <f aca="false">SUM(AQ308+DB308)</f>
        <v>0</v>
      </c>
      <c r="FN308" s="2"/>
      <c r="FO308" s="97" t="n">
        <f aca="false">SUM(AS308+DD308)</f>
        <v>0</v>
      </c>
      <c r="FP308" s="2" t="n">
        <f aca="false">SUM(AR308+DC308)</f>
        <v>0</v>
      </c>
      <c r="FQ308" s="97" t="n">
        <f aca="false">SUM(AU308+DF308)</f>
        <v>0</v>
      </c>
      <c r="FR308" s="2" t="n">
        <f aca="false">SUM(AV308+DG308)</f>
        <v>0</v>
      </c>
      <c r="FS308" s="2" t="n">
        <f aca="false">SUM(AW308+DH308)</f>
        <v>0</v>
      </c>
      <c r="FT308" s="2" t="n">
        <f aca="false">SUM(AX308+DI308)</f>
        <v>0</v>
      </c>
      <c r="FU308" s="67" t="n">
        <f aca="false">SUM(AY308+DJ308)</f>
        <v>0</v>
      </c>
      <c r="FV308" s="2" t="n">
        <f aca="false">SUM(AZ308+DK308)</f>
        <v>0</v>
      </c>
      <c r="FW308" s="2" t="n">
        <f aca="false">SUM(BA308+DL308)</f>
        <v>0</v>
      </c>
      <c r="FX308" s="2" t="n">
        <f aca="false">SUM(BB308+DM308)</f>
        <v>0</v>
      </c>
      <c r="FY308" s="2" t="n">
        <f aca="false">SUM(BC308+DN308)</f>
        <v>0</v>
      </c>
      <c r="FZ308" s="2" t="n">
        <f aca="false">SUM(BD308+DO308)</f>
        <v>0</v>
      </c>
      <c r="GA308" s="2" t="n">
        <f aca="false">SUM(BE308+DP308)</f>
        <v>0</v>
      </c>
      <c r="GB308" s="98" t="n">
        <f aca="false">SUM(EK308,EM308,EO308,ES308,ET308,EU308,EY308,FA308,FC308,FE308,FG308,FI308,FM308,FO308,FQ308,FS308,FU308,FW308,FY308,GA308)</f>
        <v>0</v>
      </c>
      <c r="GC308" s="99" t="n">
        <f aca="false">SUM(EK308,EM308,EO308,ES308,ET308,FM308,FO308,FQ308,FS308,FU308,FW308,FY308)</f>
        <v>0</v>
      </c>
      <c r="GD308" s="57" t="n">
        <f aca="false">SUM(EK308,EM308,EO308,ES308,ET308,FM308,FO308,FQ308,FS308,FU308,FW308,FY308)</f>
        <v>0</v>
      </c>
      <c r="GE308" s="57" t="n">
        <f aca="false">SUM(EK308,EM308,EO308,EQ308,ES308,ET308,EU308,EW308,EY308,FA308,FC308,FE308,FG308,FI308,FK308,FM308,FO308,FQ308,FS308,FU308,FW308,FY308,GA308)</f>
        <v>0</v>
      </c>
      <c r="GF308" s="2"/>
      <c r="GG308" s="65" t="n">
        <f aca="false">SUM(900-GB308)</f>
        <v>900</v>
      </c>
      <c r="GH308" s="65"/>
      <c r="GI308" s="67" t="n">
        <f aca="false">SUM(DQ308+BF308)</f>
        <v>0</v>
      </c>
      <c r="GJ308" s="67" t="n">
        <f aca="false">SUM(DR308+BG308)</f>
        <v>0</v>
      </c>
      <c r="GK308" s="100"/>
      <c r="GL308" s="101"/>
      <c r="GM308" s="177"/>
      <c r="GN308" s="2"/>
      <c r="GO308" s="2"/>
    </row>
    <row r="309" customFormat="false" ht="20.25" hidden="false" customHeight="true" outlineLevel="0" collapsed="false">
      <c r="A309" s="48" t="n">
        <v>18</v>
      </c>
      <c r="B309" s="48" t="s">
        <v>298</v>
      </c>
      <c r="C309" s="137" t="s">
        <v>280</v>
      </c>
      <c r="D309" s="48" t="n">
        <v>1</v>
      </c>
      <c r="E309" s="48"/>
      <c r="F309" s="48"/>
      <c r="G309" s="48"/>
      <c r="H309" s="48"/>
      <c r="I309" s="48"/>
      <c r="J309" s="48"/>
      <c r="K309" s="48"/>
      <c r="L309" s="48" t="n">
        <f aca="false">SUM(L310:L320)</f>
        <v>240</v>
      </c>
      <c r="M309" s="48" t="n">
        <f aca="false">SUM(M310:M320)</f>
        <v>240</v>
      </c>
      <c r="N309" s="48" t="n">
        <f aca="false">SUM(N310:N320)</f>
        <v>70</v>
      </c>
      <c r="O309" s="48" t="n">
        <f aca="false">SUM(O310:O320)</f>
        <v>70</v>
      </c>
      <c r="P309" s="48" t="n">
        <f aca="false">SUM(P310:P320)</f>
        <v>62</v>
      </c>
      <c r="Q309" s="48" t="n">
        <f aca="false">SUM(Q310:Q320)</f>
        <v>68</v>
      </c>
      <c r="R309" s="48" t="n">
        <f aca="false">SUM(R310:R320)</f>
        <v>108</v>
      </c>
      <c r="S309" s="48" t="n">
        <f aca="false">SUM(S310:S320)</f>
        <v>198</v>
      </c>
      <c r="T309" s="48" t="n">
        <f aca="false">SUM(T310:T320)</f>
        <v>0</v>
      </c>
      <c r="U309" s="48" t="n">
        <f aca="false">SUM(U310:U320)</f>
        <v>0</v>
      </c>
      <c r="V309" s="48" t="n">
        <f aca="false">SUM(V310:V320)</f>
        <v>0</v>
      </c>
      <c r="W309" s="48" t="n">
        <f aca="false">SUM(W310:W320)</f>
        <v>0</v>
      </c>
      <c r="X309" s="48" t="n">
        <f aca="false">SUM(X310:X320)</f>
        <v>0</v>
      </c>
      <c r="Y309" s="48" t="n">
        <f aca="false">SUM(Y310:Y320)</f>
        <v>17</v>
      </c>
      <c r="Z309" s="48" t="n">
        <f aca="false">SUM(Z310:Z320)</f>
        <v>0</v>
      </c>
      <c r="AA309" s="48" t="n">
        <f aca="false">SUM(AA310:AA320)</f>
        <v>0</v>
      </c>
      <c r="AB309" s="48" t="n">
        <f aca="false">SUM(AB310:AB320)</f>
        <v>0</v>
      </c>
      <c r="AC309" s="48" t="n">
        <f aca="false">SUM(AC310:AC320)</f>
        <v>0</v>
      </c>
      <c r="AD309" s="48" t="n">
        <f aca="false">SUM(AD310:AD320)</f>
        <v>0</v>
      </c>
      <c r="AE309" s="48" t="n">
        <f aca="false">SUM(AE310:AE320)</f>
        <v>0</v>
      </c>
      <c r="AF309" s="48" t="n">
        <f aca="false">SUM(AF310:AF320)</f>
        <v>0</v>
      </c>
      <c r="AG309" s="52" t="n">
        <f aca="false">SUM(AG310:AG320)</f>
        <v>0</v>
      </c>
      <c r="AH309" s="48" t="n">
        <f aca="false">SUM(AH310:AH320)</f>
        <v>0</v>
      </c>
      <c r="AI309" s="52" t="n">
        <f aca="false">SUM(AI310:AI320)</f>
        <v>0</v>
      </c>
      <c r="AJ309" s="48" t="n">
        <f aca="false">SUM(AJ310:AJ320)</f>
        <v>0</v>
      </c>
      <c r="AK309" s="48" t="n">
        <f aca="false">SUM(AK310:AK320)</f>
        <v>0</v>
      </c>
      <c r="AL309" s="48" t="n">
        <f aca="false">SUM(AL310:AL320)</f>
        <v>0</v>
      </c>
      <c r="AM309" s="48" t="n">
        <f aca="false">SUM(AM310:AM320)</f>
        <v>0</v>
      </c>
      <c r="AN309" s="48" t="n">
        <f aca="false">SUM(AN310:AN320)</f>
        <v>0</v>
      </c>
      <c r="AO309" s="48" t="n">
        <f aca="false">SUM(AO310:AO320)</f>
        <v>0</v>
      </c>
      <c r="AP309" s="48" t="n">
        <f aca="false">SUM(AP310:AP320)</f>
        <v>0</v>
      </c>
      <c r="AQ309" s="48" t="n">
        <f aca="false">SUM(AQ310:AQ320)</f>
        <v>0</v>
      </c>
      <c r="AR309" s="48" t="n">
        <f aca="false">SUM(AR310:AR320)</f>
        <v>5</v>
      </c>
      <c r="AS309" s="48" t="n">
        <f aca="false">SUM(AS310:AS320)</f>
        <v>29.3333333333333</v>
      </c>
      <c r="AT309" s="48" t="n">
        <f aca="false">SUM(AT310:AT320)</f>
        <v>0</v>
      </c>
      <c r="AU309" s="52" t="n">
        <f aca="false">SUM(AU310:AU320)</f>
        <v>0</v>
      </c>
      <c r="AV309" s="48" t="n">
        <f aca="false">SUM(AV310:AV320)</f>
        <v>0</v>
      </c>
      <c r="AW309" s="48" t="n">
        <f aca="false">SUM(AW310:AW320)</f>
        <v>0</v>
      </c>
      <c r="AX309" s="48" t="n">
        <f aca="false">SUM(AX310:AX320)</f>
        <v>0</v>
      </c>
      <c r="AY309" s="52" t="n">
        <f aca="false">SUM(AY310:AY320)</f>
        <v>0</v>
      </c>
      <c r="AZ309" s="48" t="n">
        <f aca="false">SUM(AZ310:AZ320)</f>
        <v>0</v>
      </c>
      <c r="BA309" s="48" t="n">
        <f aca="false">SUM(BA310:BA320)</f>
        <v>0</v>
      </c>
      <c r="BB309" s="48" t="n">
        <f aca="false">SUM(BB310:BB320)</f>
        <v>0</v>
      </c>
      <c r="BC309" s="48" t="n">
        <f aca="false">SUM(BC310:BC320)</f>
        <v>0</v>
      </c>
      <c r="BD309" s="48" t="n">
        <f aca="false">SUM(BD310:BD320)</f>
        <v>0</v>
      </c>
      <c r="BE309" s="48" t="n">
        <f aca="false">SUM(BE310:BE320)</f>
        <v>0</v>
      </c>
      <c r="BF309" s="52" t="n">
        <v>382.3</v>
      </c>
      <c r="BG309" s="52" t="n">
        <v>365.3</v>
      </c>
      <c r="BH309" s="52" t="n">
        <f aca="false">SUM(O309,Q309,S309,W309,X309,Y309,AE309,AG309,AI309,AK309,AM309,AS309,AU309,AY309,BA309,BC309,BE309)</f>
        <v>382.333333333333</v>
      </c>
      <c r="BI309" s="48" t="n">
        <f aca="false">SUM(BI310:BI320)</f>
        <v>365.333333333333</v>
      </c>
      <c r="BJ309" s="37"/>
      <c r="BK309" s="139"/>
      <c r="BL309" s="48" t="n">
        <v>18</v>
      </c>
      <c r="BM309" s="391" t="s">
        <v>298</v>
      </c>
      <c r="BN309" s="48" t="s">
        <v>280</v>
      </c>
      <c r="BO309" s="48" t="n">
        <v>1</v>
      </c>
      <c r="BP309" s="27"/>
      <c r="BQ309" s="27"/>
      <c r="BR309" s="27"/>
      <c r="BS309" s="27"/>
      <c r="BT309" s="27"/>
      <c r="BU309" s="27"/>
      <c r="BV309" s="27"/>
      <c r="BW309" s="27" t="n">
        <f aca="false">SUM(BW310:BW320)</f>
        <v>140</v>
      </c>
      <c r="BX309" s="27" t="n">
        <f aca="false">SUM(BX310:BX320)</f>
        <v>122</v>
      </c>
      <c r="BY309" s="27" t="n">
        <f aca="false">SUM(BY310:BY320)</f>
        <v>24</v>
      </c>
      <c r="BZ309" s="52" t="n">
        <f aca="false">SUM(BZ310:BZ320)</f>
        <v>34</v>
      </c>
      <c r="CA309" s="48" t="n">
        <f aca="false">SUM(CA310:CA320)</f>
        <v>28</v>
      </c>
      <c r="CB309" s="48" t="n">
        <f aca="false">SUM(CB310:CB320)</f>
        <v>90</v>
      </c>
      <c r="CC309" s="48" t="n">
        <f aca="false">SUM(CC310:CC320)</f>
        <v>70</v>
      </c>
      <c r="CD309" s="48" t="n">
        <f aca="false">SUM(CD310:CD320)</f>
        <v>194</v>
      </c>
      <c r="CE309" s="48" t="n">
        <f aca="false">SUM(CE310:CE320)</f>
        <v>0</v>
      </c>
      <c r="CF309" s="48" t="n">
        <f aca="false">SUM(CF310:CF320)</f>
        <v>0</v>
      </c>
      <c r="CG309" s="48" t="n">
        <f aca="false">SUM(CG310:CG320)</f>
        <v>0</v>
      </c>
      <c r="CH309" s="48" t="n">
        <f aca="false">SUM(CH310:CH320)</f>
        <v>0</v>
      </c>
      <c r="CI309" s="48" t="n">
        <f aca="false">SUM(CI310:CI320)</f>
        <v>10</v>
      </c>
      <c r="CJ309" s="48" t="n">
        <f aca="false">SUM(CJ310:CJ320)</f>
        <v>20.5</v>
      </c>
      <c r="CK309" s="48" t="n">
        <f aca="false">SUM(CK310:CK320)</f>
        <v>0</v>
      </c>
      <c r="CL309" s="48" t="n">
        <f aca="false">SUM(CL310:CL320)</f>
        <v>0</v>
      </c>
      <c r="CM309" s="48" t="n">
        <f aca="false">SUM(CM310:CM320)</f>
        <v>0</v>
      </c>
      <c r="CN309" s="48" t="n">
        <f aca="false">SUM(CN310:CN320)</f>
        <v>0</v>
      </c>
      <c r="CO309" s="48" t="n">
        <f aca="false">SUM(CO310:CO320)</f>
        <v>0</v>
      </c>
      <c r="CP309" s="48" t="n">
        <f aca="false">SUM(CP310:CP320)</f>
        <v>0</v>
      </c>
      <c r="CQ309" s="48" t="n">
        <f aca="false">SUM(CQ310:CQ320)</f>
        <v>0</v>
      </c>
      <c r="CR309" s="48" t="n">
        <f aca="false">SUM(CR310:CR320)</f>
        <v>0</v>
      </c>
      <c r="CS309" s="48" t="n">
        <f aca="false">SUM(CS310:CS320)</f>
        <v>0</v>
      </c>
      <c r="CT309" s="48" t="n">
        <f aca="false">SUM(CT310:CT320)</f>
        <v>0</v>
      </c>
      <c r="CU309" s="48" t="n">
        <f aca="false">SUM(CU310:CU320)</f>
        <v>0</v>
      </c>
      <c r="CV309" s="48" t="n">
        <f aca="false">SUM(CV310:CV320)</f>
        <v>0</v>
      </c>
      <c r="CW309" s="48" t="n">
        <f aca="false">SUM(CW310:CW320)</f>
        <v>3</v>
      </c>
      <c r="CX309" s="48" t="n">
        <f aca="false">SUM(CX310:CX320)</f>
        <v>258</v>
      </c>
      <c r="CY309" s="48" t="n">
        <f aca="false">SUM(CY310:CY320)</f>
        <v>0</v>
      </c>
      <c r="CZ309" s="48" t="n">
        <f aca="false">SUM(CZ310:CZ320)</f>
        <v>0</v>
      </c>
      <c r="DA309" s="48" t="n">
        <f aca="false">SUM(DA310:DA320)</f>
        <v>0</v>
      </c>
      <c r="DB309" s="48" t="n">
        <f aca="false">SUM(DB310:DB320)</f>
        <v>0</v>
      </c>
      <c r="DC309" s="48" t="n">
        <f aca="false">SUM(DC310:DC320)</f>
        <v>1</v>
      </c>
      <c r="DD309" s="48" t="n">
        <f aca="false">SUM(DD310:DD320)</f>
        <v>24</v>
      </c>
      <c r="DE309" s="48" t="n">
        <f aca="false">SUM(DE310:DE320)</f>
        <v>0</v>
      </c>
      <c r="DF309" s="48" t="n">
        <f aca="false">SUM(DF310:DF320)</f>
        <v>0</v>
      </c>
      <c r="DG309" s="48" t="n">
        <f aca="false">SUM(DG310:DG320)</f>
        <v>0</v>
      </c>
      <c r="DH309" s="48" t="n">
        <f aca="false">SUM(DH310:DH320)</f>
        <v>0</v>
      </c>
      <c r="DI309" s="48" t="n">
        <f aca="false">SUM(DI310:DI320)</f>
        <v>3</v>
      </c>
      <c r="DJ309" s="52" t="n">
        <f aca="false">SUM(DJ310:DJ320)</f>
        <v>40</v>
      </c>
      <c r="DK309" s="48" t="n">
        <f aca="false">SUM(DK310:DK320)</f>
        <v>0</v>
      </c>
      <c r="DL309" s="48" t="n">
        <f aca="false">SUM(DL310:DL320)</f>
        <v>0</v>
      </c>
      <c r="DM309" s="48" t="n">
        <f aca="false">SUM(DM310:DM320)</f>
        <v>0</v>
      </c>
      <c r="DN309" s="48" t="n">
        <f aca="false">SUM(DN310:DN320)</f>
        <v>0</v>
      </c>
      <c r="DO309" s="48" t="n">
        <f aca="false">SUM(DO310:DO320)</f>
        <v>0</v>
      </c>
      <c r="DP309" s="48" t="n">
        <f aca="false">SUM(DP310:DP320)</f>
        <v>0</v>
      </c>
      <c r="DQ309" s="52" t="n">
        <f aca="false">SUM(DQ310:DQ320)</f>
        <v>670.5</v>
      </c>
      <c r="DR309" s="52" t="n">
        <f aca="false">SUM(DR310:DR320)</f>
        <v>392</v>
      </c>
      <c r="DS309" s="61"/>
      <c r="DT309" s="48"/>
      <c r="DU309" s="48"/>
      <c r="DV309" s="48"/>
      <c r="DW309" s="48" t="n">
        <v>18</v>
      </c>
      <c r="DX309" s="48" t="s">
        <v>298</v>
      </c>
      <c r="DY309" s="380" t="s">
        <v>280</v>
      </c>
      <c r="DZ309" s="48" t="n">
        <v>1</v>
      </c>
      <c r="EA309" s="48"/>
      <c r="EB309" s="48"/>
      <c r="EC309" s="48"/>
      <c r="ED309" s="48"/>
      <c r="EE309" s="48"/>
      <c r="EF309" s="48"/>
      <c r="EG309" s="48"/>
      <c r="EH309" s="48" t="n">
        <f aca="false">SUM(EH310:EH320)</f>
        <v>380</v>
      </c>
      <c r="EI309" s="48" t="n">
        <f aca="false">SUM(EI310:EI320)</f>
        <v>362</v>
      </c>
      <c r="EJ309" s="48" t="n">
        <f aca="false">SUM(EJ310:EJ320)</f>
        <v>94</v>
      </c>
      <c r="EK309" s="52" t="n">
        <f aca="false">SUM(EK310:EK320)</f>
        <v>104</v>
      </c>
      <c r="EL309" s="48" t="n">
        <f aca="false">SUM(EL310:EL320)</f>
        <v>90</v>
      </c>
      <c r="EM309" s="48" t="n">
        <f aca="false">SUM(EM310:EM320)</f>
        <v>158</v>
      </c>
      <c r="EN309" s="48" t="n">
        <f aca="false">SUM(EN310:EN320)</f>
        <v>178</v>
      </c>
      <c r="EO309" s="48" t="n">
        <f aca="false">SUM(EO310:EO320)</f>
        <v>392</v>
      </c>
      <c r="EP309" s="48" t="n">
        <f aca="false">SUM(EP310:EP320)</f>
        <v>0</v>
      </c>
      <c r="EQ309" s="48" t="n">
        <f aca="false">SUM(EQ310:EQ320)</f>
        <v>0</v>
      </c>
      <c r="ER309" s="48" t="n">
        <f aca="false">SUM(ER310:ER320)</f>
        <v>0</v>
      </c>
      <c r="ES309" s="48" t="n">
        <f aca="false">SUM(ES310:ES320)</f>
        <v>0</v>
      </c>
      <c r="ET309" s="48" t="n">
        <f aca="false">SUM(ET310:ET320)</f>
        <v>10</v>
      </c>
      <c r="EU309" s="52" t="n">
        <f aca="false">SUM(EU310:EU320)</f>
        <v>37.5</v>
      </c>
      <c r="EV309" s="48" t="n">
        <f aca="false">SUM(EV310:EV320)</f>
        <v>0</v>
      </c>
      <c r="EW309" s="48" t="n">
        <f aca="false">SUM(EW310:EW320)</f>
        <v>0</v>
      </c>
      <c r="EX309" s="48" t="n">
        <f aca="false">SUM(EX310:EX320)</f>
        <v>0</v>
      </c>
      <c r="EY309" s="48" t="n">
        <f aca="false">SUM(EY310:EY320)</f>
        <v>0</v>
      </c>
      <c r="EZ309" s="48" t="n">
        <f aca="false">SUM(EZ310:EZ320)</f>
        <v>0</v>
      </c>
      <c r="FA309" s="48" t="n">
        <f aca="false">SUM(FA310:FA320)</f>
        <v>0</v>
      </c>
      <c r="FB309" s="48" t="n">
        <f aca="false">SUM(FB310:FB320)</f>
        <v>0</v>
      </c>
      <c r="FC309" s="48" t="n">
        <f aca="false">SUM(FC310:FC320)</f>
        <v>0</v>
      </c>
      <c r="FD309" s="48" t="n">
        <f aca="false">SUM(FD310:FD320)</f>
        <v>0</v>
      </c>
      <c r="FE309" s="52" t="n">
        <f aca="false">SUM(FE310:FE320)</f>
        <v>0</v>
      </c>
      <c r="FF309" s="48" t="n">
        <f aca="false">SUM(FF310:FF320)</f>
        <v>0</v>
      </c>
      <c r="FG309" s="48" t="n">
        <f aca="false">SUM(FG310:FG320)</f>
        <v>0</v>
      </c>
      <c r="FH309" s="48" t="n">
        <f aca="false">SUM(FH310:FH320)</f>
        <v>3</v>
      </c>
      <c r="FI309" s="48" t="n">
        <f aca="false">SUM(FI310:FI320)</f>
        <v>258</v>
      </c>
      <c r="FJ309" s="48" t="n">
        <f aca="false">SUM(FJ310:FJ320)</f>
        <v>0</v>
      </c>
      <c r="FK309" s="48" t="n">
        <f aca="false">SUM(FK310:FK320)</f>
        <v>0</v>
      </c>
      <c r="FL309" s="48" t="n">
        <f aca="false">SUM(FL310:FL320)</f>
        <v>0</v>
      </c>
      <c r="FM309" s="48" t="n">
        <f aca="false">SUM(FM310:FM320)</f>
        <v>0</v>
      </c>
      <c r="FN309" s="48" t="n">
        <f aca="false">SUM(FN310:FN320)</f>
        <v>0</v>
      </c>
      <c r="FO309" s="48" t="n">
        <f aca="false">SUM(FO310:FO320)</f>
        <v>53.3333333333333</v>
      </c>
      <c r="FP309" s="48" t="n">
        <f aca="false">SUM(FP310:FP320)</f>
        <v>6</v>
      </c>
      <c r="FQ309" s="48" t="n">
        <f aca="false">SUM(FQ310:FQ320)</f>
        <v>0</v>
      </c>
      <c r="FR309" s="48" t="n">
        <f aca="false">SUM(FR310:FR320)</f>
        <v>0</v>
      </c>
      <c r="FS309" s="48" t="n">
        <f aca="false">SUM(FS310:FS320)</f>
        <v>0</v>
      </c>
      <c r="FT309" s="48" t="n">
        <f aca="false">SUM(FT310:FT320)</f>
        <v>3</v>
      </c>
      <c r="FU309" s="52" t="n">
        <f aca="false">SUM(FU310:FU320)</f>
        <v>40</v>
      </c>
      <c r="FV309" s="48" t="n">
        <f aca="false">SUM(FV310:FV320)</f>
        <v>0</v>
      </c>
      <c r="FW309" s="48" t="n">
        <f aca="false">SUM(FW310:FW320)</f>
        <v>0</v>
      </c>
      <c r="FX309" s="48" t="n">
        <f aca="false">SUM(FX310:FX320)</f>
        <v>0</v>
      </c>
      <c r="FY309" s="48" t="n">
        <f aca="false">SUM(FY310:FY320)</f>
        <v>0</v>
      </c>
      <c r="FZ309" s="48" t="n">
        <f aca="false">SUM(FZ310:FZ320)</f>
        <v>0</v>
      </c>
      <c r="GA309" s="48" t="n">
        <f aca="false">SUM(GA310:GA320)</f>
        <v>0</v>
      </c>
      <c r="GB309" s="141" t="n">
        <f aca="false">SUM(GB310:GB320)</f>
        <v>1052.83333333333</v>
      </c>
      <c r="GC309" s="165" t="n">
        <f aca="false">SUM(GC310:GC320)</f>
        <v>757.333333333333</v>
      </c>
      <c r="GD309" s="57" t="n">
        <f aca="false">SUM(EK309,EM309,EO309,ES309,ET309,FM309,FO309,FQ309,FS309,FU309,FW309,FY309)</f>
        <v>757.333333333333</v>
      </c>
      <c r="GE309" s="57" t="n">
        <f aca="false">SUM(EK309,EM309,EO309,EQ309,ES309,ET309,EU309,EW309,EY309,FA309,FC309,FE309,FG309,FI309,FK309,FM309,FO309,FQ309,FS309,FU309,FW309,FY309,GA309)</f>
        <v>1052.83333333333</v>
      </c>
      <c r="GF309" s="48"/>
      <c r="GG309" s="65" t="n">
        <f aca="false">SUM(900-GB309)</f>
        <v>-152.833333333333</v>
      </c>
      <c r="GH309" s="65"/>
      <c r="GI309" s="67" t="n">
        <f aca="false">SUM(DQ309+BF309)</f>
        <v>1052.8</v>
      </c>
      <c r="GJ309" s="67" t="n">
        <f aca="false">SUM(DR309+BG309)</f>
        <v>757.3</v>
      </c>
      <c r="GK309" s="142"/>
      <c r="GL309" s="142"/>
      <c r="GM309" s="193"/>
      <c r="GN309" s="2"/>
      <c r="GO309" s="69"/>
      <c r="GP309" s="2"/>
      <c r="GQ309" s="2"/>
    </row>
    <row r="310" customFormat="false" ht="24.95" hidden="true" customHeight="true" outlineLevel="0" collapsed="false">
      <c r="A310" s="94"/>
      <c r="B310" s="81"/>
      <c r="C310" s="143"/>
      <c r="D310" s="83"/>
      <c r="E310" s="83"/>
      <c r="F310" s="83"/>
      <c r="G310" s="84"/>
      <c r="H310" s="84"/>
      <c r="I310" s="84"/>
      <c r="J310" s="84"/>
      <c r="K310" s="84"/>
      <c r="L310" s="87"/>
      <c r="M310" s="86" t="n">
        <f aca="false">SUM(N310+P310+T310+V310+AR310*2)</f>
        <v>0</v>
      </c>
      <c r="N310" s="86"/>
      <c r="O310" s="87" t="n">
        <f aca="false">SUM(N310)*I310</f>
        <v>0</v>
      </c>
      <c r="P310" s="86"/>
      <c r="Q310" s="87" t="n">
        <f aca="false">J310*P310</f>
        <v>0</v>
      </c>
      <c r="R310" s="86"/>
      <c r="S310" s="87" t="n">
        <f aca="false">SUM(R310)*J310</f>
        <v>0</v>
      </c>
      <c r="T310" s="86"/>
      <c r="U310" s="87" t="n">
        <f aca="false">SUM(T310)*K310</f>
        <v>0</v>
      </c>
      <c r="V310" s="86"/>
      <c r="W310" s="87" t="n">
        <f aca="false">SUM(V310)*J310*5</f>
        <v>0</v>
      </c>
      <c r="X310" s="89" t="n">
        <f aca="false">SUM(J310*AX310*2+K310*AZ310*2)</f>
        <v>0</v>
      </c>
      <c r="Y310" s="89" t="n">
        <f aca="false">SUM(L310*5/100*J310)</f>
        <v>0</v>
      </c>
      <c r="Z310" s="86"/>
      <c r="AA310" s="87"/>
      <c r="AB310" s="86"/>
      <c r="AC310" s="89" t="n">
        <f aca="false">SUM(AB310)*3*H310/5</f>
        <v>0</v>
      </c>
      <c r="AD310" s="86"/>
      <c r="AE310" s="90" t="n">
        <f aca="false">SUM(AD310*H310*(30+4))</f>
        <v>0</v>
      </c>
      <c r="AF310" s="86"/>
      <c r="AG310" s="87" t="n">
        <f aca="false">SUM(AF310*H310*3)</f>
        <v>0</v>
      </c>
      <c r="AH310" s="86"/>
      <c r="AI310" s="89" t="n">
        <f aca="false">SUM(AH310*H310/3)</f>
        <v>0</v>
      </c>
      <c r="AJ310" s="86"/>
      <c r="AK310" s="89" t="n">
        <f aca="false">SUM(AJ310*H310*2/3)</f>
        <v>0</v>
      </c>
      <c r="AL310" s="86"/>
      <c r="AM310" s="87" t="n">
        <f aca="false">SUM(AL310*H310)*2</f>
        <v>0</v>
      </c>
      <c r="AN310" s="86"/>
      <c r="AO310" s="87" t="n">
        <f aca="false">SUM(AN310*J310)</f>
        <v>0</v>
      </c>
      <c r="AP310" s="86"/>
      <c r="AQ310" s="89" t="n">
        <f aca="false">SUM(AP310*H310*2)</f>
        <v>0</v>
      </c>
      <c r="AR310" s="86"/>
      <c r="AS310" s="86"/>
      <c r="AT310" s="86"/>
      <c r="AU310" s="89" t="n">
        <f aca="false">AR310*H310/3</f>
        <v>0</v>
      </c>
      <c r="AV310" s="86"/>
      <c r="AW310" s="89" t="n">
        <f aca="false">SUM(AV310*H310/3)</f>
        <v>0</v>
      </c>
      <c r="AX310" s="86"/>
      <c r="AY310" s="89" t="n">
        <f aca="false">SUM(J310*AX310*8)</f>
        <v>0</v>
      </c>
      <c r="AZ310" s="86"/>
      <c r="BA310" s="89" t="n">
        <f aca="false">SUM(AZ310*K310*5*6)</f>
        <v>0</v>
      </c>
      <c r="BB310" s="86"/>
      <c r="BC310" s="89" t="n">
        <f aca="false">SUM(BB310*K310*4*6)</f>
        <v>0</v>
      </c>
      <c r="BD310" s="86"/>
      <c r="BE310" s="81" t="n">
        <f aca="false">SUM(BD310*50)</f>
        <v>0</v>
      </c>
      <c r="BF310" s="92" t="n">
        <f aca="false">O310+Q310+S310+U310+W310+X310+Y310+AA310+AC310+AE310+AG310+AI310+AK310+AM310+AO310+AQ310+AS310+AU310+AW310+AY310+BA310+BC310+BE310</f>
        <v>0</v>
      </c>
      <c r="BG310" s="92" t="n">
        <f aca="false">BC310+BA310+AY310+AW310+AS310+AQ310+X310+W310+U310+S310+Q310+O310+AU310</f>
        <v>0</v>
      </c>
      <c r="BH310" s="52" t="n">
        <f aca="false">SUM(O310,Q310,S310,W310,X310,Y310,AE310,AG310,AI310,AK310,AM310,AS310,AU310,AY310,BA310,BC310,BE310)</f>
        <v>0</v>
      </c>
      <c r="BI310" s="80" t="n">
        <f aca="false">SUM(O310,Q310,S310,W310,X310,AS310,AU310,AY310,BA310,BC310)</f>
        <v>0</v>
      </c>
      <c r="BJ310" s="95"/>
      <c r="BK310" s="93"/>
      <c r="BL310" s="94"/>
      <c r="BM310" s="81"/>
      <c r="BN310" s="83"/>
      <c r="BO310" s="83"/>
      <c r="BP310" s="82"/>
      <c r="BQ310" s="82"/>
      <c r="BR310" s="220"/>
      <c r="BS310" s="220"/>
      <c r="BT310" s="220"/>
      <c r="BU310" s="82"/>
      <c r="BV310" s="220"/>
      <c r="BW310" s="221"/>
      <c r="BX310" s="353" t="n">
        <f aca="false">SUM(BY310+CA310+CE310+CG310)</f>
        <v>0</v>
      </c>
      <c r="BY310" s="353"/>
      <c r="BZ310" s="87" t="n">
        <f aca="false">SUM(BY310)*BT310</f>
        <v>0</v>
      </c>
      <c r="CA310" s="86"/>
      <c r="CB310" s="87" t="n">
        <f aca="false">BU310*CA310</f>
        <v>0</v>
      </c>
      <c r="CC310" s="86"/>
      <c r="CD310" s="87" t="n">
        <f aca="false">SUM(CC310)*BU310</f>
        <v>0</v>
      </c>
      <c r="CE310" s="86"/>
      <c r="CF310" s="87" t="n">
        <f aca="false">SUM(CE310)*BV310</f>
        <v>0</v>
      </c>
      <c r="CG310" s="86"/>
      <c r="CH310" s="87" t="n">
        <f aca="false">SUM(CG310)*BU310*5</f>
        <v>0</v>
      </c>
      <c r="CI310" s="89" t="n">
        <f aca="false">SUM(BU310*DI310*2+BV310*DK310*2)</f>
        <v>0</v>
      </c>
      <c r="CJ310" s="89" t="n">
        <f aca="false">BW310*BU310*0.05</f>
        <v>0</v>
      </c>
      <c r="CK310" s="86"/>
      <c r="CL310" s="87"/>
      <c r="CM310" s="86"/>
      <c r="CN310" s="89" t="n">
        <f aca="false">SUM(CM310)*3*BS310/5</f>
        <v>0</v>
      </c>
      <c r="CO310" s="86"/>
      <c r="CP310" s="90" t="n">
        <f aca="false">SUM(CO310*BS310*(30+4))</f>
        <v>0</v>
      </c>
      <c r="CQ310" s="86"/>
      <c r="CR310" s="87" t="n">
        <f aca="false">SUM(CQ310*BS310*3)</f>
        <v>0</v>
      </c>
      <c r="CS310" s="86"/>
      <c r="CT310" s="89" t="n">
        <f aca="false">SUM(CS310*BS310/3)</f>
        <v>0</v>
      </c>
      <c r="CU310" s="86"/>
      <c r="CV310" s="89" t="n">
        <f aca="false">SUM(CU310*BS310*2/3)</f>
        <v>0</v>
      </c>
      <c r="CW310" s="86"/>
      <c r="CX310" s="87" t="n">
        <f aca="false">SUM(CW310*BS310)*1</f>
        <v>0</v>
      </c>
      <c r="CY310" s="86"/>
      <c r="CZ310" s="87" t="n">
        <f aca="false">SUM(CY310*BU310*2)</f>
        <v>0</v>
      </c>
      <c r="DA310" s="86"/>
      <c r="DB310" s="89" t="n">
        <f aca="false">SUM(DA310*BS310*2)</f>
        <v>0</v>
      </c>
      <c r="DC310" s="86"/>
      <c r="DD310" s="86"/>
      <c r="DE310" s="86"/>
      <c r="DF310" s="89" t="n">
        <f aca="false">SUM(BU310*DC310*6)</f>
        <v>0</v>
      </c>
      <c r="DG310" s="86"/>
      <c r="DH310" s="89" t="n">
        <f aca="false">SUM(BU310*DG310*6)</f>
        <v>0</v>
      </c>
      <c r="DI310" s="86"/>
      <c r="DJ310" s="81" t="n">
        <f aca="false">DI310*BS310/3</f>
        <v>0</v>
      </c>
      <c r="DK310" s="86"/>
      <c r="DL310" s="89" t="n">
        <f aca="false">SUM(DK310*BV310*5*6)</f>
        <v>0</v>
      </c>
      <c r="DM310" s="86"/>
      <c r="DN310" s="89" t="n">
        <f aca="false">SUM(DM310*BV310*4*6)</f>
        <v>0</v>
      </c>
      <c r="DO310" s="86"/>
      <c r="DP310" s="81" t="n">
        <f aca="false">SUM(DO310*50)</f>
        <v>0</v>
      </c>
      <c r="DQ310" s="92" t="n">
        <f aca="false">BZ310+CB310+CD310+CF310+CH310+CI310+CJ310+CL310+CN310+CP310+CR310+CT310+CV310+CX310+CZ310+DB310+DD310+DF310+DH310+DJ310+DL310+DN310+DP310</f>
        <v>0</v>
      </c>
      <c r="DR310" s="92" t="n">
        <f aca="false">DN310+DL310+DJ310+DH310+DD310+DB310+CI310+CH310+CF310+CD310+CB310+BZ310</f>
        <v>0</v>
      </c>
      <c r="DS310" s="61"/>
      <c r="DT310" s="2"/>
      <c r="DU310" s="2"/>
      <c r="DV310" s="2"/>
      <c r="DW310" s="94"/>
      <c r="DX310" s="95"/>
      <c r="DY310" s="96"/>
      <c r="DZ310" s="96"/>
      <c r="EA310" s="2"/>
      <c r="EB310" s="2"/>
      <c r="EC310" s="2"/>
      <c r="ED310" s="2"/>
      <c r="EE310" s="2"/>
      <c r="EF310" s="2"/>
      <c r="EG310" s="2"/>
      <c r="EH310" s="2" t="n">
        <f aca="false">SUM(L310+BW310)</f>
        <v>0</v>
      </c>
      <c r="EI310" s="2" t="n">
        <f aca="false">SUM(M310+BX310)</f>
        <v>0</v>
      </c>
      <c r="EJ310" s="2" t="n">
        <f aca="false">SUM(N310+BY310)</f>
        <v>0</v>
      </c>
      <c r="EK310" s="67" t="n">
        <f aca="false">O310+BZ310</f>
        <v>0</v>
      </c>
      <c r="EL310" s="2" t="n">
        <f aca="false">SUM(P310+CA310)</f>
        <v>0</v>
      </c>
      <c r="EM310" s="2" t="n">
        <f aca="false">SUM(Q310+CB310)</f>
        <v>0</v>
      </c>
      <c r="EN310" s="2" t="n">
        <f aca="false">SUM(R310+CC310)</f>
        <v>0</v>
      </c>
      <c r="EO310" s="2" t="n">
        <f aca="false">SUM(S310+CD310)</f>
        <v>0</v>
      </c>
      <c r="EP310" s="2" t="n">
        <f aca="false">SUM(T310+CE310)</f>
        <v>0</v>
      </c>
      <c r="EQ310" s="2" t="n">
        <f aca="false">SUM(U310+CF310)</f>
        <v>0</v>
      </c>
      <c r="ER310" s="2" t="n">
        <f aca="false">SUM(V310+CG310)</f>
        <v>0</v>
      </c>
      <c r="ES310" s="2" t="n">
        <f aca="false">SUM(W310+CH310)</f>
        <v>0</v>
      </c>
      <c r="ET310" s="2" t="n">
        <f aca="false">SUM(X310+CI310)</f>
        <v>0</v>
      </c>
      <c r="EU310" s="67" t="n">
        <f aca="false">SUM(Y310+CJ310)</f>
        <v>0</v>
      </c>
      <c r="EV310" s="2" t="n">
        <f aca="false">SUM(Z310+CK310)</f>
        <v>0</v>
      </c>
      <c r="EW310" s="2" t="n">
        <f aca="false">SUM(AA310+CL310)</f>
        <v>0</v>
      </c>
      <c r="EX310" s="2" t="n">
        <f aca="false">SUM(AB310+CM310)</f>
        <v>0</v>
      </c>
      <c r="EY310" s="2" t="n">
        <f aca="false">SUM(AC310+CN310)</f>
        <v>0</v>
      </c>
      <c r="EZ310" s="2" t="n">
        <f aca="false">SUM(AD310+CO310)</f>
        <v>0</v>
      </c>
      <c r="FA310" s="2" t="n">
        <f aca="false">SUM(AE310+CP310)</f>
        <v>0</v>
      </c>
      <c r="FB310" s="2" t="n">
        <f aca="false">SUM(AF310+CQ310)</f>
        <v>0</v>
      </c>
      <c r="FC310" s="2" t="n">
        <f aca="false">SUM(AG310+CR310)</f>
        <v>0</v>
      </c>
      <c r="FD310" s="2" t="n">
        <f aca="false">SUM(AH310+CS310)</f>
        <v>0</v>
      </c>
      <c r="FE310" s="67" t="n">
        <f aca="false">SUM(AI310+CT310)</f>
        <v>0</v>
      </c>
      <c r="FF310" s="2" t="n">
        <f aca="false">SUM(AJ310+CU310)</f>
        <v>0</v>
      </c>
      <c r="FG310" s="2" t="n">
        <f aca="false">SUM(AK310+CV310)</f>
        <v>0</v>
      </c>
      <c r="FH310" s="2" t="n">
        <f aca="false">SUM(AL310+CW310)</f>
        <v>0</v>
      </c>
      <c r="FI310" s="2" t="n">
        <f aca="false">SUM(AM310+CX310)</f>
        <v>0</v>
      </c>
      <c r="FJ310" s="2" t="n">
        <f aca="false">SUM(AN310+CY310)</f>
        <v>0</v>
      </c>
      <c r="FK310" s="2" t="n">
        <f aca="false">SUM(AO310+CZ310)</f>
        <v>0</v>
      </c>
      <c r="FL310" s="2" t="n">
        <f aca="false">SUM(AP310+DA310)</f>
        <v>0</v>
      </c>
      <c r="FM310" s="2" t="n">
        <f aca="false">SUM(AQ310+DB310)</f>
        <v>0</v>
      </c>
      <c r="FN310" s="2"/>
      <c r="FO310" s="97" t="n">
        <f aca="false">SUM(AS310+DD310)</f>
        <v>0</v>
      </c>
      <c r="FP310" s="2" t="n">
        <f aca="false">SUM(AR310+DC310)</f>
        <v>0</v>
      </c>
      <c r="FQ310" s="97" t="n">
        <f aca="false">SUM(AU310+DF310)</f>
        <v>0</v>
      </c>
      <c r="FR310" s="2" t="n">
        <f aca="false">SUM(AV310+DG310)</f>
        <v>0</v>
      </c>
      <c r="FS310" s="2" t="n">
        <f aca="false">SUM(AW310+DH310)</f>
        <v>0</v>
      </c>
      <c r="FT310" s="2" t="n">
        <f aca="false">SUM(AX310+DI310)</f>
        <v>0</v>
      </c>
      <c r="FU310" s="67" t="n">
        <f aca="false">SUM(AY310+DJ310)</f>
        <v>0</v>
      </c>
      <c r="FV310" s="2" t="n">
        <f aca="false">SUM(AZ310+DK310)</f>
        <v>0</v>
      </c>
      <c r="FW310" s="2" t="n">
        <f aca="false">SUM(BA310+DL310)</f>
        <v>0</v>
      </c>
      <c r="FX310" s="2" t="n">
        <f aca="false">SUM(BB310+DM310)</f>
        <v>0</v>
      </c>
      <c r="FY310" s="2" t="n">
        <f aca="false">SUM(BC310+DN310)</f>
        <v>0</v>
      </c>
      <c r="FZ310" s="2" t="n">
        <f aca="false">SUM(BD310+DO310)</f>
        <v>0</v>
      </c>
      <c r="GA310" s="2" t="n">
        <f aca="false">SUM(BE310+DP310)</f>
        <v>0</v>
      </c>
      <c r="GB310" s="98" t="n">
        <f aca="false">SUM(EK310,EM310,EO310,ES310,ET310,EU310,EY310,FA310,FC310,FE310,FG310,FI310,FM310,FO310,FQ310,FS310,FU310,FW310,FY310,GA310)</f>
        <v>0</v>
      </c>
      <c r="GC310" s="99" t="n">
        <f aca="false">SUM(EK310,EM310,EO310,ES310,ET310,FM310,FO310,FQ310,FS310,FU310,FW310,FY310)</f>
        <v>0</v>
      </c>
      <c r="GD310" s="57" t="n">
        <f aca="false">SUM(EK310,EM310,EO310,ES310,ET310,FM310,FO310,FQ310,FS310,FU310,FW310,FY310)</f>
        <v>0</v>
      </c>
      <c r="GE310" s="57" t="n">
        <f aca="false">SUM(EK310,EM310,EO310,EQ310,ES310,ET310,EU310,EW310,EY310,FA310,FC310,FE310,FG310,FI310,FK310,FM310,FO310,FQ310,FS310,FU310,FW310,FY310,GA310)</f>
        <v>0</v>
      </c>
      <c r="GF310" s="2"/>
      <c r="GG310" s="65" t="n">
        <f aca="false">SUM(900-GB310)</f>
        <v>900</v>
      </c>
      <c r="GH310" s="65"/>
      <c r="GI310" s="67" t="n">
        <f aca="false">SUM(DQ310+BF310)</f>
        <v>0</v>
      </c>
      <c r="GJ310" s="67" t="n">
        <f aca="false">SUM(DR310+BG310)</f>
        <v>0</v>
      </c>
      <c r="GK310" s="100"/>
      <c r="GL310" s="101"/>
      <c r="GM310" s="177"/>
      <c r="GN310" s="2"/>
      <c r="GO310" s="69"/>
    </row>
    <row r="311" customFormat="false" ht="27.75" hidden="true" customHeight="true" outlineLevel="0" collapsed="false">
      <c r="A311" s="94"/>
      <c r="BG311" s="92" t="n">
        <f aca="false">BC311+BA311+AY311+AW311+AS311+AQ311+X311+W311+U311+S311+Q311+O311+AU311</f>
        <v>0</v>
      </c>
      <c r="BH311" s="52" t="n">
        <f aca="false">SUM(O311,Q311,S311,W311,X311,Y311,AE311,AG311,AI311,AK311,AM311,AS311,AU311,AY311,BA311,BC311,BE311)</f>
        <v>0</v>
      </c>
      <c r="BI311" s="80" t="n">
        <f aca="false">SUM(O311,Q311,S311,W311,X311,AS311,AU311,AY311,BA311,BC311)</f>
        <v>0</v>
      </c>
      <c r="BJ311" s="114"/>
      <c r="BK311" s="93"/>
      <c r="BL311" s="94"/>
      <c r="BM311" s="363" t="s">
        <v>232</v>
      </c>
      <c r="BN311" s="203" t="s">
        <v>61</v>
      </c>
      <c r="BO311" s="203" t="s">
        <v>68</v>
      </c>
      <c r="BP311" s="124" t="s">
        <v>143</v>
      </c>
      <c r="BQ311" s="206" t="s">
        <v>299</v>
      </c>
      <c r="BR311" s="124" t="n">
        <v>6</v>
      </c>
      <c r="BS311" s="124" t="n">
        <v>70</v>
      </c>
      <c r="BT311" s="124" t="n">
        <v>2</v>
      </c>
      <c r="BU311" s="124" t="n">
        <v>3</v>
      </c>
      <c r="BV311" s="124" t="n">
        <f aca="false">SUM(BU311)*2</f>
        <v>6</v>
      </c>
      <c r="BW311" s="123" t="n">
        <v>50</v>
      </c>
      <c r="BX311" s="128" t="n">
        <f aca="false">SUM(BY311+CA311+CC311+CE311+CG311)</f>
        <v>50</v>
      </c>
      <c r="BY311" s="129" t="n">
        <v>10</v>
      </c>
      <c r="BZ311" s="130" t="n">
        <f aca="false">SUM(BY311)*BT311</f>
        <v>20</v>
      </c>
      <c r="CA311" s="129" t="n">
        <v>10</v>
      </c>
      <c r="CB311" s="130" t="n">
        <f aca="false">BU311*CA311</f>
        <v>30</v>
      </c>
      <c r="CC311" s="129" t="n">
        <v>30</v>
      </c>
      <c r="CD311" s="130" t="n">
        <f aca="false">SUM(CC311)*BU311</f>
        <v>90</v>
      </c>
      <c r="CE311" s="129"/>
      <c r="CF311" s="130" t="n">
        <f aca="false">SUM(CE311)*BV311</f>
        <v>0</v>
      </c>
      <c r="CG311" s="129"/>
      <c r="CH311" s="130" t="n">
        <f aca="false">SUM(CG311)*BU311*5</f>
        <v>0</v>
      </c>
      <c r="CI311" s="131" t="n">
        <f aca="false">SUM(BU311*DI311*2+BV311*DK311*2)</f>
        <v>6</v>
      </c>
      <c r="CJ311" s="131" t="n">
        <f aca="false">BW311*BU311*0.05</f>
        <v>7.5</v>
      </c>
      <c r="CK311" s="129"/>
      <c r="CL311" s="130"/>
      <c r="CM311" s="129"/>
      <c r="CN311" s="131" t="n">
        <f aca="false">SUM(CM311)*3*BS311/5</f>
        <v>0</v>
      </c>
      <c r="CO311" s="129"/>
      <c r="CP311" s="132" t="n">
        <f aca="false">SUM(CO311*BS311*(30+4))</f>
        <v>0</v>
      </c>
      <c r="CQ311" s="129"/>
      <c r="CR311" s="133" t="n">
        <f aca="false">SUM(CQ311*BS311*3)</f>
        <v>0</v>
      </c>
      <c r="CS311" s="129"/>
      <c r="CT311" s="131" t="n">
        <f aca="false">SUM(CS311*BS311/3)</f>
        <v>0</v>
      </c>
      <c r="CU311" s="129"/>
      <c r="CV311" s="131" t="n">
        <f aca="false">SUM(CU311*BS311*2/3)</f>
        <v>0</v>
      </c>
      <c r="CW311" s="129" t="n">
        <v>1</v>
      </c>
      <c r="CX311" s="130" t="n">
        <f aca="false">SUM(CW311*BS311*2)</f>
        <v>140</v>
      </c>
      <c r="CY311" s="129"/>
      <c r="CZ311" s="130" t="n">
        <f aca="false">SUM(CY311*BU311*2)</f>
        <v>0</v>
      </c>
      <c r="DA311" s="129"/>
      <c r="DB311" s="131" t="n">
        <f aca="false">SUM(DA311*BS311*2)</f>
        <v>0</v>
      </c>
      <c r="DC311" s="129"/>
      <c r="DD311" s="131" t="n">
        <f aca="false">SUM(BU311*DC311*6)</f>
        <v>0</v>
      </c>
      <c r="DE311" s="86"/>
      <c r="DF311" s="134" t="n">
        <f aca="false">DE311*BS311/3</f>
        <v>0</v>
      </c>
      <c r="DG311" s="129"/>
      <c r="DH311" s="133" t="n">
        <f aca="false">SUM(BU311*DG311*6)</f>
        <v>0</v>
      </c>
      <c r="DI311" s="129" t="n">
        <v>1</v>
      </c>
      <c r="DJ311" s="131" t="n">
        <f aca="false">SUM(BU311*DI311*8)</f>
        <v>24</v>
      </c>
      <c r="DK311" s="129"/>
      <c r="DL311" s="131" t="n">
        <f aca="false">SUM(DK311*BV311*5*6)</f>
        <v>0</v>
      </c>
      <c r="DM311" s="129"/>
      <c r="DN311" s="131" t="n">
        <f aca="false">SUM(DM311*BV311*4*6)</f>
        <v>0</v>
      </c>
      <c r="DO311" s="129"/>
      <c r="DP311" s="133" t="n">
        <f aca="false">SUM(DO311*50)</f>
        <v>0</v>
      </c>
      <c r="DQ311" s="134" t="n">
        <f aca="false">BZ311+CB311+CD311+CF311+CH311+CI311+CJ311+CL311+CN311+CP311+CR311+CT311+CV311+CX311+CZ311+DB311+DD311+DF311+DH311+DJ311+DL311+DN311+DP311</f>
        <v>317.5</v>
      </c>
      <c r="DR311" s="134" t="n">
        <f aca="false">DN311+DL311+DJ311+DH311+DD311+DB311+CI311+CH311+CF311+CD311+CB311+BZ311</f>
        <v>170</v>
      </c>
      <c r="DS311" s="61"/>
      <c r="DT311" s="2"/>
      <c r="DU311" s="2"/>
      <c r="DV311" s="2"/>
      <c r="DW311" s="94"/>
      <c r="DX311" s="95"/>
      <c r="DY311" s="96"/>
      <c r="DZ311" s="96"/>
      <c r="EA311" s="2"/>
      <c r="EB311" s="2"/>
      <c r="EC311" s="2"/>
      <c r="ED311" s="2"/>
      <c r="EE311" s="2"/>
      <c r="EF311" s="2"/>
      <c r="EG311" s="2"/>
      <c r="EH311" s="2" t="n">
        <f aca="false">SUM(L311+BW311)</f>
        <v>50</v>
      </c>
      <c r="EI311" s="2" t="n">
        <f aca="false">SUM(M311+BX311)</f>
        <v>50</v>
      </c>
      <c r="EJ311" s="2" t="n">
        <f aca="false">SUM(N311+BY311)</f>
        <v>10</v>
      </c>
      <c r="EK311" s="67" t="n">
        <f aca="false">O311+BZ311</f>
        <v>20</v>
      </c>
      <c r="EL311" s="2" t="n">
        <f aca="false">SUM(P311+CA311)</f>
        <v>10</v>
      </c>
      <c r="EM311" s="2" t="n">
        <f aca="false">SUM(Q311+CB311)</f>
        <v>30</v>
      </c>
      <c r="EN311" s="2" t="n">
        <f aca="false">SUM(R311+CC311)</f>
        <v>30</v>
      </c>
      <c r="EO311" s="2" t="n">
        <f aca="false">SUM(S311+CD311)</f>
        <v>90</v>
      </c>
      <c r="EP311" s="2" t="n">
        <f aca="false">SUM(T311+CE311)</f>
        <v>0</v>
      </c>
      <c r="EQ311" s="2" t="n">
        <f aca="false">SUM(U311+CF311)</f>
        <v>0</v>
      </c>
      <c r="ER311" s="2" t="n">
        <f aca="false">SUM(V311+CG311)</f>
        <v>0</v>
      </c>
      <c r="ES311" s="2" t="n">
        <f aca="false">SUM(W311+CH311)</f>
        <v>0</v>
      </c>
      <c r="ET311" s="2" t="n">
        <f aca="false">SUM(X311+CI311)</f>
        <v>6</v>
      </c>
      <c r="EU311" s="67" t="n">
        <f aca="false">SUM(Y311+CJ311)</f>
        <v>7.5</v>
      </c>
      <c r="EV311" s="2" t="n">
        <f aca="false">SUM(Z311+CK311)</f>
        <v>0</v>
      </c>
      <c r="EW311" s="2" t="n">
        <f aca="false">SUM(AA311+CL311)</f>
        <v>0</v>
      </c>
      <c r="EX311" s="2" t="n">
        <f aca="false">SUM(AB311+CM311)</f>
        <v>0</v>
      </c>
      <c r="EY311" s="2" t="n">
        <f aca="false">SUM(AC311+CN311)</f>
        <v>0</v>
      </c>
      <c r="EZ311" s="2" t="n">
        <f aca="false">SUM(AD311+CO311)</f>
        <v>0</v>
      </c>
      <c r="FA311" s="2" t="n">
        <f aca="false">SUM(AE311+CP311)</f>
        <v>0</v>
      </c>
      <c r="FB311" s="2" t="n">
        <f aca="false">SUM(AF311+CQ311)</f>
        <v>0</v>
      </c>
      <c r="FC311" s="2" t="n">
        <f aca="false">SUM(AG311+CR311)</f>
        <v>0</v>
      </c>
      <c r="FD311" s="2" t="n">
        <f aca="false">SUM(AH311+CS311)</f>
        <v>0</v>
      </c>
      <c r="FE311" s="67" t="n">
        <f aca="false">SUM(AI311+CT311)</f>
        <v>0</v>
      </c>
      <c r="FF311" s="2" t="n">
        <f aca="false">SUM(AJ311+CU311)</f>
        <v>0</v>
      </c>
      <c r="FG311" s="2" t="n">
        <f aca="false">SUM(AK311+CV311)</f>
        <v>0</v>
      </c>
      <c r="FH311" s="2" t="n">
        <f aca="false">SUM(AL311+CW311)</f>
        <v>1</v>
      </c>
      <c r="FI311" s="2" t="n">
        <f aca="false">SUM(AM311+CX311)</f>
        <v>140</v>
      </c>
      <c r="FJ311" s="2" t="n">
        <f aca="false">SUM(AN311+CY311)</f>
        <v>0</v>
      </c>
      <c r="FK311" s="2" t="n">
        <f aca="false">SUM(AO311+CZ311)</f>
        <v>0</v>
      </c>
      <c r="FL311" s="2" t="n">
        <f aca="false">SUM(AP311+DA311)</f>
        <v>0</v>
      </c>
      <c r="FM311" s="2" t="n">
        <f aca="false">SUM(AQ311+DB311)</f>
        <v>0</v>
      </c>
      <c r="FN311" s="2"/>
      <c r="FO311" s="97" t="n">
        <f aca="false">SUM(AS311+DD311)</f>
        <v>0</v>
      </c>
      <c r="FP311" s="2" t="n">
        <f aca="false">SUM(AR311+DC311)</f>
        <v>0</v>
      </c>
      <c r="FQ311" s="97" t="n">
        <f aca="false">SUM(AU311+DF311)</f>
        <v>0</v>
      </c>
      <c r="FR311" s="2" t="n">
        <f aca="false">SUM(AV311+DG311)</f>
        <v>0</v>
      </c>
      <c r="FS311" s="2" t="n">
        <f aca="false">SUM(AW311+DH311)</f>
        <v>0</v>
      </c>
      <c r="FT311" s="2" t="n">
        <f aca="false">SUM(AX311+DI311)</f>
        <v>1</v>
      </c>
      <c r="FU311" s="67" t="n">
        <f aca="false">SUM(AY311+DJ311)</f>
        <v>24</v>
      </c>
      <c r="FV311" s="2" t="n">
        <f aca="false">SUM(AZ311+DK311)</f>
        <v>0</v>
      </c>
      <c r="FW311" s="2" t="n">
        <f aca="false">SUM(BA311+DL311)</f>
        <v>0</v>
      </c>
      <c r="FX311" s="2" t="n">
        <f aca="false">SUM(BB311+DM311)</f>
        <v>0</v>
      </c>
      <c r="FY311" s="2" t="n">
        <f aca="false">SUM(BC311+DN311)</f>
        <v>0</v>
      </c>
      <c r="FZ311" s="2" t="n">
        <f aca="false">SUM(BD311+DO311)</f>
        <v>0</v>
      </c>
      <c r="GA311" s="2" t="n">
        <f aca="false">SUM(BE311+DP311)</f>
        <v>0</v>
      </c>
      <c r="GB311" s="98" t="n">
        <f aca="false">SUM(EK311,EM311,EO311,ES311,ET311,EU311,EY311,FA311,FC311,FE311,FG311,FI311,FM311,FO311,FQ311,FS311,FU311,FW311,FY311,GA311)</f>
        <v>317.5</v>
      </c>
      <c r="GC311" s="99" t="n">
        <f aca="false">SUM(EK311,EM311,EO311,ES311,ET311,FM311,FO311,FQ311,FS311,FU311,FW311,FY311)</f>
        <v>170</v>
      </c>
      <c r="GD311" s="57" t="n">
        <f aca="false">SUM(EK311,EM311,EO311,ES311,ET311,FM311,FO311,FQ311,FS311,FU311,FW311,FY311)</f>
        <v>170</v>
      </c>
      <c r="GE311" s="57" t="n">
        <f aca="false">SUM(EK311,EM311,EO311,EQ311,ES311,ET311,EU311,EW311,EY311,FA311,FC311,FE311,FG311,FI311,FK311,FM311,FO311,FQ311,FS311,FU311,FW311,FY311,GA311)</f>
        <v>317.5</v>
      </c>
      <c r="GF311" s="2"/>
      <c r="GG311" s="65" t="n">
        <f aca="false">SUM(900-GB311)</f>
        <v>582.5</v>
      </c>
      <c r="GH311" s="65"/>
      <c r="GI311" s="67" t="n">
        <f aca="false">SUM(DQ311+BF311)</f>
        <v>317.5</v>
      </c>
      <c r="GJ311" s="67" t="n">
        <f aca="false">SUM(DR311+BG311)</f>
        <v>170</v>
      </c>
      <c r="GK311" s="100"/>
      <c r="GL311" s="101"/>
      <c r="GM311" s="177"/>
      <c r="GN311" s="2"/>
      <c r="GO311" s="69"/>
    </row>
    <row r="312" customFormat="false" ht="24.95" hidden="true" customHeight="true" outlineLevel="0" collapsed="false">
      <c r="A312" s="94"/>
      <c r="BG312" s="92" t="n">
        <f aca="false">BC312+BA312+AY312+AW312+AS312+AQ312+X312+W312+U312+S312+Q312+O312+AU312</f>
        <v>0</v>
      </c>
      <c r="BH312" s="52" t="n">
        <f aca="false">SUM(O312,Q312,S312,W312,X312,Y312,AE312,AG312,AI312,AK312,AM312,AS312,AU312,AY312,BA312,BC312,BE312)</f>
        <v>0</v>
      </c>
      <c r="BI312" s="80" t="n">
        <f aca="false">SUM(O312,Q312,S312,W312,X312,AS312,AU312,AY312,BA312,BC312)</f>
        <v>0</v>
      </c>
      <c r="BJ312" s="95"/>
      <c r="BK312" s="93"/>
      <c r="BL312" s="94"/>
      <c r="BM312" s="363" t="s">
        <v>116</v>
      </c>
      <c r="BN312" s="126" t="s">
        <v>61</v>
      </c>
      <c r="BO312" s="125" t="s">
        <v>68</v>
      </c>
      <c r="BP312" s="126" t="s">
        <v>143</v>
      </c>
      <c r="BQ312" s="392" t="s">
        <v>300</v>
      </c>
      <c r="BR312" s="125" t="n">
        <v>10</v>
      </c>
      <c r="BS312" s="126" t="n">
        <f aca="false">24+25+24+24</f>
        <v>97</v>
      </c>
      <c r="BT312" s="126" t="n">
        <v>1</v>
      </c>
      <c r="BU312" s="126" t="n">
        <v>4</v>
      </c>
      <c r="BV312" s="125" t="n">
        <f aca="false">SUM(BU312)*2</f>
        <v>8</v>
      </c>
      <c r="BW312" s="205" t="n">
        <v>40</v>
      </c>
      <c r="BX312" s="128" t="n">
        <f aca="false">SUM(BY312+CA312+CC312+CE312+CG312)</f>
        <v>40</v>
      </c>
      <c r="BY312" s="129" t="n">
        <v>14</v>
      </c>
      <c r="BZ312" s="130" t="n">
        <f aca="false">SUM(BY312)*BT312</f>
        <v>14</v>
      </c>
      <c r="CA312" s="129" t="n">
        <v>14</v>
      </c>
      <c r="CB312" s="130" t="n">
        <f aca="false">BU312*CA312</f>
        <v>56</v>
      </c>
      <c r="CC312" s="129" t="n">
        <v>12</v>
      </c>
      <c r="CD312" s="130" t="n">
        <f aca="false">SUM(CC312)*BU312</f>
        <v>48</v>
      </c>
      <c r="CE312" s="129"/>
      <c r="CF312" s="130" t="n">
        <f aca="false">SUM(CE312)*BV312</f>
        <v>0</v>
      </c>
      <c r="CG312" s="129"/>
      <c r="CH312" s="130" t="n">
        <f aca="false">SUM(CG312)*BU312*5</f>
        <v>0</v>
      </c>
      <c r="CI312" s="131" t="n">
        <f aca="false">SUM(BU312*DI312*2+BV312*DK312*2)</f>
        <v>0</v>
      </c>
      <c r="CJ312" s="298" t="n">
        <f aca="false">SUM(BW312*5/100*BU312)</f>
        <v>8</v>
      </c>
      <c r="CK312" s="129"/>
      <c r="CL312" s="130"/>
      <c r="CM312" s="129"/>
      <c r="CN312" s="131" t="n">
        <f aca="false">SUM(CM312)*3*BS312/5</f>
        <v>0</v>
      </c>
      <c r="CO312" s="129"/>
      <c r="CP312" s="132" t="n">
        <f aca="false">SUM(CO312*BS312*(30+4))</f>
        <v>0</v>
      </c>
      <c r="CQ312" s="129"/>
      <c r="CR312" s="133" t="n">
        <f aca="false">SUM(CQ312*BS312*3)</f>
        <v>0</v>
      </c>
      <c r="CS312" s="129"/>
      <c r="CT312" s="131" t="n">
        <f aca="false">SUM(CS312*BS312/3)</f>
        <v>0</v>
      </c>
      <c r="CU312" s="129"/>
      <c r="CV312" s="131" t="n">
        <f aca="false">SUM(CU312*BS312*2/3)</f>
        <v>0</v>
      </c>
      <c r="CW312" s="129"/>
      <c r="CX312" s="130" t="n">
        <f aca="false">SUM(CW312*BS312)*1</f>
        <v>0</v>
      </c>
      <c r="CY312" s="129"/>
      <c r="CZ312" s="130" t="n">
        <f aca="false">SUM(CY312*BU312*2)</f>
        <v>0</v>
      </c>
      <c r="DA312" s="129"/>
      <c r="DB312" s="131" t="n">
        <f aca="false">SUM(DA312*BS312*2)</f>
        <v>0</v>
      </c>
      <c r="DC312" s="129" t="n">
        <v>1</v>
      </c>
      <c r="DD312" s="131" t="n">
        <f aca="false">DC312*BU312*6</f>
        <v>24</v>
      </c>
      <c r="DE312" s="129"/>
      <c r="DF312" s="131" t="n">
        <f aca="false">DE312*BS312/3</f>
        <v>0</v>
      </c>
      <c r="DG312" s="129"/>
      <c r="DH312" s="133" t="n">
        <f aca="false">SUM(BU312*DG312*6)</f>
        <v>0</v>
      </c>
      <c r="DI312" s="129"/>
      <c r="DJ312" s="131" t="n">
        <f aca="false">SUM(BS312*DI312/3)</f>
        <v>0</v>
      </c>
      <c r="DK312" s="129"/>
      <c r="DL312" s="131" t="n">
        <f aca="false">SUM(DK312*BV312*5*6)</f>
        <v>0</v>
      </c>
      <c r="DM312" s="129"/>
      <c r="DN312" s="131" t="n">
        <f aca="false">SUM(DM312*BV312*4*6)</f>
        <v>0</v>
      </c>
      <c r="DO312" s="129"/>
      <c r="DP312" s="133" t="n">
        <f aca="false">SUM(DO312*50)</f>
        <v>0</v>
      </c>
      <c r="DQ312" s="131" t="n">
        <f aca="false">BZ312+CB312+CD312+CF312+CH312+CI312+CJ312+CL312+CN312+CP312+CR312+CT312+CV312+CX312+CZ312+DB312+DD312+DF312+DH312+DJ312+DL312+DN312+DP312</f>
        <v>150</v>
      </c>
      <c r="DR312" s="131" t="n">
        <f aca="false">DN312+DL312+DJ312+DH312+DD312+DB312+CI312+CH312+CF312+CD312+CB312+BZ312</f>
        <v>142</v>
      </c>
      <c r="DS312" s="61"/>
      <c r="DT312" s="2"/>
      <c r="DU312" s="2"/>
      <c r="DV312" s="2"/>
      <c r="DW312" s="94"/>
      <c r="DX312" s="95"/>
      <c r="DY312" s="96"/>
      <c r="DZ312" s="96"/>
      <c r="EA312" s="2"/>
      <c r="EB312" s="2"/>
      <c r="EC312" s="2"/>
      <c r="ED312" s="2"/>
      <c r="EE312" s="2"/>
      <c r="EF312" s="2"/>
      <c r="EG312" s="2"/>
      <c r="EH312" s="2" t="n">
        <f aca="false">SUM(L312+BW312)</f>
        <v>40</v>
      </c>
      <c r="EI312" s="2" t="n">
        <f aca="false">SUM(M312+BX312)</f>
        <v>40</v>
      </c>
      <c r="EJ312" s="2" t="n">
        <f aca="false">SUM(N312+BY312)</f>
        <v>14</v>
      </c>
      <c r="EK312" s="67" t="n">
        <f aca="false">O312+BZ312</f>
        <v>14</v>
      </c>
      <c r="EL312" s="2" t="n">
        <f aca="false">SUM(P312+CA312)</f>
        <v>14</v>
      </c>
      <c r="EM312" s="2" t="n">
        <f aca="false">SUM(Q312+CB312)</f>
        <v>56</v>
      </c>
      <c r="EN312" s="2" t="n">
        <f aca="false">SUM(R312+CC312)</f>
        <v>12</v>
      </c>
      <c r="EO312" s="2" t="n">
        <f aca="false">SUM(S312+CD312)</f>
        <v>48</v>
      </c>
      <c r="EP312" s="2" t="n">
        <f aca="false">SUM(T312+CE312)</f>
        <v>0</v>
      </c>
      <c r="EQ312" s="2" t="n">
        <f aca="false">SUM(U312+CF312)</f>
        <v>0</v>
      </c>
      <c r="ER312" s="2" t="n">
        <f aca="false">SUM(V312+CG312)</f>
        <v>0</v>
      </c>
      <c r="ES312" s="2" t="n">
        <f aca="false">SUM(W312+CH312)</f>
        <v>0</v>
      </c>
      <c r="ET312" s="2" t="n">
        <f aca="false">SUM(X312+CI312)</f>
        <v>0</v>
      </c>
      <c r="EU312" s="67" t="n">
        <f aca="false">SUM(Y312+CJ312)</f>
        <v>8</v>
      </c>
      <c r="EV312" s="2" t="n">
        <f aca="false">SUM(Z312+CK312)</f>
        <v>0</v>
      </c>
      <c r="EW312" s="2" t="n">
        <f aca="false">SUM(AA312+CL312)</f>
        <v>0</v>
      </c>
      <c r="EX312" s="2" t="n">
        <f aca="false">SUM(AB312+CM312)</f>
        <v>0</v>
      </c>
      <c r="EY312" s="2" t="n">
        <f aca="false">SUM(AC312+CN312)</f>
        <v>0</v>
      </c>
      <c r="EZ312" s="2" t="n">
        <f aca="false">SUM(AD312+CO312)</f>
        <v>0</v>
      </c>
      <c r="FA312" s="2" t="n">
        <f aca="false">SUM(AE312+CP312)</f>
        <v>0</v>
      </c>
      <c r="FB312" s="2" t="n">
        <f aca="false">SUM(AF312+CQ312)</f>
        <v>0</v>
      </c>
      <c r="FC312" s="2" t="n">
        <f aca="false">SUM(AG312+CR312)</f>
        <v>0</v>
      </c>
      <c r="FD312" s="2" t="n">
        <f aca="false">SUM(AH312+CS312)</f>
        <v>0</v>
      </c>
      <c r="FE312" s="67" t="n">
        <f aca="false">SUM(AI312+CT312)</f>
        <v>0</v>
      </c>
      <c r="FF312" s="2" t="n">
        <f aca="false">SUM(AJ312+CU312)</f>
        <v>0</v>
      </c>
      <c r="FG312" s="2" t="n">
        <f aca="false">SUM(AK312+CV312)</f>
        <v>0</v>
      </c>
      <c r="FH312" s="2" t="n">
        <f aca="false">SUM(AL312+CW312)</f>
        <v>0</v>
      </c>
      <c r="FI312" s="2" t="n">
        <f aca="false">SUM(AM312+CX312)</f>
        <v>0</v>
      </c>
      <c r="FJ312" s="2" t="n">
        <f aca="false">SUM(AN312+CY312)</f>
        <v>0</v>
      </c>
      <c r="FK312" s="2" t="n">
        <f aca="false">SUM(AO312+CZ312)</f>
        <v>0</v>
      </c>
      <c r="FL312" s="2" t="n">
        <f aca="false">SUM(AP312+DA312)</f>
        <v>0</v>
      </c>
      <c r="FM312" s="2" t="n">
        <f aca="false">SUM(AQ312+DB312)</f>
        <v>0</v>
      </c>
      <c r="FN312" s="2"/>
      <c r="FO312" s="97" t="n">
        <f aca="false">SUM(AS312+DD312)</f>
        <v>24</v>
      </c>
      <c r="FP312" s="2" t="n">
        <f aca="false">SUM(AR312+DC312)</f>
        <v>1</v>
      </c>
      <c r="FQ312" s="97" t="n">
        <f aca="false">SUM(AU312+DF312)</f>
        <v>0</v>
      </c>
      <c r="FR312" s="2" t="n">
        <f aca="false">SUM(AV312+DG312)</f>
        <v>0</v>
      </c>
      <c r="FS312" s="2" t="n">
        <f aca="false">SUM(AW312+DH312)</f>
        <v>0</v>
      </c>
      <c r="FT312" s="2" t="n">
        <f aca="false">SUM(AX312+DI312)</f>
        <v>0</v>
      </c>
      <c r="FU312" s="67" t="n">
        <f aca="false">SUM(AY312+DJ312)</f>
        <v>0</v>
      </c>
      <c r="FV312" s="2" t="n">
        <f aca="false">SUM(AZ312+DK312)</f>
        <v>0</v>
      </c>
      <c r="FW312" s="2" t="n">
        <f aca="false">SUM(BA312+DL312)</f>
        <v>0</v>
      </c>
      <c r="FX312" s="2" t="n">
        <f aca="false">SUM(BB312+DM312)</f>
        <v>0</v>
      </c>
      <c r="FY312" s="2" t="n">
        <f aca="false">SUM(BC312+DN312)</f>
        <v>0</v>
      </c>
      <c r="FZ312" s="2" t="n">
        <f aca="false">SUM(BD312+DO312)</f>
        <v>0</v>
      </c>
      <c r="GA312" s="2" t="n">
        <f aca="false">SUM(BE312+DP312)</f>
        <v>0</v>
      </c>
      <c r="GB312" s="98" t="n">
        <f aca="false">SUM(EK312,EM312,EO312,ES312,ET312,EU312,EY312,FA312,FC312,FE312,FG312,FI312,FM312,FO312,FQ312,FS312,FU312,FW312,FY312,GA312)</f>
        <v>150</v>
      </c>
      <c r="GC312" s="99" t="n">
        <f aca="false">SUM(EK312,EM312,EO312,ES312,ET312,FM312,FO312,FQ312,FS312,FU312,FW312,FY312)</f>
        <v>142</v>
      </c>
      <c r="GD312" s="57" t="n">
        <f aca="false">SUM(EK312,EM312,EO312,ES312,ET312,FM312,FO312,FQ312,FS312,FU312,FW312,FY312)</f>
        <v>142</v>
      </c>
      <c r="GE312" s="57" t="n">
        <f aca="false">SUM(EK312,EM312,EO312,EQ312,ES312,ET312,EU312,EW312,EY312,FA312,FC312,FE312,FG312,FI312,FK312,FM312,FO312,FQ312,FS312,FU312,FW312,FY312,GA312)</f>
        <v>150</v>
      </c>
      <c r="GF312" s="2"/>
      <c r="GG312" s="65" t="n">
        <f aca="false">SUM(900-GB312)</f>
        <v>750</v>
      </c>
      <c r="GH312" s="65"/>
      <c r="GI312" s="67" t="n">
        <f aca="false">SUM(DQ312+BF312)</f>
        <v>150</v>
      </c>
      <c r="GJ312" s="67" t="n">
        <f aca="false">SUM(DR312+BG312)</f>
        <v>142</v>
      </c>
      <c r="GK312" s="100"/>
      <c r="GL312" s="101"/>
      <c r="GM312" s="177"/>
      <c r="GN312" s="2"/>
      <c r="GO312" s="69"/>
    </row>
    <row r="313" customFormat="false" ht="27.75" hidden="true" customHeight="true" outlineLevel="0" collapsed="false">
      <c r="A313" s="94"/>
      <c r="BG313" s="92" t="n">
        <f aca="false">BC313+BA313+AY313+AW313+AS313+AQ313+X313+W313+U313+S313+Q313+O313+AU313</f>
        <v>0</v>
      </c>
      <c r="BH313" s="52" t="n">
        <f aca="false">SUM(O313,Q313,S313,W313,X313,Y313,AE313,AG313,AI313,AK313,AM313,AS313,AU313,AY313,BA313,BC313,BE313)</f>
        <v>0</v>
      </c>
      <c r="BI313" s="80" t="n">
        <f aca="false">SUM(O313,Q313,S313,W313,X313,AS313,AU313,AY313,BA313,BC313)</f>
        <v>0</v>
      </c>
      <c r="BJ313" s="95"/>
      <c r="BK313" s="93"/>
      <c r="BL313" s="94"/>
      <c r="BM313" s="363" t="s">
        <v>301</v>
      </c>
      <c r="BN313" s="312" t="s">
        <v>61</v>
      </c>
      <c r="BO313" s="312" t="s">
        <v>68</v>
      </c>
      <c r="BP313" s="313" t="s">
        <v>143</v>
      </c>
      <c r="BQ313" s="127" t="s">
        <v>256</v>
      </c>
      <c r="BR313" s="312" t="n">
        <v>4</v>
      </c>
      <c r="BS313" s="264" t="n">
        <v>59</v>
      </c>
      <c r="BT313" s="313" t="n">
        <v>3</v>
      </c>
      <c r="BU313" s="313" t="n">
        <v>2</v>
      </c>
      <c r="BV313" s="313" t="n">
        <f aca="false">SUM(BU313)*2</f>
        <v>4</v>
      </c>
      <c r="BW313" s="364" t="n">
        <v>50</v>
      </c>
      <c r="BX313" s="315" t="n">
        <f aca="false">SUM(BY313+CA313+CC313+CE313+CG313)</f>
        <v>30</v>
      </c>
      <c r="BY313" s="316"/>
      <c r="BZ313" s="317" t="n">
        <f aca="false">SUM(BY313)*BT313</f>
        <v>0</v>
      </c>
      <c r="CA313" s="316" t="n">
        <v>2</v>
      </c>
      <c r="CB313" s="317" t="n">
        <f aca="false">BU313*CA313</f>
        <v>4</v>
      </c>
      <c r="CC313" s="316" t="n">
        <v>28</v>
      </c>
      <c r="CD313" s="317" t="n">
        <f aca="false">SUM(CC313)*BU313</f>
        <v>56</v>
      </c>
      <c r="CE313" s="316"/>
      <c r="CF313" s="317" t="n">
        <f aca="false">SUM(CE313)*BV313</f>
        <v>0</v>
      </c>
      <c r="CG313" s="316"/>
      <c r="CH313" s="317" t="n">
        <f aca="false">SUM(CG313)*BU313*5</f>
        <v>0</v>
      </c>
      <c r="CI313" s="318" t="n">
        <f aca="false">SUM(BU313*DI313*2+BV313*DK313*2)</f>
        <v>4</v>
      </c>
      <c r="CJ313" s="318" t="n">
        <f aca="false">SUM(BW313*5/100*BU313)</f>
        <v>5</v>
      </c>
      <c r="CK313" s="316"/>
      <c r="CL313" s="317"/>
      <c r="CM313" s="316"/>
      <c r="CN313" s="318" t="n">
        <f aca="false">SUM(CM313)*3*BS313/5</f>
        <v>0</v>
      </c>
      <c r="CO313" s="316"/>
      <c r="CP313" s="320" t="n">
        <f aca="false">SUM(CO313*BS313*(30+4))</f>
        <v>0</v>
      </c>
      <c r="CQ313" s="316"/>
      <c r="CR313" s="321" t="n">
        <f aca="false">SUM(CQ313*BS313*3)</f>
        <v>0</v>
      </c>
      <c r="CS313" s="316"/>
      <c r="CT313" s="318" t="n">
        <f aca="false">SUM(CS313*BS313/3)</f>
        <v>0</v>
      </c>
      <c r="CU313" s="316"/>
      <c r="CV313" s="318" t="n">
        <f aca="false">SUM(CU313*BS313*2/3)</f>
        <v>0</v>
      </c>
      <c r="CW313" s="316" t="n">
        <v>1</v>
      </c>
      <c r="CX313" s="317" t="n">
        <f aca="false">SUM(CW313*BS313*2)</f>
        <v>118</v>
      </c>
      <c r="CY313" s="316"/>
      <c r="CZ313" s="317" t="n">
        <f aca="false">SUM(CY313*BU313)*2</f>
        <v>0</v>
      </c>
      <c r="DA313" s="316"/>
      <c r="DB313" s="318" t="n">
        <f aca="false">SUM(DA313*BS313*2)</f>
        <v>0</v>
      </c>
      <c r="DC313" s="316"/>
      <c r="DD313" s="318" t="n">
        <f aca="false">SUM(BU313*DC313*6)</f>
        <v>0</v>
      </c>
      <c r="DE313" s="86"/>
      <c r="DF313" s="134" t="n">
        <f aca="false">DE313*BS313/3</f>
        <v>0</v>
      </c>
      <c r="DG313" s="316"/>
      <c r="DH313" s="321" t="n">
        <f aca="false">SUM(DG313*BS313/3)</f>
        <v>0</v>
      </c>
      <c r="DI313" s="316" t="n">
        <v>1</v>
      </c>
      <c r="DJ313" s="318" t="n">
        <f aca="false">SUM(BU313*DI313*8)</f>
        <v>16</v>
      </c>
      <c r="DK313" s="316"/>
      <c r="DL313" s="318" t="n">
        <f aca="false">SUM(DK313*BV313*5*6)</f>
        <v>0</v>
      </c>
      <c r="DM313" s="316"/>
      <c r="DN313" s="318" t="n">
        <f aca="false">SUM(DM313*BV313*4*6)</f>
        <v>0</v>
      </c>
      <c r="DO313" s="316"/>
      <c r="DP313" s="321" t="n">
        <f aca="false">SUM(DO313*50)</f>
        <v>0</v>
      </c>
      <c r="DQ313" s="134" t="n">
        <f aca="false">BZ313+CB313+CD313+CF313+CH313+CI313+CJ313+CL313+CN313+CP313+CR313+CT313+CV313+CX313+CZ313+DB313+DD313+DF313+DH313+DJ313+DL313+DN313+DP313</f>
        <v>203</v>
      </c>
      <c r="DR313" s="134" t="n">
        <f aca="false">DN313+DL313+DJ313+DH313+DD313+DB313+CI313+CH313+CF313+CD313+CB313+BZ313</f>
        <v>80</v>
      </c>
      <c r="DS313" s="61"/>
      <c r="DT313" s="2"/>
      <c r="DU313" s="2"/>
      <c r="DV313" s="2"/>
      <c r="DW313" s="94"/>
      <c r="DX313" s="95"/>
      <c r="DY313" s="96"/>
      <c r="DZ313" s="96"/>
      <c r="EA313" s="2"/>
      <c r="EB313" s="2"/>
      <c r="EC313" s="2"/>
      <c r="ED313" s="2"/>
      <c r="EE313" s="2"/>
      <c r="EF313" s="2"/>
      <c r="EG313" s="2"/>
      <c r="EH313" s="2" t="n">
        <f aca="false">SUM(L313+BW313)</f>
        <v>50</v>
      </c>
      <c r="EI313" s="2" t="n">
        <f aca="false">SUM(M313+BX313)</f>
        <v>30</v>
      </c>
      <c r="EJ313" s="2" t="n">
        <f aca="false">SUM(N313+BY313)</f>
        <v>0</v>
      </c>
      <c r="EK313" s="67" t="n">
        <f aca="false">O313+BZ313</f>
        <v>0</v>
      </c>
      <c r="EL313" s="2" t="n">
        <f aca="false">SUM(P313+CA313)</f>
        <v>2</v>
      </c>
      <c r="EM313" s="2" t="n">
        <f aca="false">SUM(Q313+CB313)</f>
        <v>4</v>
      </c>
      <c r="EN313" s="2" t="n">
        <f aca="false">SUM(R313+CC313)</f>
        <v>28</v>
      </c>
      <c r="EO313" s="2" t="n">
        <f aca="false">SUM(S313+CD313)</f>
        <v>56</v>
      </c>
      <c r="EP313" s="2" t="n">
        <f aca="false">SUM(T313+CE313)</f>
        <v>0</v>
      </c>
      <c r="EQ313" s="2" t="n">
        <f aca="false">SUM(U313+CF313)</f>
        <v>0</v>
      </c>
      <c r="ER313" s="2" t="n">
        <f aca="false">SUM(V313+CG313)</f>
        <v>0</v>
      </c>
      <c r="ES313" s="2" t="n">
        <f aca="false">SUM(W313+CH313)</f>
        <v>0</v>
      </c>
      <c r="ET313" s="2" t="n">
        <f aca="false">SUM(X313+CI313)</f>
        <v>4</v>
      </c>
      <c r="EU313" s="67" t="n">
        <f aca="false">SUM(Y313+CJ313)</f>
        <v>5</v>
      </c>
      <c r="EV313" s="2" t="n">
        <f aca="false">SUM(Z313+CK313)</f>
        <v>0</v>
      </c>
      <c r="EW313" s="2" t="n">
        <f aca="false">SUM(AA313+CL313)</f>
        <v>0</v>
      </c>
      <c r="EX313" s="2" t="n">
        <f aca="false">SUM(AB313+CM313)</f>
        <v>0</v>
      </c>
      <c r="EY313" s="2" t="n">
        <f aca="false">SUM(AC313+CN313)</f>
        <v>0</v>
      </c>
      <c r="EZ313" s="2" t="n">
        <f aca="false">SUM(AD313+CO313)</f>
        <v>0</v>
      </c>
      <c r="FA313" s="2" t="n">
        <f aca="false">SUM(AE313+CP313)</f>
        <v>0</v>
      </c>
      <c r="FB313" s="2" t="n">
        <f aca="false">SUM(AF313+CQ313)</f>
        <v>0</v>
      </c>
      <c r="FC313" s="2" t="n">
        <f aca="false">SUM(AG313+CR313)</f>
        <v>0</v>
      </c>
      <c r="FD313" s="2" t="n">
        <f aca="false">SUM(AH313+CS313)</f>
        <v>0</v>
      </c>
      <c r="FE313" s="67" t="n">
        <f aca="false">SUM(AI313+CT313)</f>
        <v>0</v>
      </c>
      <c r="FF313" s="2" t="n">
        <f aca="false">SUM(AJ313+CU313)</f>
        <v>0</v>
      </c>
      <c r="FG313" s="2" t="n">
        <f aca="false">SUM(AK313+CV313)</f>
        <v>0</v>
      </c>
      <c r="FH313" s="2" t="n">
        <f aca="false">SUM(AL313+CW313)</f>
        <v>1</v>
      </c>
      <c r="FI313" s="2" t="n">
        <f aca="false">SUM(AM313+CX313)</f>
        <v>118</v>
      </c>
      <c r="FJ313" s="2" t="n">
        <f aca="false">SUM(AN313+CY313)</f>
        <v>0</v>
      </c>
      <c r="FK313" s="2" t="n">
        <f aca="false">SUM(AO313+CZ313)</f>
        <v>0</v>
      </c>
      <c r="FL313" s="2" t="n">
        <f aca="false">SUM(AP313+DA313)</f>
        <v>0</v>
      </c>
      <c r="FM313" s="2" t="n">
        <f aca="false">SUM(AQ313+DB313)</f>
        <v>0</v>
      </c>
      <c r="FN313" s="2"/>
      <c r="FO313" s="97" t="n">
        <f aca="false">SUM(AS313+DD313)</f>
        <v>0</v>
      </c>
      <c r="FP313" s="2" t="n">
        <f aca="false">SUM(AR313+DC313)</f>
        <v>0</v>
      </c>
      <c r="FQ313" s="97" t="n">
        <f aca="false">SUM(AU313+DF313)</f>
        <v>0</v>
      </c>
      <c r="FR313" s="2" t="n">
        <f aca="false">SUM(AV313+DG313)</f>
        <v>0</v>
      </c>
      <c r="FS313" s="2" t="n">
        <f aca="false">SUM(AW313+DH313)</f>
        <v>0</v>
      </c>
      <c r="FT313" s="2" t="n">
        <f aca="false">SUM(AX313+DI313)</f>
        <v>1</v>
      </c>
      <c r="FU313" s="67" t="n">
        <f aca="false">SUM(AY313+DJ313)</f>
        <v>16</v>
      </c>
      <c r="FV313" s="2" t="n">
        <f aca="false">SUM(AZ313+DK313)</f>
        <v>0</v>
      </c>
      <c r="FW313" s="2" t="n">
        <f aca="false">SUM(BA313+DL313)</f>
        <v>0</v>
      </c>
      <c r="FX313" s="2" t="n">
        <f aca="false">SUM(BB313+DM313)</f>
        <v>0</v>
      </c>
      <c r="FY313" s="2" t="n">
        <f aca="false">SUM(BC313+DN313)</f>
        <v>0</v>
      </c>
      <c r="FZ313" s="2" t="n">
        <f aca="false">SUM(BD313+DO313)</f>
        <v>0</v>
      </c>
      <c r="GA313" s="2" t="n">
        <f aca="false">SUM(BE313+DP313)</f>
        <v>0</v>
      </c>
      <c r="GB313" s="98" t="n">
        <f aca="false">SUM(EK313,EM313,EO313,ES313,ET313,EU313,EY313,FA313,FC313,FE313,FG313,FI313,FM313,FO313,FQ313,FS313,FU313,FW313,FY313,GA313)</f>
        <v>203</v>
      </c>
      <c r="GC313" s="99" t="n">
        <f aca="false">SUM(EK313,EM313,EO313,ES313,ET313,FM313,FO313,FQ313,FS313,FU313,FW313,FY313)</f>
        <v>80</v>
      </c>
      <c r="GD313" s="57" t="n">
        <f aca="false">SUM(EK313,EM313,EO313,ES313,ET313,FM313,FO313,FQ313,FS313,FU313,FW313,FY313)</f>
        <v>80</v>
      </c>
      <c r="GE313" s="57" t="n">
        <f aca="false">SUM(EK313,EM313,EO313,EQ313,ES313,ET313,EU313,EW313,EY313,FA313,FC313,FE313,FG313,FI313,FK313,FM313,FO313,FQ313,FS313,FU313,FW313,FY313,GA313)</f>
        <v>203</v>
      </c>
      <c r="GF313" s="2"/>
      <c r="GG313" s="65" t="n">
        <f aca="false">SUM(900-GB313)</f>
        <v>697</v>
      </c>
      <c r="GH313" s="65"/>
      <c r="GI313" s="67" t="e">
        <f aca="false">SUM(#REF!+BF313)</f>
        <v>#REF!</v>
      </c>
      <c r="GJ313" s="67" t="e">
        <f aca="false">SUM(#REF!+BG313)</f>
        <v>#REF!</v>
      </c>
      <c r="GK313" s="100"/>
      <c r="GL313" s="101"/>
      <c r="GM313" s="177"/>
      <c r="GN313" s="2"/>
      <c r="GO313" s="69"/>
    </row>
    <row r="314" customFormat="false" ht="19.5" hidden="true" customHeight="true" outlineLevel="0" collapsed="false">
      <c r="A314" s="94"/>
      <c r="C314" s="155"/>
      <c r="BG314" s="92" t="n">
        <f aca="false">BC314+BA314+AY314+AW314+AS314+AQ314+X314+W314+U314+S314+Q314+O314+AU314</f>
        <v>0</v>
      </c>
      <c r="BH314" s="52" t="n">
        <f aca="false">SUM(O314,Q314,S314,W314,X314,Y314,AE314,AG314,AI314,AK314,AM314,AS314,AU314,AY314,BA314,BC314,BE314)</f>
        <v>0</v>
      </c>
      <c r="BI314" s="80" t="n">
        <f aca="false">SUM(O314,Q314,S314,W314,X314,AS314,AU314,AY314,BA314,BC314)</f>
        <v>0</v>
      </c>
      <c r="BJ314" s="95"/>
      <c r="BK314" s="93"/>
      <c r="BL314" s="94"/>
      <c r="BM314" s="100"/>
      <c r="BN314" s="96"/>
      <c r="BO314" s="96"/>
      <c r="BP314" s="393"/>
      <c r="BQ314" s="107"/>
      <c r="BR314" s="96"/>
      <c r="BS314" s="107"/>
      <c r="BT314" s="101"/>
      <c r="BU314" s="101"/>
      <c r="BV314" s="101"/>
      <c r="BW314" s="112"/>
      <c r="BX314" s="108" t="n">
        <f aca="false">SUM(BY314+CA314+CC314+CE314+CG314)</f>
        <v>2</v>
      </c>
      <c r="BY314" s="86"/>
      <c r="BZ314" s="109" t="n">
        <v>0</v>
      </c>
      <c r="CA314" s="86" t="n">
        <v>2</v>
      </c>
      <c r="CB314" s="109" t="n">
        <v>0</v>
      </c>
      <c r="CC314" s="86"/>
      <c r="CD314" s="109" t="n">
        <v>0</v>
      </c>
      <c r="CE314" s="86"/>
      <c r="CF314" s="109" t="n">
        <f aca="false">SUM(CE314)*BV314</f>
        <v>0</v>
      </c>
      <c r="CG314" s="86"/>
      <c r="CH314" s="109" t="n">
        <v>0</v>
      </c>
      <c r="CI314" s="92" t="n">
        <v>0</v>
      </c>
      <c r="CJ314" s="92" t="n">
        <v>0</v>
      </c>
      <c r="CK314" s="86"/>
      <c r="CL314" s="109"/>
      <c r="CM314" s="86"/>
      <c r="CN314" s="92" t="n">
        <f aca="false">SUM(CM314)*3*BS314/5</f>
        <v>0</v>
      </c>
      <c r="CO314" s="86"/>
      <c r="CP314" s="90" t="n">
        <f aca="false">SUM(CO314*BS314*(30+4))</f>
        <v>0</v>
      </c>
      <c r="CQ314" s="86"/>
      <c r="CR314" s="109" t="n">
        <f aca="false">SUM(CQ314*BS314*3)</f>
        <v>0</v>
      </c>
      <c r="CS314" s="86"/>
      <c r="CT314" s="92" t="n">
        <f aca="false">SUM(CS314*BS314/3)</f>
        <v>0</v>
      </c>
      <c r="CU314" s="86"/>
      <c r="CV314" s="92" t="n">
        <f aca="false">SUM(CU314*BS314*2/3)</f>
        <v>0</v>
      </c>
      <c r="CW314" s="86" t="n">
        <v>1</v>
      </c>
      <c r="CX314" s="109"/>
      <c r="CY314" s="86"/>
      <c r="CZ314" s="109" t="n">
        <f aca="false">SUM(CY314*BU314*2)</f>
        <v>0</v>
      </c>
      <c r="DA314" s="86"/>
      <c r="DB314" s="92" t="n">
        <f aca="false">SUM(DA314*BS314*2)</f>
        <v>0</v>
      </c>
      <c r="DC314" s="86"/>
      <c r="DD314" s="92" t="n">
        <f aca="false">SUM(BU314*DC314*6)</f>
        <v>0</v>
      </c>
      <c r="DE314" s="86"/>
      <c r="DF314" s="92" t="n">
        <f aca="false">DE314*BS314/3</f>
        <v>0</v>
      </c>
      <c r="DG314" s="86"/>
      <c r="DH314" s="109" t="n">
        <f aca="false">SUM(BU314*DG314*6)</f>
        <v>0</v>
      </c>
      <c r="DI314" s="86" t="n">
        <v>1</v>
      </c>
      <c r="DJ314" s="92" t="n">
        <v>0</v>
      </c>
      <c r="DK314" s="86"/>
      <c r="DL314" s="92" t="n">
        <f aca="false">SUM(DK314*BV314*5*6)</f>
        <v>0</v>
      </c>
      <c r="DM314" s="86"/>
      <c r="DN314" s="92" t="n">
        <f aca="false">SUM(DM314*BV314*4*6)</f>
        <v>0</v>
      </c>
      <c r="DO314" s="86"/>
      <c r="DP314" s="110" t="n">
        <f aca="false">SUM(DO314*50)</f>
        <v>0</v>
      </c>
      <c r="DQ314" s="81" t="n">
        <f aca="false">SUM(BZ314,CB314,CD314,CF314,CH314,CI314,CJ314,CL314,CN314,CP314,CR314,CT314,CV314,CX314,CZ314,DB314,DD314,DF314,DH314,DJ314,DL314,DN314,DP314)</f>
        <v>0</v>
      </c>
      <c r="DR314" s="81" t="n">
        <f aca="false">SUM(BZ314,CB314,CD314,CF314,CH314,CI314,DB314,DD314,DF314,DH314,DJ314,DL314,DN314)</f>
        <v>0</v>
      </c>
      <c r="DS314" s="61"/>
      <c r="DT314" s="2"/>
      <c r="DU314" s="2"/>
      <c r="DV314" s="2"/>
      <c r="DW314" s="94"/>
      <c r="DX314" s="95"/>
      <c r="DY314" s="96"/>
      <c r="DZ314" s="96"/>
      <c r="EA314" s="2"/>
      <c r="EB314" s="2"/>
      <c r="EC314" s="2"/>
      <c r="ED314" s="2"/>
      <c r="EE314" s="2"/>
      <c r="EF314" s="2"/>
      <c r="EG314" s="2"/>
      <c r="EH314" s="2" t="n">
        <f aca="false">SUM(L314+BW314)</f>
        <v>0</v>
      </c>
      <c r="EI314" s="2" t="n">
        <f aca="false">SUM(M314+BX314)</f>
        <v>2</v>
      </c>
      <c r="EJ314" s="2" t="n">
        <f aca="false">SUM(N314+BY314)</f>
        <v>0</v>
      </c>
      <c r="EK314" s="67" t="n">
        <f aca="false">O314+BZ314</f>
        <v>0</v>
      </c>
      <c r="EL314" s="2" t="n">
        <f aca="false">SUM(P314+CA314)</f>
        <v>2</v>
      </c>
      <c r="EM314" s="2" t="n">
        <f aca="false">SUM(Q314+CB314)</f>
        <v>0</v>
      </c>
      <c r="EN314" s="2" t="n">
        <f aca="false">SUM(R314+CC314)</f>
        <v>0</v>
      </c>
      <c r="EO314" s="2" t="n">
        <f aca="false">SUM(S314+CD314)</f>
        <v>0</v>
      </c>
      <c r="EP314" s="2" t="n">
        <f aca="false">SUM(T314+CE314)</f>
        <v>0</v>
      </c>
      <c r="EQ314" s="2" t="n">
        <f aca="false">SUM(U314+CF314)</f>
        <v>0</v>
      </c>
      <c r="ER314" s="2" t="n">
        <f aca="false">SUM(V314+CG314)</f>
        <v>0</v>
      </c>
      <c r="ES314" s="2" t="n">
        <f aca="false">SUM(W314+CH314)</f>
        <v>0</v>
      </c>
      <c r="ET314" s="2" t="n">
        <f aca="false">SUM(X314+CI314)</f>
        <v>0</v>
      </c>
      <c r="EU314" s="67" t="n">
        <f aca="false">SUM(Y314+CJ314)</f>
        <v>0</v>
      </c>
      <c r="EV314" s="2" t="n">
        <f aca="false">SUM(Z314+CK314)</f>
        <v>0</v>
      </c>
      <c r="EW314" s="2" t="n">
        <f aca="false">SUM(AA314+CL314)</f>
        <v>0</v>
      </c>
      <c r="EX314" s="2" t="n">
        <f aca="false">SUM(AB314+CM314)</f>
        <v>0</v>
      </c>
      <c r="EY314" s="2" t="n">
        <f aca="false">SUM(AC314+CN314)</f>
        <v>0</v>
      </c>
      <c r="EZ314" s="2" t="n">
        <f aca="false">SUM(AD314+CO314)</f>
        <v>0</v>
      </c>
      <c r="FA314" s="2" t="n">
        <f aca="false">SUM(AE314+CP314)</f>
        <v>0</v>
      </c>
      <c r="FB314" s="2" t="n">
        <f aca="false">SUM(AF314+CQ314)</f>
        <v>0</v>
      </c>
      <c r="FC314" s="2" t="n">
        <f aca="false">SUM(AG314+CR314)</f>
        <v>0</v>
      </c>
      <c r="FD314" s="2" t="n">
        <f aca="false">SUM(AH314+CS314)</f>
        <v>0</v>
      </c>
      <c r="FE314" s="67" t="n">
        <f aca="false">SUM(AI314+CT314)</f>
        <v>0</v>
      </c>
      <c r="FF314" s="2" t="n">
        <f aca="false">SUM(AJ314+CU314)</f>
        <v>0</v>
      </c>
      <c r="FG314" s="2" t="n">
        <f aca="false">SUM(AK314+CV314)</f>
        <v>0</v>
      </c>
      <c r="FH314" s="2" t="n">
        <f aca="false">SUM(AL314+CW314)</f>
        <v>1</v>
      </c>
      <c r="FI314" s="2" t="n">
        <f aca="false">SUM(AM314+CX314)</f>
        <v>0</v>
      </c>
      <c r="FJ314" s="2" t="n">
        <f aca="false">SUM(AN314+CY314)</f>
        <v>0</v>
      </c>
      <c r="FK314" s="2" t="n">
        <f aca="false">SUM(AO314+CZ314)</f>
        <v>0</v>
      </c>
      <c r="FL314" s="2" t="n">
        <f aca="false">SUM(AP314+DA314)</f>
        <v>0</v>
      </c>
      <c r="FM314" s="2" t="n">
        <f aca="false">SUM(AQ314+DB314)</f>
        <v>0</v>
      </c>
      <c r="FN314" s="2"/>
      <c r="FO314" s="97" t="n">
        <f aca="false">SUM(AS314+DD314)</f>
        <v>0</v>
      </c>
      <c r="FP314" s="2" t="n">
        <f aca="false">SUM(AR314+DC314)</f>
        <v>0</v>
      </c>
      <c r="FQ314" s="97" t="n">
        <f aca="false">SUM(AU314+DF314)</f>
        <v>0</v>
      </c>
      <c r="FR314" s="2" t="n">
        <f aca="false">SUM(AV314+DG314)</f>
        <v>0</v>
      </c>
      <c r="FS314" s="2" t="n">
        <f aca="false">SUM(AW314+DH314)</f>
        <v>0</v>
      </c>
      <c r="FT314" s="2" t="n">
        <f aca="false">SUM(AX314+DI314)</f>
        <v>1</v>
      </c>
      <c r="FU314" s="67" t="n">
        <f aca="false">SUM(AY314+DJ314)</f>
        <v>0</v>
      </c>
      <c r="FV314" s="2" t="n">
        <f aca="false">SUM(AZ314+DK314)</f>
        <v>0</v>
      </c>
      <c r="FW314" s="2" t="n">
        <f aca="false">SUM(BA314+DL314)</f>
        <v>0</v>
      </c>
      <c r="FX314" s="2" t="n">
        <f aca="false">SUM(BB314+DM314)</f>
        <v>0</v>
      </c>
      <c r="FY314" s="2" t="n">
        <f aca="false">SUM(BC314+DN314)</f>
        <v>0</v>
      </c>
      <c r="FZ314" s="2" t="n">
        <f aca="false">SUM(BD314+DO314)</f>
        <v>0</v>
      </c>
      <c r="GA314" s="2" t="n">
        <f aca="false">SUM(BE314+DP314)</f>
        <v>0</v>
      </c>
      <c r="GB314" s="98" t="n">
        <f aca="false">SUM(EK314,EM314,EO314,ES314,ET314,EU314,EY314,FA314,FC314,FE314,FG314,FI314,FM314,FO314,FQ314,FS314,FU314,FW314,FY314,GA314)</f>
        <v>0</v>
      </c>
      <c r="GC314" s="99" t="n">
        <f aca="false">SUM(EK314,EM314,EO314,ES314,ET314,FM314,FO314,FQ314,FS314,FU314,FW314,FY314)</f>
        <v>0</v>
      </c>
      <c r="GD314" s="57" t="n">
        <f aca="false">SUM(EK314,EM314,EO314,ES314,ET314,FM314,FO314,FQ314,FS314,FU314,FW314,FY314)</f>
        <v>0</v>
      </c>
      <c r="GE314" s="57" t="n">
        <f aca="false">SUM(EK314,EM314,EO314,EQ314,ES314,ET314,EU314,EW314,EY314,FA314,FC314,FE314,FG314,FI314,FK314,FM314,FO314,FQ314,FS314,FU314,FW314,FY314,GA314)</f>
        <v>0</v>
      </c>
      <c r="GF314" s="2"/>
      <c r="GG314" s="65" t="n">
        <f aca="false">SUM(900-GB314)</f>
        <v>900</v>
      </c>
      <c r="GH314" s="65"/>
      <c r="GI314" s="67" t="n">
        <f aca="false">SUM(DQ314+BF314)</f>
        <v>0</v>
      </c>
      <c r="GJ314" s="67" t="n">
        <f aca="false">SUM(DR314+BG314)</f>
        <v>0</v>
      </c>
      <c r="GK314" s="100"/>
      <c r="GL314" s="101"/>
      <c r="GM314" s="177"/>
      <c r="GN314" s="2"/>
      <c r="GO314" s="69"/>
    </row>
    <row r="315" customFormat="false" ht="68.25" hidden="true" customHeight="true" outlineLevel="0" collapsed="false">
      <c r="A315" s="94"/>
      <c r="B315" s="119" t="s">
        <v>129</v>
      </c>
      <c r="C315" s="152" t="s">
        <v>302</v>
      </c>
      <c r="D315" s="96" t="s">
        <v>68</v>
      </c>
      <c r="E315" s="101" t="s">
        <v>303</v>
      </c>
      <c r="F315" s="96" t="s">
        <v>304</v>
      </c>
      <c r="G315" s="96" t="n">
        <v>7</v>
      </c>
      <c r="H315" s="101" t="n">
        <v>72</v>
      </c>
      <c r="I315" s="101" t="n">
        <v>1</v>
      </c>
      <c r="J315" s="101" t="n">
        <v>3</v>
      </c>
      <c r="K315" s="101" t="n">
        <v>6</v>
      </c>
      <c r="L315" s="112" t="n">
        <v>40</v>
      </c>
      <c r="M315" s="108" t="n">
        <v>40</v>
      </c>
      <c r="N315" s="86" t="n">
        <v>2</v>
      </c>
      <c r="O315" s="109" t="n">
        <v>2</v>
      </c>
      <c r="P315" s="86"/>
      <c r="Q315" s="109" t="n">
        <v>0</v>
      </c>
      <c r="R315" s="86" t="n">
        <v>38</v>
      </c>
      <c r="S315" s="109" t="n">
        <v>114</v>
      </c>
      <c r="T315" s="86"/>
      <c r="U315" s="109" t="n">
        <v>0</v>
      </c>
      <c r="V315" s="86"/>
      <c r="W315" s="109" t="n">
        <v>0</v>
      </c>
      <c r="X315" s="92" t="n">
        <v>0</v>
      </c>
      <c r="Y315" s="92" t="n">
        <v>6</v>
      </c>
      <c r="Z315" s="86"/>
      <c r="AA315" s="109"/>
      <c r="AB315" s="86"/>
      <c r="AC315" s="92" t="n">
        <v>0</v>
      </c>
      <c r="AD315" s="86"/>
      <c r="AE315" s="90" t="n">
        <v>0</v>
      </c>
      <c r="AF315" s="86"/>
      <c r="AG315" s="109" t="n">
        <v>0</v>
      </c>
      <c r="AH315" s="86"/>
      <c r="AI315" s="92" t="n">
        <v>0</v>
      </c>
      <c r="AJ315" s="86"/>
      <c r="AK315" s="92" t="n">
        <v>0</v>
      </c>
      <c r="AL315" s="86"/>
      <c r="AM315" s="109" t="n">
        <v>0</v>
      </c>
      <c r="AN315" s="86"/>
      <c r="AO315" s="109" t="n">
        <v>0</v>
      </c>
      <c r="AP315" s="86"/>
      <c r="AQ315" s="92" t="n">
        <v>0</v>
      </c>
      <c r="AR315" s="86" t="n">
        <v>1</v>
      </c>
      <c r="AS315" s="92" t="n">
        <v>18</v>
      </c>
      <c r="AT315" s="86"/>
      <c r="AU315" s="92" t="n">
        <v>0</v>
      </c>
      <c r="AV315" s="86"/>
      <c r="AW315" s="109" t="n">
        <v>0</v>
      </c>
      <c r="AX315" s="86"/>
      <c r="AY315" s="92" t="n">
        <v>0</v>
      </c>
      <c r="AZ315" s="86"/>
      <c r="BA315" s="92" t="n">
        <v>0</v>
      </c>
      <c r="BB315" s="86"/>
      <c r="BC315" s="92" t="n">
        <v>0</v>
      </c>
      <c r="BD315" s="86"/>
      <c r="BE315" s="110" t="n">
        <v>0</v>
      </c>
      <c r="BF315" s="92" t="n">
        <v>140</v>
      </c>
      <c r="BG315" s="92" t="n">
        <f aca="false">BC315+BA315+AY315+AW315+AS315+AQ315+X315+W315+U315+S315+Q315+O315+AU315</f>
        <v>134</v>
      </c>
      <c r="BH315" s="52" t="n">
        <f aca="false">SUM(O315,Q315,S315,W315,X315,Y315,AE315,AG315,AI315,AK315,AM315,AS315,AU315,AY315,BA315,BC315,BE315)</f>
        <v>140</v>
      </c>
      <c r="BI315" s="80" t="n">
        <f aca="false">SUM(O315,Q315,S315,W315,X315,AS315,AU315,AY315,BA315,BC315)</f>
        <v>134</v>
      </c>
      <c r="BJ315" s="95"/>
      <c r="BK315" s="93"/>
      <c r="BL315" s="94"/>
      <c r="BM315" s="81"/>
      <c r="BN315" s="96"/>
      <c r="BO315" s="96"/>
      <c r="BP315" s="83"/>
      <c r="BQ315" s="83"/>
      <c r="BR315" s="84"/>
      <c r="BS315" s="84"/>
      <c r="BT315" s="84"/>
      <c r="BU315" s="84"/>
      <c r="BV315" s="84"/>
      <c r="BW315" s="87"/>
      <c r="BX315" s="86" t="n">
        <f aca="false">SUM(BY315+CA315+CE315+CG315)</f>
        <v>0</v>
      </c>
      <c r="BY315" s="86"/>
      <c r="BZ315" s="87" t="n">
        <f aca="false">SUM(BY315)*BT315</f>
        <v>0</v>
      </c>
      <c r="CA315" s="86"/>
      <c r="CB315" s="87" t="n">
        <f aca="false">BU315*CA315</f>
        <v>0</v>
      </c>
      <c r="CC315" s="86"/>
      <c r="CD315" s="87" t="n">
        <f aca="false">SUM(CC315)*BU315</f>
        <v>0</v>
      </c>
      <c r="CE315" s="86"/>
      <c r="CF315" s="87" t="n">
        <f aca="false">SUM(CE315)*BV315</f>
        <v>0</v>
      </c>
      <c r="CG315" s="86"/>
      <c r="CH315" s="87" t="n">
        <f aca="false">SUM(CG315)*BU315*5</f>
        <v>0</v>
      </c>
      <c r="CI315" s="89" t="n">
        <f aca="false">SUM(BU315*DI315*2+BV315*DK315*2)</f>
        <v>0</v>
      </c>
      <c r="CJ315" s="89" t="n">
        <f aca="false">BW315*BU315*0.05</f>
        <v>0</v>
      </c>
      <c r="CK315" s="86"/>
      <c r="CL315" s="87"/>
      <c r="CM315" s="86"/>
      <c r="CN315" s="89" t="n">
        <f aca="false">SUM(CM315)*3*BS315/5</f>
        <v>0</v>
      </c>
      <c r="CO315" s="86"/>
      <c r="CP315" s="90" t="n">
        <f aca="false">SUM(CO315*BS315*(30+4))</f>
        <v>0</v>
      </c>
      <c r="CQ315" s="86"/>
      <c r="CR315" s="87" t="n">
        <f aca="false">SUM(CQ315*BS315*3)</f>
        <v>0</v>
      </c>
      <c r="CS315" s="86"/>
      <c r="CT315" s="89" t="n">
        <f aca="false">SUM(CS315*BS315/3)</f>
        <v>0</v>
      </c>
      <c r="CU315" s="86"/>
      <c r="CV315" s="89" t="n">
        <f aca="false">SUM(CU315*BS315*2/3)</f>
        <v>0</v>
      </c>
      <c r="CW315" s="86"/>
      <c r="CX315" s="87" t="n">
        <f aca="false">SUM(CW315*BS315)*1</f>
        <v>0</v>
      </c>
      <c r="CY315" s="86"/>
      <c r="CZ315" s="87" t="n">
        <f aca="false">SUM(CY315*BU315*2)</f>
        <v>0</v>
      </c>
      <c r="DA315" s="86"/>
      <c r="DB315" s="89" t="n">
        <f aca="false">SUM(DA315*BS315*2)</f>
        <v>0</v>
      </c>
      <c r="DC315" s="86"/>
      <c r="DD315" s="86"/>
      <c r="DE315" s="86"/>
      <c r="DF315" s="89" t="n">
        <f aca="false">SUM(BU315*DC315*6)</f>
        <v>0</v>
      </c>
      <c r="DG315" s="86"/>
      <c r="DH315" s="89" t="n">
        <f aca="false">SUM(BU315*DG315*6)</f>
        <v>0</v>
      </c>
      <c r="DI315" s="86"/>
      <c r="DJ315" s="81" t="n">
        <f aca="false">DI315*BS315/3</f>
        <v>0</v>
      </c>
      <c r="DK315" s="86"/>
      <c r="DL315" s="89" t="n">
        <f aca="false">SUM(DK315*BV315*5*6)</f>
        <v>0</v>
      </c>
      <c r="DM315" s="86"/>
      <c r="DN315" s="89" t="n">
        <f aca="false">SUM(DM315*BV315*4*6)</f>
        <v>0</v>
      </c>
      <c r="DO315" s="86"/>
      <c r="DP315" s="81" t="n">
        <f aca="false">SUM(DO315*50)</f>
        <v>0</v>
      </c>
      <c r="DQ315" s="92" t="n">
        <f aca="false">BZ315+CB315+CD315+CF315+CH315+CI315+CJ315+CL315+CN315+CP315+CR315+CT315+CV315+CX315+CZ315+DB315+DD315+DF315+DH315+DJ315+DL315+DN315+DP315</f>
        <v>0</v>
      </c>
      <c r="DR315" s="92" t="n">
        <f aca="false">DN315+DL315+DJ315+DH315+DD315+DB315+CI315+CH315+CF315+CD315+CB315+BZ315</f>
        <v>0</v>
      </c>
      <c r="DS315" s="61"/>
      <c r="DT315" s="2"/>
      <c r="DU315" s="2"/>
      <c r="DV315" s="2"/>
      <c r="DW315" s="94"/>
      <c r="DX315" s="95"/>
      <c r="DY315" s="96"/>
      <c r="DZ315" s="96"/>
      <c r="EA315" s="2"/>
      <c r="EB315" s="2"/>
      <c r="EC315" s="2"/>
      <c r="ED315" s="2"/>
      <c r="EE315" s="2"/>
      <c r="EF315" s="2"/>
      <c r="EG315" s="2"/>
      <c r="EH315" s="2" t="n">
        <f aca="false">SUM(L315+BW315)</f>
        <v>40</v>
      </c>
      <c r="EI315" s="2" t="n">
        <f aca="false">SUM(M315+BX315)</f>
        <v>40</v>
      </c>
      <c r="EJ315" s="2" t="n">
        <f aca="false">SUM(N315+BY315)</f>
        <v>2</v>
      </c>
      <c r="EK315" s="67" t="n">
        <f aca="false">O315+BZ315</f>
        <v>2</v>
      </c>
      <c r="EL315" s="2" t="n">
        <f aca="false">SUM(P315+CA315)</f>
        <v>0</v>
      </c>
      <c r="EM315" s="2" t="n">
        <f aca="false">SUM(Q315+CB315)</f>
        <v>0</v>
      </c>
      <c r="EN315" s="2" t="n">
        <f aca="false">SUM(R315+CC315)</f>
        <v>38</v>
      </c>
      <c r="EO315" s="2" t="n">
        <f aca="false">SUM(S315+CD315)</f>
        <v>114</v>
      </c>
      <c r="EP315" s="2" t="n">
        <f aca="false">SUM(T315+CE315)</f>
        <v>0</v>
      </c>
      <c r="EQ315" s="2" t="n">
        <f aca="false">SUM(U315+CF315)</f>
        <v>0</v>
      </c>
      <c r="ER315" s="2" t="n">
        <f aca="false">SUM(V315+CG315)</f>
        <v>0</v>
      </c>
      <c r="ES315" s="2" t="n">
        <f aca="false">SUM(W315+CH315)</f>
        <v>0</v>
      </c>
      <c r="ET315" s="2" t="n">
        <f aca="false">SUM(X315+CI315)</f>
        <v>0</v>
      </c>
      <c r="EU315" s="67" t="n">
        <f aca="false">SUM(Y315+CJ315)</f>
        <v>6</v>
      </c>
      <c r="EV315" s="2" t="n">
        <f aca="false">SUM(Z315+CK315)</f>
        <v>0</v>
      </c>
      <c r="EW315" s="2" t="n">
        <f aca="false">SUM(AA315+CL315)</f>
        <v>0</v>
      </c>
      <c r="EX315" s="2" t="n">
        <f aca="false">SUM(AB315+CM315)</f>
        <v>0</v>
      </c>
      <c r="EY315" s="2" t="n">
        <f aca="false">SUM(AC315+CN315)</f>
        <v>0</v>
      </c>
      <c r="EZ315" s="2" t="n">
        <f aca="false">SUM(AD315+CO315)</f>
        <v>0</v>
      </c>
      <c r="FA315" s="2" t="n">
        <f aca="false">SUM(AE315+CP315)</f>
        <v>0</v>
      </c>
      <c r="FB315" s="2" t="n">
        <f aca="false">SUM(AF315+CQ315)</f>
        <v>0</v>
      </c>
      <c r="FC315" s="2" t="n">
        <f aca="false">SUM(AG315+CR315)</f>
        <v>0</v>
      </c>
      <c r="FD315" s="2" t="n">
        <f aca="false">SUM(AH315+CS315)</f>
        <v>0</v>
      </c>
      <c r="FE315" s="67" t="n">
        <f aca="false">SUM(AI315+CT315)</f>
        <v>0</v>
      </c>
      <c r="FF315" s="2" t="n">
        <f aca="false">SUM(AJ315+CU315)</f>
        <v>0</v>
      </c>
      <c r="FG315" s="2" t="n">
        <f aca="false">SUM(AK315+CV315)</f>
        <v>0</v>
      </c>
      <c r="FH315" s="2" t="n">
        <f aca="false">SUM(AL315+CW315)</f>
        <v>0</v>
      </c>
      <c r="FI315" s="2" t="n">
        <f aca="false">SUM(AM315+CX315)</f>
        <v>0</v>
      </c>
      <c r="FJ315" s="2" t="n">
        <f aca="false">SUM(AN315+CY315)</f>
        <v>0</v>
      </c>
      <c r="FK315" s="2" t="n">
        <f aca="false">SUM(AO315+CZ315)</f>
        <v>0</v>
      </c>
      <c r="FL315" s="2" t="n">
        <f aca="false">SUM(AP315+DA315)</f>
        <v>0</v>
      </c>
      <c r="FM315" s="2" t="n">
        <f aca="false">SUM(AQ315+DB315)</f>
        <v>0</v>
      </c>
      <c r="FN315" s="2"/>
      <c r="FO315" s="97" t="n">
        <f aca="false">SUM(AS315+DD315)</f>
        <v>18</v>
      </c>
      <c r="FP315" s="2" t="n">
        <f aca="false">SUM(AR315+DC315)</f>
        <v>1</v>
      </c>
      <c r="FQ315" s="97" t="n">
        <f aca="false">SUM(AU315+DF315)</f>
        <v>0</v>
      </c>
      <c r="FR315" s="2" t="n">
        <f aca="false">SUM(AV315+DG315)</f>
        <v>0</v>
      </c>
      <c r="FS315" s="2" t="n">
        <f aca="false">SUM(AW315+DH315)</f>
        <v>0</v>
      </c>
      <c r="FT315" s="2" t="n">
        <f aca="false">SUM(AX315+DI315)</f>
        <v>0</v>
      </c>
      <c r="FU315" s="67" t="n">
        <f aca="false">SUM(AY315+DJ315)</f>
        <v>0</v>
      </c>
      <c r="FV315" s="2" t="n">
        <f aca="false">SUM(AZ315+DK315)</f>
        <v>0</v>
      </c>
      <c r="FW315" s="2" t="n">
        <f aca="false">SUM(BA315+DL315)</f>
        <v>0</v>
      </c>
      <c r="FX315" s="2" t="n">
        <f aca="false">SUM(BB315+DM315)</f>
        <v>0</v>
      </c>
      <c r="FY315" s="2" t="n">
        <f aca="false">SUM(BC315+DN315)</f>
        <v>0</v>
      </c>
      <c r="FZ315" s="2" t="n">
        <f aca="false">SUM(BD315+DO315)</f>
        <v>0</v>
      </c>
      <c r="GA315" s="2" t="n">
        <f aca="false">SUM(BE315+DP315)</f>
        <v>0</v>
      </c>
      <c r="GB315" s="98" t="n">
        <f aca="false">SUM(EK315,EM315,EO315,ES315,ET315,EU315,EY315,FA315,FC315,FE315,FG315,FI315,FM315,FO315,FQ315,FS315,FU315,FW315,FY315,GA315)</f>
        <v>140</v>
      </c>
      <c r="GC315" s="99" t="n">
        <f aca="false">SUM(EK315,EM315,EO315,ES315,ET315,FM315,FO315,FQ315,FS315,FU315,FW315,FY315)</f>
        <v>134</v>
      </c>
      <c r="GD315" s="57" t="n">
        <f aca="false">SUM(EK315,EM315,EO315,ES315,ET315,FM315,FO315,FQ315,FS315,FU315,FW315,FY315)</f>
        <v>134</v>
      </c>
      <c r="GE315" s="57" t="n">
        <f aca="false">SUM(EK315,EM315,EO315,EQ315,ES315,ET315,EU315,EW315,EY315,FA315,FC315,FE315,FG315,FI315,FK315,FM315,FO315,FQ315,FS315,FU315,FW315,FY315,GA315)</f>
        <v>140</v>
      </c>
      <c r="GF315" s="2"/>
      <c r="GG315" s="65" t="n">
        <f aca="false">SUM(900-GB315)</f>
        <v>760</v>
      </c>
      <c r="GH315" s="65"/>
      <c r="GI315" s="67" t="n">
        <f aca="false">SUM(DQ315+BF315)</f>
        <v>140</v>
      </c>
      <c r="GJ315" s="67" t="n">
        <f aca="false">SUM(DR315+BG315)</f>
        <v>134</v>
      </c>
      <c r="GK315" s="100"/>
      <c r="GL315" s="101"/>
      <c r="GM315" s="177"/>
      <c r="GN315" s="2"/>
      <c r="GO315" s="69"/>
    </row>
    <row r="316" customFormat="false" ht="27.75" hidden="true" customHeight="true" outlineLevel="0" collapsed="false">
      <c r="A316" s="94"/>
      <c r="B316" s="394" t="s">
        <v>191</v>
      </c>
      <c r="C316" s="395" t="s">
        <v>302</v>
      </c>
      <c r="D316" s="396" t="s">
        <v>68</v>
      </c>
      <c r="E316" s="396" t="s">
        <v>303</v>
      </c>
      <c r="F316" s="396" t="s">
        <v>305</v>
      </c>
      <c r="G316" s="396" t="n">
        <v>1</v>
      </c>
      <c r="H316" s="397" t="n">
        <v>54</v>
      </c>
      <c r="I316" s="397" t="n">
        <v>1</v>
      </c>
      <c r="J316" s="397" t="n">
        <v>2</v>
      </c>
      <c r="K316" s="397" t="n">
        <f aca="false">SUM(J316)*2</f>
        <v>4</v>
      </c>
      <c r="L316" s="398" t="n">
        <v>20</v>
      </c>
      <c r="M316" s="303" t="n">
        <f aca="false">SUM(N316+P316+R316+T316+V316)</f>
        <v>20</v>
      </c>
      <c r="N316" s="398"/>
      <c r="O316" s="398" t="n">
        <f aca="false">SUM(N316)*I316</f>
        <v>0</v>
      </c>
      <c r="P316" s="112" t="n">
        <v>6</v>
      </c>
      <c r="Q316" s="304" t="n">
        <f aca="false">J316*P316</f>
        <v>12</v>
      </c>
      <c r="R316" s="112" t="n">
        <v>14</v>
      </c>
      <c r="S316" s="399" t="n">
        <f aca="false">SUM(R316)*J316</f>
        <v>28</v>
      </c>
      <c r="T316" s="400"/>
      <c r="U316" s="401" t="n">
        <f aca="false">SUM(T316)*K316</f>
        <v>0</v>
      </c>
      <c r="V316" s="400"/>
      <c r="W316" s="401" t="n">
        <f aca="false">SUM(V316)*J316*3</f>
        <v>0</v>
      </c>
      <c r="X316" s="402" t="n">
        <f aca="false">2/8*J316*AX316</f>
        <v>0</v>
      </c>
      <c r="Y316" s="402" t="n">
        <f aca="false">SUM(L316*5/100*J316)</f>
        <v>2</v>
      </c>
      <c r="Z316" s="400"/>
      <c r="AA316" s="401"/>
      <c r="AB316" s="400"/>
      <c r="AC316" s="402" t="n">
        <f aca="false">SUM(AB316)*3*H316/5</f>
        <v>0</v>
      </c>
      <c r="AD316" s="400"/>
      <c r="AE316" s="401" t="n">
        <f aca="false">SUM(AD316*H316*(30+4))</f>
        <v>0</v>
      </c>
      <c r="AF316" s="400"/>
      <c r="AG316" s="401" t="n">
        <f aca="false">SUM(AF316*H316*3)</f>
        <v>0</v>
      </c>
      <c r="AH316" s="400"/>
      <c r="AI316" s="402" t="n">
        <f aca="false">SUM(AH316*H316/3)</f>
        <v>0</v>
      </c>
      <c r="AJ316" s="400"/>
      <c r="AK316" s="402" t="n">
        <f aca="false">SUM(AJ316*H316*2/3)</f>
        <v>0</v>
      </c>
      <c r="AL316" s="400"/>
      <c r="AM316" s="401" t="n">
        <f aca="false">SUM(AL316*H316)</f>
        <v>0</v>
      </c>
      <c r="AN316" s="400"/>
      <c r="AO316" s="401" t="n">
        <f aca="false">SUM(AN316*J316)</f>
        <v>0</v>
      </c>
      <c r="AP316" s="400"/>
      <c r="AQ316" s="402" t="n">
        <f aca="false">SUM(AP316*H316*2)</f>
        <v>0</v>
      </c>
      <c r="AR316" s="400"/>
      <c r="AS316" s="402" t="n">
        <f aca="false">SUM(J316*AR316*6)</f>
        <v>0</v>
      </c>
      <c r="AT316" s="403"/>
      <c r="AU316" s="402" t="n">
        <f aca="false">AT316*H316/3</f>
        <v>0</v>
      </c>
      <c r="AV316" s="400"/>
      <c r="AW316" s="401" t="n">
        <f aca="false">SUM(AV316*H316/3)</f>
        <v>0</v>
      </c>
      <c r="AX316" s="403"/>
      <c r="AY316" s="402" t="n">
        <f aca="false">AX316*J316*8/2</f>
        <v>0</v>
      </c>
      <c r="AZ316" s="400"/>
      <c r="BA316" s="402" t="n">
        <f aca="false">SUM(AZ316*K316*5*6)</f>
        <v>0</v>
      </c>
      <c r="BB316" s="400"/>
      <c r="BC316" s="402" t="n">
        <f aca="false">SUM(BB316*K316*4*6)</f>
        <v>0</v>
      </c>
      <c r="BD316" s="400"/>
      <c r="BE316" s="404" t="n">
        <f aca="false">SUM(BD316*50)</f>
        <v>0</v>
      </c>
      <c r="BF316" s="402" t="n">
        <f aca="false">O316+Q316+S316+U316+W316+X316+Y316+AA316+AC316+AE316+AG316+AI316+AK316+AM316+AO316+AQ316+AS316+AU316+AW316+AY316+BA316+BC316+BE316</f>
        <v>42</v>
      </c>
      <c r="BG316" s="92" t="n">
        <f aca="false">BC316+BA316+AY316+AW316+AS316+AQ316+X316+W316+U316+S316+Q316+O316+AU316</f>
        <v>40</v>
      </c>
      <c r="BH316" s="52" t="n">
        <f aca="false">SUM(O316,Q316,S316,W316,X316,Y316,AE316,AG316,AI316,AK316,AM316,AS316,AU316,AY316,BA316,BC316,BE316)</f>
        <v>42</v>
      </c>
      <c r="BI316" s="80" t="n">
        <f aca="false">SUM(O316,Q316,S316,W316,X316,AS316,AU316,AY316,BA316,BC316)</f>
        <v>40</v>
      </c>
      <c r="BJ316" s="95"/>
      <c r="BK316" s="93"/>
      <c r="BL316" s="94"/>
      <c r="BM316" s="81"/>
      <c r="BN316" s="96"/>
      <c r="BO316" s="96"/>
      <c r="BP316" s="83"/>
      <c r="BQ316" s="83"/>
      <c r="BR316" s="84"/>
      <c r="BS316" s="84"/>
      <c r="BT316" s="405"/>
      <c r="BU316" s="84"/>
      <c r="BV316" s="84"/>
      <c r="BW316" s="87"/>
      <c r="BX316" s="86" t="n">
        <f aca="false">SUM(BY316+CA316+CE316+CG316)</f>
        <v>0</v>
      </c>
      <c r="BY316" s="86"/>
      <c r="BZ316" s="87" t="n">
        <f aca="false">SUM(BY316)*BT316</f>
        <v>0</v>
      </c>
      <c r="CA316" s="86"/>
      <c r="CB316" s="87" t="n">
        <f aca="false">BU316*CA316</f>
        <v>0</v>
      </c>
      <c r="CC316" s="86"/>
      <c r="CD316" s="87" t="n">
        <f aca="false">SUM(CC316)*BU316</f>
        <v>0</v>
      </c>
      <c r="CE316" s="86"/>
      <c r="CF316" s="87" t="n">
        <f aca="false">SUM(CE316)*BV316</f>
        <v>0</v>
      </c>
      <c r="CG316" s="86"/>
      <c r="CH316" s="87" t="n">
        <f aca="false">SUM(CG316)*BU316*5</f>
        <v>0</v>
      </c>
      <c r="CI316" s="89" t="n">
        <f aca="false">SUM(BU316*DI316*2+BV316*DK316*2)</f>
        <v>0</v>
      </c>
      <c r="CJ316" s="89" t="n">
        <f aca="false">BW316*BU316*0.05</f>
        <v>0</v>
      </c>
      <c r="CK316" s="86"/>
      <c r="CL316" s="87"/>
      <c r="CM316" s="86"/>
      <c r="CN316" s="89" t="n">
        <f aca="false">SUM(CM316)*3*BS316/5</f>
        <v>0</v>
      </c>
      <c r="CO316" s="86"/>
      <c r="CP316" s="90" t="n">
        <f aca="false">SUM(CO316*BS316*(30+4))</f>
        <v>0</v>
      </c>
      <c r="CQ316" s="86"/>
      <c r="CR316" s="87" t="n">
        <f aca="false">SUM(CQ316*BS316*3)</f>
        <v>0</v>
      </c>
      <c r="CS316" s="86"/>
      <c r="CT316" s="89" t="n">
        <f aca="false">SUM(CS316*BS316/3)</f>
        <v>0</v>
      </c>
      <c r="CU316" s="86"/>
      <c r="CV316" s="89" t="n">
        <f aca="false">SUM(CU316*BS316*2/3)</f>
        <v>0</v>
      </c>
      <c r="CW316" s="86"/>
      <c r="CX316" s="87" t="n">
        <f aca="false">SUM(CW316*BS316)*1</f>
        <v>0</v>
      </c>
      <c r="CY316" s="86"/>
      <c r="CZ316" s="87" t="n">
        <f aca="false">SUM(CY316*BU316*2)</f>
        <v>0</v>
      </c>
      <c r="DA316" s="86"/>
      <c r="DB316" s="89" t="n">
        <f aca="false">SUM(DA316*BS316*2)</f>
        <v>0</v>
      </c>
      <c r="DC316" s="86"/>
      <c r="DD316" s="86"/>
      <c r="DE316" s="86"/>
      <c r="DF316" s="89" t="n">
        <f aca="false">SUM(BU316*DC316*6)</f>
        <v>0</v>
      </c>
      <c r="DG316" s="86"/>
      <c r="DH316" s="89" t="n">
        <f aca="false">SUM(BU316*DG316*6)</f>
        <v>0</v>
      </c>
      <c r="DI316" s="86"/>
      <c r="DJ316" s="81" t="n">
        <f aca="false">DI316*BS316/3</f>
        <v>0</v>
      </c>
      <c r="DK316" s="86"/>
      <c r="DL316" s="89" t="n">
        <f aca="false">SUM(DK316*BV316*5*6)</f>
        <v>0</v>
      </c>
      <c r="DM316" s="86"/>
      <c r="DN316" s="89" t="n">
        <f aca="false">SUM(DM316*BV316*4*6)</f>
        <v>0</v>
      </c>
      <c r="DO316" s="86"/>
      <c r="DP316" s="81" t="n">
        <f aca="false">SUM(DO316*50)</f>
        <v>0</v>
      </c>
      <c r="DQ316" s="92" t="n">
        <f aca="false">BZ316+CB316+CD316+CF316+CH316+CI316+CJ316+CL316+CN316+CP316+CR316+CT316+CV316+CX316+CZ316+DB316+DD316+DF316+DH316+DJ316+DL316+DN316+DP316</f>
        <v>0</v>
      </c>
      <c r="DR316" s="92" t="n">
        <f aca="false">DN316+DL316+DJ316+DH316+DD316+DB316+CI316+CH316+CF316+CD316+CB316+BZ316</f>
        <v>0</v>
      </c>
      <c r="DS316" s="61"/>
      <c r="DT316" s="2"/>
      <c r="DU316" s="2"/>
      <c r="DV316" s="2"/>
      <c r="DW316" s="94"/>
      <c r="DX316" s="95"/>
      <c r="DY316" s="96"/>
      <c r="DZ316" s="96"/>
      <c r="EA316" s="2"/>
      <c r="EB316" s="2"/>
      <c r="EC316" s="2"/>
      <c r="ED316" s="2"/>
      <c r="EE316" s="2"/>
      <c r="EF316" s="2"/>
      <c r="EG316" s="2"/>
      <c r="EH316" s="2" t="n">
        <f aca="false">SUM(L316+BW316)</f>
        <v>20</v>
      </c>
      <c r="EI316" s="2" t="n">
        <f aca="false">SUM(M316+BX316)</f>
        <v>20</v>
      </c>
      <c r="EJ316" s="2" t="n">
        <f aca="false">SUM(N316+BY316)</f>
        <v>0</v>
      </c>
      <c r="EK316" s="67" t="n">
        <f aca="false">O316+BZ316</f>
        <v>0</v>
      </c>
      <c r="EL316" s="2" t="n">
        <f aca="false">SUM(P316+CA316)</f>
        <v>6</v>
      </c>
      <c r="EM316" s="2" t="n">
        <f aca="false">SUM(Q316+CB316)</f>
        <v>12</v>
      </c>
      <c r="EN316" s="2" t="n">
        <f aca="false">SUM(R316+CC316)</f>
        <v>14</v>
      </c>
      <c r="EO316" s="2" t="n">
        <f aca="false">SUM(S316+CD316)</f>
        <v>28</v>
      </c>
      <c r="EP316" s="2" t="n">
        <f aca="false">SUM(T316+CE316)</f>
        <v>0</v>
      </c>
      <c r="EQ316" s="2" t="n">
        <f aca="false">SUM(U316+CF316)</f>
        <v>0</v>
      </c>
      <c r="ER316" s="2" t="n">
        <f aca="false">SUM(V316+CG316)</f>
        <v>0</v>
      </c>
      <c r="ES316" s="2" t="n">
        <f aca="false">SUM(W316+CH316)</f>
        <v>0</v>
      </c>
      <c r="ET316" s="2" t="n">
        <f aca="false">SUM(X316+CI316)</f>
        <v>0</v>
      </c>
      <c r="EU316" s="67" t="n">
        <f aca="false">SUM(Y316+CJ316)</f>
        <v>2</v>
      </c>
      <c r="EV316" s="2" t="n">
        <f aca="false">SUM(Z316+CK316)</f>
        <v>0</v>
      </c>
      <c r="EW316" s="2" t="n">
        <f aca="false">SUM(AA316+CL316)</f>
        <v>0</v>
      </c>
      <c r="EX316" s="2" t="n">
        <f aca="false">SUM(AB316+CM316)</f>
        <v>0</v>
      </c>
      <c r="EY316" s="2" t="n">
        <f aca="false">SUM(AC316+CN316)</f>
        <v>0</v>
      </c>
      <c r="EZ316" s="2" t="n">
        <f aca="false">SUM(AD316+CO316)</f>
        <v>0</v>
      </c>
      <c r="FA316" s="2" t="n">
        <f aca="false">SUM(AE316+CP316)</f>
        <v>0</v>
      </c>
      <c r="FB316" s="2" t="n">
        <f aca="false">SUM(AF316+CQ316)</f>
        <v>0</v>
      </c>
      <c r="FC316" s="2" t="n">
        <f aca="false">SUM(AG316+CR316)</f>
        <v>0</v>
      </c>
      <c r="FD316" s="2" t="n">
        <f aca="false">SUM(AH316+CS316)</f>
        <v>0</v>
      </c>
      <c r="FE316" s="67" t="n">
        <f aca="false">SUM(AI316+CT316)</f>
        <v>0</v>
      </c>
      <c r="FF316" s="2" t="n">
        <f aca="false">SUM(AJ316+CU316)</f>
        <v>0</v>
      </c>
      <c r="FG316" s="2" t="n">
        <f aca="false">SUM(AK316+CV316)</f>
        <v>0</v>
      </c>
      <c r="FH316" s="2" t="n">
        <f aca="false">SUM(AL316+CW316)</f>
        <v>0</v>
      </c>
      <c r="FI316" s="2" t="n">
        <f aca="false">SUM(AM316+CX316)</f>
        <v>0</v>
      </c>
      <c r="FJ316" s="2" t="n">
        <f aca="false">SUM(AN316+CY316)</f>
        <v>0</v>
      </c>
      <c r="FK316" s="2" t="n">
        <f aca="false">SUM(AO316+CZ316)</f>
        <v>0</v>
      </c>
      <c r="FL316" s="2" t="n">
        <f aca="false">SUM(AP316+DA316)</f>
        <v>0</v>
      </c>
      <c r="FM316" s="2" t="n">
        <f aca="false">SUM(AQ316+DB316)</f>
        <v>0</v>
      </c>
      <c r="FN316" s="2"/>
      <c r="FO316" s="97" t="n">
        <f aca="false">SUM(AS316+DD316)</f>
        <v>0</v>
      </c>
      <c r="FP316" s="2" t="n">
        <f aca="false">SUM(AR316+DC316)</f>
        <v>0</v>
      </c>
      <c r="FQ316" s="97" t="n">
        <f aca="false">SUM(AU316+DF316)</f>
        <v>0</v>
      </c>
      <c r="FR316" s="2" t="n">
        <f aca="false">SUM(AV316+DG316)</f>
        <v>0</v>
      </c>
      <c r="FS316" s="2" t="n">
        <f aca="false">SUM(AW316+DH316)</f>
        <v>0</v>
      </c>
      <c r="FT316" s="2" t="n">
        <f aca="false">SUM(AX316+DI316)</f>
        <v>0</v>
      </c>
      <c r="FU316" s="67" t="n">
        <f aca="false">SUM(AY316+DJ316)</f>
        <v>0</v>
      </c>
      <c r="FV316" s="2" t="n">
        <f aca="false">SUM(AZ316+DK316)</f>
        <v>0</v>
      </c>
      <c r="FW316" s="2" t="n">
        <f aca="false">SUM(BA316+DL316)</f>
        <v>0</v>
      </c>
      <c r="FX316" s="2" t="n">
        <f aca="false">SUM(BB316+DM316)</f>
        <v>0</v>
      </c>
      <c r="FY316" s="2" t="n">
        <f aca="false">SUM(BC316+DN316)</f>
        <v>0</v>
      </c>
      <c r="FZ316" s="2" t="n">
        <f aca="false">SUM(BD316+DO316)</f>
        <v>0</v>
      </c>
      <c r="GA316" s="2" t="n">
        <f aca="false">SUM(BE316+DP316)</f>
        <v>0</v>
      </c>
      <c r="GB316" s="98" t="n">
        <f aca="false">SUM(EK316,EM316,EO316,ES316,ET316,EU316,EY316,FA316,FC316,FE316,FG316,FI316,FM316,FO316,FQ316,FS316,FU316,FW316,FY316,GA316)</f>
        <v>42</v>
      </c>
      <c r="GC316" s="99" t="n">
        <f aca="false">SUM(EK316,EM316,EO316,ES316,ET316,FM316,FO316,FQ316,FS316,FU316,FW316,FY316)</f>
        <v>40</v>
      </c>
      <c r="GD316" s="57" t="n">
        <f aca="false">SUM(EK316,EM316,EO316,ES316,ET316,FM316,FO316,FQ316,FS316,FU316,FW316,FY316)</f>
        <v>40</v>
      </c>
      <c r="GE316" s="57" t="n">
        <f aca="false">SUM(EK316,EM316,EO316,EQ316,ES316,ET316,EU316,EW316,EY316,FA316,FC316,FE316,FG316,FI316,FK316,FM316,FO316,FQ316,FS316,FU316,FW316,FY316,GA316)</f>
        <v>42</v>
      </c>
      <c r="GF316" s="2"/>
      <c r="GG316" s="65" t="n">
        <f aca="false">SUM(900-GB316)</f>
        <v>858</v>
      </c>
      <c r="GH316" s="65"/>
      <c r="GI316" s="67" t="n">
        <f aca="false">SUM(DQ316+BF316)</f>
        <v>42</v>
      </c>
      <c r="GJ316" s="67" t="n">
        <f aca="false">SUM(DR316+BG316)</f>
        <v>40</v>
      </c>
      <c r="GK316" s="100"/>
      <c r="GL316" s="101"/>
      <c r="GM316" s="177"/>
      <c r="GN316" s="2"/>
      <c r="GO316" s="69"/>
    </row>
    <row r="317" customFormat="false" ht="24.95" hidden="true" customHeight="true" outlineLevel="0" collapsed="false">
      <c r="A317" s="94"/>
      <c r="B317" s="100" t="s">
        <v>306</v>
      </c>
      <c r="C317" s="152" t="s">
        <v>78</v>
      </c>
      <c r="D317" s="96" t="s">
        <v>68</v>
      </c>
      <c r="E317" s="101" t="s">
        <v>79</v>
      </c>
      <c r="F317" s="101" t="s">
        <v>90</v>
      </c>
      <c r="G317" s="96" t="n">
        <v>7</v>
      </c>
      <c r="H317" s="101" t="n">
        <v>24</v>
      </c>
      <c r="I317" s="101" t="n">
        <v>1</v>
      </c>
      <c r="J317" s="101" t="n">
        <v>1</v>
      </c>
      <c r="K317" s="101" t="n">
        <f aca="false">SUM(J317)*2</f>
        <v>2</v>
      </c>
      <c r="L317" s="185" t="n">
        <v>40</v>
      </c>
      <c r="M317" s="108" t="n">
        <f aca="false">SUM(N317+P317+R317+T317+V317)</f>
        <v>40</v>
      </c>
      <c r="N317" s="86" t="n">
        <v>16</v>
      </c>
      <c r="O317" s="109" t="n">
        <f aca="false">SUM(N317)*I317</f>
        <v>16</v>
      </c>
      <c r="P317" s="86" t="n">
        <v>12</v>
      </c>
      <c r="Q317" s="109" t="n">
        <f aca="false">J317*P317</f>
        <v>12</v>
      </c>
      <c r="R317" s="86" t="n">
        <v>12</v>
      </c>
      <c r="S317" s="109" t="n">
        <f aca="false">SUM(R317)*J317</f>
        <v>12</v>
      </c>
      <c r="T317" s="86"/>
      <c r="U317" s="109" t="n">
        <f aca="false">SUM(T317)*K317</f>
        <v>0</v>
      </c>
      <c r="V317" s="86"/>
      <c r="W317" s="109" t="n">
        <f aca="false">SUM(V317)*J317*5</f>
        <v>0</v>
      </c>
      <c r="X317" s="92" t="n">
        <f aca="false">SUM(J317*AX317*2+K317*AZ317*2)</f>
        <v>0</v>
      </c>
      <c r="Y317" s="92" t="n">
        <f aca="false">SUM(L317*5/100*J317)</f>
        <v>2</v>
      </c>
      <c r="Z317" s="86"/>
      <c r="AA317" s="109"/>
      <c r="AB317" s="86"/>
      <c r="AC317" s="92" t="n">
        <f aca="false">SUM(AB317)*3*H317/5</f>
        <v>0</v>
      </c>
      <c r="AD317" s="86"/>
      <c r="AE317" s="90" t="n">
        <f aca="false">SUM(AD317*H317*(30+4))</f>
        <v>0</v>
      </c>
      <c r="AF317" s="86"/>
      <c r="AG317" s="109" t="n">
        <f aca="false">SUM(AF317*H317*3)</f>
        <v>0</v>
      </c>
      <c r="AH317" s="86"/>
      <c r="AI317" s="92" t="n">
        <f aca="false">SUM(AH317*H317/3)</f>
        <v>0</v>
      </c>
      <c r="AJ317" s="86"/>
      <c r="AK317" s="92" t="n">
        <f aca="false">SUM(AJ317*H317*2/3)</f>
        <v>0</v>
      </c>
      <c r="AL317" s="86"/>
      <c r="AM317" s="109" t="n">
        <f aca="false">SUM(AL317*H317)*2</f>
        <v>0</v>
      </c>
      <c r="AN317" s="86"/>
      <c r="AO317" s="109" t="n">
        <f aca="false">SUM(AN317*J317)</f>
        <v>0</v>
      </c>
      <c r="AP317" s="86"/>
      <c r="AQ317" s="92" t="n">
        <f aca="false">SUM(AP317*H317*2)</f>
        <v>0</v>
      </c>
      <c r="AR317" s="86" t="n">
        <v>1</v>
      </c>
      <c r="AS317" s="92" t="n">
        <f aca="false">AR317*J317*6</f>
        <v>6</v>
      </c>
      <c r="AT317" s="86"/>
      <c r="AU317" s="92" t="n">
        <f aca="false">AT317*H317/3</f>
        <v>0</v>
      </c>
      <c r="AV317" s="86"/>
      <c r="AW317" s="109" t="n">
        <f aca="false">SUM(AV317*H317/3)</f>
        <v>0</v>
      </c>
      <c r="AX317" s="86"/>
      <c r="AY317" s="92" t="n">
        <f aca="false">AX317*H317/3</f>
        <v>0</v>
      </c>
      <c r="AZ317" s="86"/>
      <c r="BA317" s="92" t="n">
        <f aca="false">SUM(AZ317*K317*5*6)</f>
        <v>0</v>
      </c>
      <c r="BB317" s="86"/>
      <c r="BC317" s="92" t="n">
        <f aca="false">SUM(BB317*K317*4*6)</f>
        <v>0</v>
      </c>
      <c r="BD317" s="86"/>
      <c r="BE317" s="110" t="n">
        <f aca="false">SUM(BD317*50)</f>
        <v>0</v>
      </c>
      <c r="BF317" s="92" t="n">
        <f aca="false">O317+Q317+S317+U317+W317+X317+Y317+AA317+AC317+AE317+AG317+AI317+AK317+AM317+AO317+AQ317+AS317+AU317+AW317+AY317+BA317+BC317+BE317</f>
        <v>48</v>
      </c>
      <c r="BG317" s="92" t="n">
        <f aca="false">BC317+BA317+AY317+AW317+AS317+AQ317+X317+W317+U317+S317+Q317+O317+AU317</f>
        <v>46</v>
      </c>
      <c r="BH317" s="52" t="n">
        <f aca="false">SUM(O317,Q317,S317,W317,X317,Y317,AE317,AG317,AI317,AK317,AM317,AS317,AU317,AY317,BA317,BC317,BE317)</f>
        <v>48</v>
      </c>
      <c r="BI317" s="80" t="n">
        <f aca="false">SUM(O317,Q317,S317,W317,X317,AS317,AU317,AY317,BA317,BC317)</f>
        <v>46</v>
      </c>
      <c r="BJ317" s="95"/>
      <c r="BK317" s="93"/>
      <c r="BL317" s="94"/>
      <c r="BM317" s="81"/>
      <c r="BN317" s="2"/>
      <c r="BO317" s="2"/>
      <c r="BP317" s="83"/>
      <c r="BQ317" s="218"/>
      <c r="BR317" s="84"/>
      <c r="BS317" s="84"/>
      <c r="BT317" s="84"/>
      <c r="BU317" s="84"/>
      <c r="BV317" s="84"/>
      <c r="BW317" s="87"/>
      <c r="BX317" s="86" t="n">
        <f aca="false">SUM(BY317+CA317+CE317+CG317)</f>
        <v>0</v>
      </c>
      <c r="BY317" s="86"/>
      <c r="BZ317" s="87" t="n">
        <f aca="false">SUM(BY317)*BT317</f>
        <v>0</v>
      </c>
      <c r="CA317" s="86"/>
      <c r="CB317" s="87" t="n">
        <f aca="false">BU317*CA317</f>
        <v>0</v>
      </c>
      <c r="CC317" s="86"/>
      <c r="CD317" s="87" t="n">
        <f aca="false">SUM(CC317)*BU317</f>
        <v>0</v>
      </c>
      <c r="CE317" s="86"/>
      <c r="CF317" s="87" t="n">
        <f aca="false">SUM(CE317)*BV317</f>
        <v>0</v>
      </c>
      <c r="CG317" s="86"/>
      <c r="CH317" s="87" t="n">
        <f aca="false">SUM(CG317)*BU317*5</f>
        <v>0</v>
      </c>
      <c r="CI317" s="89" t="n">
        <f aca="false">SUM(BU317*DI317*2+BV317*DK317*2)</f>
        <v>0</v>
      </c>
      <c r="CJ317" s="89" t="n">
        <f aca="false">BW317*BU317*0.05</f>
        <v>0</v>
      </c>
      <c r="CK317" s="86"/>
      <c r="CL317" s="87"/>
      <c r="CM317" s="86"/>
      <c r="CN317" s="89" t="n">
        <f aca="false">SUM(CM317)*3*BS317/5</f>
        <v>0</v>
      </c>
      <c r="CO317" s="86"/>
      <c r="CP317" s="90" t="n">
        <f aca="false">SUM(CO317*BS317*(30+4))</f>
        <v>0</v>
      </c>
      <c r="CQ317" s="86"/>
      <c r="CR317" s="87" t="n">
        <f aca="false">SUM(CQ317*BS317*3)</f>
        <v>0</v>
      </c>
      <c r="CS317" s="86"/>
      <c r="CT317" s="89" t="n">
        <f aca="false">SUM(CS317*BS317/3)</f>
        <v>0</v>
      </c>
      <c r="CU317" s="86"/>
      <c r="CV317" s="89" t="n">
        <f aca="false">SUM(CU317*BS317*2/3)</f>
        <v>0</v>
      </c>
      <c r="CW317" s="86"/>
      <c r="CX317" s="87" t="n">
        <f aca="false">SUM(CW317*BS317)*1</f>
        <v>0</v>
      </c>
      <c r="CY317" s="86"/>
      <c r="CZ317" s="87" t="n">
        <f aca="false">SUM(CY317*BU317*2)</f>
        <v>0</v>
      </c>
      <c r="DA317" s="86"/>
      <c r="DB317" s="89" t="n">
        <f aca="false">SUM(DA317*BS317*2)</f>
        <v>0</v>
      </c>
      <c r="DC317" s="86"/>
      <c r="DD317" s="86"/>
      <c r="DE317" s="86"/>
      <c r="DF317" s="89" t="n">
        <f aca="false">SUM(BU317*DC317*6)</f>
        <v>0</v>
      </c>
      <c r="DG317" s="86"/>
      <c r="DH317" s="89" t="n">
        <f aca="false">SUM(BU317*DG317*6)</f>
        <v>0</v>
      </c>
      <c r="DI317" s="86"/>
      <c r="DJ317" s="81" t="n">
        <f aca="false">DI317*BS317/3</f>
        <v>0</v>
      </c>
      <c r="DK317" s="86"/>
      <c r="DL317" s="89" t="n">
        <f aca="false">SUM(DK317*BV317*5*6)</f>
        <v>0</v>
      </c>
      <c r="DM317" s="86"/>
      <c r="DN317" s="89" t="n">
        <f aca="false">SUM(DM317*BV317*4*6)</f>
        <v>0</v>
      </c>
      <c r="DO317" s="86"/>
      <c r="DP317" s="81" t="n">
        <f aca="false">SUM(DO317*50)</f>
        <v>0</v>
      </c>
      <c r="DQ317" s="92" t="n">
        <f aca="false">BZ317+CB317+CD317+CF317+CH317+CI317+CJ317+CL317+CN317+CP317+CR317+CT317+CV317+CX317+CZ317+DB317+DD317+DF317+DH317+DJ317+DL317+DN317+DP317</f>
        <v>0</v>
      </c>
      <c r="DR317" s="92" t="n">
        <f aca="false">DN317+DL317+DJ317+DH317+DD317+DB317+CI317+CH317+CF317+CD317+CB317+BZ317</f>
        <v>0</v>
      </c>
      <c r="DS317" s="61"/>
      <c r="DT317" s="2"/>
      <c r="DU317" s="2"/>
      <c r="DV317" s="2"/>
      <c r="DW317" s="94"/>
      <c r="DX317" s="115"/>
      <c r="DY317" s="2"/>
      <c r="DZ317" s="2"/>
      <c r="EA317" s="2"/>
      <c r="EB317" s="2"/>
      <c r="EC317" s="2"/>
      <c r="ED317" s="2"/>
      <c r="EE317" s="2"/>
      <c r="EF317" s="2"/>
      <c r="EG317" s="2"/>
      <c r="EH317" s="2" t="n">
        <f aca="false">SUM(L317+BW317)</f>
        <v>40</v>
      </c>
      <c r="EI317" s="2" t="n">
        <f aca="false">SUM(M317+BX317)</f>
        <v>40</v>
      </c>
      <c r="EJ317" s="2" t="n">
        <f aca="false">SUM(N317+BY317)</f>
        <v>16</v>
      </c>
      <c r="EK317" s="67" t="n">
        <f aca="false">O317+BZ317</f>
        <v>16</v>
      </c>
      <c r="EL317" s="2" t="n">
        <f aca="false">SUM(P317+CA317)</f>
        <v>12</v>
      </c>
      <c r="EM317" s="2" t="n">
        <f aca="false">SUM(Q317+CB317)</f>
        <v>12</v>
      </c>
      <c r="EN317" s="2" t="n">
        <f aca="false">SUM(R317+CC317)</f>
        <v>12</v>
      </c>
      <c r="EO317" s="2" t="n">
        <f aca="false">SUM(S317+CD317)</f>
        <v>12</v>
      </c>
      <c r="EP317" s="2" t="n">
        <f aca="false">SUM(T317+CE317)</f>
        <v>0</v>
      </c>
      <c r="EQ317" s="2" t="n">
        <f aca="false">SUM(U317+CF317)</f>
        <v>0</v>
      </c>
      <c r="ER317" s="2" t="n">
        <f aca="false">SUM(V317+CG317)</f>
        <v>0</v>
      </c>
      <c r="ES317" s="2" t="n">
        <f aca="false">SUM(W317+CH317)</f>
        <v>0</v>
      </c>
      <c r="ET317" s="2" t="n">
        <f aca="false">SUM(X317+CI317)</f>
        <v>0</v>
      </c>
      <c r="EU317" s="67" t="n">
        <f aca="false">SUM(Y317+CJ317)</f>
        <v>2</v>
      </c>
      <c r="EV317" s="2" t="n">
        <f aca="false">SUM(Z317+CK317)</f>
        <v>0</v>
      </c>
      <c r="EW317" s="2" t="n">
        <f aca="false">SUM(AA317+CL317)</f>
        <v>0</v>
      </c>
      <c r="EX317" s="2" t="n">
        <f aca="false">SUM(AB317+CM317)</f>
        <v>0</v>
      </c>
      <c r="EY317" s="2" t="n">
        <f aca="false">SUM(AC317+CN317)</f>
        <v>0</v>
      </c>
      <c r="EZ317" s="2" t="n">
        <f aca="false">SUM(AD317+CO317)</f>
        <v>0</v>
      </c>
      <c r="FA317" s="2" t="n">
        <f aca="false">SUM(AE317+CP317)</f>
        <v>0</v>
      </c>
      <c r="FB317" s="2" t="n">
        <f aca="false">SUM(AF317+CQ317)</f>
        <v>0</v>
      </c>
      <c r="FC317" s="2" t="n">
        <f aca="false">SUM(AG317+CR317)</f>
        <v>0</v>
      </c>
      <c r="FD317" s="2" t="n">
        <f aca="false">SUM(AH317+CS317)</f>
        <v>0</v>
      </c>
      <c r="FE317" s="67" t="n">
        <f aca="false">SUM(AI317+CT317)</f>
        <v>0</v>
      </c>
      <c r="FF317" s="2" t="n">
        <f aca="false">SUM(AJ317+CU317)</f>
        <v>0</v>
      </c>
      <c r="FG317" s="2" t="n">
        <f aca="false">SUM(AK317+CV317)</f>
        <v>0</v>
      </c>
      <c r="FH317" s="2" t="n">
        <f aca="false">SUM(AL317+CW317)</f>
        <v>0</v>
      </c>
      <c r="FI317" s="2" t="n">
        <f aca="false">SUM(AM317+CX317)</f>
        <v>0</v>
      </c>
      <c r="FJ317" s="2" t="n">
        <f aca="false">SUM(AN317+CY317)</f>
        <v>0</v>
      </c>
      <c r="FK317" s="2" t="n">
        <f aca="false">SUM(AO317+CZ317)</f>
        <v>0</v>
      </c>
      <c r="FL317" s="2" t="n">
        <f aca="false">SUM(AP317+DA317)</f>
        <v>0</v>
      </c>
      <c r="FM317" s="2" t="n">
        <f aca="false">SUM(AQ317+DB317)</f>
        <v>0</v>
      </c>
      <c r="FN317" s="2"/>
      <c r="FO317" s="97" t="n">
        <f aca="false">SUM(AS317+DD317)</f>
        <v>6</v>
      </c>
      <c r="FP317" s="2" t="n">
        <f aca="false">SUM(AR317+DC317)</f>
        <v>1</v>
      </c>
      <c r="FQ317" s="97" t="n">
        <f aca="false">SUM(AU317+DF317)</f>
        <v>0</v>
      </c>
      <c r="FR317" s="2" t="n">
        <f aca="false">SUM(AV317+DG317)</f>
        <v>0</v>
      </c>
      <c r="FS317" s="2" t="n">
        <f aca="false">SUM(AW317+DH317)</f>
        <v>0</v>
      </c>
      <c r="FT317" s="2" t="n">
        <f aca="false">SUM(AX317+DI317)</f>
        <v>0</v>
      </c>
      <c r="FU317" s="67" t="n">
        <f aca="false">SUM(AY317+DJ317)</f>
        <v>0</v>
      </c>
      <c r="FV317" s="2" t="n">
        <f aca="false">SUM(AZ317+DK317)</f>
        <v>0</v>
      </c>
      <c r="FW317" s="2" t="n">
        <f aca="false">SUM(BA317+DL317)</f>
        <v>0</v>
      </c>
      <c r="FX317" s="2" t="n">
        <f aca="false">SUM(BB317+DM317)</f>
        <v>0</v>
      </c>
      <c r="FY317" s="2" t="n">
        <f aca="false">SUM(BC317+DN317)</f>
        <v>0</v>
      </c>
      <c r="FZ317" s="2" t="n">
        <f aca="false">SUM(BD317+DO317)</f>
        <v>0</v>
      </c>
      <c r="GA317" s="2" t="n">
        <f aca="false">SUM(BE317+DP317)</f>
        <v>0</v>
      </c>
      <c r="GB317" s="98" t="n">
        <f aca="false">SUM(EK317,EM317,EO317,ES317,ET317,EU317,EY317,FA317,FC317,FE317,FG317,FI317,FM317,FO317,FQ317,FS317,FU317,FW317,FY317,GA317)</f>
        <v>48</v>
      </c>
      <c r="GC317" s="99" t="n">
        <f aca="false">SUM(EK317,EM317,EO317,ES317,ET317,FM317,FO317,FQ317,FS317,FU317,FW317,FY317)</f>
        <v>46</v>
      </c>
      <c r="GD317" s="57" t="n">
        <f aca="false">SUM(EK317,EM317,EO317,ES317,ET317,FM317,FO317,FQ317,FS317,FU317,FW317,FY317)</f>
        <v>46</v>
      </c>
      <c r="GE317" s="57" t="n">
        <f aca="false">SUM(EK317,EM317,EO317,EQ317,ES317,ET317,EU317,EW317,EY317,FA317,FC317,FE317,FG317,FI317,FK317,FM317,FO317,FQ317,FS317,FU317,FW317,FY317,GA317)</f>
        <v>48</v>
      </c>
      <c r="GF317" s="2"/>
      <c r="GG317" s="65" t="n">
        <f aca="false">SUM(900-GB317)</f>
        <v>852</v>
      </c>
      <c r="GH317" s="65"/>
      <c r="GI317" s="67" t="n">
        <f aca="false">SUM(DQ317+BF317)</f>
        <v>48</v>
      </c>
      <c r="GJ317" s="67" t="n">
        <f aca="false">SUM(DR317+BG317)</f>
        <v>46</v>
      </c>
      <c r="GK317" s="100"/>
      <c r="GL317" s="110"/>
      <c r="GM317" s="177"/>
      <c r="GN317" s="2"/>
      <c r="GO317" s="69"/>
    </row>
    <row r="318" customFormat="false" ht="24.95" hidden="true" customHeight="true" outlineLevel="0" collapsed="false">
      <c r="A318" s="94"/>
      <c r="B318" s="100" t="s">
        <v>306</v>
      </c>
      <c r="C318" s="166" t="s">
        <v>78</v>
      </c>
      <c r="D318" s="96" t="s">
        <v>68</v>
      </c>
      <c r="E318" s="96" t="s">
        <v>84</v>
      </c>
      <c r="F318" s="101" t="s">
        <v>138</v>
      </c>
      <c r="G318" s="96" t="n">
        <v>7</v>
      </c>
      <c r="H318" s="101" t="n">
        <v>7</v>
      </c>
      <c r="I318" s="101" t="n">
        <v>1</v>
      </c>
      <c r="J318" s="101" t="n">
        <v>1</v>
      </c>
      <c r="K318" s="101" t="n">
        <v>1</v>
      </c>
      <c r="L318" s="185" t="n">
        <v>40</v>
      </c>
      <c r="M318" s="108" t="n">
        <f aca="false">SUM(N318+P318+R318+T318+V318)</f>
        <v>40</v>
      </c>
      <c r="N318" s="86" t="n">
        <v>16</v>
      </c>
      <c r="O318" s="109" t="n">
        <f aca="false">SUM(N318)*I318</f>
        <v>16</v>
      </c>
      <c r="P318" s="86" t="n">
        <v>12</v>
      </c>
      <c r="Q318" s="109" t="n">
        <f aca="false">J318*P318</f>
        <v>12</v>
      </c>
      <c r="R318" s="86" t="n">
        <v>12</v>
      </c>
      <c r="S318" s="109" t="n">
        <f aca="false">SUM(R318)*J318</f>
        <v>12</v>
      </c>
      <c r="T318" s="86"/>
      <c r="U318" s="109" t="n">
        <f aca="false">SUM(T318)*K318</f>
        <v>0</v>
      </c>
      <c r="V318" s="86"/>
      <c r="W318" s="109" t="n">
        <f aca="false">SUM(V318)*J318*5</f>
        <v>0</v>
      </c>
      <c r="X318" s="92" t="n">
        <f aca="false">SUM(J318*AX318*2+K318*AZ318*2)</f>
        <v>0</v>
      </c>
      <c r="Y318" s="92" t="n">
        <f aca="false">SUM(L318*5/100*J318)</f>
        <v>2</v>
      </c>
      <c r="Z318" s="86"/>
      <c r="AA318" s="109"/>
      <c r="AB318" s="86"/>
      <c r="AC318" s="92" t="n">
        <f aca="false">SUM(AB318)*3*H318/5</f>
        <v>0</v>
      </c>
      <c r="AD318" s="86"/>
      <c r="AE318" s="90" t="n">
        <f aca="false">SUM(AD318*H318*(30+4))</f>
        <v>0</v>
      </c>
      <c r="AF318" s="86"/>
      <c r="AG318" s="109" t="n">
        <f aca="false">SUM(AF318*H318*3)</f>
        <v>0</v>
      </c>
      <c r="AH318" s="86"/>
      <c r="AI318" s="92" t="n">
        <f aca="false">SUM(AH318*H318/3)</f>
        <v>0</v>
      </c>
      <c r="AJ318" s="86"/>
      <c r="AK318" s="92" t="n">
        <f aca="false">SUM(AJ318*H318*2/3)</f>
        <v>0</v>
      </c>
      <c r="AL318" s="86"/>
      <c r="AM318" s="109" t="n">
        <f aca="false">SUM(AL318*H318)*2</f>
        <v>0</v>
      </c>
      <c r="AN318" s="86"/>
      <c r="AO318" s="109" t="n">
        <f aca="false">SUM(AN318*J318)</f>
        <v>0</v>
      </c>
      <c r="AP318" s="86"/>
      <c r="AQ318" s="92" t="n">
        <f aca="false">SUM(AP318*H318*2)</f>
        <v>0</v>
      </c>
      <c r="AR318" s="86" t="n">
        <v>1</v>
      </c>
      <c r="AS318" s="92" t="n">
        <f aca="false">SUM(AR318*H318/3)</f>
        <v>2.33333333333333</v>
      </c>
      <c r="AT318" s="86"/>
      <c r="AU318" s="92" t="n">
        <f aca="false">AT318*H318/3</f>
        <v>0</v>
      </c>
      <c r="AV318" s="86"/>
      <c r="AW318" s="109" t="n">
        <f aca="false">SUM(AV318*H318/3)</f>
        <v>0</v>
      </c>
      <c r="AX318" s="86"/>
      <c r="AY318" s="92" t="n">
        <f aca="false">SUM(J318*AX318*8)</f>
        <v>0</v>
      </c>
      <c r="AZ318" s="86"/>
      <c r="BA318" s="92" t="n">
        <f aca="false">SUM(AZ318*K318*5*6)</f>
        <v>0</v>
      </c>
      <c r="BB318" s="86"/>
      <c r="BC318" s="92" t="n">
        <f aca="false">SUM(BB318*K318*4*6)</f>
        <v>0</v>
      </c>
      <c r="BD318" s="86"/>
      <c r="BE318" s="110" t="n">
        <f aca="false">SUM(BD318*50)</f>
        <v>0</v>
      </c>
      <c r="BF318" s="92" t="n">
        <f aca="false">O318+Q318+S318+U318+W318+X318+Y318+AA318+AC318+AE318+AG318+AI318+AK318+AM318+AO318+AQ318+AS318+AU318+AW318+AY318+BA318+BC318+BE318</f>
        <v>44.3333333333333</v>
      </c>
      <c r="BG318" s="92" t="n">
        <f aca="false">BC318+BA318+AY318+AW318+AS318+AQ318+X318+W318+U318+S318+Q318+O318+AU318</f>
        <v>42.3333333333333</v>
      </c>
      <c r="BH318" s="52" t="n">
        <f aca="false">SUM(O318,Q318,S318,W318,X318,Y318,AE318,AG318,AI318,AK318,AM318,AS318,AU318,AY318,BA318,BC318,BE318)</f>
        <v>44.3333333333333</v>
      </c>
      <c r="BI318" s="80" t="n">
        <f aca="false">SUM(O318,Q318,S318,W318,X318,AS318,AU318,AY318,BA318,BC318)</f>
        <v>42.3333333333333</v>
      </c>
      <c r="BJ318" s="95"/>
      <c r="BK318" s="93"/>
      <c r="BL318" s="94"/>
      <c r="BM318" s="81"/>
      <c r="BN318" s="2"/>
      <c r="BO318" s="2"/>
      <c r="BP318" s="83"/>
      <c r="BQ318" s="83"/>
      <c r="BR318" s="84"/>
      <c r="BS318" s="84"/>
      <c r="BT318" s="84"/>
      <c r="BU318" s="83"/>
      <c r="BV318" s="84"/>
      <c r="BW318" s="87"/>
      <c r="BX318" s="86" t="n">
        <f aca="false">SUM(BY318+CA318+CE318+CG318)</f>
        <v>0</v>
      </c>
      <c r="BY318" s="86"/>
      <c r="BZ318" s="87" t="n">
        <f aca="false">SUM(BY318)*BT318</f>
        <v>0</v>
      </c>
      <c r="CA318" s="86"/>
      <c r="CB318" s="87" t="n">
        <f aca="false">BU318*CA318</f>
        <v>0</v>
      </c>
      <c r="CC318" s="86"/>
      <c r="CD318" s="87" t="n">
        <f aca="false">SUM(CC318)*BU318</f>
        <v>0</v>
      </c>
      <c r="CE318" s="86"/>
      <c r="CF318" s="87" t="n">
        <f aca="false">SUM(CE318)*BV318</f>
        <v>0</v>
      </c>
      <c r="CG318" s="86"/>
      <c r="CH318" s="87" t="n">
        <f aca="false">SUM(CG318)*BU318*5</f>
        <v>0</v>
      </c>
      <c r="CI318" s="89" t="n">
        <f aca="false">SUM(BU318*DI318*2+BV318*DK318*2)</f>
        <v>0</v>
      </c>
      <c r="CJ318" s="89" t="n">
        <f aca="false">BW318*BU318*0.05</f>
        <v>0</v>
      </c>
      <c r="CK318" s="86"/>
      <c r="CL318" s="87"/>
      <c r="CM318" s="86"/>
      <c r="CN318" s="89" t="n">
        <f aca="false">SUM(CM318)*3*BS318/5</f>
        <v>0</v>
      </c>
      <c r="CO318" s="86"/>
      <c r="CP318" s="90" t="n">
        <f aca="false">SUM(CO318*BS318*(30+4))</f>
        <v>0</v>
      </c>
      <c r="CQ318" s="86"/>
      <c r="CR318" s="87" t="n">
        <f aca="false">SUM(CQ318*BS318*3)</f>
        <v>0</v>
      </c>
      <c r="CS318" s="86"/>
      <c r="CT318" s="89" t="n">
        <f aca="false">SUM(CS318*BS318/3)</f>
        <v>0</v>
      </c>
      <c r="CU318" s="86"/>
      <c r="CV318" s="89" t="n">
        <f aca="false">SUM(CU318*BS318*2/3)</f>
        <v>0</v>
      </c>
      <c r="CW318" s="86"/>
      <c r="CX318" s="87" t="n">
        <f aca="false">SUM(CW318*BS318)*1</f>
        <v>0</v>
      </c>
      <c r="CY318" s="86"/>
      <c r="CZ318" s="87" t="n">
        <f aca="false">SUM(CY318*BU318*2)</f>
        <v>0</v>
      </c>
      <c r="DA318" s="86"/>
      <c r="DB318" s="89" t="n">
        <f aca="false">SUM(DA318*BS318*2)</f>
        <v>0</v>
      </c>
      <c r="DC318" s="86"/>
      <c r="DD318" s="86"/>
      <c r="DE318" s="86"/>
      <c r="DF318" s="89" t="n">
        <f aca="false">SUM(BU318*DC318*6)</f>
        <v>0</v>
      </c>
      <c r="DG318" s="86"/>
      <c r="DH318" s="89" t="n">
        <f aca="false">SUM(BU318*DG318*6)</f>
        <v>0</v>
      </c>
      <c r="DI318" s="86"/>
      <c r="DJ318" s="81" t="n">
        <f aca="false">DI318*BS318/3</f>
        <v>0</v>
      </c>
      <c r="DK318" s="86"/>
      <c r="DL318" s="89" t="n">
        <f aca="false">SUM(DK318*BV318*5*6)</f>
        <v>0</v>
      </c>
      <c r="DM318" s="86"/>
      <c r="DN318" s="89" t="n">
        <f aca="false">SUM(DM318*BV318*4*6)</f>
        <v>0</v>
      </c>
      <c r="DO318" s="86"/>
      <c r="DP318" s="81" t="n">
        <f aca="false">SUM(DO318*50)</f>
        <v>0</v>
      </c>
      <c r="DQ318" s="92" t="n">
        <f aca="false">BZ318+CB318+CD318+CF318+CH318+CI318+CJ318+CL318+CN318+CP318+CR318+CT318+CV318+CX318+CZ318+DB318+DD318+DF318+DH318+DJ318+DL318+DN318+DP318</f>
        <v>0</v>
      </c>
      <c r="DR318" s="92" t="n">
        <f aca="false">DN318+DL318+DJ318+DH318+DD318+DB318+CI318+CH318+CF318+CD318+CB318+BZ318</f>
        <v>0</v>
      </c>
      <c r="DS318" s="61"/>
      <c r="DT318" s="2"/>
      <c r="DU318" s="2"/>
      <c r="DV318" s="2"/>
      <c r="DW318" s="94"/>
      <c r="DX318" s="115"/>
      <c r="DY318" s="2"/>
      <c r="DZ318" s="2"/>
      <c r="EA318" s="2"/>
      <c r="EB318" s="2"/>
      <c r="EC318" s="2"/>
      <c r="ED318" s="2"/>
      <c r="EE318" s="2"/>
      <c r="EF318" s="2"/>
      <c r="EG318" s="2"/>
      <c r="EH318" s="2" t="n">
        <f aca="false">SUM(L318+BW318)</f>
        <v>40</v>
      </c>
      <c r="EI318" s="2" t="n">
        <f aca="false">SUM(M318+BX318)</f>
        <v>40</v>
      </c>
      <c r="EJ318" s="2" t="n">
        <f aca="false">SUM(N318+BY318)</f>
        <v>16</v>
      </c>
      <c r="EK318" s="67" t="n">
        <f aca="false">O318+BZ318</f>
        <v>16</v>
      </c>
      <c r="EL318" s="2" t="n">
        <f aca="false">SUM(P318+CA318)</f>
        <v>12</v>
      </c>
      <c r="EM318" s="2" t="n">
        <f aca="false">SUM(Q318+CB318)</f>
        <v>12</v>
      </c>
      <c r="EN318" s="2" t="n">
        <f aca="false">SUM(R318+CC318)</f>
        <v>12</v>
      </c>
      <c r="EO318" s="2" t="n">
        <f aca="false">SUM(S318+CD318)</f>
        <v>12</v>
      </c>
      <c r="EP318" s="2" t="n">
        <f aca="false">SUM(T318+CE318)</f>
        <v>0</v>
      </c>
      <c r="EQ318" s="2" t="n">
        <f aca="false">SUM(U318+CF318)</f>
        <v>0</v>
      </c>
      <c r="ER318" s="2" t="n">
        <f aca="false">SUM(V318+CG318)</f>
        <v>0</v>
      </c>
      <c r="ES318" s="2" t="n">
        <f aca="false">SUM(W318+CH318)</f>
        <v>0</v>
      </c>
      <c r="ET318" s="2" t="n">
        <f aca="false">SUM(X318+CI318)</f>
        <v>0</v>
      </c>
      <c r="EU318" s="67" t="n">
        <f aca="false">SUM(Y318+CJ318)</f>
        <v>2</v>
      </c>
      <c r="EV318" s="2" t="n">
        <f aca="false">SUM(Z318+CK318)</f>
        <v>0</v>
      </c>
      <c r="EW318" s="2" t="n">
        <f aca="false">SUM(AA318+CL318)</f>
        <v>0</v>
      </c>
      <c r="EX318" s="2" t="n">
        <f aca="false">SUM(AB318+CM318)</f>
        <v>0</v>
      </c>
      <c r="EY318" s="2" t="n">
        <f aca="false">SUM(AC318+CN318)</f>
        <v>0</v>
      </c>
      <c r="EZ318" s="2" t="n">
        <f aca="false">SUM(AD318+CO318)</f>
        <v>0</v>
      </c>
      <c r="FA318" s="2" t="n">
        <f aca="false">SUM(AE318+CP318)</f>
        <v>0</v>
      </c>
      <c r="FB318" s="2" t="n">
        <f aca="false">SUM(AF318+CQ318)</f>
        <v>0</v>
      </c>
      <c r="FC318" s="2" t="n">
        <f aca="false">SUM(AG318+CR318)</f>
        <v>0</v>
      </c>
      <c r="FD318" s="2" t="n">
        <f aca="false">SUM(AH318+CS318)</f>
        <v>0</v>
      </c>
      <c r="FE318" s="67" t="n">
        <f aca="false">SUM(AI318+CT318)</f>
        <v>0</v>
      </c>
      <c r="FF318" s="2" t="n">
        <f aca="false">SUM(AJ318+CU318)</f>
        <v>0</v>
      </c>
      <c r="FG318" s="2" t="n">
        <f aca="false">SUM(AK318+CV318)</f>
        <v>0</v>
      </c>
      <c r="FH318" s="2" t="n">
        <f aca="false">SUM(AL318+CW318)</f>
        <v>0</v>
      </c>
      <c r="FI318" s="2" t="n">
        <f aca="false">SUM(AM318+CX318)</f>
        <v>0</v>
      </c>
      <c r="FJ318" s="2" t="n">
        <f aca="false">SUM(AN318+CY318)</f>
        <v>0</v>
      </c>
      <c r="FK318" s="2" t="n">
        <f aca="false">SUM(AO318+CZ318)</f>
        <v>0</v>
      </c>
      <c r="FL318" s="2" t="n">
        <f aca="false">SUM(AP318+DA318)</f>
        <v>0</v>
      </c>
      <c r="FM318" s="2" t="n">
        <f aca="false">SUM(AQ318+DB318)</f>
        <v>0</v>
      </c>
      <c r="FN318" s="2"/>
      <c r="FO318" s="97" t="n">
        <f aca="false">SUM(AS318+DD318)</f>
        <v>2.33333333333333</v>
      </c>
      <c r="FP318" s="2" t="n">
        <f aca="false">SUM(AR318+DC318)</f>
        <v>1</v>
      </c>
      <c r="FQ318" s="97" t="n">
        <f aca="false">SUM(AU318+DF318)</f>
        <v>0</v>
      </c>
      <c r="FR318" s="2" t="n">
        <f aca="false">SUM(AV318+DG318)</f>
        <v>0</v>
      </c>
      <c r="FS318" s="2" t="n">
        <f aca="false">SUM(AW318+DH318)</f>
        <v>0</v>
      </c>
      <c r="FT318" s="2" t="n">
        <f aca="false">SUM(AX318+DI318)</f>
        <v>0</v>
      </c>
      <c r="FU318" s="67" t="n">
        <f aca="false">SUM(AY318+DJ318)</f>
        <v>0</v>
      </c>
      <c r="FV318" s="2" t="n">
        <f aca="false">SUM(AZ318+DK318)</f>
        <v>0</v>
      </c>
      <c r="FW318" s="2" t="n">
        <f aca="false">SUM(BA318+DL318)</f>
        <v>0</v>
      </c>
      <c r="FX318" s="2" t="n">
        <f aca="false">SUM(BB318+DM318)</f>
        <v>0</v>
      </c>
      <c r="FY318" s="2" t="n">
        <f aca="false">SUM(BC318+DN318)</f>
        <v>0</v>
      </c>
      <c r="FZ318" s="2" t="n">
        <f aca="false">SUM(BD318+DO318)</f>
        <v>0</v>
      </c>
      <c r="GA318" s="2" t="n">
        <f aca="false">SUM(BE318+DP318)</f>
        <v>0</v>
      </c>
      <c r="GB318" s="98" t="n">
        <f aca="false">SUM(EK318,EM318,EO318,ES318,ET318,EU318,EY318,FA318,FC318,FE318,FG318,FI318,FM318,FO318,FQ318,FS318,FU318,FW318,FY318,GA318)</f>
        <v>44.3333333333333</v>
      </c>
      <c r="GC318" s="99" t="n">
        <f aca="false">SUM(EK318,EM318,EO318,ES318,ET318,FM318,FO318,FQ318,FS318,FU318,FW318,FY318)</f>
        <v>42.3333333333333</v>
      </c>
      <c r="GD318" s="57" t="n">
        <f aca="false">SUM(EK318,EM318,EO318,ES318,ET318,FM318,FO318,FQ318,FS318,FU318,FW318,FY318)</f>
        <v>42.3333333333333</v>
      </c>
      <c r="GE318" s="57" t="n">
        <f aca="false">SUM(EK318,EM318,EO318,EQ318,ES318,ET318,EU318,EW318,EY318,FA318,FC318,FE318,FG318,FI318,FK318,FM318,FO318,FQ318,FS318,FU318,FW318,FY318,GA318)</f>
        <v>44.3333333333333</v>
      </c>
      <c r="GF318" s="2"/>
      <c r="GG318" s="65" t="n">
        <f aca="false">SUM(900-GB318)</f>
        <v>855.666666666667</v>
      </c>
      <c r="GH318" s="65"/>
      <c r="GI318" s="67" t="n">
        <f aca="false">SUM(DQ318+BF318)</f>
        <v>44.3333333333333</v>
      </c>
      <c r="GJ318" s="67" t="n">
        <f aca="false">SUM(DR318+BG318)</f>
        <v>42.3333333333333</v>
      </c>
      <c r="GK318" s="100"/>
      <c r="GL318" s="110"/>
      <c r="GM318" s="177"/>
      <c r="GN318" s="2"/>
      <c r="GO318" s="69"/>
    </row>
    <row r="319" customFormat="false" ht="19.5" hidden="true" customHeight="true" outlineLevel="0" collapsed="false">
      <c r="A319" s="94"/>
      <c r="B319" s="100" t="s">
        <v>306</v>
      </c>
      <c r="C319" s="166" t="s">
        <v>78</v>
      </c>
      <c r="D319" s="96" t="s">
        <v>68</v>
      </c>
      <c r="E319" s="96" t="s">
        <v>140</v>
      </c>
      <c r="F319" s="101" t="s">
        <v>141</v>
      </c>
      <c r="G319" s="96" t="n">
        <v>7</v>
      </c>
      <c r="H319" s="96" t="n">
        <v>3</v>
      </c>
      <c r="I319" s="96" t="n">
        <v>1</v>
      </c>
      <c r="J319" s="96" t="n">
        <v>1</v>
      </c>
      <c r="K319" s="96" t="n">
        <v>1</v>
      </c>
      <c r="L319" s="185" t="n">
        <v>40</v>
      </c>
      <c r="M319" s="108" t="n">
        <f aca="false">SUM(N319+P319+R319+T319+V319)</f>
        <v>40</v>
      </c>
      <c r="N319" s="86" t="n">
        <v>16</v>
      </c>
      <c r="O319" s="109" t="n">
        <f aca="false">SUM(N319)*I319</f>
        <v>16</v>
      </c>
      <c r="P319" s="86" t="n">
        <v>12</v>
      </c>
      <c r="Q319" s="109" t="n">
        <f aca="false">J319*P319</f>
        <v>12</v>
      </c>
      <c r="R319" s="86" t="n">
        <v>12</v>
      </c>
      <c r="S319" s="109" t="n">
        <f aca="false">SUM(R319)*J319</f>
        <v>12</v>
      </c>
      <c r="T319" s="86"/>
      <c r="U319" s="109" t="n">
        <f aca="false">SUM(T319)*K319</f>
        <v>0</v>
      </c>
      <c r="V319" s="86"/>
      <c r="W319" s="109" t="n">
        <f aca="false">SUM(V319)*J319*5</f>
        <v>0</v>
      </c>
      <c r="X319" s="92" t="n">
        <f aca="false">SUM(J319*AX319*2+K319*AZ319*2)</f>
        <v>0</v>
      </c>
      <c r="Y319" s="92" t="n">
        <f aca="false">SUM(L319*5/100*J319)</f>
        <v>2</v>
      </c>
      <c r="Z319" s="86"/>
      <c r="AA319" s="109"/>
      <c r="AB319" s="86"/>
      <c r="AC319" s="92" t="n">
        <f aca="false">SUM(AB319)*3*H319/5</f>
        <v>0</v>
      </c>
      <c r="AD319" s="86"/>
      <c r="AE319" s="90" t="n">
        <f aca="false">SUM(AD319*H319*(30+4))</f>
        <v>0</v>
      </c>
      <c r="AF319" s="86"/>
      <c r="AG319" s="109" t="n">
        <f aca="false">SUM(AF319*H319*3)</f>
        <v>0</v>
      </c>
      <c r="AH319" s="86"/>
      <c r="AI319" s="92" t="n">
        <f aca="false">SUM(AH319*H319/3)</f>
        <v>0</v>
      </c>
      <c r="AJ319" s="86"/>
      <c r="AK319" s="92" t="n">
        <f aca="false">SUM(AJ319*H319*2/3)</f>
        <v>0</v>
      </c>
      <c r="AL319" s="86"/>
      <c r="AM319" s="109" t="n">
        <f aca="false">SUM(AL319*H319)*2</f>
        <v>0</v>
      </c>
      <c r="AN319" s="86"/>
      <c r="AO319" s="109" t="n">
        <f aca="false">SUM(AN319*J319)</f>
        <v>0</v>
      </c>
      <c r="AP319" s="86"/>
      <c r="AQ319" s="92" t="n">
        <f aca="false">SUM(AP319*H319*2)</f>
        <v>0</v>
      </c>
      <c r="AR319" s="86" t="n">
        <v>1</v>
      </c>
      <c r="AS319" s="92" t="n">
        <f aca="false">SUM(AR319*H319/3)</f>
        <v>1</v>
      </c>
      <c r="AT319" s="86"/>
      <c r="AU319" s="92" t="n">
        <f aca="false">AT319*H319/3</f>
        <v>0</v>
      </c>
      <c r="AV319" s="86"/>
      <c r="AW319" s="109" t="n">
        <f aca="false">SUM(AV319*H319/3)</f>
        <v>0</v>
      </c>
      <c r="AX319" s="86"/>
      <c r="AY319" s="92" t="n">
        <f aca="false">SUM(J319*AX319*8)</f>
        <v>0</v>
      </c>
      <c r="AZ319" s="86"/>
      <c r="BA319" s="92" t="n">
        <f aca="false">SUM(AZ319*K319*5*6)</f>
        <v>0</v>
      </c>
      <c r="BB319" s="86"/>
      <c r="BC319" s="92" t="n">
        <f aca="false">SUM(BB319*K319*4*6)</f>
        <v>0</v>
      </c>
      <c r="BD319" s="86"/>
      <c r="BE319" s="110" t="n">
        <f aca="false">SUM(BD319*50)</f>
        <v>0</v>
      </c>
      <c r="BF319" s="92" t="n">
        <f aca="false">O319+Q319+S319+U319+W319+X319+Y319+AA319+AC319+AE319+AG319+AI319+AK319+AM319+AO319+AQ319+AS319+AU319+AW319+AY319+BA319+BC319+BE319</f>
        <v>43</v>
      </c>
      <c r="BG319" s="92" t="n">
        <f aca="false">BC319+BA319+AY319+AW319+AS319+AQ319+X319+W319+U319+S319+Q319+O319+AU319</f>
        <v>41</v>
      </c>
      <c r="BH319" s="52" t="n">
        <f aca="false">SUM(O319,Q319,S319,W319,X319,Y319,AE319,AG319,AI319,AK319,AM319,AS319,AU319,AY319,BA319,BC319,BE319)</f>
        <v>43</v>
      </c>
      <c r="BI319" s="80" t="n">
        <f aca="false">SUM(O319,Q319,S319,W319,X319,AS319,AU319,AY319,BA319,BC319)</f>
        <v>41</v>
      </c>
      <c r="BJ319" s="95"/>
      <c r="BK319" s="93"/>
      <c r="BL319" s="94"/>
      <c r="BM319" s="81"/>
      <c r="BN319" s="2"/>
      <c r="BO319" s="2"/>
      <c r="BP319" s="83"/>
      <c r="BQ319" s="83"/>
      <c r="BR319" s="84"/>
      <c r="BS319" s="84"/>
      <c r="BT319" s="405"/>
      <c r="BU319" s="83"/>
      <c r="BV319" s="84"/>
      <c r="BW319" s="87"/>
      <c r="BX319" s="86" t="n">
        <f aca="false">SUM(BY319+CA319+CE319+CG319)</f>
        <v>0</v>
      </c>
      <c r="BY319" s="86"/>
      <c r="BZ319" s="87" t="n">
        <f aca="false">SUM(BY319)*BT319</f>
        <v>0</v>
      </c>
      <c r="CA319" s="86"/>
      <c r="CB319" s="87" t="n">
        <f aca="false">BU319*CA319</f>
        <v>0</v>
      </c>
      <c r="CC319" s="86"/>
      <c r="CD319" s="87" t="n">
        <f aca="false">SUM(CC319)*BU319</f>
        <v>0</v>
      </c>
      <c r="CE319" s="86"/>
      <c r="CF319" s="87" t="n">
        <f aca="false">SUM(CE319)*BV319</f>
        <v>0</v>
      </c>
      <c r="CG319" s="86"/>
      <c r="CH319" s="87" t="n">
        <f aca="false">SUM(CG319)*BU319*5</f>
        <v>0</v>
      </c>
      <c r="CI319" s="89" t="n">
        <f aca="false">SUM(BU319*DI319*2+BV319*DK319*2)</f>
        <v>0</v>
      </c>
      <c r="CJ319" s="89" t="n">
        <f aca="false">BW319*BU319*0.05</f>
        <v>0</v>
      </c>
      <c r="CK319" s="86"/>
      <c r="CL319" s="87"/>
      <c r="CM319" s="86"/>
      <c r="CN319" s="89" t="n">
        <f aca="false">SUM(CM319)*3*BS319/5</f>
        <v>0</v>
      </c>
      <c r="CO319" s="86"/>
      <c r="CP319" s="90" t="n">
        <f aca="false">SUM(CO319*BS319*(30+4))</f>
        <v>0</v>
      </c>
      <c r="CQ319" s="86"/>
      <c r="CR319" s="87" t="n">
        <f aca="false">SUM(CQ319*BS319*3)</f>
        <v>0</v>
      </c>
      <c r="CS319" s="86"/>
      <c r="CT319" s="89" t="n">
        <f aca="false">SUM(CS319*BS319/3)</f>
        <v>0</v>
      </c>
      <c r="CU319" s="86"/>
      <c r="CV319" s="89" t="n">
        <f aca="false">SUM(CU319*BS319*2/3)</f>
        <v>0</v>
      </c>
      <c r="CW319" s="86"/>
      <c r="CX319" s="87" t="n">
        <f aca="false">SUM(CW319*BS319)*1</f>
        <v>0</v>
      </c>
      <c r="CY319" s="86"/>
      <c r="CZ319" s="87" t="n">
        <f aca="false">SUM(CY319*BU319*2)</f>
        <v>0</v>
      </c>
      <c r="DA319" s="86"/>
      <c r="DB319" s="89" t="n">
        <f aca="false">SUM(DA319*BS319*2)</f>
        <v>0</v>
      </c>
      <c r="DC319" s="86"/>
      <c r="DD319" s="86"/>
      <c r="DE319" s="86"/>
      <c r="DF319" s="89" t="n">
        <f aca="false">SUM(BU319*DC319*6)</f>
        <v>0</v>
      </c>
      <c r="DG319" s="86"/>
      <c r="DH319" s="89" t="n">
        <f aca="false">SUM(BU319*DG319*6)</f>
        <v>0</v>
      </c>
      <c r="DI319" s="86"/>
      <c r="DJ319" s="81" t="n">
        <f aca="false">DI319*BS319/3</f>
        <v>0</v>
      </c>
      <c r="DK319" s="86"/>
      <c r="DL319" s="89" t="n">
        <f aca="false">SUM(DK319*BV319*5*6)</f>
        <v>0</v>
      </c>
      <c r="DM319" s="86"/>
      <c r="DN319" s="89" t="n">
        <f aca="false">SUM(DM319*BV319*4*6)</f>
        <v>0</v>
      </c>
      <c r="DO319" s="86"/>
      <c r="DP319" s="81" t="n">
        <f aca="false">SUM(DO319*50)</f>
        <v>0</v>
      </c>
      <c r="DQ319" s="92" t="n">
        <f aca="false">BZ319+CB319+CD319+CF319+CH319+CI319+CJ319+CL319+CN319+CP319+CR319+CT319+CV319+CX319+CZ319+DB319+DD319+DF319+DH319+DJ319+DL319+DN319+DP319</f>
        <v>0</v>
      </c>
      <c r="DR319" s="92" t="n">
        <f aca="false">DN319+DL319+DJ319+DH319+DD319+DB319+CI319+CH319+CF319+CD319+CB319+BZ319</f>
        <v>0</v>
      </c>
      <c r="DS319" s="61"/>
      <c r="DT319" s="2"/>
      <c r="DU319" s="2"/>
      <c r="DV319" s="2"/>
      <c r="DW319" s="94"/>
      <c r="DX319" s="115"/>
      <c r="DY319" s="2"/>
      <c r="DZ319" s="2"/>
      <c r="EA319" s="2"/>
      <c r="EB319" s="2"/>
      <c r="EC319" s="2"/>
      <c r="ED319" s="2"/>
      <c r="EE319" s="2"/>
      <c r="EF319" s="2"/>
      <c r="EG319" s="2"/>
      <c r="EH319" s="2" t="n">
        <f aca="false">SUM(L319+BW319)</f>
        <v>40</v>
      </c>
      <c r="EI319" s="2" t="n">
        <f aca="false">SUM(M319+BX319)</f>
        <v>40</v>
      </c>
      <c r="EJ319" s="2" t="n">
        <f aca="false">SUM(N319+BY319)</f>
        <v>16</v>
      </c>
      <c r="EK319" s="67" t="n">
        <f aca="false">O319+BZ319</f>
        <v>16</v>
      </c>
      <c r="EL319" s="2" t="n">
        <f aca="false">SUM(P319+CA319)</f>
        <v>12</v>
      </c>
      <c r="EM319" s="2" t="n">
        <f aca="false">SUM(Q319+CB319)</f>
        <v>12</v>
      </c>
      <c r="EN319" s="2" t="n">
        <f aca="false">SUM(R319+CC319)</f>
        <v>12</v>
      </c>
      <c r="EO319" s="2" t="n">
        <f aca="false">SUM(S319+CD319)</f>
        <v>12</v>
      </c>
      <c r="EP319" s="2" t="n">
        <f aca="false">SUM(T319+CE319)</f>
        <v>0</v>
      </c>
      <c r="EQ319" s="2" t="n">
        <f aca="false">SUM(U319+CF319)</f>
        <v>0</v>
      </c>
      <c r="ER319" s="2" t="n">
        <f aca="false">SUM(V319+CG319)</f>
        <v>0</v>
      </c>
      <c r="ES319" s="2" t="n">
        <f aca="false">SUM(W319+CH319)</f>
        <v>0</v>
      </c>
      <c r="ET319" s="2" t="n">
        <f aca="false">SUM(X319+CI319)</f>
        <v>0</v>
      </c>
      <c r="EU319" s="67" t="n">
        <f aca="false">SUM(Y319+CJ319)</f>
        <v>2</v>
      </c>
      <c r="EV319" s="2" t="n">
        <f aca="false">SUM(Z319+CK319)</f>
        <v>0</v>
      </c>
      <c r="EW319" s="2" t="n">
        <f aca="false">SUM(AA319+CL319)</f>
        <v>0</v>
      </c>
      <c r="EX319" s="2" t="n">
        <f aca="false">SUM(AB319+CM319)</f>
        <v>0</v>
      </c>
      <c r="EY319" s="2" t="n">
        <f aca="false">SUM(AC319+CN319)</f>
        <v>0</v>
      </c>
      <c r="EZ319" s="2" t="n">
        <f aca="false">SUM(AD319+CO319)</f>
        <v>0</v>
      </c>
      <c r="FA319" s="2" t="n">
        <f aca="false">SUM(AE319+CP319)</f>
        <v>0</v>
      </c>
      <c r="FB319" s="2" t="n">
        <f aca="false">SUM(AF319+CQ319)</f>
        <v>0</v>
      </c>
      <c r="FC319" s="2" t="n">
        <f aca="false">SUM(AG319+CR319)</f>
        <v>0</v>
      </c>
      <c r="FD319" s="2" t="n">
        <f aca="false">SUM(AH319+CS319)</f>
        <v>0</v>
      </c>
      <c r="FE319" s="67" t="n">
        <f aca="false">SUM(AI319+CT319)</f>
        <v>0</v>
      </c>
      <c r="FF319" s="2" t="n">
        <f aca="false">SUM(AJ319+CU319)</f>
        <v>0</v>
      </c>
      <c r="FG319" s="2" t="n">
        <f aca="false">SUM(AK319+CV319)</f>
        <v>0</v>
      </c>
      <c r="FH319" s="2" t="n">
        <f aca="false">SUM(AL319+CW319)</f>
        <v>0</v>
      </c>
      <c r="FI319" s="2" t="n">
        <f aca="false">SUM(AM319+CX319)</f>
        <v>0</v>
      </c>
      <c r="FJ319" s="2" t="n">
        <f aca="false">SUM(AN319+CY319)</f>
        <v>0</v>
      </c>
      <c r="FK319" s="2" t="n">
        <f aca="false">SUM(AO319+CZ319)</f>
        <v>0</v>
      </c>
      <c r="FL319" s="2" t="n">
        <f aca="false">SUM(AP319+DA319)</f>
        <v>0</v>
      </c>
      <c r="FM319" s="2" t="n">
        <f aca="false">SUM(AQ319+DB319)</f>
        <v>0</v>
      </c>
      <c r="FN319" s="2"/>
      <c r="FO319" s="97" t="n">
        <f aca="false">SUM(AS319+DD319)</f>
        <v>1</v>
      </c>
      <c r="FP319" s="2" t="n">
        <f aca="false">SUM(AR319+DC319)</f>
        <v>1</v>
      </c>
      <c r="FQ319" s="97" t="n">
        <f aca="false">SUM(AU319+DF319)</f>
        <v>0</v>
      </c>
      <c r="FR319" s="2" t="n">
        <f aca="false">SUM(AV319+DG319)</f>
        <v>0</v>
      </c>
      <c r="FS319" s="2" t="n">
        <f aca="false">SUM(AW319+DH319)</f>
        <v>0</v>
      </c>
      <c r="FT319" s="2" t="n">
        <f aca="false">SUM(AX319+DI319)</f>
        <v>0</v>
      </c>
      <c r="FU319" s="67" t="n">
        <f aca="false">SUM(AY319+DJ319)</f>
        <v>0</v>
      </c>
      <c r="FV319" s="2" t="n">
        <f aca="false">SUM(AZ319+DK319)</f>
        <v>0</v>
      </c>
      <c r="FW319" s="2" t="n">
        <f aca="false">SUM(BA319+DL319)</f>
        <v>0</v>
      </c>
      <c r="FX319" s="2" t="n">
        <f aca="false">SUM(BB319+DM319)</f>
        <v>0</v>
      </c>
      <c r="FY319" s="2" t="n">
        <f aca="false">SUM(BC319+DN319)</f>
        <v>0</v>
      </c>
      <c r="FZ319" s="2" t="n">
        <f aca="false">SUM(BD319+DO319)</f>
        <v>0</v>
      </c>
      <c r="GA319" s="2" t="n">
        <f aca="false">SUM(BE319+DP319)</f>
        <v>0</v>
      </c>
      <c r="GB319" s="98" t="n">
        <f aca="false">SUM(EK319,EM319,EO319,ES319,ET319,EU319,EY319,FA319,FC319,FE319,FG319,FI319,FM319,FO319,FQ319,FS319,FU319,FW319,FY319,GA319)</f>
        <v>43</v>
      </c>
      <c r="GC319" s="99" t="n">
        <f aca="false">SUM(EK319,EM319,EO319,ES319,ET319,FM319,FO319,FQ319,FS319,FU319,FW319,FY319)</f>
        <v>41</v>
      </c>
      <c r="GD319" s="57" t="n">
        <f aca="false">SUM(EK319,EM319,EO319,ES319,ET319,FM319,FO319,FQ319,FS319,FU319,FW319,FY319)</f>
        <v>41</v>
      </c>
      <c r="GE319" s="57" t="n">
        <f aca="false">SUM(EK319,EM319,EO319,EQ319,ES319,ET319,EU319,EW319,EY319,FA319,FC319,FE319,FG319,FI319,FK319,FM319,FO319,FQ319,FS319,FU319,FW319,FY319,GA319)</f>
        <v>43</v>
      </c>
      <c r="GF319" s="2"/>
      <c r="GG319" s="65" t="n">
        <f aca="false">SUM(900-GB319)</f>
        <v>857</v>
      </c>
      <c r="GH319" s="65"/>
      <c r="GI319" s="67" t="n">
        <f aca="false">SUM(DQ319+BF319)</f>
        <v>43</v>
      </c>
      <c r="GJ319" s="67" t="n">
        <f aca="false">SUM(DR319+BG319)</f>
        <v>41</v>
      </c>
      <c r="GK319" s="100"/>
      <c r="GL319" s="110"/>
      <c r="GM319" s="177"/>
      <c r="GN319" s="2"/>
      <c r="GO319" s="69"/>
    </row>
    <row r="320" customFormat="false" ht="24.95" hidden="true" customHeight="true" outlineLevel="0" collapsed="false">
      <c r="A320" s="94"/>
      <c r="B320" s="192" t="s">
        <v>307</v>
      </c>
      <c r="C320" s="166" t="s">
        <v>78</v>
      </c>
      <c r="D320" s="96" t="s">
        <v>68</v>
      </c>
      <c r="E320" s="96" t="s">
        <v>84</v>
      </c>
      <c r="F320" s="101" t="s">
        <v>85</v>
      </c>
      <c r="G320" s="96" t="n">
        <v>9</v>
      </c>
      <c r="H320" s="101" t="n">
        <v>6</v>
      </c>
      <c r="I320" s="101" t="n">
        <v>1</v>
      </c>
      <c r="J320" s="101" t="n">
        <v>1</v>
      </c>
      <c r="K320" s="101" t="n">
        <v>1</v>
      </c>
      <c r="L320" s="157" t="n">
        <v>60</v>
      </c>
      <c r="M320" s="108" t="n">
        <f aca="false">SUM(N320+P320+R320+T320+V320)</f>
        <v>60</v>
      </c>
      <c r="N320" s="86" t="n">
        <v>20</v>
      </c>
      <c r="O320" s="109" t="n">
        <f aca="false">SUM(N320)*I320</f>
        <v>20</v>
      </c>
      <c r="P320" s="86" t="n">
        <v>20</v>
      </c>
      <c r="Q320" s="109" t="n">
        <f aca="false">J320*P320</f>
        <v>20</v>
      </c>
      <c r="R320" s="86" t="n">
        <v>20</v>
      </c>
      <c r="S320" s="109" t="n">
        <f aca="false">SUM(R320)*J320</f>
        <v>20</v>
      </c>
      <c r="T320" s="86"/>
      <c r="U320" s="109" t="n">
        <f aca="false">SUM(T320)*K320</f>
        <v>0</v>
      </c>
      <c r="V320" s="86"/>
      <c r="W320" s="109" t="n">
        <f aca="false">SUM(V320)*J320*5</f>
        <v>0</v>
      </c>
      <c r="X320" s="92" t="n">
        <f aca="false">SUM(J320*AX320*2+K320*AZ320*2)</f>
        <v>0</v>
      </c>
      <c r="Y320" s="92" t="n">
        <f aca="false">SUM(L320*5/100*J320)</f>
        <v>3</v>
      </c>
      <c r="Z320" s="86"/>
      <c r="AA320" s="109"/>
      <c r="AB320" s="86"/>
      <c r="AC320" s="92" t="n">
        <f aca="false">SUM(AB320)*3*H320/5</f>
        <v>0</v>
      </c>
      <c r="AD320" s="86"/>
      <c r="AE320" s="90" t="n">
        <f aca="false">SUM(AD320*H320*(30+4))</f>
        <v>0</v>
      </c>
      <c r="AF320" s="86"/>
      <c r="AG320" s="109" t="n">
        <f aca="false">SUM(AF320*H320*3)</f>
        <v>0</v>
      </c>
      <c r="AH320" s="86"/>
      <c r="AI320" s="92" t="n">
        <f aca="false">SUM(AH320*H320/3)</f>
        <v>0</v>
      </c>
      <c r="AJ320" s="86"/>
      <c r="AK320" s="92" t="n">
        <f aca="false">SUM(AJ320*H320*2/3)</f>
        <v>0</v>
      </c>
      <c r="AL320" s="86"/>
      <c r="AM320" s="109" t="n">
        <f aca="false">SUM(AL320*H320)*2</f>
        <v>0</v>
      </c>
      <c r="AN320" s="86"/>
      <c r="AO320" s="109" t="n">
        <f aca="false">SUM(AN320*J320)</f>
        <v>0</v>
      </c>
      <c r="AP320" s="86"/>
      <c r="AQ320" s="92" t="n">
        <f aca="false">SUM(AP320*H320*2)</f>
        <v>0</v>
      </c>
      <c r="AR320" s="86" t="n">
        <v>1</v>
      </c>
      <c r="AS320" s="92" t="n">
        <f aca="false">AR320*H320/3</f>
        <v>2</v>
      </c>
      <c r="AT320" s="86"/>
      <c r="AU320" s="92" t="n">
        <f aca="false">AT320*H320/3</f>
        <v>0</v>
      </c>
      <c r="AV320" s="86"/>
      <c r="AW320" s="109" t="n">
        <f aca="false">SUM(AV320*H320/3)</f>
        <v>0</v>
      </c>
      <c r="AX320" s="86"/>
      <c r="AY320" s="92" t="n">
        <f aca="false">SUM(J320*AX320*8)</f>
        <v>0</v>
      </c>
      <c r="AZ320" s="86"/>
      <c r="BA320" s="92" t="n">
        <f aca="false">SUM(AZ320*K320*5*6)</f>
        <v>0</v>
      </c>
      <c r="BB320" s="86"/>
      <c r="BC320" s="92" t="n">
        <f aca="false">SUM(BB320*K320*4*6)</f>
        <v>0</v>
      </c>
      <c r="BD320" s="86"/>
      <c r="BE320" s="110" t="n">
        <f aca="false">SUM(BD320*50)</f>
        <v>0</v>
      </c>
      <c r="BF320" s="92" t="n">
        <f aca="false">O320+Q320+S320+U320+W320+X320+Y320+AA320+AC320+AE320+AG320+AI320+AK320+AM320+AO320+AQ320+AS320+AU320+AW320+AY320+BA320+BC320+BE320</f>
        <v>65</v>
      </c>
      <c r="BG320" s="92" t="n">
        <f aca="false">BC320+BA320+AY320+AW320+AS320+AQ320+X320+W320+U320+S320+Q320+O320+AU320</f>
        <v>62</v>
      </c>
      <c r="BH320" s="52" t="n">
        <f aca="false">SUM(O320,Q320,S320,W320,X320,Y320,AE320,AG320,AI320,AK320,AM320,AS320,AU320,AY320,BA320,BC320,BE320)</f>
        <v>65</v>
      </c>
      <c r="BI320" s="80" t="n">
        <f aca="false">SUM(O320,Q320,S320,W320,X320,AS320,AU320,AY320,BA320,BC320)</f>
        <v>62</v>
      </c>
      <c r="BJ320" s="95"/>
      <c r="BK320" s="93"/>
      <c r="BL320" s="94"/>
      <c r="BM320" s="81"/>
      <c r="BN320" s="2"/>
      <c r="BO320" s="2"/>
      <c r="BP320" s="83"/>
      <c r="BQ320" s="83"/>
      <c r="BR320" s="84"/>
      <c r="BS320" s="84"/>
      <c r="BT320" s="84"/>
      <c r="BU320" s="83"/>
      <c r="BV320" s="84"/>
      <c r="BW320" s="87"/>
      <c r="BX320" s="86" t="n">
        <f aca="false">SUM(BY320+CA320+CE320+CG320)</f>
        <v>0</v>
      </c>
      <c r="BY320" s="86"/>
      <c r="BZ320" s="87" t="n">
        <f aca="false">SUM(BY320)*BT320</f>
        <v>0</v>
      </c>
      <c r="CA320" s="86"/>
      <c r="CB320" s="87" t="n">
        <f aca="false">BU320*CA320</f>
        <v>0</v>
      </c>
      <c r="CC320" s="86"/>
      <c r="CD320" s="87" t="n">
        <f aca="false">SUM(CC320)*BU320</f>
        <v>0</v>
      </c>
      <c r="CE320" s="86"/>
      <c r="CF320" s="87" t="n">
        <f aca="false">SUM(CE320)*BV320</f>
        <v>0</v>
      </c>
      <c r="CG320" s="86"/>
      <c r="CH320" s="87" t="n">
        <f aca="false">SUM(CG320)*BU320*5</f>
        <v>0</v>
      </c>
      <c r="CI320" s="89" t="n">
        <f aca="false">SUM(BU320*DI320*2+BV320*DK320*2)</f>
        <v>0</v>
      </c>
      <c r="CJ320" s="89" t="n">
        <f aca="false">BW320*BU320*0.05</f>
        <v>0</v>
      </c>
      <c r="CK320" s="86"/>
      <c r="CL320" s="87"/>
      <c r="CM320" s="86"/>
      <c r="CN320" s="89" t="n">
        <f aca="false">SUM(CM320)*3*BS320/5</f>
        <v>0</v>
      </c>
      <c r="CO320" s="86"/>
      <c r="CP320" s="90" t="n">
        <f aca="false">SUM(CO320*BS320*(30+4))</f>
        <v>0</v>
      </c>
      <c r="CQ320" s="86"/>
      <c r="CR320" s="87" t="n">
        <f aca="false">SUM(CQ320*BS320*3)</f>
        <v>0</v>
      </c>
      <c r="CS320" s="86"/>
      <c r="CT320" s="89" t="n">
        <f aca="false">SUM(CS320*BS320/3)</f>
        <v>0</v>
      </c>
      <c r="CU320" s="86"/>
      <c r="CV320" s="89" t="n">
        <f aca="false">SUM(CU320*BS320*2/3)</f>
        <v>0</v>
      </c>
      <c r="CW320" s="86"/>
      <c r="CX320" s="87" t="n">
        <f aca="false">SUM(CW320*BS320)*1</f>
        <v>0</v>
      </c>
      <c r="CY320" s="86"/>
      <c r="CZ320" s="87" t="n">
        <f aca="false">SUM(CY320*BU320*2)</f>
        <v>0</v>
      </c>
      <c r="DA320" s="86"/>
      <c r="DB320" s="89" t="n">
        <f aca="false">SUM(DA320*BS320*2)</f>
        <v>0</v>
      </c>
      <c r="DC320" s="86"/>
      <c r="DD320" s="86"/>
      <c r="DE320" s="86"/>
      <c r="DF320" s="89" t="n">
        <f aca="false">SUM(BU320*DC320*6)</f>
        <v>0</v>
      </c>
      <c r="DG320" s="86"/>
      <c r="DH320" s="89" t="n">
        <f aca="false">SUM(BU320*DG320*6)</f>
        <v>0</v>
      </c>
      <c r="DI320" s="86"/>
      <c r="DJ320" s="81" t="n">
        <f aca="false">DI320*BS320/3</f>
        <v>0</v>
      </c>
      <c r="DK320" s="86"/>
      <c r="DL320" s="89" t="n">
        <f aca="false">SUM(DK320*BV320*5*6)</f>
        <v>0</v>
      </c>
      <c r="DM320" s="86"/>
      <c r="DN320" s="89" t="n">
        <f aca="false">SUM(DM320*BV320*4*6)</f>
        <v>0</v>
      </c>
      <c r="DO320" s="86"/>
      <c r="DP320" s="81" t="n">
        <f aca="false">SUM(DO320*50)</f>
        <v>0</v>
      </c>
      <c r="DQ320" s="92" t="n">
        <f aca="false">BZ320+CB320+CD320+CF320+CH320+CI320+CJ320+CL320+CN320+CP320+CR320+CT320+CV320+CX320+CZ320+DB320+DD320+DF320+DH320+DJ320+DL320+DN320+DP320</f>
        <v>0</v>
      </c>
      <c r="DR320" s="92" t="n">
        <f aca="false">DN320+DL320+DJ320+DH320+DD320+DB320+CI320+CH320+CF320+CD320+CB320+BZ320</f>
        <v>0</v>
      </c>
      <c r="DS320" s="61"/>
      <c r="DT320" s="2"/>
      <c r="DU320" s="2"/>
      <c r="DV320" s="2"/>
      <c r="DW320" s="94"/>
      <c r="DX320" s="406"/>
      <c r="DY320" s="2"/>
      <c r="DZ320" s="2"/>
      <c r="EA320" s="2"/>
      <c r="EB320" s="2"/>
      <c r="EC320" s="2"/>
      <c r="ED320" s="2"/>
      <c r="EE320" s="2"/>
      <c r="EF320" s="2"/>
      <c r="EG320" s="2"/>
      <c r="EH320" s="2" t="n">
        <f aca="false">SUM(L320+BW320)</f>
        <v>60</v>
      </c>
      <c r="EI320" s="2" t="n">
        <f aca="false">SUM(M320+BX320)</f>
        <v>60</v>
      </c>
      <c r="EJ320" s="2" t="n">
        <f aca="false">SUM(N320+BY320)</f>
        <v>20</v>
      </c>
      <c r="EK320" s="67" t="n">
        <f aca="false">O320+BZ320</f>
        <v>20</v>
      </c>
      <c r="EL320" s="2" t="n">
        <f aca="false">SUM(P320+CA320)</f>
        <v>20</v>
      </c>
      <c r="EM320" s="2" t="n">
        <f aca="false">SUM(Q320+CB320)</f>
        <v>20</v>
      </c>
      <c r="EN320" s="2" t="n">
        <f aca="false">SUM(R320+CC320)</f>
        <v>20</v>
      </c>
      <c r="EO320" s="2" t="n">
        <f aca="false">SUM(S320+CD320)</f>
        <v>20</v>
      </c>
      <c r="EP320" s="2" t="n">
        <f aca="false">SUM(T320+CE320)</f>
        <v>0</v>
      </c>
      <c r="EQ320" s="2" t="n">
        <f aca="false">SUM(U320+CF320)</f>
        <v>0</v>
      </c>
      <c r="ER320" s="2" t="n">
        <f aca="false">SUM(V320+CG320)</f>
        <v>0</v>
      </c>
      <c r="ES320" s="2" t="n">
        <f aca="false">SUM(W320+CH320)</f>
        <v>0</v>
      </c>
      <c r="ET320" s="2" t="n">
        <f aca="false">SUM(X320+CI320)</f>
        <v>0</v>
      </c>
      <c r="EU320" s="67" t="n">
        <f aca="false">SUM(Y320+CJ320)</f>
        <v>3</v>
      </c>
      <c r="EV320" s="2" t="n">
        <f aca="false">SUM(Z320+CK320)</f>
        <v>0</v>
      </c>
      <c r="EW320" s="2" t="n">
        <f aca="false">SUM(AA320+CL320)</f>
        <v>0</v>
      </c>
      <c r="EX320" s="2" t="n">
        <f aca="false">SUM(AB320+CM320)</f>
        <v>0</v>
      </c>
      <c r="EY320" s="2" t="n">
        <f aca="false">SUM(AC320+CN320)</f>
        <v>0</v>
      </c>
      <c r="EZ320" s="2" t="n">
        <f aca="false">SUM(AD320+CO320)</f>
        <v>0</v>
      </c>
      <c r="FA320" s="2" t="n">
        <f aca="false">SUM(AE320+CP320)</f>
        <v>0</v>
      </c>
      <c r="FB320" s="2" t="n">
        <f aca="false">SUM(AF320+CQ320)</f>
        <v>0</v>
      </c>
      <c r="FC320" s="2" t="n">
        <f aca="false">SUM(AG320+CR320)</f>
        <v>0</v>
      </c>
      <c r="FD320" s="2" t="n">
        <f aca="false">SUM(AH320+CS320)</f>
        <v>0</v>
      </c>
      <c r="FE320" s="67" t="n">
        <f aca="false">SUM(AI320+CT320)</f>
        <v>0</v>
      </c>
      <c r="FF320" s="2" t="n">
        <f aca="false">SUM(AJ320+CU320)</f>
        <v>0</v>
      </c>
      <c r="FG320" s="2" t="n">
        <f aca="false">SUM(AK320+CV320)</f>
        <v>0</v>
      </c>
      <c r="FH320" s="2" t="n">
        <f aca="false">SUM(AL320+CW320)</f>
        <v>0</v>
      </c>
      <c r="FI320" s="2" t="n">
        <f aca="false">SUM(AM320+CX320)</f>
        <v>0</v>
      </c>
      <c r="FJ320" s="2" t="n">
        <f aca="false">SUM(AN320+CY320)</f>
        <v>0</v>
      </c>
      <c r="FK320" s="2" t="n">
        <f aca="false">SUM(AO320+CZ320)</f>
        <v>0</v>
      </c>
      <c r="FL320" s="2" t="n">
        <f aca="false">SUM(AP320+DA320)</f>
        <v>0</v>
      </c>
      <c r="FM320" s="2" t="n">
        <f aca="false">SUM(AQ320+DB320)</f>
        <v>0</v>
      </c>
      <c r="FN320" s="2"/>
      <c r="FO320" s="97" t="n">
        <f aca="false">SUM(AS320+DD320)</f>
        <v>2</v>
      </c>
      <c r="FP320" s="2" t="n">
        <f aca="false">SUM(AR320+DC320)</f>
        <v>1</v>
      </c>
      <c r="FQ320" s="97" t="n">
        <f aca="false">SUM(AU320+DF320)</f>
        <v>0</v>
      </c>
      <c r="FR320" s="2" t="n">
        <f aca="false">SUM(AV320+DG320)</f>
        <v>0</v>
      </c>
      <c r="FS320" s="2" t="n">
        <f aca="false">SUM(AW320+DH320)</f>
        <v>0</v>
      </c>
      <c r="FT320" s="2" t="n">
        <f aca="false">SUM(AX320+DI320)</f>
        <v>0</v>
      </c>
      <c r="FU320" s="67" t="n">
        <f aca="false">SUM(AY320+DJ320)</f>
        <v>0</v>
      </c>
      <c r="FV320" s="2" t="n">
        <f aca="false">SUM(AZ320+DK320)</f>
        <v>0</v>
      </c>
      <c r="FW320" s="2" t="n">
        <f aca="false">SUM(BA320+DL320)</f>
        <v>0</v>
      </c>
      <c r="FX320" s="2" t="n">
        <f aca="false">SUM(BB320+DM320)</f>
        <v>0</v>
      </c>
      <c r="FY320" s="2" t="n">
        <f aca="false">SUM(BC320+DN320)</f>
        <v>0</v>
      </c>
      <c r="FZ320" s="2" t="n">
        <f aca="false">SUM(BD320+DO320)</f>
        <v>0</v>
      </c>
      <c r="GA320" s="2" t="n">
        <f aca="false">SUM(BE320+DP320)</f>
        <v>0</v>
      </c>
      <c r="GB320" s="98" t="n">
        <f aca="false">SUM(EK320,EM320,EO320,ES320,ET320,EU320,EY320,FA320,FC320,FE320,FG320,FI320,FM320,FO320,FQ320,FS320,FU320,FW320,FY320,GA320)</f>
        <v>65</v>
      </c>
      <c r="GC320" s="99" t="n">
        <f aca="false">SUM(EK320,EM320,EO320,ES320,ET320,FM320,FO320,FQ320,FS320,FU320,FW320,FY320)</f>
        <v>62</v>
      </c>
      <c r="GD320" s="57" t="n">
        <f aca="false">SUM(EK320,EM320,EO320,ES320,ET320,FM320,FO320,FQ320,FS320,FU320,FW320,FY320)</f>
        <v>62</v>
      </c>
      <c r="GE320" s="57" t="n">
        <f aca="false">SUM(EK320,EM320,EO320,EQ320,ES320,ET320,EU320,EW320,EY320,FA320,FC320,FE320,FG320,FI320,FK320,FM320,FO320,FQ320,FS320,FU320,FW320,FY320,GA320)</f>
        <v>65</v>
      </c>
      <c r="GF320" s="2"/>
      <c r="GG320" s="65" t="n">
        <f aca="false">SUM(900-GB320)</f>
        <v>835</v>
      </c>
      <c r="GH320" s="65"/>
      <c r="GI320" s="67" t="n">
        <f aca="false">SUM(DQ320+BF320)</f>
        <v>65</v>
      </c>
      <c r="GJ320" s="67" t="n">
        <f aca="false">SUM(DR320+BG320)</f>
        <v>62</v>
      </c>
      <c r="GK320" s="100"/>
      <c r="GL320" s="110"/>
      <c r="GM320" s="177"/>
      <c r="GN320" s="2"/>
      <c r="GO320" s="69"/>
    </row>
    <row r="321" customFormat="false" ht="19.5" hidden="false" customHeight="true" outlineLevel="0" collapsed="false">
      <c r="A321" s="140" t="n">
        <v>19</v>
      </c>
      <c r="B321" s="48" t="s">
        <v>308</v>
      </c>
      <c r="C321" s="137" t="s">
        <v>280</v>
      </c>
      <c r="D321" s="48" t="n">
        <v>1</v>
      </c>
      <c r="E321" s="48"/>
      <c r="F321" s="48"/>
      <c r="G321" s="48"/>
      <c r="H321" s="48"/>
      <c r="I321" s="48"/>
      <c r="J321" s="48"/>
      <c r="K321" s="48"/>
      <c r="L321" s="52" t="n">
        <f aca="false">SUM(L322:L331)</f>
        <v>168</v>
      </c>
      <c r="M321" s="52" t="n">
        <f aca="false">SUM(M322:M331)</f>
        <v>168</v>
      </c>
      <c r="N321" s="52" t="n">
        <f aca="false">SUM(N322:N331)</f>
        <v>28</v>
      </c>
      <c r="O321" s="48" t="n">
        <f aca="false">SUM(O322:O337)</f>
        <v>28</v>
      </c>
      <c r="P321" s="48" t="n">
        <f aca="false">SUM(P322:P337)</f>
        <v>10</v>
      </c>
      <c r="Q321" s="48" t="n">
        <f aca="false">SUM(Q322:Q337)</f>
        <v>10</v>
      </c>
      <c r="R321" s="48" t="n">
        <f aca="false">SUM(R322:R337)</f>
        <v>130</v>
      </c>
      <c r="S321" s="48" t="n">
        <f aca="false">SUM(S322:S337)</f>
        <v>262</v>
      </c>
      <c r="T321" s="48" t="n">
        <f aca="false">SUM(T322:T337)</f>
        <v>0</v>
      </c>
      <c r="U321" s="48" t="n">
        <f aca="false">SUM(U322:U337)</f>
        <v>0</v>
      </c>
      <c r="V321" s="48" t="n">
        <f aca="false">SUM(V322:V337)</f>
        <v>0</v>
      </c>
      <c r="W321" s="48" t="n">
        <f aca="false">SUM(W322:W337)</f>
        <v>0</v>
      </c>
      <c r="X321" s="48" t="n">
        <f aca="false">SUM(X322:X337)</f>
        <v>2</v>
      </c>
      <c r="Y321" s="48" t="n">
        <f aca="false">SUM(Y322:Y337)</f>
        <v>15.8</v>
      </c>
      <c r="Z321" s="48" t="n">
        <f aca="false">SUM(Z322:Z337)</f>
        <v>0</v>
      </c>
      <c r="AA321" s="48" t="n">
        <f aca="false">SUM(AA322:AA337)</f>
        <v>0</v>
      </c>
      <c r="AB321" s="48" t="n">
        <f aca="false">SUM(AB322:AB337)</f>
        <v>0</v>
      </c>
      <c r="AC321" s="48" t="n">
        <f aca="false">SUM(AC322:AC337)</f>
        <v>0</v>
      </c>
      <c r="AD321" s="48" t="n">
        <f aca="false">SUM(AD322:AD337)</f>
        <v>0</v>
      </c>
      <c r="AE321" s="48" t="n">
        <f aca="false">SUM(AE322:AE337)</f>
        <v>0</v>
      </c>
      <c r="AF321" s="48" t="n">
        <f aca="false">SUM(AF322:AF337)</f>
        <v>0</v>
      </c>
      <c r="AG321" s="48" t="n">
        <f aca="false">SUM(AG322:AG337)</f>
        <v>0</v>
      </c>
      <c r="AH321" s="48" t="n">
        <f aca="false">SUM(AH322:AH337)</f>
        <v>0</v>
      </c>
      <c r="AI321" s="48" t="n">
        <f aca="false">SUM(AI322:AI337)</f>
        <v>0</v>
      </c>
      <c r="AJ321" s="48" t="n">
        <f aca="false">SUM(AJ322:AJ337)</f>
        <v>0</v>
      </c>
      <c r="AK321" s="48" t="n">
        <f aca="false">SUM(AK322:AK337)</f>
        <v>0</v>
      </c>
      <c r="AL321" s="48" t="n">
        <f aca="false">SUM(AL322:AL337)</f>
        <v>1</v>
      </c>
      <c r="AM321" s="48" t="n">
        <f aca="false">SUM(AM322:AM337)</f>
        <v>144</v>
      </c>
      <c r="AN321" s="48" t="n">
        <f aca="false">SUM(AN322:AN337)</f>
        <v>0</v>
      </c>
      <c r="AO321" s="48" t="n">
        <f aca="false">SUM(AO322:AO337)</f>
        <v>0</v>
      </c>
      <c r="AP321" s="48" t="n">
        <f aca="false">SUM(AP322:AP337)</f>
        <v>0</v>
      </c>
      <c r="AQ321" s="48" t="n">
        <f aca="false">SUM(AQ322:AQ337)</f>
        <v>0</v>
      </c>
      <c r="AR321" s="48" t="n">
        <f aca="false">SUM(AR322:AR337)</f>
        <v>1</v>
      </c>
      <c r="AS321" s="48" t="n">
        <f aca="false">SUM(AS322:AS337)</f>
        <v>18</v>
      </c>
      <c r="AT321" s="48" t="n">
        <f aca="false">SUM(AT322:AT337)</f>
        <v>0</v>
      </c>
      <c r="AU321" s="48" t="n">
        <f aca="false">SUM(AU322:AU337)</f>
        <v>0</v>
      </c>
      <c r="AV321" s="48" t="n">
        <f aca="false">SUM(AV322:AV337)</f>
        <v>0</v>
      </c>
      <c r="AW321" s="48" t="n">
        <f aca="false">SUM(AW322:AW337)</f>
        <v>0</v>
      </c>
      <c r="AX321" s="48" t="n">
        <f aca="false">SUM(AX322:AX337)</f>
        <v>1</v>
      </c>
      <c r="AY321" s="48" t="n">
        <f aca="false">SUM(AY322:AY337)</f>
        <v>2</v>
      </c>
      <c r="AZ321" s="48" t="n">
        <f aca="false">SUM(AZ322:AZ337)</f>
        <v>0</v>
      </c>
      <c r="BA321" s="48" t="n">
        <f aca="false">SUM(BA322:BA337)</f>
        <v>0</v>
      </c>
      <c r="BB321" s="48" t="n">
        <f aca="false">SUM(BB322:BB337)</f>
        <v>0</v>
      </c>
      <c r="BC321" s="48" t="n">
        <f aca="false">SUM(BC322:BC337)</f>
        <v>0</v>
      </c>
      <c r="BD321" s="48" t="n">
        <f aca="false">SUM(BD322:BD337)</f>
        <v>0</v>
      </c>
      <c r="BE321" s="48" t="n">
        <f aca="false">SUM(BE322:BE337)</f>
        <v>0</v>
      </c>
      <c r="BF321" s="52" t="n">
        <v>481.1</v>
      </c>
      <c r="BG321" s="52" t="n">
        <f aca="false">SUM(BG322:BG337)</f>
        <v>322</v>
      </c>
      <c r="BH321" s="52" t="n">
        <f aca="false">SUM(O321,Q321,S321,W321,X321,Y321,AE321,AG321,AI321,AK321,AM321,AS321,AU321,AY321,BA321,BC321,BE321)</f>
        <v>481.8</v>
      </c>
      <c r="BI321" s="48" t="n">
        <f aca="false">SUM(BI322:BI337)</f>
        <v>322</v>
      </c>
      <c r="BJ321" s="53"/>
      <c r="BK321" s="139"/>
      <c r="BL321" s="140" t="n">
        <v>19</v>
      </c>
      <c r="BM321" s="347" t="s">
        <v>308</v>
      </c>
      <c r="BN321" s="48" t="s">
        <v>280</v>
      </c>
      <c r="BO321" s="48" t="n">
        <v>1</v>
      </c>
      <c r="BP321" s="48"/>
      <c r="BQ321" s="48"/>
      <c r="BR321" s="48"/>
      <c r="BS321" s="48"/>
      <c r="BT321" s="48"/>
      <c r="BU321" s="48"/>
      <c r="BV321" s="48"/>
      <c r="BW321" s="48" t="n">
        <f aca="false">SUM(BW322:BW337)</f>
        <v>274</v>
      </c>
      <c r="BX321" s="48" t="n">
        <f aca="false">SUM(BX322:BX337)</f>
        <v>322</v>
      </c>
      <c r="BY321" s="48" t="n">
        <f aca="false">SUM(BY322:BY337)</f>
        <v>90</v>
      </c>
      <c r="BZ321" s="52" t="n">
        <f aca="false">SUM(BZ322:BZ337)</f>
        <v>52</v>
      </c>
      <c r="CA321" s="48" t="n">
        <f aca="false">SUM(CA322:CA337)</f>
        <v>82</v>
      </c>
      <c r="CB321" s="195" t="n">
        <f aca="false">SUM(CB322:CB337)</f>
        <v>64</v>
      </c>
      <c r="CC321" s="48" t="n">
        <f aca="false">SUM(CC322:CC337)</f>
        <v>150</v>
      </c>
      <c r="CD321" s="48" t="n">
        <f aca="false">SUM(CD322:CD337)</f>
        <v>176</v>
      </c>
      <c r="CE321" s="48" t="n">
        <f aca="false">SUM(CE322:CE337)</f>
        <v>0</v>
      </c>
      <c r="CF321" s="48" t="n">
        <f aca="false">SUM(CF322:CF337)</f>
        <v>0</v>
      </c>
      <c r="CG321" s="48" t="n">
        <f aca="false">SUM(CG322:CG337)</f>
        <v>0</v>
      </c>
      <c r="CH321" s="48" t="n">
        <f aca="false">SUM(CH322:CH337)</f>
        <v>0</v>
      </c>
      <c r="CI321" s="48" t="n">
        <f aca="false">SUM(CI322:CI337)</f>
        <v>4</v>
      </c>
      <c r="CJ321" s="52" t="n">
        <f aca="false">SUM(CJ322:CJ337)</f>
        <v>16.1</v>
      </c>
      <c r="CK321" s="48" t="n">
        <f aca="false">SUM(CK322:CK337)</f>
        <v>0</v>
      </c>
      <c r="CL321" s="48" t="n">
        <f aca="false">SUM(CL322:CL337)</f>
        <v>0</v>
      </c>
      <c r="CM321" s="48" t="n">
        <f aca="false">SUM(CM322:CM337)</f>
        <v>0</v>
      </c>
      <c r="CN321" s="48" t="n">
        <f aca="false">SUM(CN322:CN337)</f>
        <v>0</v>
      </c>
      <c r="CO321" s="48" t="n">
        <f aca="false">SUM(CO322:CO337)</f>
        <v>0</v>
      </c>
      <c r="CP321" s="48" t="n">
        <f aca="false">SUM(CP322:CP337)</f>
        <v>0</v>
      </c>
      <c r="CQ321" s="48" t="n">
        <f aca="false">SUM(CQ322:CQ337)</f>
        <v>3</v>
      </c>
      <c r="CR321" s="48" t="n">
        <f aca="false">SUM(CR322:CR337)</f>
        <v>81</v>
      </c>
      <c r="CS321" s="48" t="n">
        <f aca="false">SUM(CS322:CS337)</f>
        <v>0</v>
      </c>
      <c r="CT321" s="48" t="n">
        <f aca="false">SUM(CT322:CT337)</f>
        <v>0</v>
      </c>
      <c r="CU321" s="48" t="n">
        <f aca="false">SUM(CU322:CU337)</f>
        <v>0</v>
      </c>
      <c r="CV321" s="48" t="n">
        <f aca="false">SUM(CV322:CV337)</f>
        <v>0</v>
      </c>
      <c r="CW321" s="48" t="n">
        <f aca="false">SUM(CW322:CW337)</f>
        <v>0</v>
      </c>
      <c r="CX321" s="48" t="n">
        <f aca="false">SUM(CX322:CX337)</f>
        <v>0</v>
      </c>
      <c r="CY321" s="48" t="n">
        <f aca="false">SUM(CY322:CY337)</f>
        <v>0</v>
      </c>
      <c r="CZ321" s="48" t="n">
        <f aca="false">SUM(CZ322:CZ337)</f>
        <v>0</v>
      </c>
      <c r="DA321" s="48" t="n">
        <f aca="false">SUM(DA322:DA337)</f>
        <v>0</v>
      </c>
      <c r="DB321" s="48" t="n">
        <f aca="false">SUM(DB322:DB337)</f>
        <v>0</v>
      </c>
      <c r="DC321" s="48" t="n">
        <f aca="false">SUM(DC322:DC337)</f>
        <v>3</v>
      </c>
      <c r="DD321" s="48" t="n">
        <f aca="false">SUM(DD322:DD337)</f>
        <v>42</v>
      </c>
      <c r="DE321" s="48" t="n">
        <f aca="false">SUM(DE322:DE337)</f>
        <v>0</v>
      </c>
      <c r="DF321" s="52" t="n">
        <f aca="false">SUM(DF322:DF337)</f>
        <v>0</v>
      </c>
      <c r="DG321" s="48" t="n">
        <f aca="false">SUM(DG322:DG337)</f>
        <v>0</v>
      </c>
      <c r="DH321" s="48" t="n">
        <f aca="false">SUM(DH322:DH337)</f>
        <v>0</v>
      </c>
      <c r="DI321" s="48" t="n">
        <f aca="false">SUM(DI322:DI337)</f>
        <v>4</v>
      </c>
      <c r="DJ321" s="52" t="n">
        <f aca="false">SUM(DJ322:DJ337)</f>
        <v>9</v>
      </c>
      <c r="DK321" s="48" t="n">
        <f aca="false">SUM(DK322:DK337)</f>
        <v>0</v>
      </c>
      <c r="DL321" s="48" t="n">
        <f aca="false">SUM(DL322:DL337)</f>
        <v>0</v>
      </c>
      <c r="DM321" s="48" t="n">
        <f aca="false">SUM(DM322:DM337)</f>
        <v>0</v>
      </c>
      <c r="DN321" s="48" t="n">
        <f aca="false">SUM(DN322:DN337)</f>
        <v>0</v>
      </c>
      <c r="DO321" s="48" t="n">
        <f aca="false">SUM(DO322:DO337)</f>
        <v>0</v>
      </c>
      <c r="DP321" s="48" t="n">
        <f aca="false">SUM(DP322:DP337)</f>
        <v>0</v>
      </c>
      <c r="DQ321" s="52" t="n">
        <f aca="false">SUM(DQ322:DQ337)</f>
        <v>444.1</v>
      </c>
      <c r="DR321" s="52" t="n">
        <f aca="false">SUM(DR322:DR337)</f>
        <v>347</v>
      </c>
      <c r="DS321" s="61"/>
      <c r="DT321" s="48"/>
      <c r="DU321" s="48"/>
      <c r="DV321" s="48"/>
      <c r="DW321" s="140" t="n">
        <v>19</v>
      </c>
      <c r="DX321" s="17" t="s">
        <v>309</v>
      </c>
      <c r="DY321" s="380" t="s">
        <v>280</v>
      </c>
      <c r="DZ321" s="48" t="n">
        <v>1</v>
      </c>
      <c r="EA321" s="48"/>
      <c r="EB321" s="48"/>
      <c r="EC321" s="48"/>
      <c r="ED321" s="48"/>
      <c r="EE321" s="48"/>
      <c r="EF321" s="48"/>
      <c r="EG321" s="48"/>
      <c r="EH321" s="48" t="n">
        <f aca="false">SUM(EH322:EH337)</f>
        <v>442</v>
      </c>
      <c r="EI321" s="48" t="n">
        <f aca="false">SUM(EI322:EI337)</f>
        <v>490</v>
      </c>
      <c r="EJ321" s="48" t="n">
        <f aca="false">SUM(EJ322:EJ337)</f>
        <v>118</v>
      </c>
      <c r="EK321" s="52" t="n">
        <f aca="false">SUM(EK322:EK337)</f>
        <v>80</v>
      </c>
      <c r="EL321" s="48" t="n">
        <f aca="false">SUM(EL322:EL337)</f>
        <v>92</v>
      </c>
      <c r="EM321" s="48" t="n">
        <f aca="false">SUM(EM322:EM337)</f>
        <v>74</v>
      </c>
      <c r="EN321" s="48" t="n">
        <f aca="false">SUM(EN322:EN337)</f>
        <v>280</v>
      </c>
      <c r="EO321" s="48" t="n">
        <f aca="false">SUM(EO322:EO337)</f>
        <v>438</v>
      </c>
      <c r="EP321" s="48" t="n">
        <f aca="false">SUM(EP322:EP337)</f>
        <v>0</v>
      </c>
      <c r="EQ321" s="48" t="n">
        <f aca="false">SUM(EQ322:EQ337)</f>
        <v>0</v>
      </c>
      <c r="ER321" s="48" t="n">
        <f aca="false">SUM(ER322:ER337)</f>
        <v>0</v>
      </c>
      <c r="ES321" s="48" t="n">
        <f aca="false">SUM(ES322:ES337)</f>
        <v>0</v>
      </c>
      <c r="ET321" s="48" t="n">
        <f aca="false">SUM(ET322:ET337)</f>
        <v>6</v>
      </c>
      <c r="EU321" s="52" t="n">
        <f aca="false">SUM(EU322:EU337)</f>
        <v>31.9</v>
      </c>
      <c r="EV321" s="48" t="n">
        <f aca="false">SUM(EV322:EV337)</f>
        <v>0</v>
      </c>
      <c r="EW321" s="48" t="n">
        <f aca="false">SUM(EW322:EW337)</f>
        <v>0</v>
      </c>
      <c r="EX321" s="48" t="n">
        <f aca="false">SUM(EX322:EX337)</f>
        <v>0</v>
      </c>
      <c r="EY321" s="48" t="n">
        <f aca="false">SUM(EY322:EY337)</f>
        <v>0</v>
      </c>
      <c r="EZ321" s="48" t="n">
        <f aca="false">SUM(EZ322:EZ337)</f>
        <v>0</v>
      </c>
      <c r="FA321" s="48" t="n">
        <f aca="false">SUM(FA322:FA337)</f>
        <v>0</v>
      </c>
      <c r="FB321" s="48" t="n">
        <f aca="false">SUM(FB322:FB337)</f>
        <v>3</v>
      </c>
      <c r="FC321" s="48" t="n">
        <f aca="false">SUM(FC322:FC337)</f>
        <v>81</v>
      </c>
      <c r="FD321" s="48" t="n">
        <f aca="false">SUM(FD322:FD337)</f>
        <v>0</v>
      </c>
      <c r="FE321" s="52" t="n">
        <f aca="false">SUM(FE322:FE337)</f>
        <v>0</v>
      </c>
      <c r="FF321" s="48" t="n">
        <f aca="false">SUM(FF322:FF337)</f>
        <v>0</v>
      </c>
      <c r="FG321" s="52" t="n">
        <f aca="false">SUM(FG322:FG337)</f>
        <v>0</v>
      </c>
      <c r="FH321" s="48" t="n">
        <f aca="false">SUM(FH322:FH337)</f>
        <v>1</v>
      </c>
      <c r="FI321" s="48" t="n">
        <f aca="false">SUM(FI322:FI337)</f>
        <v>144</v>
      </c>
      <c r="FJ321" s="48" t="n">
        <f aca="false">SUM(FJ322:FJ337)</f>
        <v>0</v>
      </c>
      <c r="FK321" s="48" t="n">
        <f aca="false">SUM(FK322:FK337)</f>
        <v>0</v>
      </c>
      <c r="FL321" s="48" t="n">
        <f aca="false">SUM(FL322:FL337)</f>
        <v>0</v>
      </c>
      <c r="FM321" s="48" t="n">
        <f aca="false">SUM(FM322:FM337)</f>
        <v>0</v>
      </c>
      <c r="FN321" s="48" t="n">
        <f aca="false">SUM(FN322:FN337)</f>
        <v>0</v>
      </c>
      <c r="FO321" s="48" t="n">
        <f aca="false">SUM(FO322:FO337)</f>
        <v>60</v>
      </c>
      <c r="FP321" s="48" t="n">
        <f aca="false">SUM(FP322:FP337)</f>
        <v>4</v>
      </c>
      <c r="FQ321" s="48" t="n">
        <f aca="false">SUM(FQ322:FQ337)</f>
        <v>0</v>
      </c>
      <c r="FR321" s="48" t="n">
        <f aca="false">SUM(FR322:FR337)</f>
        <v>0</v>
      </c>
      <c r="FS321" s="48" t="n">
        <f aca="false">SUM(FS322:FS337)</f>
        <v>0</v>
      </c>
      <c r="FT321" s="48" t="n">
        <f aca="false">SUM(FT322:FT337)</f>
        <v>5</v>
      </c>
      <c r="FU321" s="52" t="n">
        <f aca="false">SUM(FU322:FU337)</f>
        <v>11</v>
      </c>
      <c r="FV321" s="48" t="n">
        <f aca="false">SUM(FV322:FV337)</f>
        <v>0</v>
      </c>
      <c r="FW321" s="48" t="n">
        <f aca="false">SUM(FW322:FW337)</f>
        <v>0</v>
      </c>
      <c r="FX321" s="48" t="n">
        <f aca="false">SUM(FX322:FX337)</f>
        <v>0</v>
      </c>
      <c r="FY321" s="48" t="n">
        <f aca="false">SUM(FY322:FY337)</f>
        <v>0</v>
      </c>
      <c r="FZ321" s="48" t="n">
        <f aca="false">SUM(FZ322:FZ337)</f>
        <v>0</v>
      </c>
      <c r="GA321" s="48" t="n">
        <f aca="false">SUM(GA322:GA337)</f>
        <v>0</v>
      </c>
      <c r="GB321" s="141" t="n">
        <f aca="false">SUM(GB322:GB337)</f>
        <v>925.9</v>
      </c>
      <c r="GC321" s="165" t="n">
        <f aca="false">SUM(GC322:GC337)</f>
        <v>669</v>
      </c>
      <c r="GD321" s="57" t="n">
        <f aca="false">SUM(EK321,EM321,EO321,ES321,ET321,FM321,FO321,FQ321,FS321,FU321,FW321,FY321)</f>
        <v>669</v>
      </c>
      <c r="GE321" s="57" t="n">
        <f aca="false">SUM(EK321,EM321,EO321,EQ321,ES321,ET321,EU321,EW321,EY321,FA321,FC321,FE321,FG321,FI321,FK321,FM321,FO321,FQ321,FS321,FU321,FW321,FY321,GA321)</f>
        <v>925.9</v>
      </c>
      <c r="GF321" s="48"/>
      <c r="GG321" s="65" t="n">
        <f aca="false">SUM(900-GB321)</f>
        <v>-25.8999999999999</v>
      </c>
      <c r="GH321" s="65"/>
      <c r="GI321" s="67" t="n">
        <f aca="false">SUM(DQ321+BF321)</f>
        <v>925.2</v>
      </c>
      <c r="GJ321" s="67" t="n">
        <f aca="false">SUM(DR321+BG321)</f>
        <v>669</v>
      </c>
      <c r="GK321" s="2"/>
      <c r="GL321" s="142"/>
      <c r="GM321" s="193"/>
      <c r="GN321" s="2"/>
      <c r="GO321" s="69"/>
    </row>
    <row r="322" customFormat="false" ht="24.75" hidden="true" customHeight="true" outlineLevel="0" collapsed="false">
      <c r="A322" s="94"/>
      <c r="B322" s="81"/>
      <c r="C322" s="143"/>
      <c r="D322" s="83"/>
      <c r="E322" s="83"/>
      <c r="F322" s="83"/>
      <c r="G322" s="84"/>
      <c r="H322" s="84"/>
      <c r="I322" s="84"/>
      <c r="J322" s="84"/>
      <c r="K322" s="84"/>
      <c r="L322" s="87"/>
      <c r="M322" s="86" t="n">
        <f aca="false">SUM(N322+P322+T322+V322+AR322*2)</f>
        <v>0</v>
      </c>
      <c r="N322" s="86"/>
      <c r="O322" s="87" t="n">
        <f aca="false">SUM(N322)*I322</f>
        <v>0</v>
      </c>
      <c r="P322" s="86"/>
      <c r="Q322" s="87" t="n">
        <f aca="false">J322*P322</f>
        <v>0</v>
      </c>
      <c r="R322" s="86"/>
      <c r="S322" s="87" t="n">
        <f aca="false">SUM(R322)*J322</f>
        <v>0</v>
      </c>
      <c r="T322" s="86"/>
      <c r="U322" s="87" t="n">
        <f aca="false">SUM(T322)*K322</f>
        <v>0</v>
      </c>
      <c r="V322" s="86"/>
      <c r="W322" s="87" t="n">
        <f aca="false">SUM(V322)*J322*5</f>
        <v>0</v>
      </c>
      <c r="X322" s="89" t="n">
        <f aca="false">SUM(J322*AX322*2+K322*AZ322*2)</f>
        <v>0</v>
      </c>
      <c r="Y322" s="89" t="n">
        <f aca="false">SUM(L322*5/100*J322)</f>
        <v>0</v>
      </c>
      <c r="Z322" s="86"/>
      <c r="AA322" s="87"/>
      <c r="AB322" s="86"/>
      <c r="AC322" s="89" t="n">
        <f aca="false">SUM(AB322)*3*H322/5</f>
        <v>0</v>
      </c>
      <c r="AD322" s="86"/>
      <c r="AE322" s="90" t="n">
        <f aca="false">SUM(AD322*H322*(30+4))</f>
        <v>0</v>
      </c>
      <c r="AF322" s="86"/>
      <c r="AG322" s="87" t="n">
        <f aca="false">SUM(AF322*H322*3)</f>
        <v>0</v>
      </c>
      <c r="AH322" s="86"/>
      <c r="AI322" s="89" t="n">
        <f aca="false">SUM(AH322*H322/3)</f>
        <v>0</v>
      </c>
      <c r="AJ322" s="86"/>
      <c r="AK322" s="89" t="n">
        <f aca="false">SUM(AJ322*H322*2/3)</f>
        <v>0</v>
      </c>
      <c r="AL322" s="86"/>
      <c r="AM322" s="87" t="n">
        <f aca="false">SUM(AL322*H322)*2</f>
        <v>0</v>
      </c>
      <c r="AN322" s="86"/>
      <c r="AO322" s="87" t="n">
        <f aca="false">SUM(AN322*J322)</f>
        <v>0</v>
      </c>
      <c r="AP322" s="86"/>
      <c r="AQ322" s="89" t="n">
        <f aca="false">SUM(AP322*H322*2)</f>
        <v>0</v>
      </c>
      <c r="AR322" s="86"/>
      <c r="AS322" s="86"/>
      <c r="AT322" s="86"/>
      <c r="AU322" s="89" t="n">
        <f aca="false">AR322*H322/3</f>
        <v>0</v>
      </c>
      <c r="AV322" s="86"/>
      <c r="AW322" s="89" t="n">
        <f aca="false">SUM(AV322*H322/3)</f>
        <v>0</v>
      </c>
      <c r="AX322" s="86"/>
      <c r="AY322" s="89" t="n">
        <f aca="false">SUM(J322*AX322*8)</f>
        <v>0</v>
      </c>
      <c r="AZ322" s="86"/>
      <c r="BA322" s="89" t="n">
        <f aca="false">SUM(AZ322*K322*5*6)</f>
        <v>0</v>
      </c>
      <c r="BB322" s="86"/>
      <c r="BC322" s="89" t="n">
        <f aca="false">SUM(BB322*K322*4*6)</f>
        <v>0</v>
      </c>
      <c r="BD322" s="86"/>
      <c r="BE322" s="81" t="n">
        <f aca="false">SUM(BD322*50)</f>
        <v>0</v>
      </c>
      <c r="BF322" s="92" t="n">
        <f aca="false">O322+Q322+S322+U322+W322+X322+Y322+AA322+AC322+AE322+AG322+AI322+AK322+AM322+AO322+AQ322+AS322+AU322+AW322+AY322+BA322+BC322+BE322</f>
        <v>0</v>
      </c>
      <c r="BG322" s="92" t="n">
        <f aca="false">BC322+BA322+AY322+AW322+AS322+AQ322+X322+W322+U322+S322+Q322+O322+AU322</f>
        <v>0</v>
      </c>
      <c r="BH322" s="52" t="n">
        <f aca="false">SUM(O322,Q322,S322,W322,X322,Y322,AE322,AG322,AI322,AK322,AM322,AS322,AU322,AY322,BA322,BC322,BE322)</f>
        <v>0</v>
      </c>
      <c r="BI322" s="80" t="n">
        <f aca="false">SUM(O322,Q322,S322,W322,X322,AS322,AU322,AY322,BA322,BC322)</f>
        <v>0</v>
      </c>
      <c r="BJ322" s="2"/>
      <c r="BK322" s="93"/>
      <c r="BL322" s="94"/>
      <c r="BM322" s="81"/>
      <c r="BN322" s="83"/>
      <c r="BO322" s="83"/>
      <c r="BP322" s="83"/>
      <c r="BQ322" s="83"/>
      <c r="BR322" s="84"/>
      <c r="BS322" s="84"/>
      <c r="BT322" s="84"/>
      <c r="BU322" s="83"/>
      <c r="BV322" s="84"/>
      <c r="BW322" s="87"/>
      <c r="BX322" s="86" t="n">
        <f aca="false">SUM(BY322+CA322+CE322+CG322)</f>
        <v>0</v>
      </c>
      <c r="BY322" s="86"/>
      <c r="BZ322" s="87" t="n">
        <f aca="false">SUM(BY322)*BT322</f>
        <v>0</v>
      </c>
      <c r="CA322" s="86"/>
      <c r="CB322" s="87" t="n">
        <f aca="false">BU322*CA322</f>
        <v>0</v>
      </c>
      <c r="CC322" s="86"/>
      <c r="CD322" s="87" t="n">
        <f aca="false">SUM(CC322)*BU322</f>
        <v>0</v>
      </c>
      <c r="CE322" s="86"/>
      <c r="CF322" s="87" t="n">
        <f aca="false">SUM(CE322)*BV322</f>
        <v>0</v>
      </c>
      <c r="CG322" s="86"/>
      <c r="CH322" s="87" t="n">
        <f aca="false">SUM(CG322)*BU322*5</f>
        <v>0</v>
      </c>
      <c r="CI322" s="89" t="n">
        <f aca="false">SUM(BU322*DI322*2+BV322*DK322*2)</f>
        <v>0</v>
      </c>
      <c r="CJ322" s="91" t="n">
        <f aca="false">SUM(BW322*5/100*BU322)</f>
        <v>0</v>
      </c>
      <c r="CK322" s="86"/>
      <c r="CL322" s="87"/>
      <c r="CM322" s="86"/>
      <c r="CN322" s="89" t="n">
        <f aca="false">SUM(CM322)*3*BS322/5</f>
        <v>0</v>
      </c>
      <c r="CO322" s="86"/>
      <c r="CP322" s="90" t="n">
        <f aca="false">SUM(CO322*BS322*(30+4))</f>
        <v>0</v>
      </c>
      <c r="CQ322" s="86"/>
      <c r="CR322" s="87" t="n">
        <f aca="false">SUM(CQ322*BS322*3)</f>
        <v>0</v>
      </c>
      <c r="CS322" s="86"/>
      <c r="CT322" s="89" t="n">
        <f aca="false">SUM(CS322*BS322/3)</f>
        <v>0</v>
      </c>
      <c r="CU322" s="86"/>
      <c r="CV322" s="89" t="n">
        <f aca="false">SUM(CU322*BS322*2/3)</f>
        <v>0</v>
      </c>
      <c r="CW322" s="86"/>
      <c r="CX322" s="87" t="n">
        <f aca="false">SUM(CW322*BS322)*1</f>
        <v>0</v>
      </c>
      <c r="CY322" s="86"/>
      <c r="CZ322" s="87" t="n">
        <f aca="false">SUM(CY322*BU322*2)</f>
        <v>0</v>
      </c>
      <c r="DA322" s="86"/>
      <c r="DB322" s="89" t="n">
        <f aca="false">SUM(DA322*BS322*2)</f>
        <v>0</v>
      </c>
      <c r="DC322" s="86"/>
      <c r="DD322" s="86"/>
      <c r="DE322" s="86"/>
      <c r="DF322" s="89" t="n">
        <f aca="false">SUM(DC322*BS322/3)</f>
        <v>0</v>
      </c>
      <c r="DG322" s="86"/>
      <c r="DH322" s="89" t="n">
        <f aca="false">SUM(DG322*BS322/3)</f>
        <v>0</v>
      </c>
      <c r="DI322" s="86"/>
      <c r="DJ322" s="89" t="n">
        <f aca="false">DI322*BS322/3</f>
        <v>0</v>
      </c>
      <c r="DK322" s="86"/>
      <c r="DL322" s="89" t="n">
        <f aca="false">SUM(DK322*BV322*5*6)</f>
        <v>0</v>
      </c>
      <c r="DM322" s="86"/>
      <c r="DN322" s="89" t="n">
        <f aca="false">SUM(DM322*BV322*4*6)</f>
        <v>0</v>
      </c>
      <c r="DO322" s="86"/>
      <c r="DP322" s="81" t="n">
        <f aca="false">SUM(DO322*50)</f>
        <v>0</v>
      </c>
      <c r="DQ322" s="92" t="n">
        <f aca="false">BZ322+CB322+CD322+CF322+CH322+CI322+CJ322+CL322+CN322+CP322+CR322+CT322+CV322+CX322+CZ322+DB322+DD322+DF322+DH322+DJ322+DL322+DN322+DP322</f>
        <v>0</v>
      </c>
      <c r="DR322" s="92" t="n">
        <f aca="false">DN322+DL322+DJ322+DH322+DD322+DB322+CI322+CH322+CF322+CD322+CB322+BZ322</f>
        <v>0</v>
      </c>
      <c r="DS322" s="61"/>
      <c r="DT322" s="2"/>
      <c r="DU322" s="2"/>
      <c r="DV322" s="2"/>
      <c r="DW322" s="94"/>
      <c r="DX322" s="95"/>
      <c r="DY322" s="96"/>
      <c r="DZ322" s="96"/>
      <c r="EA322" s="2"/>
      <c r="EB322" s="2"/>
      <c r="EC322" s="2"/>
      <c r="ED322" s="2"/>
      <c r="EE322" s="2"/>
      <c r="EF322" s="2"/>
      <c r="EG322" s="2"/>
      <c r="EH322" s="2" t="n">
        <f aca="false">SUM(L322+BW322)</f>
        <v>0</v>
      </c>
      <c r="EI322" s="2" t="n">
        <f aca="false">SUM(M322+BX322)</f>
        <v>0</v>
      </c>
      <c r="EJ322" s="2" t="n">
        <f aca="false">SUM(N322+BY322)</f>
        <v>0</v>
      </c>
      <c r="EK322" s="67" t="n">
        <f aca="false">O322+BZ322</f>
        <v>0</v>
      </c>
      <c r="EL322" s="2" t="n">
        <f aca="false">SUM(P322+CA322)</f>
        <v>0</v>
      </c>
      <c r="EM322" s="2" t="n">
        <f aca="false">SUM(Q322+CB322)</f>
        <v>0</v>
      </c>
      <c r="EN322" s="2" t="n">
        <f aca="false">SUM(R322+CC322)</f>
        <v>0</v>
      </c>
      <c r="EO322" s="2" t="n">
        <f aca="false">SUM(S322+CD322)</f>
        <v>0</v>
      </c>
      <c r="EP322" s="2" t="n">
        <f aca="false">SUM(T322+CE322)</f>
        <v>0</v>
      </c>
      <c r="EQ322" s="2" t="n">
        <f aca="false">SUM(U322+CF322)</f>
        <v>0</v>
      </c>
      <c r="ER322" s="2" t="n">
        <f aca="false">SUM(V322+CG322)</f>
        <v>0</v>
      </c>
      <c r="ES322" s="2" t="n">
        <f aca="false">SUM(W322+CH322)</f>
        <v>0</v>
      </c>
      <c r="ET322" s="2" t="n">
        <f aca="false">SUM(X322+CI322)</f>
        <v>0</v>
      </c>
      <c r="EU322" s="67" t="n">
        <f aca="false">SUM(Y322+CJ322)</f>
        <v>0</v>
      </c>
      <c r="EV322" s="2" t="n">
        <f aca="false">SUM(Z322+CK322)</f>
        <v>0</v>
      </c>
      <c r="EW322" s="2" t="n">
        <f aca="false">SUM(AA322+CL322)</f>
        <v>0</v>
      </c>
      <c r="EX322" s="2" t="n">
        <f aca="false">SUM(AB322+CM322)</f>
        <v>0</v>
      </c>
      <c r="EY322" s="2" t="n">
        <f aca="false">SUM(AC322+CN322)</f>
        <v>0</v>
      </c>
      <c r="EZ322" s="2" t="n">
        <f aca="false">SUM(AD322+CO322)</f>
        <v>0</v>
      </c>
      <c r="FA322" s="2" t="n">
        <f aca="false">SUM(AE322+CP322)</f>
        <v>0</v>
      </c>
      <c r="FB322" s="2" t="n">
        <f aca="false">SUM(AF322+CQ322)</f>
        <v>0</v>
      </c>
      <c r="FC322" s="2" t="n">
        <f aca="false">SUM(AG322+CR322)</f>
        <v>0</v>
      </c>
      <c r="FD322" s="2" t="n">
        <f aca="false">SUM(AH322+CS322)</f>
        <v>0</v>
      </c>
      <c r="FE322" s="67" t="n">
        <f aca="false">SUM(AI322+CT322)</f>
        <v>0</v>
      </c>
      <c r="FF322" s="2" t="n">
        <f aca="false">SUM(AJ322+CU322)</f>
        <v>0</v>
      </c>
      <c r="FG322" s="2" t="n">
        <f aca="false">SUM(AK322+CV322)</f>
        <v>0</v>
      </c>
      <c r="FH322" s="2" t="n">
        <f aca="false">SUM(AL322+CW322)</f>
        <v>0</v>
      </c>
      <c r="FI322" s="2" t="n">
        <f aca="false">SUM(AM322+CX322)</f>
        <v>0</v>
      </c>
      <c r="FJ322" s="2" t="n">
        <f aca="false">SUM(AN322+CY322)</f>
        <v>0</v>
      </c>
      <c r="FK322" s="2" t="n">
        <f aca="false">SUM(AO322+CZ322)</f>
        <v>0</v>
      </c>
      <c r="FL322" s="2" t="n">
        <f aca="false">SUM(AP322+DA322)</f>
        <v>0</v>
      </c>
      <c r="FM322" s="2" t="n">
        <f aca="false">SUM(AQ322+DB322)</f>
        <v>0</v>
      </c>
      <c r="FN322" s="2"/>
      <c r="FO322" s="97" t="n">
        <f aca="false">SUM(AS322+DD322)</f>
        <v>0</v>
      </c>
      <c r="FP322" s="2" t="n">
        <f aca="false">SUM(AR322+DC322)</f>
        <v>0</v>
      </c>
      <c r="FQ322" s="97" t="n">
        <f aca="false">SUM(AU322+DF322)</f>
        <v>0</v>
      </c>
      <c r="FR322" s="2" t="n">
        <f aca="false">SUM(AV322+DG322)</f>
        <v>0</v>
      </c>
      <c r="FS322" s="2" t="n">
        <f aca="false">SUM(AW322+DH322)</f>
        <v>0</v>
      </c>
      <c r="FT322" s="2" t="n">
        <f aca="false">SUM(AX322+DI322)</f>
        <v>0</v>
      </c>
      <c r="FU322" s="67" t="n">
        <f aca="false">SUM(AY322+DJ322)</f>
        <v>0</v>
      </c>
      <c r="FV322" s="2" t="n">
        <f aca="false">SUM(AZ322+DK322)</f>
        <v>0</v>
      </c>
      <c r="FW322" s="2" t="n">
        <f aca="false">SUM(BA322+DL322)</f>
        <v>0</v>
      </c>
      <c r="FX322" s="2" t="n">
        <f aca="false">SUM(BB322+DM322)</f>
        <v>0</v>
      </c>
      <c r="FY322" s="2" t="n">
        <f aca="false">SUM(BC322+DN322)</f>
        <v>0</v>
      </c>
      <c r="FZ322" s="2" t="n">
        <f aca="false">SUM(BD322+DO322)</f>
        <v>0</v>
      </c>
      <c r="GA322" s="2" t="n">
        <f aca="false">SUM(BE322+DP322)</f>
        <v>0</v>
      </c>
      <c r="GB322" s="98" t="n">
        <f aca="false">SUM(EK322,EM322,EO322,ES322,ET322,EU322,EY322,FA322,FC322,FE322,FG322,FI322,FM322,FO322,FQ322,FS322,FU322,FW322,FY322,GA322)</f>
        <v>0</v>
      </c>
      <c r="GC322" s="99" t="n">
        <f aca="false">SUM(EK322,EM322,EO322,ES322,ET322,FM322,FO322,FQ322,FS322,FU322,FW322,FY322)</f>
        <v>0</v>
      </c>
      <c r="GD322" s="57" t="n">
        <f aca="false">SUM(EK322,EM322,EO322,ES322,ET322,FM322,FO322,FQ322,FS322,FU322,FW322,FY322)</f>
        <v>0</v>
      </c>
      <c r="GE322" s="57" t="n">
        <f aca="false">SUM(EK322,EM322,EO322,EQ322,ES322,ET322,EU322,EW322,EY322,FA322,FC322,FE322,FG322,FI322,FK322,FM322,FO322,FQ322,FS322,FU322,FW322,FY322,GA322)</f>
        <v>0</v>
      </c>
      <c r="GF322" s="2"/>
      <c r="GG322" s="65" t="n">
        <f aca="false">SUM(900-GB322)</f>
        <v>900</v>
      </c>
      <c r="GH322" s="65"/>
      <c r="GI322" s="67" t="n">
        <f aca="false">SUM(DQ322+BF322)</f>
        <v>0</v>
      </c>
      <c r="GJ322" s="67" t="n">
        <f aca="false">SUM(DR322+BG322)</f>
        <v>0</v>
      </c>
      <c r="GK322" s="100"/>
      <c r="GL322" s="101"/>
      <c r="GM322" s="177"/>
      <c r="GN322" s="2"/>
      <c r="GO322" s="2"/>
    </row>
    <row r="323" customFormat="false" ht="27.75" hidden="true" customHeight="true" outlineLevel="0" collapsed="false">
      <c r="A323" s="94"/>
      <c r="B323" s="119" t="s">
        <v>101</v>
      </c>
      <c r="C323" s="152" t="s">
        <v>302</v>
      </c>
      <c r="D323" s="96" t="s">
        <v>68</v>
      </c>
      <c r="E323" s="101" t="s">
        <v>303</v>
      </c>
      <c r="F323" s="96" t="s">
        <v>304</v>
      </c>
      <c r="G323" s="96" t="n">
        <v>7</v>
      </c>
      <c r="H323" s="101" t="n">
        <v>72</v>
      </c>
      <c r="I323" s="101" t="n">
        <v>1</v>
      </c>
      <c r="J323" s="101" t="n">
        <v>3</v>
      </c>
      <c r="K323" s="101" t="n">
        <v>6</v>
      </c>
      <c r="L323" s="100" t="n">
        <v>40</v>
      </c>
      <c r="M323" s="108" t="n">
        <v>40</v>
      </c>
      <c r="N323" s="86" t="n">
        <v>8</v>
      </c>
      <c r="O323" s="109" t="n">
        <v>8</v>
      </c>
      <c r="P323" s="86"/>
      <c r="Q323" s="109" t="n">
        <v>0</v>
      </c>
      <c r="R323" s="86" t="n">
        <v>32</v>
      </c>
      <c r="S323" s="109" t="n">
        <v>96</v>
      </c>
      <c r="T323" s="86"/>
      <c r="U323" s="109" t="n">
        <v>0</v>
      </c>
      <c r="V323" s="86"/>
      <c r="W323" s="109" t="n">
        <v>0</v>
      </c>
      <c r="X323" s="92" t="n">
        <v>0</v>
      </c>
      <c r="Y323" s="92" t="n">
        <v>6</v>
      </c>
      <c r="Z323" s="86"/>
      <c r="AA323" s="109"/>
      <c r="AB323" s="86"/>
      <c r="AC323" s="92" t="n">
        <v>0</v>
      </c>
      <c r="AD323" s="86"/>
      <c r="AE323" s="90" t="n">
        <v>0</v>
      </c>
      <c r="AF323" s="86"/>
      <c r="AG323" s="109" t="n">
        <v>0</v>
      </c>
      <c r="AH323" s="86"/>
      <c r="AI323" s="92" t="n">
        <v>0</v>
      </c>
      <c r="AJ323" s="86"/>
      <c r="AK323" s="92" t="n">
        <v>0</v>
      </c>
      <c r="AL323" s="86" t="n">
        <v>1</v>
      </c>
      <c r="AM323" s="109" t="n">
        <v>144</v>
      </c>
      <c r="AN323" s="86"/>
      <c r="AO323" s="109" t="n">
        <v>0</v>
      </c>
      <c r="AP323" s="86"/>
      <c r="AQ323" s="92" t="n">
        <v>0</v>
      </c>
      <c r="AR323" s="86" t="n">
        <v>1</v>
      </c>
      <c r="AS323" s="92" t="n">
        <v>18</v>
      </c>
      <c r="AT323" s="86"/>
      <c r="AU323" s="92" t="n">
        <v>0</v>
      </c>
      <c r="AV323" s="86"/>
      <c r="AW323" s="109" t="n">
        <v>0</v>
      </c>
      <c r="AX323" s="86"/>
      <c r="AY323" s="92" t="n">
        <v>0</v>
      </c>
      <c r="AZ323" s="86"/>
      <c r="BA323" s="92" t="n">
        <v>0</v>
      </c>
      <c r="BB323" s="86"/>
      <c r="BC323" s="92" t="n">
        <v>0</v>
      </c>
      <c r="BD323" s="86"/>
      <c r="BE323" s="110" t="n">
        <v>0</v>
      </c>
      <c r="BF323" s="92" t="n">
        <v>272</v>
      </c>
      <c r="BG323" s="92" t="n">
        <f aca="false">BC323+BA323+AY323+AW323+AS323+AQ323+X323+W323+U323+S323+Q323+O323+AU323</f>
        <v>122</v>
      </c>
      <c r="BH323" s="52" t="n">
        <f aca="false">SUM(O323,Q323,S323,W323,X323,Y323,AE323,AG323,AI323,AK323,AM323,AS323,AU323,AY323,BA323,BC323,BE323)</f>
        <v>272</v>
      </c>
      <c r="BI323" s="80" t="n">
        <f aca="false">SUM(O323,Q323,S323,W323,X323,AS323,AU323,AY323,BA323,BC323)</f>
        <v>122</v>
      </c>
      <c r="BJ323" s="2"/>
      <c r="BK323" s="93"/>
      <c r="BL323" s="94"/>
      <c r="BM323" s="119"/>
      <c r="BN323" s="96"/>
      <c r="BO323" s="96"/>
      <c r="BP323" s="101"/>
      <c r="BQ323" s="101"/>
      <c r="BR323" s="101"/>
      <c r="BS323" s="101"/>
      <c r="BT323" s="101"/>
      <c r="BU323" s="101"/>
      <c r="BV323" s="101"/>
      <c r="BW323" s="100"/>
      <c r="BX323" s="108" t="n">
        <f aca="false">SUM(BY323+CA323+CC323+CE323+CG323)</f>
        <v>50</v>
      </c>
      <c r="BY323" s="86" t="n">
        <v>10</v>
      </c>
      <c r="BZ323" s="109" t="n">
        <f aca="false">SUM(BY323)*BT323</f>
        <v>0</v>
      </c>
      <c r="CA323" s="86" t="n">
        <v>10</v>
      </c>
      <c r="CB323" s="109" t="n">
        <f aca="false">BU323*CA323</f>
        <v>0</v>
      </c>
      <c r="CC323" s="86" t="n">
        <v>30</v>
      </c>
      <c r="CD323" s="109" t="n">
        <f aca="false">SUM(CC323)*BU323</f>
        <v>0</v>
      </c>
      <c r="CE323" s="86"/>
      <c r="CF323" s="109" t="n">
        <f aca="false">SUM(CE323)*BV323</f>
        <v>0</v>
      </c>
      <c r="CG323" s="86"/>
      <c r="CH323" s="109" t="n">
        <f aca="false">SUM(CG323)*BU323*5</f>
        <v>0</v>
      </c>
      <c r="CI323" s="92" t="n">
        <f aca="false">SUM(BU323*DI323*2+BV323*DK323*2)</f>
        <v>0</v>
      </c>
      <c r="CJ323" s="92" t="n">
        <f aca="false">BW323*BU323*0.05</f>
        <v>0</v>
      </c>
      <c r="CK323" s="86"/>
      <c r="CL323" s="109"/>
      <c r="CM323" s="86"/>
      <c r="CN323" s="92" t="n">
        <f aca="false">SUM(CM323)*3*BS323/5</f>
        <v>0</v>
      </c>
      <c r="CO323" s="86"/>
      <c r="CP323" s="90" t="n">
        <f aca="false">SUM(CO323*BS323*(30+4))</f>
        <v>0</v>
      </c>
      <c r="CQ323" s="86"/>
      <c r="CR323" s="109" t="n">
        <f aca="false">SUM(CQ323*BS323*3)</f>
        <v>0</v>
      </c>
      <c r="CS323" s="86"/>
      <c r="CT323" s="92" t="n">
        <f aca="false">SUM(CS323*BS323/3)</f>
        <v>0</v>
      </c>
      <c r="CU323" s="86"/>
      <c r="CV323" s="92" t="n">
        <f aca="false">SUM(CU323*BS323*2/3)</f>
        <v>0</v>
      </c>
      <c r="CW323" s="86"/>
      <c r="CX323" s="109" t="n">
        <f aca="false">SUM(CW323*BS323*2)</f>
        <v>0</v>
      </c>
      <c r="CY323" s="86"/>
      <c r="CZ323" s="109" t="n">
        <f aca="false">SUM(CY323*BU323*2)</f>
        <v>0</v>
      </c>
      <c r="DA323" s="86"/>
      <c r="DB323" s="92" t="n">
        <f aca="false">SUM(DA323*BS323*2)</f>
        <v>0</v>
      </c>
      <c r="DC323" s="86"/>
      <c r="DD323" s="92" t="n">
        <f aca="false">SUM(BU323*DC323*6)</f>
        <v>0</v>
      </c>
      <c r="DE323" s="86"/>
      <c r="DF323" s="92" t="n">
        <f aca="false">DE323*BS323/3</f>
        <v>0</v>
      </c>
      <c r="DG323" s="86"/>
      <c r="DH323" s="109" t="n">
        <f aca="false">SUM(BU323*DG323*6)</f>
        <v>0</v>
      </c>
      <c r="DI323" s="86" t="n">
        <v>1</v>
      </c>
      <c r="DJ323" s="92" t="n">
        <f aca="false">SUM(BU323*DI323*8)</f>
        <v>0</v>
      </c>
      <c r="DK323" s="86"/>
      <c r="DL323" s="92" t="n">
        <f aca="false">SUM(DK323*BV323*5*6)</f>
        <v>0</v>
      </c>
      <c r="DM323" s="86"/>
      <c r="DN323" s="92" t="n">
        <f aca="false">SUM(DM323*BV323*4*6)</f>
        <v>0</v>
      </c>
      <c r="DO323" s="86"/>
      <c r="DP323" s="110" t="n">
        <f aca="false">SUM(DO323*50)</f>
        <v>0</v>
      </c>
      <c r="DQ323" s="92" t="n">
        <f aca="false">BZ323+CB323+CD323+CF323+CH323+CI323+CJ323+CL323+CN323+CP323+CR323+CT323+CV323+CX323+CZ323+DB323+DD323+DF323+DH323+DJ323+DL323+DN323+DP323</f>
        <v>0</v>
      </c>
      <c r="DR323" s="92" t="n">
        <f aca="false">DN323+DL323+DJ323+DH323+DD323+DB323+CI323+CH323+CF323+CD323+CB323+BZ323</f>
        <v>0</v>
      </c>
      <c r="DS323" s="61"/>
      <c r="DT323" s="2"/>
      <c r="DU323" s="2"/>
      <c r="DV323" s="2"/>
      <c r="DW323" s="94"/>
      <c r="DX323" s="95"/>
      <c r="DY323" s="96"/>
      <c r="DZ323" s="96"/>
      <c r="EA323" s="2"/>
      <c r="EB323" s="2"/>
      <c r="EC323" s="2"/>
      <c r="ED323" s="2"/>
      <c r="EE323" s="2"/>
      <c r="EF323" s="2"/>
      <c r="EG323" s="2"/>
      <c r="EH323" s="2" t="n">
        <f aca="false">SUM(L323+BW323)</f>
        <v>40</v>
      </c>
      <c r="EI323" s="2" t="n">
        <f aca="false">SUM(M323+BX323)</f>
        <v>90</v>
      </c>
      <c r="EJ323" s="2" t="n">
        <f aca="false">SUM(N323+BY323)</f>
        <v>18</v>
      </c>
      <c r="EK323" s="67" t="n">
        <f aca="false">O323+BZ323</f>
        <v>8</v>
      </c>
      <c r="EL323" s="2" t="n">
        <f aca="false">SUM(P323+CA323)</f>
        <v>10</v>
      </c>
      <c r="EM323" s="2" t="n">
        <f aca="false">SUM(Q323+CB323)</f>
        <v>0</v>
      </c>
      <c r="EN323" s="2" t="n">
        <f aca="false">SUM(R323+CC323)</f>
        <v>62</v>
      </c>
      <c r="EO323" s="2" t="n">
        <f aca="false">SUM(S323+CD323)</f>
        <v>96</v>
      </c>
      <c r="EP323" s="2" t="n">
        <f aca="false">SUM(T323+CE323)</f>
        <v>0</v>
      </c>
      <c r="EQ323" s="2" t="n">
        <f aca="false">SUM(U323+CF323)</f>
        <v>0</v>
      </c>
      <c r="ER323" s="2" t="n">
        <f aca="false">SUM(V323+CG323)</f>
        <v>0</v>
      </c>
      <c r="ES323" s="2" t="n">
        <f aca="false">SUM(W323+CH323)</f>
        <v>0</v>
      </c>
      <c r="ET323" s="2" t="n">
        <f aca="false">SUM(X323+CI323)</f>
        <v>0</v>
      </c>
      <c r="EU323" s="67" t="n">
        <f aca="false">SUM(Y323+CJ323)</f>
        <v>6</v>
      </c>
      <c r="EV323" s="2" t="n">
        <f aca="false">SUM(Z323+CK323)</f>
        <v>0</v>
      </c>
      <c r="EW323" s="2" t="n">
        <f aca="false">SUM(AA323+CL323)</f>
        <v>0</v>
      </c>
      <c r="EX323" s="2" t="n">
        <f aca="false">SUM(AB323+CM323)</f>
        <v>0</v>
      </c>
      <c r="EY323" s="2" t="n">
        <f aca="false">SUM(AC323+CN323)</f>
        <v>0</v>
      </c>
      <c r="EZ323" s="2" t="n">
        <f aca="false">SUM(AD323+CO323)</f>
        <v>0</v>
      </c>
      <c r="FA323" s="2" t="n">
        <f aca="false">SUM(AE323+CP323)</f>
        <v>0</v>
      </c>
      <c r="FB323" s="2" t="n">
        <f aca="false">SUM(AF323+CQ323)</f>
        <v>0</v>
      </c>
      <c r="FC323" s="2" t="n">
        <f aca="false">SUM(AG323+CR323)</f>
        <v>0</v>
      </c>
      <c r="FD323" s="2" t="n">
        <f aca="false">SUM(AH323+CS323)</f>
        <v>0</v>
      </c>
      <c r="FE323" s="67" t="n">
        <f aca="false">SUM(AI323+CT323)</f>
        <v>0</v>
      </c>
      <c r="FF323" s="2" t="n">
        <f aca="false">SUM(AJ323+CU323)</f>
        <v>0</v>
      </c>
      <c r="FG323" s="2" t="n">
        <f aca="false">SUM(AK323+CV323)</f>
        <v>0</v>
      </c>
      <c r="FH323" s="2" t="n">
        <f aca="false">SUM(AL323+CW323)</f>
        <v>1</v>
      </c>
      <c r="FI323" s="2" t="n">
        <f aca="false">SUM(AM323+CX323)</f>
        <v>144</v>
      </c>
      <c r="FJ323" s="2" t="n">
        <f aca="false">SUM(AN323+CY323)</f>
        <v>0</v>
      </c>
      <c r="FK323" s="2" t="n">
        <f aca="false">SUM(AO323+CZ323)</f>
        <v>0</v>
      </c>
      <c r="FL323" s="2" t="n">
        <f aca="false">SUM(AP323+DA323)</f>
        <v>0</v>
      </c>
      <c r="FM323" s="2" t="n">
        <f aca="false">SUM(AQ323+DB323)</f>
        <v>0</v>
      </c>
      <c r="FN323" s="2"/>
      <c r="FO323" s="97" t="n">
        <f aca="false">SUM(AS323+DD323)</f>
        <v>18</v>
      </c>
      <c r="FP323" s="2" t="n">
        <f aca="false">SUM(AR323+DC323)</f>
        <v>1</v>
      </c>
      <c r="FQ323" s="97" t="n">
        <f aca="false">SUM(AU323+DF323)</f>
        <v>0</v>
      </c>
      <c r="FR323" s="2" t="n">
        <f aca="false">SUM(AV323+DG323)</f>
        <v>0</v>
      </c>
      <c r="FS323" s="2" t="n">
        <f aca="false">SUM(AW323+DH323)</f>
        <v>0</v>
      </c>
      <c r="FT323" s="2" t="n">
        <f aca="false">SUM(AX323+DI323)</f>
        <v>1</v>
      </c>
      <c r="FU323" s="67" t="n">
        <f aca="false">SUM(AY323+DJ323)</f>
        <v>0</v>
      </c>
      <c r="FV323" s="2" t="n">
        <f aca="false">SUM(AZ323+DK323)</f>
        <v>0</v>
      </c>
      <c r="FW323" s="2" t="n">
        <f aca="false">SUM(BA323+DL323)</f>
        <v>0</v>
      </c>
      <c r="FX323" s="2" t="n">
        <f aca="false">SUM(BB323+DM323)</f>
        <v>0</v>
      </c>
      <c r="FY323" s="2" t="n">
        <f aca="false">SUM(BC323+DN323)</f>
        <v>0</v>
      </c>
      <c r="FZ323" s="2" t="n">
        <f aca="false">SUM(BD323+DO323)</f>
        <v>0</v>
      </c>
      <c r="GA323" s="2" t="n">
        <f aca="false">SUM(BE323+DP323)</f>
        <v>0</v>
      </c>
      <c r="GB323" s="98" t="n">
        <f aca="false">SUM(EK323,EM323,EO323,ES323,ET323,EU323,EY323,FA323,FC323,FE323,FG323,FI323,FM323,FO323,FQ323,FS323,FU323,FW323,FY323,GA323)</f>
        <v>272</v>
      </c>
      <c r="GC323" s="99" t="n">
        <f aca="false">SUM(EK323,EM323,EO323,ES323,ET323,FM323,FO323,FQ323,FS323,FU323,FW323,FY323)</f>
        <v>122</v>
      </c>
      <c r="GD323" s="57" t="n">
        <f aca="false">SUM(EK323,EM323,EO323,ES323,ET323,FM323,FO323,FQ323,FS323,FU323,FW323,FY323)</f>
        <v>122</v>
      </c>
      <c r="GE323" s="57" t="n">
        <f aca="false">SUM(EK323,EM323,EO323,EQ323,ES323,ET323,EU323,EW323,EY323,FA323,FC323,FE323,FG323,FI323,FK323,FM323,FO323,FQ323,FS323,FU323,FW323,FY323,GA323)</f>
        <v>272</v>
      </c>
      <c r="GF323" s="2"/>
      <c r="GG323" s="65" t="n">
        <f aca="false">SUM(900-GB323)</f>
        <v>628</v>
      </c>
      <c r="GH323" s="65"/>
      <c r="GI323" s="67" t="n">
        <f aca="false">SUM(DQ323+BF323)</f>
        <v>272</v>
      </c>
      <c r="GJ323" s="67" t="n">
        <f aca="false">SUM(DR323+BG323)</f>
        <v>122</v>
      </c>
      <c r="GK323" s="100"/>
      <c r="GL323" s="101"/>
      <c r="GM323" s="177"/>
      <c r="GN323" s="2"/>
      <c r="GO323" s="2"/>
    </row>
    <row r="324" customFormat="false" ht="76.5" hidden="true" customHeight="true" outlineLevel="0" collapsed="false">
      <c r="A324" s="94"/>
      <c r="B324" s="201" t="s">
        <v>136</v>
      </c>
      <c r="C324" s="152" t="s">
        <v>78</v>
      </c>
      <c r="D324" s="96" t="s">
        <v>68</v>
      </c>
      <c r="E324" s="101" t="s">
        <v>79</v>
      </c>
      <c r="F324" s="101" t="s">
        <v>80</v>
      </c>
      <c r="G324" s="96" t="n">
        <v>9</v>
      </c>
      <c r="H324" s="101" t="n">
        <v>38</v>
      </c>
      <c r="I324" s="101" t="n">
        <v>1</v>
      </c>
      <c r="J324" s="101" t="n">
        <v>2</v>
      </c>
      <c r="K324" s="101" t="n">
        <f aca="false">SUM(J324)*2</f>
        <v>4</v>
      </c>
      <c r="L324" s="112" t="n">
        <v>68</v>
      </c>
      <c r="M324" s="108" t="n">
        <f aca="false">SUM(N324+P324+R324+T324+V324)</f>
        <v>68</v>
      </c>
      <c r="N324" s="86"/>
      <c r="O324" s="109" t="n">
        <f aca="false">SUM(N324)*I324</f>
        <v>0</v>
      </c>
      <c r="P324" s="86"/>
      <c r="Q324" s="109" t="n">
        <f aca="false">J324*P324</f>
        <v>0</v>
      </c>
      <c r="R324" s="86" t="n">
        <v>68</v>
      </c>
      <c r="S324" s="109" t="n">
        <f aca="false">SUM(R324)*J324</f>
        <v>136</v>
      </c>
      <c r="T324" s="86"/>
      <c r="U324" s="109" t="n">
        <f aca="false">SUM(T324)*K324</f>
        <v>0</v>
      </c>
      <c r="V324" s="86"/>
      <c r="W324" s="109" t="n">
        <f aca="false">SUM(V324)*J324*5</f>
        <v>0</v>
      </c>
      <c r="X324" s="92" t="n">
        <f aca="false">SUM(J324*AX324*2+K324*AZ324*2)</f>
        <v>0</v>
      </c>
      <c r="Y324" s="92" t="n">
        <f aca="false">SUM(L324*5/100*J324)</f>
        <v>6.8</v>
      </c>
      <c r="Z324" s="86"/>
      <c r="AA324" s="109"/>
      <c r="AB324" s="86"/>
      <c r="AC324" s="92" t="n">
        <f aca="false">SUM(AB324)*3*H324/5</f>
        <v>0</v>
      </c>
      <c r="AD324" s="86"/>
      <c r="AE324" s="90" t="n">
        <f aca="false">SUM(AD324*H324*(30+4))</f>
        <v>0</v>
      </c>
      <c r="AF324" s="86"/>
      <c r="AG324" s="109" t="n">
        <f aca="false">SUM(AF324*H324*3)</f>
        <v>0</v>
      </c>
      <c r="AH324" s="86"/>
      <c r="AI324" s="92" t="n">
        <f aca="false">SUM(AH324*H324/3)</f>
        <v>0</v>
      </c>
      <c r="AJ324" s="86"/>
      <c r="AK324" s="92" t="n">
        <f aca="false">SUM(AJ324*H324*2/3)</f>
        <v>0</v>
      </c>
      <c r="AL324" s="86"/>
      <c r="AM324" s="109" t="n">
        <f aca="false">SUM(AL324*H324)*2</f>
        <v>0</v>
      </c>
      <c r="AN324" s="86"/>
      <c r="AO324" s="109" t="n">
        <f aca="false">SUM(AN324*J324*2)</f>
        <v>0</v>
      </c>
      <c r="AP324" s="86"/>
      <c r="AQ324" s="92" t="n">
        <f aca="false">SUM(AP324*H324*2)</f>
        <v>0</v>
      </c>
      <c r="AR324" s="86"/>
      <c r="AS324" s="92" t="n">
        <f aca="false">AR324*H324/3</f>
        <v>0</v>
      </c>
      <c r="AT324" s="86"/>
      <c r="AU324" s="92" t="n">
        <f aca="false">AT324*H324/3</f>
        <v>0</v>
      </c>
      <c r="AV324" s="86"/>
      <c r="AW324" s="109" t="n">
        <f aca="false">SUM(AV324*H324/3)</f>
        <v>0</v>
      </c>
      <c r="AX324" s="86"/>
      <c r="AY324" s="92" t="n">
        <f aca="false">AX324*H324/3</f>
        <v>0</v>
      </c>
      <c r="AZ324" s="86"/>
      <c r="BA324" s="92" t="n">
        <f aca="false">SUM(AZ324*K324*5*6)</f>
        <v>0</v>
      </c>
      <c r="BB324" s="86"/>
      <c r="BC324" s="92" t="n">
        <f aca="false">SUM(BB324*K324*4*6)</f>
        <v>0</v>
      </c>
      <c r="BD324" s="86"/>
      <c r="BE324" s="110" t="n">
        <f aca="false">SUM(BD324*50)</f>
        <v>0</v>
      </c>
      <c r="BF324" s="92" t="n">
        <f aca="false">O324+Q324+S324+U324+W324+X324+Y324+AA324+AC324+AE324+AG324+AI324+AK324+AM324+AO324+AQ324+AS324+AU324+AW324+AY324+BA324+BC324+BE324</f>
        <v>142.8</v>
      </c>
      <c r="BG324" s="92" t="n">
        <f aca="false">BC324+BA324+AY324+AW324+AS324+AQ324+X324+W324+U324+S324+Q324+O324+AU324</f>
        <v>136</v>
      </c>
      <c r="BH324" s="52" t="n">
        <f aca="false">SUM(O324,Q324,S324,W324,X324,Y324,AE324,AG324,AI324,AK324,AM324,AS324,AU324,AY324,BA324,BC324,BE324)</f>
        <v>142.8</v>
      </c>
      <c r="BI324" s="80" t="n">
        <f aca="false">SUM(O324,Q324,S324,W324,X324,AS324,AU324,AY324,BA324,BC324)</f>
        <v>136</v>
      </c>
      <c r="BJ324" s="2"/>
      <c r="BK324" s="93"/>
      <c r="BL324" s="94"/>
      <c r="BM324" s="407" t="s">
        <v>116</v>
      </c>
      <c r="BN324" s="408" t="s">
        <v>67</v>
      </c>
      <c r="BO324" s="408" t="s">
        <v>68</v>
      </c>
      <c r="BP324" s="224" t="s">
        <v>123</v>
      </c>
      <c r="BQ324" s="206" t="s">
        <v>310</v>
      </c>
      <c r="BR324" s="408" t="n">
        <v>10</v>
      </c>
      <c r="BS324" s="224" t="n">
        <v>156</v>
      </c>
      <c r="BT324" s="224" t="n">
        <v>2</v>
      </c>
      <c r="BU324" s="224" t="n">
        <v>7</v>
      </c>
      <c r="BV324" s="224" t="n">
        <f aca="false">SUM(BU324)*2</f>
        <v>14</v>
      </c>
      <c r="BW324" s="407" t="n">
        <v>30</v>
      </c>
      <c r="BX324" s="409" t="n">
        <f aca="false">SUM(BY324+CA324+CC324+CE324+CG324)</f>
        <v>30</v>
      </c>
      <c r="BY324" s="235" t="n">
        <v>6</v>
      </c>
      <c r="BZ324" s="234" t="n">
        <f aca="false">SUM(BY324)*BT324</f>
        <v>12</v>
      </c>
      <c r="CA324" s="235" t="n">
        <v>4</v>
      </c>
      <c r="CB324" s="234" t="n">
        <f aca="false">BU324*CA324</f>
        <v>28</v>
      </c>
      <c r="CC324" s="235" t="n">
        <v>20</v>
      </c>
      <c r="CD324" s="234" t="n">
        <f aca="false">SUM(CC324)*BU324</f>
        <v>140</v>
      </c>
      <c r="CE324" s="235"/>
      <c r="CF324" s="234" t="n">
        <f aca="false">SUM(CE324)*BV324</f>
        <v>0</v>
      </c>
      <c r="CG324" s="235"/>
      <c r="CH324" s="234" t="n">
        <f aca="false">SUM(CG324)*BU324*5</f>
        <v>0</v>
      </c>
      <c r="CI324" s="229" t="n">
        <f aca="false">SUM(BU324*DI324*2+BV324*DK324*2)</f>
        <v>0</v>
      </c>
      <c r="CJ324" s="230" t="n">
        <f aca="false">SUM(BW324*5/100*BU324)</f>
        <v>10.5</v>
      </c>
      <c r="CK324" s="235"/>
      <c r="CL324" s="234"/>
      <c r="CM324" s="235"/>
      <c r="CN324" s="229" t="n">
        <f aca="false">SUM(CM324)*3*BS324/5</f>
        <v>0</v>
      </c>
      <c r="CO324" s="235"/>
      <c r="CP324" s="410" t="n">
        <f aca="false">SUM(CO324*BS324*(30+4))</f>
        <v>0</v>
      </c>
      <c r="CQ324" s="235"/>
      <c r="CR324" s="236" t="n">
        <f aca="false">SUM(CQ324*BS324*3)</f>
        <v>0</v>
      </c>
      <c r="CS324" s="235"/>
      <c r="CT324" s="229" t="n">
        <f aca="false">SUM(CS324*BS324/3)</f>
        <v>0</v>
      </c>
      <c r="CU324" s="235"/>
      <c r="CV324" s="229" t="n">
        <f aca="false">SUM(CU324*BS324*2/3)</f>
        <v>0</v>
      </c>
      <c r="CW324" s="235"/>
      <c r="CX324" s="234" t="n">
        <f aca="false">SUM(CW324*BS324)*2</f>
        <v>0</v>
      </c>
      <c r="CY324" s="235"/>
      <c r="CZ324" s="234" t="n">
        <f aca="false">SUM(CY324*BU324*2)</f>
        <v>0</v>
      </c>
      <c r="DA324" s="235"/>
      <c r="DB324" s="229" t="n">
        <f aca="false">SUM(DA324*BS324*2)</f>
        <v>0</v>
      </c>
      <c r="DC324" s="235" t="n">
        <v>1</v>
      </c>
      <c r="DD324" s="229" t="n">
        <f aca="false">DC324*BU324*6</f>
        <v>42</v>
      </c>
      <c r="DE324" s="235"/>
      <c r="DF324" s="229" t="n">
        <f aca="false">DE324*BS324/3</f>
        <v>0</v>
      </c>
      <c r="DG324" s="235"/>
      <c r="DH324" s="236" t="n">
        <f aca="false">SUM(BU324*DG324*6)</f>
        <v>0</v>
      </c>
      <c r="DI324" s="235"/>
      <c r="DJ324" s="229" t="n">
        <f aca="false">SUM(BS324*DI324/3)</f>
        <v>0</v>
      </c>
      <c r="DK324" s="235"/>
      <c r="DL324" s="229" t="n">
        <f aca="false">SUM(DK324*BV324*5*6)</f>
        <v>0</v>
      </c>
      <c r="DM324" s="235"/>
      <c r="DN324" s="229" t="n">
        <f aca="false">SUM(DM324*BV324*4*6)</f>
        <v>0</v>
      </c>
      <c r="DO324" s="235"/>
      <c r="DP324" s="236" t="n">
        <f aca="false">SUM(DO324*50)</f>
        <v>0</v>
      </c>
      <c r="DQ324" s="229" t="n">
        <f aca="false">BZ324+CB324+CD324+CF324+CH324+CI324+CJ324+CL324+CN324+CP324+CR324+CT324+CV324+CX324+CZ324+DB324+DD324+DF324+DH324+DJ324+DL324+DN324+DP324</f>
        <v>232.5</v>
      </c>
      <c r="DR324" s="229" t="n">
        <f aca="false">DN324+DL324+DJ324+DH324+DD324+DB324+CI324+CH324+CF324+CD324+CB324+BZ324</f>
        <v>222</v>
      </c>
      <c r="DS324" s="61"/>
      <c r="DT324" s="2"/>
      <c r="DU324" s="2"/>
      <c r="DV324" s="2"/>
      <c r="DW324" s="94"/>
      <c r="DX324" s="95"/>
      <c r="DY324" s="96"/>
      <c r="DZ324" s="96"/>
      <c r="EA324" s="2"/>
      <c r="EB324" s="2"/>
      <c r="EC324" s="2"/>
      <c r="ED324" s="2"/>
      <c r="EE324" s="2"/>
      <c r="EF324" s="2"/>
      <c r="EG324" s="2"/>
      <c r="EH324" s="2" t="n">
        <f aca="false">SUM(L324+BW324)</f>
        <v>98</v>
      </c>
      <c r="EI324" s="2" t="n">
        <f aca="false">SUM(M324+BX324)</f>
        <v>98</v>
      </c>
      <c r="EJ324" s="2" t="n">
        <f aca="false">SUM(N324+BY324)</f>
        <v>6</v>
      </c>
      <c r="EK324" s="67" t="n">
        <f aca="false">O324+BZ324</f>
        <v>12</v>
      </c>
      <c r="EL324" s="2" t="n">
        <f aca="false">SUM(P324+CA324)</f>
        <v>4</v>
      </c>
      <c r="EM324" s="2" t="n">
        <f aca="false">SUM(Q324+CB324)</f>
        <v>28</v>
      </c>
      <c r="EN324" s="2" t="n">
        <f aca="false">SUM(R324+CC324)</f>
        <v>88</v>
      </c>
      <c r="EO324" s="2" t="n">
        <f aca="false">SUM(S324+CD324)</f>
        <v>276</v>
      </c>
      <c r="EP324" s="2" t="n">
        <f aca="false">SUM(T324+CE324)</f>
        <v>0</v>
      </c>
      <c r="EQ324" s="2" t="n">
        <f aca="false">SUM(U324+CF324)</f>
        <v>0</v>
      </c>
      <c r="ER324" s="2" t="n">
        <f aca="false">SUM(V324+CG324)</f>
        <v>0</v>
      </c>
      <c r="ES324" s="2" t="n">
        <f aca="false">SUM(W324+CH324)</f>
        <v>0</v>
      </c>
      <c r="ET324" s="2" t="n">
        <f aca="false">SUM(X324+CI324)</f>
        <v>0</v>
      </c>
      <c r="EU324" s="67" t="n">
        <f aca="false">SUM(Y324+CJ324)</f>
        <v>17.3</v>
      </c>
      <c r="EV324" s="2" t="n">
        <f aca="false">SUM(Z324+CK324)</f>
        <v>0</v>
      </c>
      <c r="EW324" s="2" t="n">
        <f aca="false">SUM(AA324+CL324)</f>
        <v>0</v>
      </c>
      <c r="EX324" s="2" t="n">
        <f aca="false">SUM(AB324+CM324)</f>
        <v>0</v>
      </c>
      <c r="EY324" s="2" t="n">
        <f aca="false">SUM(AC324+CN324)</f>
        <v>0</v>
      </c>
      <c r="EZ324" s="2" t="n">
        <f aca="false">SUM(AD324+CO324)</f>
        <v>0</v>
      </c>
      <c r="FA324" s="2" t="n">
        <f aca="false">SUM(AE324+CP324)</f>
        <v>0</v>
      </c>
      <c r="FB324" s="2" t="n">
        <f aca="false">SUM(AF324+CQ324)</f>
        <v>0</v>
      </c>
      <c r="FC324" s="2" t="n">
        <f aca="false">SUM(AG324+CR324)</f>
        <v>0</v>
      </c>
      <c r="FD324" s="2" t="n">
        <f aca="false">SUM(AH324+CS324)</f>
        <v>0</v>
      </c>
      <c r="FE324" s="67" t="n">
        <f aca="false">SUM(AI324+CT324)</f>
        <v>0</v>
      </c>
      <c r="FF324" s="2" t="n">
        <f aca="false">SUM(AJ324+CU324)</f>
        <v>0</v>
      </c>
      <c r="FG324" s="2" t="n">
        <f aca="false">SUM(AK324+CV324)</f>
        <v>0</v>
      </c>
      <c r="FH324" s="2" t="n">
        <f aca="false">SUM(AL324+CW324)</f>
        <v>0</v>
      </c>
      <c r="FI324" s="2" t="n">
        <f aca="false">SUM(AM324+CX324)</f>
        <v>0</v>
      </c>
      <c r="FJ324" s="2" t="n">
        <f aca="false">SUM(AN324+CY324)</f>
        <v>0</v>
      </c>
      <c r="FK324" s="2" t="n">
        <f aca="false">SUM(AO324+CZ324)</f>
        <v>0</v>
      </c>
      <c r="FL324" s="2" t="n">
        <f aca="false">SUM(AP324+DA324)</f>
        <v>0</v>
      </c>
      <c r="FM324" s="2" t="n">
        <f aca="false">SUM(AQ324+DB324)</f>
        <v>0</v>
      </c>
      <c r="FN324" s="2"/>
      <c r="FO324" s="97" t="n">
        <f aca="false">SUM(AS324+DD324)</f>
        <v>42</v>
      </c>
      <c r="FP324" s="2" t="n">
        <f aca="false">SUM(AR324+DC324)</f>
        <v>1</v>
      </c>
      <c r="FQ324" s="97" t="n">
        <f aca="false">SUM(AU324+DF324)</f>
        <v>0</v>
      </c>
      <c r="FR324" s="2" t="n">
        <f aca="false">SUM(AV324+DG324)</f>
        <v>0</v>
      </c>
      <c r="FS324" s="2" t="n">
        <f aca="false">SUM(AW324+DH324)</f>
        <v>0</v>
      </c>
      <c r="FT324" s="2" t="n">
        <f aca="false">SUM(AX324+DI324)</f>
        <v>0</v>
      </c>
      <c r="FU324" s="67" t="n">
        <f aca="false">SUM(AY324+DJ324)</f>
        <v>0</v>
      </c>
      <c r="FV324" s="2" t="n">
        <f aca="false">SUM(AZ324+DK324)</f>
        <v>0</v>
      </c>
      <c r="FW324" s="2" t="n">
        <f aca="false">SUM(BA324+DL324)</f>
        <v>0</v>
      </c>
      <c r="FX324" s="2" t="n">
        <f aca="false">SUM(BB324+DM324)</f>
        <v>0</v>
      </c>
      <c r="FY324" s="2" t="n">
        <f aca="false">SUM(BC324+DN324)</f>
        <v>0</v>
      </c>
      <c r="FZ324" s="2" t="n">
        <f aca="false">SUM(BD324+DO324)</f>
        <v>0</v>
      </c>
      <c r="GA324" s="2" t="n">
        <f aca="false">SUM(BE324+DP324)</f>
        <v>0</v>
      </c>
      <c r="GB324" s="98" t="n">
        <f aca="false">SUM(EK324,EM324,EO324,ES324,ET324,EU324,EY324,FA324,FC324,FE324,FG324,FI324,FM324,FO324,FQ324,FS324,FU324,FW324,FY324,GA324)</f>
        <v>375.3</v>
      </c>
      <c r="GC324" s="99" t="n">
        <f aca="false">SUM(EK324,EM324,EO324,ES324,ET324,FM324,FO324,FQ324,FS324,FU324,FW324,FY324)</f>
        <v>358</v>
      </c>
      <c r="GD324" s="57" t="n">
        <f aca="false">SUM(EK324,EM324,EO324,ES324,ET324,FM324,FO324,FQ324,FS324,FU324,FW324,FY324)</f>
        <v>358</v>
      </c>
      <c r="GE324" s="57" t="n">
        <f aca="false">SUM(EK324,EM324,EO324,EQ324,ES324,ET324,EU324,EW324,EY324,FA324,FC324,FE324,FG324,FI324,FK324,FM324,FO324,FQ324,FS324,FU324,FW324,FY324,GA324)</f>
        <v>375.3</v>
      </c>
      <c r="GF324" s="2"/>
      <c r="GG324" s="65" t="n">
        <f aca="false">SUM(900-GB324)</f>
        <v>524.7</v>
      </c>
      <c r="GH324" s="65"/>
      <c r="GI324" s="67" t="n">
        <f aca="false">SUM(DQ324+BF324)</f>
        <v>375.3</v>
      </c>
      <c r="GJ324" s="67" t="n">
        <f aca="false">SUM(DR324+BG324)</f>
        <v>358</v>
      </c>
      <c r="GK324" s="100"/>
      <c r="GL324" s="101"/>
      <c r="GM324" s="177"/>
      <c r="GN324" s="2"/>
      <c r="GO324" s="2"/>
    </row>
    <row r="325" customFormat="false" ht="51" hidden="true" customHeight="true" outlineLevel="0" collapsed="false">
      <c r="A325" s="94"/>
      <c r="B325" s="100" t="s">
        <v>91</v>
      </c>
      <c r="C325" s="183" t="s">
        <v>78</v>
      </c>
      <c r="D325" s="96" t="s">
        <v>68</v>
      </c>
      <c r="E325" s="96" t="s">
        <v>84</v>
      </c>
      <c r="F325" s="107" t="s">
        <v>135</v>
      </c>
      <c r="G325" s="96" t="n">
        <v>5</v>
      </c>
      <c r="H325" s="101" t="n">
        <v>6</v>
      </c>
      <c r="I325" s="101" t="n">
        <v>1</v>
      </c>
      <c r="J325" s="101" t="n">
        <v>1</v>
      </c>
      <c r="K325" s="101" t="n">
        <v>1</v>
      </c>
      <c r="L325" s="157" t="n">
        <v>60</v>
      </c>
      <c r="M325" s="108" t="n">
        <f aca="false">SUM(N325+P325+R325+T325+V325)</f>
        <v>60</v>
      </c>
      <c r="N325" s="86" t="n">
        <v>20</v>
      </c>
      <c r="O325" s="109" t="n">
        <f aca="false">SUM(N325)*I325</f>
        <v>20</v>
      </c>
      <c r="P325" s="86" t="n">
        <v>10</v>
      </c>
      <c r="Q325" s="109" t="n">
        <f aca="false">J325*P325</f>
        <v>10</v>
      </c>
      <c r="R325" s="86" t="n">
        <v>30</v>
      </c>
      <c r="S325" s="109" t="n">
        <f aca="false">SUM(R325)*J325</f>
        <v>30</v>
      </c>
      <c r="T325" s="86"/>
      <c r="U325" s="109" t="n">
        <f aca="false">SUM(T325)*K325</f>
        <v>0</v>
      </c>
      <c r="V325" s="86"/>
      <c r="W325" s="109" t="n">
        <f aca="false">SUM(V325)*J325*5</f>
        <v>0</v>
      </c>
      <c r="X325" s="92" t="n">
        <f aca="false">SUM(J325*AX325*2+K325*AZ325*2)</f>
        <v>2</v>
      </c>
      <c r="Y325" s="113" t="n">
        <f aca="false">SUM(L325*5/100*J325)</f>
        <v>3</v>
      </c>
      <c r="Z325" s="86"/>
      <c r="AA325" s="109"/>
      <c r="AB325" s="86"/>
      <c r="AC325" s="92" t="n">
        <f aca="false">SUM(AB325)*3*H325/5</f>
        <v>0</v>
      </c>
      <c r="AD325" s="86"/>
      <c r="AE325" s="90" t="n">
        <f aca="false">SUM(AD325*H325*(30+4))</f>
        <v>0</v>
      </c>
      <c r="AF325" s="86"/>
      <c r="AG325" s="109" t="n">
        <f aca="false">SUM(AF325*H325*3)</f>
        <v>0</v>
      </c>
      <c r="AH325" s="86"/>
      <c r="AI325" s="92" t="n">
        <f aca="false">SUM(AH325*H325/3)</f>
        <v>0</v>
      </c>
      <c r="AJ325" s="86"/>
      <c r="AK325" s="92" t="n">
        <f aca="false">SUM(AJ325*H325*2/3)</f>
        <v>0</v>
      </c>
      <c r="AL325" s="86"/>
      <c r="AM325" s="109" t="n">
        <f aca="false">SUM(AL325*H325*2)</f>
        <v>0</v>
      </c>
      <c r="AN325" s="86"/>
      <c r="AO325" s="109" t="n">
        <f aca="false">SUM(AN325*J325*2)</f>
        <v>0</v>
      </c>
      <c r="AP325" s="86"/>
      <c r="AQ325" s="92" t="n">
        <f aca="false">SUM(AP325*H325*2)</f>
        <v>0</v>
      </c>
      <c r="AR325" s="86"/>
      <c r="AS325" s="92" t="n">
        <f aca="false">SUM(J325*AR325*6)</f>
        <v>0</v>
      </c>
      <c r="AT325" s="86"/>
      <c r="AU325" s="92" t="n">
        <f aca="false">AT325*H325/3</f>
        <v>0</v>
      </c>
      <c r="AV325" s="86"/>
      <c r="AW325" s="109" t="n">
        <f aca="false">SUM(J325*AV325*6)</f>
        <v>0</v>
      </c>
      <c r="AX325" s="86" t="n">
        <v>1</v>
      </c>
      <c r="AY325" s="92" t="n">
        <f aca="false">SUM(H325*AX325/3)</f>
        <v>2</v>
      </c>
      <c r="AZ325" s="86"/>
      <c r="BA325" s="92" t="n">
        <f aca="false">SUM(AZ325*K325*5*6)</f>
        <v>0</v>
      </c>
      <c r="BB325" s="86"/>
      <c r="BC325" s="92" t="n">
        <f aca="false">SUM(BB325*K325*4*6)</f>
        <v>0</v>
      </c>
      <c r="BD325" s="86"/>
      <c r="BE325" s="110" t="n">
        <f aca="false">SUM(BD325*50)</f>
        <v>0</v>
      </c>
      <c r="BF325" s="92" t="n">
        <f aca="false">O325+Q325+S325+U325+W325+X325+Y325+AA325+AC325+AE325+AG325+AI325+AK325+AM325+AO325+AQ325+AS325+AU325+AW325+AY325+BA325+BC325+BE325</f>
        <v>67</v>
      </c>
      <c r="BG325" s="92" t="n">
        <f aca="false">BC325+BA325+AY325+AW325+AS325+AQ325+X325+W325+U325+S325+Q325+O325+AU325</f>
        <v>64</v>
      </c>
      <c r="BH325" s="52" t="n">
        <f aca="false">SUM(O325,Q325,S325,W325,X325,Y325,AE325,AG325,AI325,AK325,AM325,AS325,AU325,AY325,BA325,BC325,BE325)</f>
        <v>67</v>
      </c>
      <c r="BI325" s="80" t="n">
        <f aca="false">SUM(O325,Q325,S325,W325,X325,AS325,AU325,AY325,BA325,BC325)</f>
        <v>64</v>
      </c>
      <c r="BJ325" s="95"/>
      <c r="BK325" s="93"/>
      <c r="BL325" s="94"/>
      <c r="BM325" s="201"/>
      <c r="BN325" s="101"/>
      <c r="BO325" s="96"/>
      <c r="BP325" s="96"/>
      <c r="BQ325" s="101"/>
      <c r="BR325" s="96"/>
      <c r="BS325" s="101"/>
      <c r="BT325" s="101"/>
      <c r="BU325" s="101"/>
      <c r="BV325" s="101"/>
      <c r="BW325" s="100" t="n">
        <v>36</v>
      </c>
      <c r="BX325" s="108" t="n">
        <f aca="false">SUM(BY325+CA325+CC325+CE325+CG325)</f>
        <v>34</v>
      </c>
      <c r="BY325" s="86"/>
      <c r="BZ325" s="109" t="n">
        <f aca="false">SUM(BY325)*BT325</f>
        <v>0</v>
      </c>
      <c r="CA325" s="86"/>
      <c r="CB325" s="109" t="n">
        <f aca="false">BU325*CA325</f>
        <v>0</v>
      </c>
      <c r="CC325" s="86" t="n">
        <v>34</v>
      </c>
      <c r="CD325" s="109" t="n">
        <f aca="false">SUM(CC325)*BU325</f>
        <v>0</v>
      </c>
      <c r="CE325" s="86"/>
      <c r="CF325" s="109" t="n">
        <f aca="false">SUM(CE325)*BV325</f>
        <v>0</v>
      </c>
      <c r="CG325" s="86"/>
      <c r="CH325" s="109" t="n">
        <f aca="false">SUM(CG325)*BU325*5</f>
        <v>0</v>
      </c>
      <c r="CI325" s="92" t="n">
        <f aca="false">SUM(BU325*DI325*2+BV325*DK325*2)</f>
        <v>0</v>
      </c>
      <c r="CJ325" s="92" t="n">
        <f aca="false">SUM(BW325*5/100*BU325)</f>
        <v>0</v>
      </c>
      <c r="CK325" s="86"/>
      <c r="CL325" s="109"/>
      <c r="CM325" s="86"/>
      <c r="CN325" s="92" t="n">
        <f aca="false">SUM(CM325)*3*BS325/5</f>
        <v>0</v>
      </c>
      <c r="CO325" s="86"/>
      <c r="CP325" s="90" t="n">
        <f aca="false">SUM(CO325*BS325*(30+4))</f>
        <v>0</v>
      </c>
      <c r="CQ325" s="86"/>
      <c r="CR325" s="109" t="n">
        <f aca="false">SUM(CQ325*BS325*3)</f>
        <v>0</v>
      </c>
      <c r="CS325" s="86"/>
      <c r="CT325" s="92" t="n">
        <f aca="false">SUM(CS325*BS325/3)</f>
        <v>0</v>
      </c>
      <c r="CU325" s="86"/>
      <c r="CV325" s="92" t="n">
        <f aca="false">SUM(CU325*BS325*2/3)</f>
        <v>0</v>
      </c>
      <c r="CW325" s="86"/>
      <c r="CX325" s="109" t="n">
        <f aca="false">SUM(CW325*BS325)*2</f>
        <v>0</v>
      </c>
      <c r="CY325" s="86"/>
      <c r="CZ325" s="109" t="n">
        <f aca="false">SUM(CY325*BU325*2)</f>
        <v>0</v>
      </c>
      <c r="DA325" s="86"/>
      <c r="DB325" s="92" t="n">
        <f aca="false">SUM(DA325*BS325*2)</f>
        <v>0</v>
      </c>
      <c r="DC325" s="86" t="n">
        <v>1</v>
      </c>
      <c r="DD325" s="92" t="n">
        <f aca="false">DC325*BS325/3</f>
        <v>0</v>
      </c>
      <c r="DE325" s="86"/>
      <c r="DF325" s="92" t="n">
        <f aca="false">DE325*BS325/3</f>
        <v>0</v>
      </c>
      <c r="DG325" s="86"/>
      <c r="DH325" s="109" t="n">
        <f aca="false">SUM(DG325*BS325/3)</f>
        <v>0</v>
      </c>
      <c r="DI325" s="86"/>
      <c r="DJ325" s="92" t="n">
        <f aca="false">SUM(BU325*DI325*8)</f>
        <v>0</v>
      </c>
      <c r="DK325" s="86"/>
      <c r="DL325" s="92" t="n">
        <f aca="false">SUM(DK325*BV325*5*6)</f>
        <v>0</v>
      </c>
      <c r="DM325" s="86"/>
      <c r="DN325" s="92" t="n">
        <f aca="false">SUM(DM325*BV325*4*6)</f>
        <v>0</v>
      </c>
      <c r="DO325" s="86"/>
      <c r="DP325" s="110" t="n">
        <f aca="false">SUM(DO325*50)</f>
        <v>0</v>
      </c>
      <c r="DQ325" s="81" t="n">
        <f aca="false">SUM(BZ325,CB325,CD325,CF325,CH325,CI325,CJ325,CL325,CN325,CP325,CR325,CT325,CV325,CX325,CZ325,DB325,DD325,DF325,DH325,DJ325,DL325,DN325,DP325)</f>
        <v>0</v>
      </c>
      <c r="DR325" s="81" t="n">
        <f aca="false">SUM(BZ325,CB325,CD325,CF325,CH325,CI325,DB325,DD325,DF325,DH325,DJ325,DL325,DN325)</f>
        <v>0</v>
      </c>
      <c r="DS325" s="61"/>
      <c r="DT325" s="2"/>
      <c r="DU325" s="2"/>
      <c r="DV325" s="2"/>
      <c r="DW325" s="94"/>
      <c r="DX325" s="95"/>
      <c r="DY325" s="96"/>
      <c r="DZ325" s="96"/>
      <c r="EA325" s="2"/>
      <c r="EB325" s="2"/>
      <c r="EC325" s="2"/>
      <c r="ED325" s="2"/>
      <c r="EE325" s="2"/>
      <c r="EF325" s="2"/>
      <c r="EG325" s="2"/>
      <c r="EH325" s="2" t="n">
        <f aca="false">SUM(L325+BW325)</f>
        <v>96</v>
      </c>
      <c r="EI325" s="2" t="n">
        <f aca="false">SUM(M325+BX325)</f>
        <v>94</v>
      </c>
      <c r="EJ325" s="2" t="n">
        <f aca="false">SUM(N325+BY325)</f>
        <v>20</v>
      </c>
      <c r="EK325" s="67" t="n">
        <f aca="false">O325+BZ325</f>
        <v>20</v>
      </c>
      <c r="EL325" s="2" t="n">
        <f aca="false">SUM(P325+CA325)</f>
        <v>10</v>
      </c>
      <c r="EM325" s="2" t="n">
        <f aca="false">SUM(Q325+CB325)</f>
        <v>10</v>
      </c>
      <c r="EN325" s="2" t="n">
        <f aca="false">SUM(R325+CC325)</f>
        <v>64</v>
      </c>
      <c r="EO325" s="2" t="n">
        <f aca="false">SUM(S325+CD325)</f>
        <v>30</v>
      </c>
      <c r="EP325" s="2" t="n">
        <f aca="false">SUM(T325+CE325)</f>
        <v>0</v>
      </c>
      <c r="EQ325" s="2" t="n">
        <f aca="false">SUM(U325+CF325)</f>
        <v>0</v>
      </c>
      <c r="ER325" s="2" t="n">
        <f aca="false">SUM(V325+CG325)</f>
        <v>0</v>
      </c>
      <c r="ES325" s="2" t="n">
        <f aca="false">SUM(W325+CH325)</f>
        <v>0</v>
      </c>
      <c r="ET325" s="2" t="n">
        <f aca="false">SUM(X325+CI325)</f>
        <v>2</v>
      </c>
      <c r="EU325" s="67" t="n">
        <f aca="false">SUM(Y325+CJ325)</f>
        <v>3</v>
      </c>
      <c r="EV325" s="2" t="n">
        <f aca="false">SUM(Z325+CK325)</f>
        <v>0</v>
      </c>
      <c r="EW325" s="2" t="n">
        <f aca="false">SUM(AA325+CL325)</f>
        <v>0</v>
      </c>
      <c r="EX325" s="2" t="n">
        <f aca="false">SUM(AB325+CM325)</f>
        <v>0</v>
      </c>
      <c r="EY325" s="2" t="n">
        <f aca="false">SUM(AC325+CN325)</f>
        <v>0</v>
      </c>
      <c r="EZ325" s="2" t="n">
        <f aca="false">SUM(AD325+CO325)</f>
        <v>0</v>
      </c>
      <c r="FA325" s="2" t="n">
        <f aca="false">SUM(AE325+CP325)</f>
        <v>0</v>
      </c>
      <c r="FB325" s="2" t="n">
        <f aca="false">SUM(AF325+CQ325)</f>
        <v>0</v>
      </c>
      <c r="FC325" s="2" t="n">
        <f aca="false">SUM(AG325+CR325)</f>
        <v>0</v>
      </c>
      <c r="FD325" s="2" t="n">
        <f aca="false">SUM(AH325+CS325)</f>
        <v>0</v>
      </c>
      <c r="FE325" s="67" t="n">
        <f aca="false">SUM(AI325+CT325)</f>
        <v>0</v>
      </c>
      <c r="FF325" s="2" t="n">
        <f aca="false">SUM(AJ325+CU325)</f>
        <v>0</v>
      </c>
      <c r="FG325" s="2" t="n">
        <f aca="false">SUM(AK325+CV325)</f>
        <v>0</v>
      </c>
      <c r="FH325" s="2" t="n">
        <f aca="false">SUM(AL325+CW325)</f>
        <v>0</v>
      </c>
      <c r="FI325" s="2" t="n">
        <f aca="false">SUM(AM325+CX325)</f>
        <v>0</v>
      </c>
      <c r="FJ325" s="2" t="n">
        <f aca="false">SUM(AN325+CY325)</f>
        <v>0</v>
      </c>
      <c r="FK325" s="2" t="n">
        <f aca="false">SUM(AO325+CZ325)</f>
        <v>0</v>
      </c>
      <c r="FL325" s="2" t="n">
        <f aca="false">SUM(AP325+DA325)</f>
        <v>0</v>
      </c>
      <c r="FM325" s="2" t="n">
        <f aca="false">SUM(AQ325+DB325)</f>
        <v>0</v>
      </c>
      <c r="FN325" s="2"/>
      <c r="FO325" s="97" t="n">
        <f aca="false">SUM(AS325+DD325)</f>
        <v>0</v>
      </c>
      <c r="FP325" s="2" t="n">
        <f aca="false">SUM(AR325+DC325)</f>
        <v>1</v>
      </c>
      <c r="FQ325" s="97" t="n">
        <f aca="false">SUM(AU325+DF325)</f>
        <v>0</v>
      </c>
      <c r="FR325" s="2" t="n">
        <f aca="false">SUM(AV325+DG325)</f>
        <v>0</v>
      </c>
      <c r="FS325" s="2" t="n">
        <f aca="false">SUM(AW325+DH325)</f>
        <v>0</v>
      </c>
      <c r="FT325" s="2" t="n">
        <f aca="false">SUM(AX325+DI325)</f>
        <v>1</v>
      </c>
      <c r="FU325" s="67" t="n">
        <f aca="false">SUM(AY325+DJ325)</f>
        <v>2</v>
      </c>
      <c r="FV325" s="2" t="n">
        <f aca="false">SUM(AZ325+DK325)</f>
        <v>0</v>
      </c>
      <c r="FW325" s="2" t="n">
        <f aca="false">SUM(BA325+DL325)</f>
        <v>0</v>
      </c>
      <c r="FX325" s="2" t="n">
        <f aca="false">SUM(BB325+DM325)</f>
        <v>0</v>
      </c>
      <c r="FY325" s="2" t="n">
        <f aca="false">SUM(BC325+DN325)</f>
        <v>0</v>
      </c>
      <c r="FZ325" s="2" t="n">
        <f aca="false">SUM(BD325+DO325)</f>
        <v>0</v>
      </c>
      <c r="GA325" s="2" t="n">
        <f aca="false">SUM(BE325+DP325)</f>
        <v>0</v>
      </c>
      <c r="GB325" s="98" t="n">
        <f aca="false">SUM(EK325,EM325,EO325,ES325,ET325,EU325,EY325,FA325,FC325,FE325,FG325,FI325,FM325,FO325,FQ325,FS325,FU325,FW325,FY325,GA325)</f>
        <v>67</v>
      </c>
      <c r="GC325" s="99" t="n">
        <f aca="false">SUM(EK325,EM325,EO325,ES325,ET325,FM325,FO325,FQ325,FS325,FU325,FW325,FY325)</f>
        <v>64</v>
      </c>
      <c r="GD325" s="57" t="n">
        <f aca="false">SUM(EK325,EM325,EO325,ES325,ET325,FM325,FO325,FQ325,FS325,FU325,FW325,FY325)</f>
        <v>64</v>
      </c>
      <c r="GE325" s="57" t="n">
        <f aca="false">SUM(EK325,EM325,EO325,EQ325,ES325,ET325,EU325,EW325,EY325,FA325,FC325,FE325,FG325,FI325,FK325,FM325,FO325,FQ325,FS325,FU325,FW325,FY325,GA325)</f>
        <v>67</v>
      </c>
      <c r="GF325" s="2"/>
      <c r="GG325" s="65" t="n">
        <f aca="false">SUM(900-GB325)</f>
        <v>833</v>
      </c>
      <c r="GH325" s="65"/>
      <c r="GI325" s="67" t="n">
        <f aca="false">SUM(DQ325+BF325)</f>
        <v>67</v>
      </c>
      <c r="GJ325" s="67" t="n">
        <f aca="false">SUM(DR325+BG325)</f>
        <v>64</v>
      </c>
      <c r="GK325" s="100"/>
      <c r="GL325" s="101"/>
      <c r="GM325" s="177"/>
      <c r="GN325" s="2"/>
      <c r="GO325" s="2"/>
    </row>
    <row r="326" customFormat="false" ht="24.95" hidden="true" customHeight="true" outlineLevel="0" collapsed="false">
      <c r="A326" s="94"/>
      <c r="B326" s="81"/>
      <c r="C326" s="143"/>
      <c r="D326" s="83"/>
      <c r="E326" s="83"/>
      <c r="F326" s="83"/>
      <c r="G326" s="84"/>
      <c r="H326" s="84"/>
      <c r="I326" s="84"/>
      <c r="J326" s="84"/>
      <c r="K326" s="84"/>
      <c r="L326" s="84"/>
      <c r="M326" s="86" t="n">
        <f aca="false">SUM(N326+P326+T326+V326+AR326*2)</f>
        <v>0</v>
      </c>
      <c r="N326" s="86"/>
      <c r="O326" s="87" t="n">
        <f aca="false">SUM(N326)*I326</f>
        <v>0</v>
      </c>
      <c r="P326" s="86"/>
      <c r="Q326" s="87" t="n">
        <f aca="false">J326*P326</f>
        <v>0</v>
      </c>
      <c r="R326" s="86"/>
      <c r="S326" s="87" t="n">
        <f aca="false">SUM(R326)*J326</f>
        <v>0</v>
      </c>
      <c r="T326" s="86"/>
      <c r="U326" s="87" t="n">
        <f aca="false">SUM(T326)*K326</f>
        <v>0</v>
      </c>
      <c r="V326" s="86"/>
      <c r="W326" s="87" t="n">
        <f aca="false">SUM(V326)*J326*5</f>
        <v>0</v>
      </c>
      <c r="X326" s="89" t="n">
        <f aca="false">SUM(J326*AX326*2+K326*AZ326*2)</f>
        <v>0</v>
      </c>
      <c r="Y326" s="89" t="n">
        <f aca="false">SUM(L326*5/100*J326)</f>
        <v>0</v>
      </c>
      <c r="Z326" s="86"/>
      <c r="AA326" s="87"/>
      <c r="AB326" s="86"/>
      <c r="AC326" s="89" t="n">
        <f aca="false">SUM(AB326)*3*H326/5</f>
        <v>0</v>
      </c>
      <c r="AD326" s="86"/>
      <c r="AE326" s="90" t="n">
        <f aca="false">SUM(AD326*H326*(30+4))</f>
        <v>0</v>
      </c>
      <c r="AF326" s="86"/>
      <c r="AG326" s="87" t="n">
        <f aca="false">SUM(AF326*H326*3)</f>
        <v>0</v>
      </c>
      <c r="AH326" s="86"/>
      <c r="AI326" s="89" t="n">
        <f aca="false">SUM(AH326*H326/3)</f>
        <v>0</v>
      </c>
      <c r="AJ326" s="86"/>
      <c r="AK326" s="89" t="n">
        <f aca="false">SUM(AJ326*H326*2/3)</f>
        <v>0</v>
      </c>
      <c r="AL326" s="86"/>
      <c r="AM326" s="87" t="n">
        <f aca="false">SUM(AL326*H326)*2</f>
        <v>0</v>
      </c>
      <c r="AN326" s="86"/>
      <c r="AO326" s="87" t="n">
        <f aca="false">SUM(AN326*J326)</f>
        <v>0</v>
      </c>
      <c r="AP326" s="86"/>
      <c r="AQ326" s="89" t="n">
        <f aca="false">SUM(AP326*H326*2)</f>
        <v>0</v>
      </c>
      <c r="AR326" s="86"/>
      <c r="AS326" s="86"/>
      <c r="AT326" s="86"/>
      <c r="AU326" s="89" t="n">
        <f aca="false">AR326*H326/3</f>
        <v>0</v>
      </c>
      <c r="AV326" s="86"/>
      <c r="AW326" s="89" t="n">
        <f aca="false">SUM(AV326*H326/3)</f>
        <v>0</v>
      </c>
      <c r="AX326" s="86"/>
      <c r="AY326" s="89" t="n">
        <f aca="false">SUM(J326*AX326*8)</f>
        <v>0</v>
      </c>
      <c r="AZ326" s="86"/>
      <c r="BA326" s="89" t="n">
        <f aca="false">SUM(AZ326*K326*5*6)</f>
        <v>0</v>
      </c>
      <c r="BB326" s="86"/>
      <c r="BC326" s="89" t="n">
        <f aca="false">SUM(BB326*K326*4*6)</f>
        <v>0</v>
      </c>
      <c r="BD326" s="86"/>
      <c r="BE326" s="81" t="n">
        <f aca="false">SUM(BD326*50)</f>
        <v>0</v>
      </c>
      <c r="BF326" s="92" t="n">
        <f aca="false">O326+Q326+S326+U326+W326+X326+Y326+AA326+AC326+AE326+AG326+AI326+AK326+AM326+AO326+AQ326+AS326+AU326+AW326+AY326+BA326+BC326+BE326</f>
        <v>0</v>
      </c>
      <c r="BG326" s="92" t="n">
        <f aca="false">BC326+BA326+AY326+AW326+AS326+AQ326+X326+W326+U326+S326+Q326+O326+AU326</f>
        <v>0</v>
      </c>
      <c r="BH326" s="52" t="n">
        <f aca="false">SUM(O326,Q326,S326,W326,X326,Y326,AE326,AG326,AI326,AK326,AM326,AS326,AU326,AY326,BA326,BC326,BE326)</f>
        <v>0</v>
      </c>
      <c r="BI326" s="80" t="n">
        <f aca="false">SUM(O326,Q326,S326,W326,X326,AS326,AU326,AY326,BA326,BC326)</f>
        <v>0</v>
      </c>
      <c r="BJ326" s="95"/>
      <c r="BK326" s="93"/>
      <c r="BL326" s="94"/>
      <c r="BM326" s="100"/>
      <c r="BN326" s="101"/>
      <c r="BO326" s="107"/>
      <c r="BP326" s="107"/>
      <c r="BQ326" s="107"/>
      <c r="BR326" s="107"/>
      <c r="BS326" s="107"/>
      <c r="BT326" s="107"/>
      <c r="BU326" s="107"/>
      <c r="BV326" s="107"/>
      <c r="BW326" s="157" t="n">
        <v>40</v>
      </c>
      <c r="BX326" s="108" t="n">
        <f aca="false">SUM(BY326+CA326+CC326+CE326+CG326)</f>
        <v>40</v>
      </c>
      <c r="BY326" s="86" t="n">
        <v>14</v>
      </c>
      <c r="BZ326" s="109" t="n">
        <f aca="false">SUM(BY326)*BT326</f>
        <v>0</v>
      </c>
      <c r="CA326" s="86" t="n">
        <v>14</v>
      </c>
      <c r="CB326" s="109" t="n">
        <f aca="false">BU326*CA326</f>
        <v>0</v>
      </c>
      <c r="CC326" s="86" t="n">
        <v>12</v>
      </c>
      <c r="CD326" s="109" t="n">
        <f aca="false">SUM(CC326)*BU326</f>
        <v>0</v>
      </c>
      <c r="CE326" s="86"/>
      <c r="CF326" s="109" t="n">
        <f aca="false">SUM(CE326)*BV326</f>
        <v>0</v>
      </c>
      <c r="CG326" s="86"/>
      <c r="CH326" s="109" t="n">
        <f aca="false">SUM(CG326)*BU326*5</f>
        <v>0</v>
      </c>
      <c r="CI326" s="92" t="n">
        <f aca="false">SUM(BU326*DI326*2+BV326*DK326*2)</f>
        <v>0</v>
      </c>
      <c r="CJ326" s="113" t="n">
        <f aca="false">SUM(BW326*5/100*BU326)</f>
        <v>0</v>
      </c>
      <c r="CK326" s="86"/>
      <c r="CL326" s="109"/>
      <c r="CM326" s="86"/>
      <c r="CN326" s="92" t="n">
        <f aca="false">SUM(CM326)*3*BS326/5</f>
        <v>0</v>
      </c>
      <c r="CO326" s="86"/>
      <c r="CP326" s="90" t="n">
        <f aca="false">SUM(CO326*BS326*(30+4))</f>
        <v>0</v>
      </c>
      <c r="CQ326" s="86"/>
      <c r="CR326" s="109" t="n">
        <f aca="false">SUM(CQ326*BS326*3)</f>
        <v>0</v>
      </c>
      <c r="CS326" s="86"/>
      <c r="CT326" s="92" t="n">
        <f aca="false">SUM(CS326*BS326/3)</f>
        <v>0</v>
      </c>
      <c r="CU326" s="86"/>
      <c r="CV326" s="92" t="n">
        <f aca="false">SUM(CU326*BS326*2/3)</f>
        <v>0</v>
      </c>
      <c r="CW326" s="86"/>
      <c r="CX326" s="109" t="n">
        <f aca="false">SUM(CW326*BS326)*2</f>
        <v>0</v>
      </c>
      <c r="CY326" s="86"/>
      <c r="CZ326" s="109" t="n">
        <f aca="false">SUM(CY326*BU326)</f>
        <v>0</v>
      </c>
      <c r="DA326" s="86"/>
      <c r="DB326" s="92" t="n">
        <f aca="false">SUM(DA326*BS326*2)</f>
        <v>0</v>
      </c>
      <c r="DC326" s="86" t="n">
        <v>1</v>
      </c>
      <c r="DD326" s="92" t="n">
        <f aca="false">SUM(DC326*BS326/3)</f>
        <v>0</v>
      </c>
      <c r="DE326" s="86"/>
      <c r="DF326" s="92" t="n">
        <f aca="false">DE326*BS326/3</f>
        <v>0</v>
      </c>
      <c r="DG326" s="86"/>
      <c r="DH326" s="109" t="n">
        <f aca="false">SUM(DG326*BS326/3)</f>
        <v>0</v>
      </c>
      <c r="DI326" s="86"/>
      <c r="DJ326" s="92" t="n">
        <f aca="false">SUM(BU326*DI326*8)</f>
        <v>0</v>
      </c>
      <c r="DK326" s="86"/>
      <c r="DL326" s="92" t="n">
        <f aca="false">SUM(DK326*BV326*5*6)</f>
        <v>0</v>
      </c>
      <c r="DM326" s="86"/>
      <c r="DN326" s="92" t="n">
        <f aca="false">SUM(DM326*BV326*4*6)</f>
        <v>0</v>
      </c>
      <c r="DO326" s="86"/>
      <c r="DP326" s="110" t="n">
        <f aca="false">SUM(DO326*50)</f>
        <v>0</v>
      </c>
      <c r="DQ326" s="81" t="n">
        <f aca="false">SUM(BZ326,CB326,CD326,CF326,CH326,CI326,CJ326,CL326,CN326,CP326,CR326,CT326,CV326,CX326,CZ326,DB326,DD326,DF326,DH326,DJ326,DL326,DN326,DP326)</f>
        <v>0</v>
      </c>
      <c r="DR326" s="81" t="n">
        <f aca="false">SUM(BZ326,CB326,CD326,CF326,CH326,CI326,DB326,DD326,DF326,DH326,DJ326,DL326,DN326)</f>
        <v>0</v>
      </c>
      <c r="DS326" s="61"/>
      <c r="DT326" s="2"/>
      <c r="DU326" s="2"/>
      <c r="DV326" s="2"/>
      <c r="DW326" s="94"/>
      <c r="DX326" s="95"/>
      <c r="DY326" s="96"/>
      <c r="DZ326" s="96"/>
      <c r="EA326" s="2"/>
      <c r="EB326" s="2"/>
      <c r="EC326" s="2"/>
      <c r="ED326" s="2"/>
      <c r="EE326" s="2"/>
      <c r="EF326" s="2"/>
      <c r="EG326" s="2"/>
      <c r="EH326" s="2" t="n">
        <f aca="false">SUM(L326+BW326)</f>
        <v>40</v>
      </c>
      <c r="EI326" s="2" t="n">
        <f aca="false">SUM(M326+BX326)</f>
        <v>40</v>
      </c>
      <c r="EJ326" s="2" t="n">
        <f aca="false">SUM(N326+BY326)</f>
        <v>14</v>
      </c>
      <c r="EK326" s="67" t="n">
        <f aca="false">O326+BZ326</f>
        <v>0</v>
      </c>
      <c r="EL326" s="2" t="n">
        <f aca="false">SUM(P326+CA326)</f>
        <v>14</v>
      </c>
      <c r="EM326" s="2" t="n">
        <f aca="false">SUM(Q326+CB326)</f>
        <v>0</v>
      </c>
      <c r="EN326" s="2" t="n">
        <f aca="false">SUM(R326+CC326)</f>
        <v>12</v>
      </c>
      <c r="EO326" s="2" t="n">
        <f aca="false">SUM(S326+CD326)</f>
        <v>0</v>
      </c>
      <c r="EP326" s="2" t="n">
        <f aca="false">SUM(T326+CE326)</f>
        <v>0</v>
      </c>
      <c r="EQ326" s="2" t="n">
        <f aca="false">SUM(U326+CF326)</f>
        <v>0</v>
      </c>
      <c r="ER326" s="2" t="n">
        <f aca="false">SUM(V326+CG326)</f>
        <v>0</v>
      </c>
      <c r="ES326" s="2" t="n">
        <f aca="false">SUM(W326+CH326)</f>
        <v>0</v>
      </c>
      <c r="ET326" s="2" t="n">
        <f aca="false">SUM(X326+CI326)</f>
        <v>0</v>
      </c>
      <c r="EU326" s="67" t="n">
        <f aca="false">SUM(Y326+CJ326)</f>
        <v>0</v>
      </c>
      <c r="EV326" s="2" t="n">
        <f aca="false">SUM(Z326+CK326)</f>
        <v>0</v>
      </c>
      <c r="EW326" s="2" t="n">
        <f aca="false">SUM(AA326+CL326)</f>
        <v>0</v>
      </c>
      <c r="EX326" s="2" t="n">
        <f aca="false">SUM(AB326+CM326)</f>
        <v>0</v>
      </c>
      <c r="EY326" s="2" t="n">
        <f aca="false">SUM(AC326+CN326)</f>
        <v>0</v>
      </c>
      <c r="EZ326" s="2" t="n">
        <f aca="false">SUM(AD326+CO326)</f>
        <v>0</v>
      </c>
      <c r="FA326" s="2" t="n">
        <f aca="false">SUM(AE326+CP326)</f>
        <v>0</v>
      </c>
      <c r="FB326" s="2" t="n">
        <f aca="false">SUM(AF326+CQ326)</f>
        <v>0</v>
      </c>
      <c r="FC326" s="2" t="n">
        <f aca="false">SUM(AG326+CR326)</f>
        <v>0</v>
      </c>
      <c r="FD326" s="2" t="n">
        <f aca="false">SUM(AH326+CS326)</f>
        <v>0</v>
      </c>
      <c r="FE326" s="67" t="n">
        <f aca="false">SUM(AI326+CT326)</f>
        <v>0</v>
      </c>
      <c r="FF326" s="2" t="n">
        <f aca="false">SUM(AJ326+CU326)</f>
        <v>0</v>
      </c>
      <c r="FG326" s="2" t="n">
        <f aca="false">SUM(AK326+CV326)</f>
        <v>0</v>
      </c>
      <c r="FH326" s="2" t="n">
        <f aca="false">SUM(AL326+CW326)</f>
        <v>0</v>
      </c>
      <c r="FI326" s="2" t="n">
        <f aca="false">SUM(AM326+CX326)</f>
        <v>0</v>
      </c>
      <c r="FJ326" s="2" t="n">
        <f aca="false">SUM(AN326+CY326)</f>
        <v>0</v>
      </c>
      <c r="FK326" s="2" t="n">
        <f aca="false">SUM(AO326+CZ326)</f>
        <v>0</v>
      </c>
      <c r="FL326" s="2" t="n">
        <f aca="false">SUM(AP326+DA326)</f>
        <v>0</v>
      </c>
      <c r="FM326" s="2" t="n">
        <f aca="false">SUM(AQ326+DB326)</f>
        <v>0</v>
      </c>
      <c r="FN326" s="2"/>
      <c r="FO326" s="97" t="n">
        <f aca="false">SUM(AS326+DD326)</f>
        <v>0</v>
      </c>
      <c r="FP326" s="2" t="n">
        <f aca="false">SUM(AR326+DC326)</f>
        <v>1</v>
      </c>
      <c r="FQ326" s="97" t="n">
        <f aca="false">SUM(AU326+DF326)</f>
        <v>0</v>
      </c>
      <c r="FR326" s="2" t="n">
        <f aca="false">SUM(AV326+DG326)</f>
        <v>0</v>
      </c>
      <c r="FS326" s="2" t="n">
        <f aca="false">SUM(AW326+DH326)</f>
        <v>0</v>
      </c>
      <c r="FT326" s="2" t="n">
        <f aca="false">SUM(AX326+DI326)</f>
        <v>0</v>
      </c>
      <c r="FU326" s="67" t="n">
        <f aca="false">SUM(AY326+DJ326)</f>
        <v>0</v>
      </c>
      <c r="FV326" s="2" t="n">
        <f aca="false">SUM(AZ326+DK326)</f>
        <v>0</v>
      </c>
      <c r="FW326" s="2" t="n">
        <f aca="false">SUM(BA326+DL326)</f>
        <v>0</v>
      </c>
      <c r="FX326" s="2" t="n">
        <f aca="false">SUM(BB326+DM326)</f>
        <v>0</v>
      </c>
      <c r="FY326" s="2" t="n">
        <f aca="false">SUM(BC326+DN326)</f>
        <v>0</v>
      </c>
      <c r="FZ326" s="2" t="n">
        <f aca="false">SUM(BD326+DO326)</f>
        <v>0</v>
      </c>
      <c r="GA326" s="2" t="n">
        <f aca="false">SUM(BE326+DP326)</f>
        <v>0</v>
      </c>
      <c r="GB326" s="98" t="n">
        <f aca="false">SUM(EK326,EM326,EO326,ES326,ET326,EU326,EY326,FA326,FC326,FE326,FG326,FI326,FM326,FO326,FQ326,FS326,FU326,FW326,FY326,GA326)</f>
        <v>0</v>
      </c>
      <c r="GC326" s="99" t="n">
        <f aca="false">SUM(EK326,EM326,EO326,ES326,ET326,FM326,FO326,FQ326,FS326,FU326,FW326,FY326)</f>
        <v>0</v>
      </c>
      <c r="GD326" s="57" t="n">
        <f aca="false">SUM(EK326,EM326,EO326,ES326,ET326,FM326,FO326,FQ326,FS326,FU326,FW326,FY326)</f>
        <v>0</v>
      </c>
      <c r="GE326" s="57" t="n">
        <f aca="false">SUM(EK326,EM326,EO326,EQ326,ES326,ET326,EU326,EW326,EY326,FA326,FC326,FE326,FG326,FI326,FK326,FM326,FO326,FQ326,FS326,FU326,FW326,FY326,GA326)</f>
        <v>0</v>
      </c>
      <c r="GF326" s="2"/>
      <c r="GG326" s="65" t="n">
        <f aca="false">SUM(900-GB326)</f>
        <v>900</v>
      </c>
      <c r="GH326" s="65"/>
      <c r="GI326" s="67" t="n">
        <f aca="false">SUM(DQ326+BF326)</f>
        <v>0</v>
      </c>
      <c r="GJ326" s="67" t="n">
        <f aca="false">SUM(DR326+BG326)</f>
        <v>0</v>
      </c>
      <c r="GK326" s="100"/>
      <c r="GL326" s="101"/>
      <c r="GM326" s="177"/>
      <c r="GN326" s="2"/>
      <c r="GO326" s="2"/>
    </row>
    <row r="327" customFormat="false" ht="24.95" hidden="true" customHeight="true" outlineLevel="0" collapsed="false">
      <c r="A327" s="94"/>
      <c r="B327" s="81"/>
      <c r="C327" s="152"/>
      <c r="D327" s="96"/>
      <c r="E327" s="96"/>
      <c r="F327" s="96"/>
      <c r="G327" s="96"/>
      <c r="H327" s="96"/>
      <c r="I327" s="96"/>
      <c r="J327" s="96"/>
      <c r="K327" s="96"/>
      <c r="L327" s="87"/>
      <c r="M327" s="86" t="n">
        <f aca="false">SUM(N327+P327+T327+V327+AR327*2)</f>
        <v>0</v>
      </c>
      <c r="N327" s="86"/>
      <c r="O327" s="87" t="n">
        <f aca="false">SUM(N327)*I327</f>
        <v>0</v>
      </c>
      <c r="P327" s="86"/>
      <c r="Q327" s="87" t="n">
        <f aca="false">J327*P327</f>
        <v>0</v>
      </c>
      <c r="R327" s="86"/>
      <c r="S327" s="87" t="n">
        <f aca="false">SUM(R327)*J327</f>
        <v>0</v>
      </c>
      <c r="T327" s="86"/>
      <c r="U327" s="87" t="n">
        <f aca="false">SUM(T327)*K327</f>
        <v>0</v>
      </c>
      <c r="V327" s="86"/>
      <c r="W327" s="87" t="n">
        <f aca="false">SUM(V327)*J327*5</f>
        <v>0</v>
      </c>
      <c r="X327" s="89" t="n">
        <f aca="false">SUM(J327*AX327*2+K327*AZ327*2)</f>
        <v>0</v>
      </c>
      <c r="Y327" s="89" t="n">
        <f aca="false">SUM(L327*5/100*J327)</f>
        <v>0</v>
      </c>
      <c r="Z327" s="86"/>
      <c r="AA327" s="87"/>
      <c r="AB327" s="86"/>
      <c r="AC327" s="89" t="n">
        <f aca="false">SUM(AB327)*3*H327/5</f>
        <v>0</v>
      </c>
      <c r="AD327" s="86"/>
      <c r="AE327" s="90" t="n">
        <f aca="false">SUM(AD327*H327*(30+4))</f>
        <v>0</v>
      </c>
      <c r="AF327" s="86"/>
      <c r="AG327" s="87" t="n">
        <f aca="false">SUM(AF327*H327*3)</f>
        <v>0</v>
      </c>
      <c r="AH327" s="86"/>
      <c r="AI327" s="89" t="n">
        <f aca="false">SUM(AH327*H327/3)</f>
        <v>0</v>
      </c>
      <c r="AJ327" s="86"/>
      <c r="AK327" s="89" t="n">
        <f aca="false">SUM(AJ327*H327*2/3)</f>
        <v>0</v>
      </c>
      <c r="AL327" s="86"/>
      <c r="AM327" s="87" t="n">
        <f aca="false">SUM(AL327*H327)*2</f>
        <v>0</v>
      </c>
      <c r="AN327" s="86"/>
      <c r="AO327" s="87" t="n">
        <f aca="false">SUM(AN327*J327)</f>
        <v>0</v>
      </c>
      <c r="AP327" s="86"/>
      <c r="AQ327" s="89" t="n">
        <f aca="false">SUM(AP327*H327*2)</f>
        <v>0</v>
      </c>
      <c r="AR327" s="86"/>
      <c r="AS327" s="86"/>
      <c r="AT327" s="86"/>
      <c r="AU327" s="89" t="n">
        <f aca="false">AR327*H327/3</f>
        <v>0</v>
      </c>
      <c r="AV327" s="86"/>
      <c r="AW327" s="89" t="n">
        <f aca="false">SUM(AV327*H327/3)</f>
        <v>0</v>
      </c>
      <c r="AX327" s="86"/>
      <c r="AY327" s="89" t="n">
        <f aca="false">SUM(J327*AX327*8)</f>
        <v>0</v>
      </c>
      <c r="AZ327" s="86"/>
      <c r="BA327" s="89" t="n">
        <f aca="false">SUM(AZ327*K327*5*6)</f>
        <v>0</v>
      </c>
      <c r="BB327" s="86"/>
      <c r="BC327" s="89" t="n">
        <f aca="false">SUM(BB327*K327*4*6)</f>
        <v>0</v>
      </c>
      <c r="BD327" s="86"/>
      <c r="BE327" s="81" t="n">
        <f aca="false">SUM(BD327*50)</f>
        <v>0</v>
      </c>
      <c r="BF327" s="92" t="n">
        <f aca="false">O327+Q327+S327+U327+W327+X327+Y327+AA327+AC327+AE327+AG327+AI327+AK327+AM327+AO327+AQ327+AS327+AU327+AW327+AY327+BA327+BC327+BE327</f>
        <v>0</v>
      </c>
      <c r="BG327" s="92" t="n">
        <f aca="false">BC327+BA327+AY327+AW327+AS327+AQ327+X327+W327+U327+S327+Q327+O327+AU327</f>
        <v>0</v>
      </c>
      <c r="BH327" s="52" t="n">
        <f aca="false">SUM(O327,Q327,S327,W327,X327,Y327,AE327,AG327,AI327,AK327,AM327,AS327,AU327,AY327,BA327,BC327,BE327)</f>
        <v>0</v>
      </c>
      <c r="BI327" s="80" t="n">
        <f aca="false">SUM(O327,Q327,S327,W327,X327,AS327,AU327,AY327,BA327,BC327)</f>
        <v>0</v>
      </c>
      <c r="BJ327" s="95"/>
      <c r="BK327" s="93"/>
      <c r="BL327" s="94"/>
      <c r="BM327" s="202" t="s">
        <v>311</v>
      </c>
      <c r="BN327" s="124" t="s">
        <v>78</v>
      </c>
      <c r="BO327" s="203" t="s">
        <v>68</v>
      </c>
      <c r="BP327" s="203" t="s">
        <v>140</v>
      </c>
      <c r="BQ327" s="206" t="s">
        <v>141</v>
      </c>
      <c r="BR327" s="203" t="n">
        <v>8</v>
      </c>
      <c r="BS327" s="203" t="n">
        <v>3</v>
      </c>
      <c r="BT327" s="203" t="n">
        <v>1</v>
      </c>
      <c r="BU327" s="203" t="n">
        <v>1</v>
      </c>
      <c r="BV327" s="203" t="n">
        <v>1</v>
      </c>
      <c r="BW327" s="205" t="n">
        <v>56</v>
      </c>
      <c r="BX327" s="128" t="n">
        <f aca="false">SUM(BY327+CA327+CC327+CE327+CG327)</f>
        <v>56</v>
      </c>
      <c r="BY327" s="129" t="n">
        <v>20</v>
      </c>
      <c r="BZ327" s="130" t="n">
        <f aca="false">SUM(BY327)*BT327</f>
        <v>20</v>
      </c>
      <c r="CA327" s="129" t="n">
        <v>18</v>
      </c>
      <c r="CB327" s="130" t="n">
        <f aca="false">BU327*CA327</f>
        <v>18</v>
      </c>
      <c r="CC327" s="129" t="n">
        <v>18</v>
      </c>
      <c r="CD327" s="130" t="n">
        <f aca="false">SUM(CC327)*BU327</f>
        <v>18</v>
      </c>
      <c r="CE327" s="129"/>
      <c r="CF327" s="130" t="n">
        <f aca="false">SUM(CE327)*BV327</f>
        <v>0</v>
      </c>
      <c r="CG327" s="129"/>
      <c r="CH327" s="130" t="n">
        <f aca="false">SUM(CG327)*BU327*5</f>
        <v>0</v>
      </c>
      <c r="CI327" s="131" t="n">
        <f aca="false">SUM(BU327*DI327*2+BV327*DK327*2)</f>
        <v>2</v>
      </c>
      <c r="CJ327" s="131" t="n">
        <f aca="false">SUM(BW327*5/100*BU327)</f>
        <v>2.8</v>
      </c>
      <c r="CK327" s="129"/>
      <c r="CL327" s="130"/>
      <c r="CM327" s="129"/>
      <c r="CN327" s="131" t="n">
        <f aca="false">SUM(CM327)*3*BS327/5</f>
        <v>0</v>
      </c>
      <c r="CO327" s="129"/>
      <c r="CP327" s="132" t="n">
        <f aca="false">SUM(CO327*BS327*(30+4))</f>
        <v>0</v>
      </c>
      <c r="CQ327" s="129" t="n">
        <v>1</v>
      </c>
      <c r="CR327" s="133" t="n">
        <f aca="false">SUM(CQ327*BS327*3)</f>
        <v>9</v>
      </c>
      <c r="CS327" s="129"/>
      <c r="CT327" s="131" t="n">
        <f aca="false">SUM(CS327*BS327/3)</f>
        <v>0</v>
      </c>
      <c r="CU327" s="129"/>
      <c r="CV327" s="131" t="n">
        <f aca="false">SUM(CU327*BS327*2/3)</f>
        <v>0</v>
      </c>
      <c r="CW327" s="129"/>
      <c r="CX327" s="130" t="n">
        <f aca="false">SUM(CW327*BS327)*2</f>
        <v>0</v>
      </c>
      <c r="CY327" s="129"/>
      <c r="CZ327" s="130" t="n">
        <f aca="false">SUM(CY327*BU327*2)</f>
        <v>0</v>
      </c>
      <c r="DA327" s="129"/>
      <c r="DB327" s="131" t="n">
        <f aca="false">SUM(DA327*BS327*2)</f>
        <v>0</v>
      </c>
      <c r="DC327" s="129"/>
      <c r="DD327" s="131" t="n">
        <f aca="false">SUM(BU327*DC327*6)</f>
        <v>0</v>
      </c>
      <c r="DE327" s="86"/>
      <c r="DF327" s="134" t="n">
        <f aca="false">DE327*BS327/3</f>
        <v>0</v>
      </c>
      <c r="DG327" s="129"/>
      <c r="DH327" s="133" t="n">
        <f aca="false">SUM(DG327*BS327/3)</f>
        <v>0</v>
      </c>
      <c r="DI327" s="129" t="n">
        <v>1</v>
      </c>
      <c r="DJ327" s="131" t="n">
        <f aca="false">SUM(BS327*DI327/3)</f>
        <v>1</v>
      </c>
      <c r="DK327" s="129"/>
      <c r="DL327" s="131" t="n">
        <f aca="false">SUM(DK327*BV327*5*6)</f>
        <v>0</v>
      </c>
      <c r="DM327" s="129"/>
      <c r="DN327" s="131" t="n">
        <f aca="false">SUM(DM327*BV327*4*6)</f>
        <v>0</v>
      </c>
      <c r="DO327" s="129"/>
      <c r="DP327" s="133" t="n">
        <f aca="false">SUM(DO327*50)</f>
        <v>0</v>
      </c>
      <c r="DQ327" s="134" t="n">
        <f aca="false">BZ327+CB327+CD327+CF327+CH327+CI327+CJ327+CL327+CN327+CP327+CR327+CT327+CV327+CX327+CZ327+DB327+DD327+DF327+DH327+DJ327+DL327+DN327+DP327</f>
        <v>70.8</v>
      </c>
      <c r="DR327" s="134" t="n">
        <f aca="false">DN327+DL327+DJ327+DH327+DD327+DB327+CI327+CH327+CF327+CD327+CB327+BZ327</f>
        <v>59</v>
      </c>
      <c r="DS327" s="61"/>
      <c r="DT327" s="2"/>
      <c r="DU327" s="2"/>
      <c r="DV327" s="2"/>
      <c r="DW327" s="94"/>
      <c r="DX327" s="95"/>
      <c r="DY327" s="96"/>
      <c r="DZ327" s="96"/>
      <c r="EA327" s="2"/>
      <c r="EB327" s="2"/>
      <c r="EC327" s="2"/>
      <c r="ED327" s="2"/>
      <c r="EE327" s="2"/>
      <c r="EF327" s="2"/>
      <c r="EG327" s="2"/>
      <c r="EH327" s="2" t="n">
        <f aca="false">SUM(L327+BW327)</f>
        <v>56</v>
      </c>
      <c r="EI327" s="2" t="n">
        <f aca="false">SUM(M327+BX327)</f>
        <v>56</v>
      </c>
      <c r="EJ327" s="2" t="n">
        <f aca="false">SUM(N327+BY327)</f>
        <v>20</v>
      </c>
      <c r="EK327" s="67" t="n">
        <f aca="false">O327+BZ327</f>
        <v>20</v>
      </c>
      <c r="EL327" s="2" t="n">
        <f aca="false">SUM(P327+CA327)</f>
        <v>18</v>
      </c>
      <c r="EM327" s="2" t="n">
        <f aca="false">SUM(Q327+CB327)</f>
        <v>18</v>
      </c>
      <c r="EN327" s="2" t="n">
        <f aca="false">SUM(R327+CC327)</f>
        <v>18</v>
      </c>
      <c r="EO327" s="2" t="n">
        <f aca="false">SUM(S327+CD327)</f>
        <v>18</v>
      </c>
      <c r="EP327" s="2" t="n">
        <f aca="false">SUM(T327+CE327)</f>
        <v>0</v>
      </c>
      <c r="EQ327" s="2" t="n">
        <f aca="false">SUM(U327+CF327)</f>
        <v>0</v>
      </c>
      <c r="ER327" s="2" t="n">
        <f aca="false">SUM(V327+CG327)</f>
        <v>0</v>
      </c>
      <c r="ES327" s="2" t="n">
        <f aca="false">SUM(W327+CH327)</f>
        <v>0</v>
      </c>
      <c r="ET327" s="2" t="n">
        <f aca="false">SUM(X327+CI327)</f>
        <v>2</v>
      </c>
      <c r="EU327" s="67" t="n">
        <f aca="false">SUM(Y327+CJ327)</f>
        <v>2.8</v>
      </c>
      <c r="EV327" s="2" t="n">
        <f aca="false">SUM(Z327+CK327)</f>
        <v>0</v>
      </c>
      <c r="EW327" s="2" t="n">
        <f aca="false">SUM(AA327+CL327)</f>
        <v>0</v>
      </c>
      <c r="EX327" s="2" t="n">
        <f aca="false">SUM(AB327+CM327)</f>
        <v>0</v>
      </c>
      <c r="EY327" s="2" t="n">
        <f aca="false">SUM(AC327+CN327)</f>
        <v>0</v>
      </c>
      <c r="EZ327" s="2" t="n">
        <f aca="false">SUM(AD327+CO327)</f>
        <v>0</v>
      </c>
      <c r="FA327" s="2" t="n">
        <f aca="false">SUM(AE327+CP327)</f>
        <v>0</v>
      </c>
      <c r="FB327" s="2" t="n">
        <f aca="false">SUM(AF327+CQ327)</f>
        <v>1</v>
      </c>
      <c r="FC327" s="2" t="n">
        <f aca="false">SUM(AG327+CR327)</f>
        <v>9</v>
      </c>
      <c r="FD327" s="2" t="n">
        <f aca="false">SUM(AH327+CS327)</f>
        <v>0</v>
      </c>
      <c r="FE327" s="67" t="n">
        <f aca="false">SUM(AI327+CT327)</f>
        <v>0</v>
      </c>
      <c r="FF327" s="2" t="n">
        <f aca="false">SUM(AJ327+CU327)</f>
        <v>0</v>
      </c>
      <c r="FG327" s="2" t="n">
        <f aca="false">SUM(AK327+CV327)</f>
        <v>0</v>
      </c>
      <c r="FH327" s="2" t="n">
        <f aca="false">SUM(AL327+CW327)</f>
        <v>0</v>
      </c>
      <c r="FI327" s="2" t="n">
        <f aca="false">SUM(AM327+CX327)</f>
        <v>0</v>
      </c>
      <c r="FJ327" s="2" t="n">
        <f aca="false">SUM(AN327+CY327)</f>
        <v>0</v>
      </c>
      <c r="FK327" s="2" t="n">
        <f aca="false">SUM(AO327+CZ327)</f>
        <v>0</v>
      </c>
      <c r="FL327" s="2" t="n">
        <f aca="false">SUM(AP327+DA327)</f>
        <v>0</v>
      </c>
      <c r="FM327" s="2" t="n">
        <f aca="false">SUM(AQ327+DB327)</f>
        <v>0</v>
      </c>
      <c r="FN327" s="2"/>
      <c r="FO327" s="97" t="n">
        <f aca="false">SUM(AS327+DD327)</f>
        <v>0</v>
      </c>
      <c r="FP327" s="2" t="n">
        <f aca="false">SUM(AR327+DC327)</f>
        <v>0</v>
      </c>
      <c r="FQ327" s="97" t="n">
        <f aca="false">SUM(AU327+DF327)</f>
        <v>0</v>
      </c>
      <c r="FR327" s="2" t="n">
        <f aca="false">SUM(AV327+DG327)</f>
        <v>0</v>
      </c>
      <c r="FS327" s="2" t="n">
        <f aca="false">SUM(AW327+DH327)</f>
        <v>0</v>
      </c>
      <c r="FT327" s="2" t="n">
        <f aca="false">SUM(AX327+DI327)</f>
        <v>1</v>
      </c>
      <c r="FU327" s="67" t="n">
        <f aca="false">SUM(AY327+DJ327)</f>
        <v>1</v>
      </c>
      <c r="FV327" s="2" t="n">
        <f aca="false">SUM(AZ327+DK327)</f>
        <v>0</v>
      </c>
      <c r="FW327" s="2" t="n">
        <f aca="false">SUM(BA327+DL327)</f>
        <v>0</v>
      </c>
      <c r="FX327" s="2" t="n">
        <f aca="false">SUM(BB327+DM327)</f>
        <v>0</v>
      </c>
      <c r="FY327" s="2" t="n">
        <f aca="false">SUM(BC327+DN327)</f>
        <v>0</v>
      </c>
      <c r="FZ327" s="2" t="n">
        <f aca="false">SUM(BD327+DO327)</f>
        <v>0</v>
      </c>
      <c r="GA327" s="2" t="n">
        <f aca="false">SUM(BE327+DP327)</f>
        <v>0</v>
      </c>
      <c r="GB327" s="98" t="n">
        <f aca="false">SUM(EK327,EM327,EO327,ES327,ET327,EU327,EY327,FA327,FC327,FE327,FG327,FI327,FM327,FO327,FQ327,FS327,FU327,FW327,FY327,GA327)</f>
        <v>70.8</v>
      </c>
      <c r="GC327" s="99" t="n">
        <f aca="false">SUM(EK327,EM327,EO327,ES327,ET327,FM327,FO327,FQ327,FS327,FU327,FW327,FY327)</f>
        <v>59</v>
      </c>
      <c r="GD327" s="57" t="n">
        <f aca="false">SUM(EK327,EM327,EO327,ES327,ET327,FM327,FO327,FQ327,FS327,FU327,FW327,FY327)</f>
        <v>59</v>
      </c>
      <c r="GE327" s="57" t="n">
        <f aca="false">SUM(EK327,EM327,EO327,EQ327,ES327,ET327,EU327,EW327,EY327,FA327,FC327,FE327,FG327,FI327,FK327,FM327,FO327,FQ327,FS327,FU327,FW327,FY327,GA327)</f>
        <v>70.8</v>
      </c>
      <c r="GF327" s="2"/>
      <c r="GG327" s="65" t="n">
        <f aca="false">SUM(900-GB327)</f>
        <v>829.2</v>
      </c>
      <c r="GH327" s="65"/>
      <c r="GI327" s="67" t="n">
        <f aca="false">SUM(DQ327+BF327)</f>
        <v>70.8</v>
      </c>
      <c r="GJ327" s="67" t="n">
        <f aca="false">SUM(DR327+BG327)</f>
        <v>59</v>
      </c>
      <c r="GK327" s="100"/>
      <c r="GL327" s="101"/>
      <c r="GM327" s="177"/>
      <c r="GN327" s="2"/>
      <c r="GO327" s="2"/>
    </row>
    <row r="328" customFormat="false" ht="24.95" hidden="true" customHeight="true" outlineLevel="0" collapsed="false">
      <c r="A328" s="94"/>
      <c r="B328" s="95"/>
      <c r="C328" s="152"/>
      <c r="D328" s="96"/>
      <c r="E328" s="96"/>
      <c r="F328" s="96"/>
      <c r="G328" s="96"/>
      <c r="H328" s="96"/>
      <c r="I328" s="173"/>
      <c r="J328" s="96"/>
      <c r="K328" s="96"/>
      <c r="L328" s="95"/>
      <c r="M328" s="86" t="n">
        <f aca="false">SUM(N328+P328+T328+V328+AR328*2)</f>
        <v>0</v>
      </c>
      <c r="N328" s="86"/>
      <c r="O328" s="87" t="n">
        <f aca="false">SUM(N328)*I328</f>
        <v>0</v>
      </c>
      <c r="P328" s="86"/>
      <c r="Q328" s="87" t="n">
        <f aca="false">J328*P328</f>
        <v>0</v>
      </c>
      <c r="R328" s="86"/>
      <c r="S328" s="87" t="n">
        <f aca="false">SUM(R328)*J328</f>
        <v>0</v>
      </c>
      <c r="T328" s="86"/>
      <c r="U328" s="87" t="n">
        <f aca="false">SUM(T328)*K328</f>
        <v>0</v>
      </c>
      <c r="V328" s="86"/>
      <c r="W328" s="87" t="n">
        <f aca="false">SUM(V328)*J328*5</f>
        <v>0</v>
      </c>
      <c r="X328" s="89" t="n">
        <f aca="false">SUM(J328*AX328*2+K328*AZ328*2)</f>
        <v>0</v>
      </c>
      <c r="Y328" s="89" t="n">
        <f aca="false">SUM(L328*5/100*J328)</f>
        <v>0</v>
      </c>
      <c r="Z328" s="86"/>
      <c r="AA328" s="87"/>
      <c r="AB328" s="86"/>
      <c r="AC328" s="89" t="n">
        <f aca="false">SUM(AB328)*3*H328/5</f>
        <v>0</v>
      </c>
      <c r="AD328" s="86"/>
      <c r="AE328" s="90" t="n">
        <f aca="false">SUM(AD328*H328*(30+4))</f>
        <v>0</v>
      </c>
      <c r="AF328" s="86"/>
      <c r="AG328" s="87" t="n">
        <f aca="false">SUM(AF328*H328*3)</f>
        <v>0</v>
      </c>
      <c r="AH328" s="86"/>
      <c r="AI328" s="89" t="n">
        <f aca="false">SUM(AH328*H328/3)</f>
        <v>0</v>
      </c>
      <c r="AJ328" s="86"/>
      <c r="AK328" s="89" t="n">
        <f aca="false">SUM(AJ328*H328*2/3)</f>
        <v>0</v>
      </c>
      <c r="AL328" s="86"/>
      <c r="AM328" s="87" t="n">
        <f aca="false">SUM(AL328*H328)*2</f>
        <v>0</v>
      </c>
      <c r="AN328" s="86"/>
      <c r="AO328" s="87" t="n">
        <f aca="false">SUM(AN328*J328)</f>
        <v>0</v>
      </c>
      <c r="AP328" s="86"/>
      <c r="AQ328" s="89" t="n">
        <f aca="false">SUM(AP328*H328*2)</f>
        <v>0</v>
      </c>
      <c r="AR328" s="86"/>
      <c r="AS328" s="86"/>
      <c r="AT328" s="86"/>
      <c r="AU328" s="89" t="n">
        <f aca="false">AR328*H328/3</f>
        <v>0</v>
      </c>
      <c r="AV328" s="86"/>
      <c r="AW328" s="89" t="n">
        <f aca="false">SUM(AV328*H328/3)</f>
        <v>0</v>
      </c>
      <c r="AX328" s="86"/>
      <c r="AY328" s="89" t="n">
        <f aca="false">SUM(J328*AX328*8)</f>
        <v>0</v>
      </c>
      <c r="AZ328" s="86"/>
      <c r="BA328" s="89" t="n">
        <f aca="false">SUM(AZ328*K328*5*6)</f>
        <v>0</v>
      </c>
      <c r="BB328" s="86"/>
      <c r="BC328" s="89" t="n">
        <f aca="false">SUM(BB328*K328*4*6)</f>
        <v>0</v>
      </c>
      <c r="BD328" s="86"/>
      <c r="BE328" s="81" t="n">
        <f aca="false">SUM(BD328*50)</f>
        <v>0</v>
      </c>
      <c r="BF328" s="92" t="n">
        <f aca="false">O328+Q328+S328+U328+W328+X328+Y328+AA328+AC328+AE328+AG328+AI328+AK328+AM328+AO328+AQ328+AS328+AU328+AW328+AY328+BA328+BC328+BE328</f>
        <v>0</v>
      </c>
      <c r="BG328" s="92" t="n">
        <f aca="false">BC328+BA328+AY328+AW328+AS328+AQ328+X328+W328+U328+S328+Q328+O328+AU328</f>
        <v>0</v>
      </c>
      <c r="BH328" s="52" t="n">
        <f aca="false">SUM(O328,Q328,S328,W328,X328,Y328,AE328,AG328,AI328,AK328,AM328,AS328,AU328,AY328,BA328,BC328,BE328)</f>
        <v>0</v>
      </c>
      <c r="BI328" s="80" t="n">
        <f aca="false">SUM(O328,Q328,S328,W328,X328,AS328,AU328,AY328,BA328,BC328)</f>
        <v>0</v>
      </c>
      <c r="BJ328" s="95"/>
      <c r="BK328" s="93"/>
      <c r="BL328" s="94"/>
      <c r="BM328" s="202" t="s">
        <v>311</v>
      </c>
      <c r="BN328" s="203" t="s">
        <v>78</v>
      </c>
      <c r="BO328" s="203" t="s">
        <v>68</v>
      </c>
      <c r="BP328" s="124" t="s">
        <v>79</v>
      </c>
      <c r="BQ328" s="206" t="s">
        <v>90</v>
      </c>
      <c r="BR328" s="203" t="n">
        <v>8</v>
      </c>
      <c r="BS328" s="124" t="n">
        <v>24</v>
      </c>
      <c r="BT328" s="124" t="n">
        <v>1</v>
      </c>
      <c r="BU328" s="124" t="n">
        <v>1</v>
      </c>
      <c r="BV328" s="124" t="n">
        <f aca="false">SUM(BU328)*2</f>
        <v>2</v>
      </c>
      <c r="BW328" s="205" t="n">
        <v>56</v>
      </c>
      <c r="BX328" s="128" t="n">
        <f aca="false">SUM(BY328+CA328+CC328+CE328+CG328)</f>
        <v>56</v>
      </c>
      <c r="BY328" s="129" t="n">
        <v>20</v>
      </c>
      <c r="BZ328" s="130" t="n">
        <f aca="false">SUM(BY328)*BT328</f>
        <v>20</v>
      </c>
      <c r="CA328" s="129" t="n">
        <v>18</v>
      </c>
      <c r="CB328" s="129" t="n">
        <f aca="false">BU328*CA328</f>
        <v>18</v>
      </c>
      <c r="CC328" s="129" t="n">
        <v>18</v>
      </c>
      <c r="CD328" s="130" t="n">
        <f aca="false">SUM(CC328)*BU328</f>
        <v>18</v>
      </c>
      <c r="CE328" s="129"/>
      <c r="CF328" s="130" t="n">
        <f aca="false">SUM(CE328)*BV328</f>
        <v>0</v>
      </c>
      <c r="CG328" s="129"/>
      <c r="CH328" s="130" t="n">
        <f aca="false">SUM(CG328)*BU328*5</f>
        <v>0</v>
      </c>
      <c r="CI328" s="131" t="n">
        <f aca="false">SUM(BU328*DI328*2+BV328*DK328*2)</f>
        <v>2</v>
      </c>
      <c r="CJ328" s="131" t="n">
        <f aca="false">SUM(BW328*5/100*BU328)</f>
        <v>2.8</v>
      </c>
      <c r="CK328" s="129"/>
      <c r="CL328" s="130"/>
      <c r="CM328" s="129"/>
      <c r="CN328" s="131" t="n">
        <f aca="false">SUM(CM328)*3*BS328/5</f>
        <v>0</v>
      </c>
      <c r="CO328" s="129"/>
      <c r="CP328" s="132" t="n">
        <f aca="false">SUM(CO328*BS328*(30+4))</f>
        <v>0</v>
      </c>
      <c r="CQ328" s="129" t="n">
        <v>1</v>
      </c>
      <c r="CR328" s="133" t="n">
        <f aca="false">SUM(CQ328*BS328*3)</f>
        <v>72</v>
      </c>
      <c r="CS328" s="129"/>
      <c r="CT328" s="131" t="n">
        <f aca="false">SUM(CS328*BS328/3)</f>
        <v>0</v>
      </c>
      <c r="CU328" s="129"/>
      <c r="CV328" s="131" t="n">
        <f aca="false">SUM(CU328*BS328*2/3)</f>
        <v>0</v>
      </c>
      <c r="CW328" s="129"/>
      <c r="CX328" s="130" t="n">
        <f aca="false">SUM(CW328*BS328)*2</f>
        <v>0</v>
      </c>
      <c r="CY328" s="129"/>
      <c r="CZ328" s="130" t="n">
        <f aca="false">SUM(CY328*BU328*2)</f>
        <v>0</v>
      </c>
      <c r="DA328" s="129"/>
      <c r="DB328" s="131" t="n">
        <f aca="false">SUM(DA328*BS328*2)</f>
        <v>0</v>
      </c>
      <c r="DC328" s="129"/>
      <c r="DD328" s="131" t="n">
        <f aca="false">DC328*BS328/3</f>
        <v>0</v>
      </c>
      <c r="DE328" s="86"/>
      <c r="DF328" s="134" t="n">
        <f aca="false">DE328*BS328/3</f>
        <v>0</v>
      </c>
      <c r="DG328" s="129"/>
      <c r="DH328" s="133" t="n">
        <f aca="false">SUM(DG328*BS328/3)</f>
        <v>0</v>
      </c>
      <c r="DI328" s="129" t="n">
        <v>1</v>
      </c>
      <c r="DJ328" s="131" t="n">
        <f aca="false">DI328*BU328*8</f>
        <v>8</v>
      </c>
      <c r="DK328" s="129"/>
      <c r="DL328" s="131" t="n">
        <f aca="false">SUM(DK328*BV328*5*6)</f>
        <v>0</v>
      </c>
      <c r="DM328" s="129"/>
      <c r="DN328" s="131" t="n">
        <f aca="false">SUM(DM328*BV328*4*6)</f>
        <v>0</v>
      </c>
      <c r="DO328" s="129"/>
      <c r="DP328" s="133" t="n">
        <f aca="false">SUM(DO328*50)</f>
        <v>0</v>
      </c>
      <c r="DQ328" s="134" t="n">
        <f aca="false">BZ328+CB328+CD328+CF328+CH328+CI328+CJ328+CL328+CN328+CP328+CR328+CT328+CV328+CX328+CZ328+DB328+DD328+DF328+DH328+DJ328+DL328+DN328+DP328</f>
        <v>140.8</v>
      </c>
      <c r="DR328" s="134" t="n">
        <f aca="false">DN328+DL328+DJ328+DH328+DD328+DB328+CI328+CH328+CF328+CD328+CB328+BZ328</f>
        <v>66</v>
      </c>
      <c r="DS328" s="61"/>
      <c r="DT328" s="2"/>
      <c r="DU328" s="2"/>
      <c r="DV328" s="2"/>
      <c r="DW328" s="94"/>
      <c r="DX328" s="95"/>
      <c r="DY328" s="96"/>
      <c r="DZ328" s="96"/>
      <c r="EA328" s="2"/>
      <c r="EB328" s="2"/>
      <c r="EC328" s="2"/>
      <c r="ED328" s="2"/>
      <c r="EE328" s="2"/>
      <c r="EF328" s="2"/>
      <c r="EG328" s="2"/>
      <c r="EH328" s="2" t="n">
        <f aca="false">SUM(L328+BW328)</f>
        <v>56</v>
      </c>
      <c r="EI328" s="2" t="n">
        <f aca="false">SUM(M328+BX328)</f>
        <v>56</v>
      </c>
      <c r="EJ328" s="2" t="n">
        <f aca="false">SUM(N328+BY328)</f>
        <v>20</v>
      </c>
      <c r="EK328" s="67" t="n">
        <f aca="false">O328+BZ328</f>
        <v>20</v>
      </c>
      <c r="EL328" s="2" t="n">
        <f aca="false">SUM(P328+CA328)</f>
        <v>18</v>
      </c>
      <c r="EM328" s="2" t="n">
        <f aca="false">SUM(Q328+CB328)</f>
        <v>18</v>
      </c>
      <c r="EN328" s="2" t="n">
        <f aca="false">SUM(R328+CC328)</f>
        <v>18</v>
      </c>
      <c r="EO328" s="2" t="n">
        <f aca="false">SUM(S328+CD328)</f>
        <v>18</v>
      </c>
      <c r="EP328" s="2" t="n">
        <f aca="false">SUM(T328+CE328)</f>
        <v>0</v>
      </c>
      <c r="EQ328" s="2" t="n">
        <f aca="false">SUM(U328+CF328)</f>
        <v>0</v>
      </c>
      <c r="ER328" s="2" t="n">
        <f aca="false">SUM(V328+CG328)</f>
        <v>0</v>
      </c>
      <c r="ES328" s="2" t="n">
        <f aca="false">SUM(W328+CH328)</f>
        <v>0</v>
      </c>
      <c r="ET328" s="2" t="n">
        <f aca="false">SUM(X328+CI328)</f>
        <v>2</v>
      </c>
      <c r="EU328" s="67" t="n">
        <f aca="false">SUM(Y328+CJ328)</f>
        <v>2.8</v>
      </c>
      <c r="EV328" s="2" t="n">
        <f aca="false">SUM(Z328+CK328)</f>
        <v>0</v>
      </c>
      <c r="EW328" s="2" t="n">
        <f aca="false">SUM(AA328+CL328)</f>
        <v>0</v>
      </c>
      <c r="EX328" s="2" t="n">
        <f aca="false">SUM(AB328+CM328)</f>
        <v>0</v>
      </c>
      <c r="EY328" s="2" t="n">
        <f aca="false">SUM(AC328+CN328)</f>
        <v>0</v>
      </c>
      <c r="EZ328" s="2" t="n">
        <f aca="false">SUM(AD328+CO328)</f>
        <v>0</v>
      </c>
      <c r="FA328" s="2" t="n">
        <f aca="false">SUM(AE328+CP328)</f>
        <v>0</v>
      </c>
      <c r="FB328" s="2" t="n">
        <f aca="false">SUM(AF328+CQ328)</f>
        <v>1</v>
      </c>
      <c r="FC328" s="2" t="n">
        <f aca="false">SUM(AG328+CR328)</f>
        <v>72</v>
      </c>
      <c r="FD328" s="2" t="n">
        <f aca="false">SUM(AH328+CS328)</f>
        <v>0</v>
      </c>
      <c r="FE328" s="67" t="n">
        <f aca="false">SUM(AI328+CT328)</f>
        <v>0</v>
      </c>
      <c r="FF328" s="2" t="n">
        <f aca="false">SUM(AJ328+CU328)</f>
        <v>0</v>
      </c>
      <c r="FG328" s="2" t="n">
        <f aca="false">SUM(AK328+CV328)</f>
        <v>0</v>
      </c>
      <c r="FH328" s="2" t="n">
        <f aca="false">SUM(AL328+CW328)</f>
        <v>0</v>
      </c>
      <c r="FI328" s="2" t="n">
        <f aca="false">SUM(AM328+CX328)</f>
        <v>0</v>
      </c>
      <c r="FJ328" s="2" t="n">
        <f aca="false">SUM(AN328+CY328)</f>
        <v>0</v>
      </c>
      <c r="FK328" s="2" t="n">
        <f aca="false">SUM(AO328+CZ328)</f>
        <v>0</v>
      </c>
      <c r="FL328" s="2" t="n">
        <f aca="false">SUM(AP328+DA328)</f>
        <v>0</v>
      </c>
      <c r="FM328" s="2" t="n">
        <f aca="false">SUM(AQ328+DB328)</f>
        <v>0</v>
      </c>
      <c r="FN328" s="2"/>
      <c r="FO328" s="97" t="n">
        <f aca="false">SUM(AS328+DD328)</f>
        <v>0</v>
      </c>
      <c r="FP328" s="2" t="n">
        <f aca="false">SUM(AR328+DC328)</f>
        <v>0</v>
      </c>
      <c r="FQ328" s="97" t="n">
        <f aca="false">SUM(AU328+DF328)</f>
        <v>0</v>
      </c>
      <c r="FR328" s="2" t="n">
        <f aca="false">SUM(AV328+DG328)</f>
        <v>0</v>
      </c>
      <c r="FS328" s="2" t="n">
        <f aca="false">SUM(AW328+DH328)</f>
        <v>0</v>
      </c>
      <c r="FT328" s="2" t="n">
        <f aca="false">SUM(AX328+DI328)</f>
        <v>1</v>
      </c>
      <c r="FU328" s="67" t="n">
        <f aca="false">SUM(AY328+DJ328)</f>
        <v>8</v>
      </c>
      <c r="FV328" s="2" t="n">
        <f aca="false">SUM(AZ328+DK328)</f>
        <v>0</v>
      </c>
      <c r="FW328" s="2" t="n">
        <f aca="false">SUM(BA328+DL328)</f>
        <v>0</v>
      </c>
      <c r="FX328" s="2" t="n">
        <f aca="false">SUM(BB328+DM328)</f>
        <v>0</v>
      </c>
      <c r="FY328" s="2" t="n">
        <f aca="false">SUM(BC328+DN328)</f>
        <v>0</v>
      </c>
      <c r="FZ328" s="2" t="n">
        <f aca="false">SUM(BD328+DO328)</f>
        <v>0</v>
      </c>
      <c r="GA328" s="2" t="n">
        <f aca="false">SUM(BE328+DP328)</f>
        <v>0</v>
      </c>
      <c r="GB328" s="98" t="n">
        <f aca="false">SUM(EK328,EM328,EO328,ES328,ET328,EU328,EY328,FA328,FC328,FE328,FG328,FI328,FM328,FO328,FQ328,FS328,FU328,FW328,FY328,GA328)</f>
        <v>140.8</v>
      </c>
      <c r="GC328" s="99" t="n">
        <f aca="false">SUM(EK328,EM328,EO328,ES328,ET328,FM328,FO328,FQ328,FS328,FU328,FW328,FY328)</f>
        <v>66</v>
      </c>
      <c r="GD328" s="57" t="n">
        <f aca="false">SUM(EK328,EM328,EO328,ES328,ET328,FM328,FO328,FQ328,FS328,FU328,FW328,FY328)</f>
        <v>66</v>
      </c>
      <c r="GE328" s="57" t="n">
        <f aca="false">SUM(EK328,EM328,EO328,EQ328,ES328,ET328,EU328,EW328,EY328,FA328,FC328,FE328,FG328,FI328,FK328,FM328,FO328,FQ328,FS328,FU328,FW328,FY328,GA328)</f>
        <v>140.8</v>
      </c>
      <c r="GF328" s="2"/>
      <c r="GG328" s="65" t="n">
        <f aca="false">SUM(900-GB328)</f>
        <v>759.2</v>
      </c>
      <c r="GH328" s="65"/>
      <c r="GI328" s="67" t="n">
        <f aca="false">SUM(DQ328+BF328)</f>
        <v>140.8</v>
      </c>
      <c r="GJ328" s="67" t="n">
        <f aca="false">SUM(DR328+BG328)</f>
        <v>66</v>
      </c>
      <c r="GK328" s="100"/>
      <c r="GL328" s="101"/>
      <c r="GM328" s="177"/>
      <c r="GN328" s="2"/>
      <c r="GO328" s="2"/>
    </row>
    <row r="329" customFormat="false" ht="24.95" hidden="true" customHeight="true" outlineLevel="0" collapsed="false">
      <c r="A329" s="94"/>
      <c r="B329" s="95"/>
      <c r="C329" s="152"/>
      <c r="D329" s="96"/>
      <c r="E329" s="96"/>
      <c r="F329" s="96"/>
      <c r="G329" s="96"/>
      <c r="H329" s="96"/>
      <c r="I329" s="96"/>
      <c r="J329" s="96"/>
      <c r="K329" s="96"/>
      <c r="L329" s="157"/>
      <c r="M329" s="86" t="n">
        <f aca="false">SUM(N329+P329+T329+V329+AR329*2)</f>
        <v>0</v>
      </c>
      <c r="N329" s="86"/>
      <c r="O329" s="87" t="n">
        <f aca="false">SUM(N329)*I329</f>
        <v>0</v>
      </c>
      <c r="P329" s="86"/>
      <c r="Q329" s="87" t="n">
        <f aca="false">J329*P329</f>
        <v>0</v>
      </c>
      <c r="R329" s="86"/>
      <c r="S329" s="87" t="n">
        <f aca="false">SUM(R329)*J329</f>
        <v>0</v>
      </c>
      <c r="T329" s="86"/>
      <c r="U329" s="87" t="n">
        <f aca="false">SUM(T329)*K329</f>
        <v>0</v>
      </c>
      <c r="V329" s="86"/>
      <c r="W329" s="87" t="n">
        <f aca="false">SUM(V329)*J329*5</f>
        <v>0</v>
      </c>
      <c r="X329" s="89" t="n">
        <f aca="false">SUM(J329*AX329*2+K329*AZ329*2)</f>
        <v>0</v>
      </c>
      <c r="Y329" s="89" t="n">
        <f aca="false">SUM(L329*5/100*J329)</f>
        <v>0</v>
      </c>
      <c r="Z329" s="86"/>
      <c r="AA329" s="87"/>
      <c r="AB329" s="86"/>
      <c r="AC329" s="89" t="n">
        <f aca="false">SUM(AB329)*3*H329/5</f>
        <v>0</v>
      </c>
      <c r="AD329" s="86"/>
      <c r="AE329" s="90" t="n">
        <f aca="false">SUM(AD329*H329*(30+4))</f>
        <v>0</v>
      </c>
      <c r="AF329" s="86"/>
      <c r="AG329" s="87" t="n">
        <f aca="false">SUM(AF329*H329*3)</f>
        <v>0</v>
      </c>
      <c r="AH329" s="86"/>
      <c r="AI329" s="89" t="n">
        <f aca="false">SUM(AH329*H329/3)</f>
        <v>0</v>
      </c>
      <c r="AJ329" s="86"/>
      <c r="AK329" s="89" t="n">
        <f aca="false">SUM(AJ329*H329*2/3)</f>
        <v>0</v>
      </c>
      <c r="AL329" s="86"/>
      <c r="AM329" s="87" t="n">
        <f aca="false">SUM(AL329*H329)*2</f>
        <v>0</v>
      </c>
      <c r="AN329" s="86"/>
      <c r="AO329" s="87" t="n">
        <f aca="false">SUM(AN329*J329)</f>
        <v>0</v>
      </c>
      <c r="AP329" s="86"/>
      <c r="AQ329" s="89" t="n">
        <f aca="false">SUM(AP329*H329*2)</f>
        <v>0</v>
      </c>
      <c r="AR329" s="86"/>
      <c r="AS329" s="86"/>
      <c r="AT329" s="86"/>
      <c r="AU329" s="89" t="n">
        <f aca="false">AR329*H329/3</f>
        <v>0</v>
      </c>
      <c r="AV329" s="86"/>
      <c r="AW329" s="89" t="n">
        <f aca="false">SUM(AV329*H329/3)</f>
        <v>0</v>
      </c>
      <c r="AX329" s="86"/>
      <c r="AY329" s="89" t="n">
        <f aca="false">SUM(J329*AX329*8)</f>
        <v>0</v>
      </c>
      <c r="AZ329" s="86"/>
      <c r="BA329" s="89" t="n">
        <f aca="false">SUM(AZ329*K329*5*6)</f>
        <v>0</v>
      </c>
      <c r="BB329" s="86"/>
      <c r="BC329" s="89" t="n">
        <f aca="false">SUM(BB329*K329*4*6)</f>
        <v>0</v>
      </c>
      <c r="BD329" s="86"/>
      <c r="BE329" s="81" t="n">
        <f aca="false">SUM(BD329*50)</f>
        <v>0</v>
      </c>
      <c r="BF329" s="92" t="n">
        <f aca="false">O329+Q329+S329+U329+W329+X329+Y329+AA329+AC329+AE329+AG329+AI329+AK329+AM329+AO329+AQ329+AS329+AU329+AW329+AY329+BA329+BC329+BE329</f>
        <v>0</v>
      </c>
      <c r="BG329" s="92" t="n">
        <f aca="false">BC329+BA329+AY329+AW329+AS329+AQ329+X329+W329+U329+S329+Q329+O329+AU329</f>
        <v>0</v>
      </c>
      <c r="BH329" s="52" t="n">
        <f aca="false">SUM(O329,Q329,S329,W329,X329,Y329,AE329,AG329,AI329,AK329,AM329,AS329,AU329,AY329,BA329,BC329,BE329)</f>
        <v>0</v>
      </c>
      <c r="BI329" s="80" t="n">
        <f aca="false">SUM(O329,Q329,S329,W329,X329,AS329,AU329,AY329,BA329,BC329)</f>
        <v>0</v>
      </c>
      <c r="BJ329" s="95"/>
      <c r="BK329" s="93"/>
      <c r="BL329" s="94"/>
      <c r="BM329" s="411"/>
      <c r="BN329" s="124"/>
      <c r="BO329" s="203"/>
      <c r="BP329" s="203"/>
      <c r="BQ329" s="206"/>
      <c r="BR329" s="203"/>
      <c r="BS329" s="203"/>
      <c r="BT329" s="203"/>
      <c r="BU329" s="203"/>
      <c r="BV329" s="203"/>
      <c r="BW329" s="205" t="n">
        <v>56</v>
      </c>
      <c r="BX329" s="128" t="n">
        <f aca="false">SUM(BY329+CA329+CC329+CE329+CG329)</f>
        <v>56</v>
      </c>
      <c r="BY329" s="129" t="n">
        <v>20</v>
      </c>
      <c r="BZ329" s="130" t="n">
        <f aca="false">SUM(BY329)*BT329</f>
        <v>0</v>
      </c>
      <c r="CA329" s="129" t="n">
        <v>18</v>
      </c>
      <c r="CB329" s="130" t="n">
        <f aca="false">BU329*CA329</f>
        <v>0</v>
      </c>
      <c r="CC329" s="129" t="n">
        <v>18</v>
      </c>
      <c r="CD329" s="130" t="n">
        <f aca="false">SUM(CC329)*BU329</f>
        <v>0</v>
      </c>
      <c r="CE329" s="129"/>
      <c r="CF329" s="130" t="n">
        <f aca="false">SUM(CE329)*BV329</f>
        <v>0</v>
      </c>
      <c r="CG329" s="129"/>
      <c r="CH329" s="130" t="n">
        <f aca="false">SUM(CG329)*BU329*5</f>
        <v>0</v>
      </c>
      <c r="CI329" s="131" t="n">
        <f aca="false">SUM(BU329*DI329*2+BV329*DK329*2)</f>
        <v>0</v>
      </c>
      <c r="CJ329" s="131" t="n">
        <f aca="false">SUM(BW329*5/100*BU329)</f>
        <v>0</v>
      </c>
      <c r="CK329" s="129"/>
      <c r="CL329" s="130"/>
      <c r="CM329" s="129"/>
      <c r="CN329" s="131" t="n">
        <f aca="false">SUM(CM329)*3*BS329/5</f>
        <v>0</v>
      </c>
      <c r="CO329" s="129"/>
      <c r="CP329" s="132" t="n">
        <f aca="false">SUM(CO329*BS329*(30+4))</f>
        <v>0</v>
      </c>
      <c r="CQ329" s="129" t="n">
        <v>1</v>
      </c>
      <c r="CR329" s="133" t="n">
        <f aca="false">SUM(CQ329*BS329*3)</f>
        <v>0</v>
      </c>
      <c r="CS329" s="129"/>
      <c r="CT329" s="131" t="n">
        <f aca="false">SUM(CS329*BS329/3)</f>
        <v>0</v>
      </c>
      <c r="CU329" s="129"/>
      <c r="CV329" s="131" t="n">
        <f aca="false">SUM(CU329*BS329*2/3)</f>
        <v>0</v>
      </c>
      <c r="CW329" s="129"/>
      <c r="CX329" s="130" t="n">
        <f aca="false">SUM(CW329*BS329)*2</f>
        <v>0</v>
      </c>
      <c r="CY329" s="129"/>
      <c r="CZ329" s="130" t="n">
        <f aca="false">SUM(CY329*BU329*2)</f>
        <v>0</v>
      </c>
      <c r="DA329" s="129"/>
      <c r="DB329" s="131" t="n">
        <f aca="false">SUM(DA329*BS329*2)</f>
        <v>0</v>
      </c>
      <c r="DC329" s="129"/>
      <c r="DD329" s="131" t="n">
        <f aca="false">SUM(BU329*DC329*6)</f>
        <v>0</v>
      </c>
      <c r="DE329" s="86"/>
      <c r="DF329" s="134" t="n">
        <f aca="false">DE329*BS329/3</f>
        <v>0</v>
      </c>
      <c r="DG329" s="129"/>
      <c r="DH329" s="133" t="n">
        <f aca="false">SUM(DG329*BS329/3)</f>
        <v>0</v>
      </c>
      <c r="DI329" s="129" t="n">
        <v>1</v>
      </c>
      <c r="DJ329" s="131" t="n">
        <f aca="false">SUM(BS329*DI329/3)</f>
        <v>0</v>
      </c>
      <c r="DK329" s="129"/>
      <c r="DL329" s="131" t="n">
        <f aca="false">SUM(DK329*BV329*5*6)</f>
        <v>0</v>
      </c>
      <c r="DM329" s="129"/>
      <c r="DN329" s="131" t="n">
        <f aca="false">SUM(DM329*BV329*4*6)</f>
        <v>0</v>
      </c>
      <c r="DO329" s="129"/>
      <c r="DP329" s="133" t="n">
        <f aca="false">SUM(DO329*50)</f>
        <v>0</v>
      </c>
      <c r="DQ329" s="134" t="n">
        <f aca="false">BZ329+CB329+CD329+CF329+CH329+CI329+CJ329+CL329+CN329+CP329+CR329+CT329+CV329+CX329+CZ329+DB329+DD329+DF329+DH329+DJ329+DL329+DN329+DP329</f>
        <v>0</v>
      </c>
      <c r="DR329" s="134" t="n">
        <f aca="false">DN329+DL329+DJ329+DH329+DD329+DB329+CI329+CH329+CF329+CD329+CB329+BZ329</f>
        <v>0</v>
      </c>
      <c r="DS329" s="61"/>
      <c r="DT329" s="2"/>
      <c r="DU329" s="2"/>
      <c r="DV329" s="2"/>
      <c r="DW329" s="94"/>
      <c r="DX329" s="95"/>
      <c r="DY329" s="96"/>
      <c r="DZ329" s="96"/>
      <c r="EA329" s="2"/>
      <c r="EB329" s="2"/>
      <c r="EC329" s="2"/>
      <c r="ED329" s="2"/>
      <c r="EE329" s="2"/>
      <c r="EF329" s="2"/>
      <c r="EG329" s="2"/>
      <c r="EH329" s="2" t="n">
        <f aca="false">SUM(L329+BW329)</f>
        <v>56</v>
      </c>
      <c r="EI329" s="2" t="n">
        <f aca="false">SUM(M329+BX329)</f>
        <v>56</v>
      </c>
      <c r="EJ329" s="2" t="n">
        <f aca="false">SUM(N329+BY329)</f>
        <v>20</v>
      </c>
      <c r="EK329" s="67" t="n">
        <f aca="false">O329+BZ329</f>
        <v>0</v>
      </c>
      <c r="EL329" s="2" t="n">
        <f aca="false">SUM(P329+CA329)</f>
        <v>18</v>
      </c>
      <c r="EM329" s="2" t="n">
        <f aca="false">SUM(Q329+CB329)</f>
        <v>0</v>
      </c>
      <c r="EN329" s="2" t="n">
        <f aca="false">SUM(R329+CC329)</f>
        <v>18</v>
      </c>
      <c r="EO329" s="2" t="n">
        <f aca="false">SUM(S329+CD329)</f>
        <v>0</v>
      </c>
      <c r="EP329" s="2" t="n">
        <f aca="false">SUM(T329+CE329)</f>
        <v>0</v>
      </c>
      <c r="EQ329" s="2" t="n">
        <f aca="false">SUM(U329+CF329)</f>
        <v>0</v>
      </c>
      <c r="ER329" s="2" t="n">
        <f aca="false">SUM(V329+CG329)</f>
        <v>0</v>
      </c>
      <c r="ES329" s="2" t="n">
        <f aca="false">SUM(W329+CH329)</f>
        <v>0</v>
      </c>
      <c r="ET329" s="2" t="n">
        <f aca="false">SUM(X329+CI329)</f>
        <v>0</v>
      </c>
      <c r="EU329" s="67" t="n">
        <f aca="false">SUM(Y329+CJ329)</f>
        <v>0</v>
      </c>
      <c r="EV329" s="2" t="n">
        <f aca="false">SUM(Z329+CK329)</f>
        <v>0</v>
      </c>
      <c r="EW329" s="2" t="n">
        <f aca="false">SUM(AA329+CL329)</f>
        <v>0</v>
      </c>
      <c r="EX329" s="2" t="n">
        <f aca="false">SUM(AB329+CM329)</f>
        <v>0</v>
      </c>
      <c r="EY329" s="2" t="n">
        <f aca="false">SUM(AC329+CN329)</f>
        <v>0</v>
      </c>
      <c r="EZ329" s="2" t="n">
        <f aca="false">SUM(AD329+CO329)</f>
        <v>0</v>
      </c>
      <c r="FA329" s="2" t="n">
        <f aca="false">SUM(AE329+CP329)</f>
        <v>0</v>
      </c>
      <c r="FB329" s="2" t="n">
        <f aca="false">SUM(AF329+CQ329)</f>
        <v>1</v>
      </c>
      <c r="FC329" s="2" t="n">
        <f aca="false">SUM(AG329+CR329)</f>
        <v>0</v>
      </c>
      <c r="FD329" s="2" t="n">
        <f aca="false">SUM(AH329+CS329)</f>
        <v>0</v>
      </c>
      <c r="FE329" s="67" t="n">
        <f aca="false">SUM(AI329+CT329)</f>
        <v>0</v>
      </c>
      <c r="FF329" s="2" t="n">
        <f aca="false">SUM(AJ329+CU329)</f>
        <v>0</v>
      </c>
      <c r="FG329" s="2" t="n">
        <f aca="false">SUM(AK329+CV329)</f>
        <v>0</v>
      </c>
      <c r="FH329" s="2" t="n">
        <f aca="false">SUM(AL329+CW329)</f>
        <v>0</v>
      </c>
      <c r="FI329" s="2" t="n">
        <f aca="false">SUM(AM329+CX329)</f>
        <v>0</v>
      </c>
      <c r="FJ329" s="2" t="n">
        <f aca="false">SUM(AN329+CY329)</f>
        <v>0</v>
      </c>
      <c r="FK329" s="2" t="n">
        <f aca="false">SUM(AO329+CZ329)</f>
        <v>0</v>
      </c>
      <c r="FL329" s="2" t="n">
        <f aca="false">SUM(AP329+DA329)</f>
        <v>0</v>
      </c>
      <c r="FM329" s="2" t="n">
        <f aca="false">SUM(AQ329+DB329)</f>
        <v>0</v>
      </c>
      <c r="FN329" s="2"/>
      <c r="FO329" s="97" t="n">
        <f aca="false">SUM(AS329+DD329)</f>
        <v>0</v>
      </c>
      <c r="FP329" s="2" t="n">
        <f aca="false">SUM(AR329+DC329)</f>
        <v>0</v>
      </c>
      <c r="FQ329" s="97" t="n">
        <f aca="false">SUM(AU329+DF329)</f>
        <v>0</v>
      </c>
      <c r="FR329" s="2" t="n">
        <f aca="false">SUM(AV329+DG329)</f>
        <v>0</v>
      </c>
      <c r="FS329" s="2" t="n">
        <f aca="false">SUM(AW329+DH329)</f>
        <v>0</v>
      </c>
      <c r="FT329" s="2" t="n">
        <f aca="false">SUM(AX329+DI329)</f>
        <v>1</v>
      </c>
      <c r="FU329" s="67" t="n">
        <f aca="false">SUM(AY329+DJ329)</f>
        <v>0</v>
      </c>
      <c r="FV329" s="2" t="n">
        <f aca="false">SUM(AZ329+DK329)</f>
        <v>0</v>
      </c>
      <c r="FW329" s="2" t="n">
        <f aca="false">SUM(BA329+DL329)</f>
        <v>0</v>
      </c>
      <c r="FX329" s="2" t="n">
        <f aca="false">SUM(BB329+DM329)</f>
        <v>0</v>
      </c>
      <c r="FY329" s="2" t="n">
        <f aca="false">SUM(BC329+DN329)</f>
        <v>0</v>
      </c>
      <c r="FZ329" s="2" t="n">
        <f aca="false">SUM(BD329+DO329)</f>
        <v>0</v>
      </c>
      <c r="GA329" s="2" t="n">
        <f aca="false">SUM(BE329+DP329)</f>
        <v>0</v>
      </c>
      <c r="GB329" s="98" t="n">
        <f aca="false">SUM(EK329,EM329,EO329,ES329,ET329,EU329,EY329,FA329,FC329,FE329,FG329,FI329,FM329,FO329,FQ329,FS329,FU329,FW329,FY329,GA329)</f>
        <v>0</v>
      </c>
      <c r="GC329" s="99" t="n">
        <f aca="false">SUM(EK329,EM329,EO329,ES329,ET329,FM329,FO329,FQ329,FS329,FU329,FW329,FY329)</f>
        <v>0</v>
      </c>
      <c r="GD329" s="57" t="n">
        <f aca="false">SUM(EK329,EM329,EO329,ES329,ET329,FM329,FO329,FQ329,FS329,FU329,FW329,FY329)</f>
        <v>0</v>
      </c>
      <c r="GE329" s="57" t="n">
        <f aca="false">SUM(EK329,EM329,EO329,EQ329,ES329,ET329,EU329,EW329,EY329,FA329,FC329,FE329,FG329,FI329,FK329,FM329,FO329,FQ329,FS329,FU329,FW329,FY329,GA329)</f>
        <v>0</v>
      </c>
      <c r="GF329" s="2"/>
      <c r="GG329" s="65" t="n">
        <f aca="false">SUM(900-GB329)</f>
        <v>900</v>
      </c>
      <c r="GH329" s="65"/>
      <c r="GI329" s="67" t="n">
        <f aca="false">SUM(DQ329+BF329)</f>
        <v>0</v>
      </c>
      <c r="GJ329" s="67" t="n">
        <f aca="false">SUM(DR329+BG329)</f>
        <v>0</v>
      </c>
      <c r="GK329" s="100"/>
      <c r="GL329" s="101"/>
      <c r="GM329" s="177"/>
      <c r="GN329" s="2"/>
      <c r="GO329" s="2"/>
    </row>
    <row r="330" customFormat="false" ht="24.95" hidden="true" customHeight="true" outlineLevel="0" collapsed="false">
      <c r="A330" s="94"/>
      <c r="B330" s="95"/>
      <c r="C330" s="152"/>
      <c r="D330" s="96"/>
      <c r="E330" s="96"/>
      <c r="F330" s="96"/>
      <c r="G330" s="96"/>
      <c r="H330" s="96"/>
      <c r="I330" s="96"/>
      <c r="J330" s="96"/>
      <c r="K330" s="96"/>
      <c r="L330" s="95"/>
      <c r="M330" s="86" t="n">
        <f aca="false">SUM(N330+P330+T330+V330+AR330*2)</f>
        <v>0</v>
      </c>
      <c r="N330" s="86"/>
      <c r="O330" s="87" t="n">
        <f aca="false">SUM(N330)*I330</f>
        <v>0</v>
      </c>
      <c r="P330" s="86"/>
      <c r="Q330" s="87" t="n">
        <f aca="false">J330*P330</f>
        <v>0</v>
      </c>
      <c r="R330" s="86"/>
      <c r="S330" s="87" t="n">
        <f aca="false">SUM(R330)*J330</f>
        <v>0</v>
      </c>
      <c r="T330" s="86"/>
      <c r="U330" s="87" t="n">
        <f aca="false">SUM(T330)*K330</f>
        <v>0</v>
      </c>
      <c r="V330" s="86"/>
      <c r="W330" s="87" t="n">
        <f aca="false">SUM(V330)*J330*5</f>
        <v>0</v>
      </c>
      <c r="X330" s="89" t="n">
        <f aca="false">SUM(J330*AX330*2+K330*AZ330*2)</f>
        <v>0</v>
      </c>
      <c r="Y330" s="89" t="n">
        <f aca="false">SUM(L330*5/100*J330)</f>
        <v>0</v>
      </c>
      <c r="Z330" s="86"/>
      <c r="AA330" s="87"/>
      <c r="AB330" s="86"/>
      <c r="AC330" s="89" t="n">
        <f aca="false">SUM(AB330)*3*H330/5</f>
        <v>0</v>
      </c>
      <c r="AD330" s="86"/>
      <c r="AE330" s="90" t="n">
        <f aca="false">SUM(AD330*H330*(30+4))</f>
        <v>0</v>
      </c>
      <c r="AF330" s="86"/>
      <c r="AG330" s="87" t="n">
        <f aca="false">SUM(AF330*H330*3)</f>
        <v>0</v>
      </c>
      <c r="AH330" s="86"/>
      <c r="AI330" s="89" t="n">
        <f aca="false">SUM(AH330*H330/3)</f>
        <v>0</v>
      </c>
      <c r="AJ330" s="86"/>
      <c r="AK330" s="89" t="n">
        <f aca="false">SUM(AJ330*H330*2/3)</f>
        <v>0</v>
      </c>
      <c r="AL330" s="86"/>
      <c r="AM330" s="87" t="n">
        <f aca="false">SUM(AL330*H330)*2</f>
        <v>0</v>
      </c>
      <c r="AN330" s="86"/>
      <c r="AO330" s="87" t="n">
        <f aca="false">SUM(AN330*J330)</f>
        <v>0</v>
      </c>
      <c r="AP330" s="86"/>
      <c r="AQ330" s="89" t="n">
        <f aca="false">SUM(AP330*H330*2)</f>
        <v>0</v>
      </c>
      <c r="AR330" s="86"/>
      <c r="AS330" s="86"/>
      <c r="AT330" s="86"/>
      <c r="AU330" s="89" t="n">
        <f aca="false">AR330*H330/3</f>
        <v>0</v>
      </c>
      <c r="AV330" s="86"/>
      <c r="AW330" s="89" t="n">
        <f aca="false">SUM(AV330*H330/3)</f>
        <v>0</v>
      </c>
      <c r="AX330" s="86"/>
      <c r="AY330" s="89" t="n">
        <f aca="false">SUM(J330*AX330*8)</f>
        <v>0</v>
      </c>
      <c r="AZ330" s="86"/>
      <c r="BA330" s="89" t="n">
        <f aca="false">SUM(AZ330*K330*5*6)</f>
        <v>0</v>
      </c>
      <c r="BB330" s="86"/>
      <c r="BC330" s="89" t="n">
        <f aca="false">SUM(BB330*K330*4*6)</f>
        <v>0</v>
      </c>
      <c r="BD330" s="86"/>
      <c r="BE330" s="81" t="n">
        <f aca="false">SUM(BD330*50)</f>
        <v>0</v>
      </c>
      <c r="BF330" s="92" t="n">
        <f aca="false">O330+Q330+S330+U330+W330+X330+Y330+AA330+AC330+AE330+AG330+AI330+AK330+AM330+AO330+AQ330+AS330+AU330+AW330+AY330+BA330+BC330+BE330</f>
        <v>0</v>
      </c>
      <c r="BG330" s="92" t="n">
        <f aca="false">BC330+BA330+AY330+AW330+AS330+AQ330+X330+W330+U330+S330+Q330+O330+AU330</f>
        <v>0</v>
      </c>
      <c r="BH330" s="52" t="n">
        <f aca="false">SUM(O330,Q330,S330,W330,X330,Y330,AE330,AG330,AI330,AK330,AM330,AS330,AU330,AY330,BA330,BC330,BE330)</f>
        <v>0</v>
      </c>
      <c r="BI330" s="80" t="n">
        <f aca="false">SUM(O330,Q330,S330,W330,X330,AS330,AU330,AY330,BA330,BC330)</f>
        <v>0</v>
      </c>
      <c r="BJ330" s="95"/>
      <c r="BK330" s="93"/>
      <c r="BL330" s="94"/>
      <c r="BM330" s="81"/>
      <c r="BN330" s="96"/>
      <c r="BO330" s="96"/>
      <c r="BP330" s="96"/>
      <c r="BQ330" s="96"/>
      <c r="BR330" s="96"/>
      <c r="BS330" s="96"/>
      <c r="BT330" s="96"/>
      <c r="BU330" s="96"/>
      <c r="BV330" s="96"/>
      <c r="BW330" s="85"/>
      <c r="BX330" s="86" t="n">
        <f aca="false">SUM(BY330+CA330+CE330+CG330)</f>
        <v>0</v>
      </c>
      <c r="BY330" s="86"/>
      <c r="BZ330" s="87" t="n">
        <f aca="false">SUM(BY330)*BT330</f>
        <v>0</v>
      </c>
      <c r="CA330" s="86"/>
      <c r="CB330" s="87" t="n">
        <f aca="false">BU330*CA330</f>
        <v>0</v>
      </c>
      <c r="CC330" s="86"/>
      <c r="CD330" s="87" t="n">
        <f aca="false">SUM(CC330)*BU330</f>
        <v>0</v>
      </c>
      <c r="CE330" s="86"/>
      <c r="CF330" s="87" t="n">
        <f aca="false">SUM(CE330)*BV330</f>
        <v>0</v>
      </c>
      <c r="CG330" s="86"/>
      <c r="CH330" s="87" t="n">
        <f aca="false">SUM(CG330)*BU330*5</f>
        <v>0</v>
      </c>
      <c r="CI330" s="89" t="n">
        <f aca="false">SUM(BU330*DI330*2+BV330*DK330*2)</f>
        <v>0</v>
      </c>
      <c r="CJ330" s="91" t="n">
        <f aca="false">SUM(BW330*5/100*BU330)</f>
        <v>0</v>
      </c>
      <c r="CK330" s="86"/>
      <c r="CL330" s="87"/>
      <c r="CM330" s="86"/>
      <c r="CN330" s="89" t="n">
        <f aca="false">SUM(CM330)*3*BS330/5</f>
        <v>0</v>
      </c>
      <c r="CO330" s="86"/>
      <c r="CP330" s="90" t="n">
        <f aca="false">SUM(CO330*BS330*(30+4))</f>
        <v>0</v>
      </c>
      <c r="CQ330" s="86"/>
      <c r="CR330" s="87" t="n">
        <f aca="false">SUM(CQ330*BS330*3)</f>
        <v>0</v>
      </c>
      <c r="CS330" s="86"/>
      <c r="CT330" s="89" t="n">
        <f aca="false">SUM(CS330*BS330/3)</f>
        <v>0</v>
      </c>
      <c r="CU330" s="86"/>
      <c r="CV330" s="89" t="n">
        <f aca="false">SUM(CU330*BS330*2/3)</f>
        <v>0</v>
      </c>
      <c r="CW330" s="86"/>
      <c r="CX330" s="87" t="n">
        <f aca="false">SUM(CW330*BS330)*1</f>
        <v>0</v>
      </c>
      <c r="CY330" s="86"/>
      <c r="CZ330" s="87" t="n">
        <f aca="false">SUM(CY330*BU330*2)</f>
        <v>0</v>
      </c>
      <c r="DA330" s="86"/>
      <c r="DB330" s="89" t="n">
        <f aca="false">SUM(DA330*BS330*2)</f>
        <v>0</v>
      </c>
      <c r="DC330" s="86"/>
      <c r="DD330" s="86"/>
      <c r="DE330" s="86"/>
      <c r="DF330" s="89" t="n">
        <f aca="false">SUM(DC330*BS330/3)</f>
        <v>0</v>
      </c>
      <c r="DG330" s="86"/>
      <c r="DH330" s="89" t="n">
        <f aca="false">SUM(DG330*BS330/3)</f>
        <v>0</v>
      </c>
      <c r="DI330" s="86"/>
      <c r="DJ330" s="89" t="n">
        <f aca="false">DI330*BS330/3</f>
        <v>0</v>
      </c>
      <c r="DK330" s="86"/>
      <c r="DL330" s="89" t="n">
        <f aca="false">SUM(DK330*BV330*5*6)</f>
        <v>0</v>
      </c>
      <c r="DM330" s="86"/>
      <c r="DN330" s="89" t="n">
        <f aca="false">SUM(DM330*BV330*4*6)</f>
        <v>0</v>
      </c>
      <c r="DO330" s="86"/>
      <c r="DP330" s="81" t="n">
        <f aca="false">SUM(DO330*50)</f>
        <v>0</v>
      </c>
      <c r="DQ330" s="92" t="n">
        <f aca="false">BZ330+CB330+CD330+CF330+CH330+CI330+CJ330+CL330+CN330+CP330+CR330+CT330+CV330+CX330+CZ330+DB330+DD330+DF330+DH330+DJ330+DL330+DN330+DP330</f>
        <v>0</v>
      </c>
      <c r="DR330" s="92" t="n">
        <f aca="false">DN330+DL330+DJ330+DH330+DD330+DB330+CI330+CH330+CF330+CD330+CB330+BZ330</f>
        <v>0</v>
      </c>
      <c r="DS330" s="61"/>
      <c r="DT330" s="2"/>
      <c r="DU330" s="2"/>
      <c r="DV330" s="2"/>
      <c r="DW330" s="94"/>
      <c r="DX330" s="95"/>
      <c r="DY330" s="96"/>
      <c r="DZ330" s="96"/>
      <c r="EA330" s="2"/>
      <c r="EB330" s="2"/>
      <c r="EC330" s="2"/>
      <c r="ED330" s="2"/>
      <c r="EE330" s="2"/>
      <c r="EF330" s="2"/>
      <c r="EG330" s="2"/>
      <c r="EH330" s="2" t="n">
        <f aca="false">SUM(L330+BW330)</f>
        <v>0</v>
      </c>
      <c r="EI330" s="2" t="n">
        <f aca="false">SUM(M330+BX330)</f>
        <v>0</v>
      </c>
      <c r="EJ330" s="2" t="n">
        <f aca="false">SUM(N330+BY330)</f>
        <v>0</v>
      </c>
      <c r="EK330" s="67" t="n">
        <f aca="false">O330+BZ330</f>
        <v>0</v>
      </c>
      <c r="EL330" s="2" t="n">
        <f aca="false">SUM(P330+CA330)</f>
        <v>0</v>
      </c>
      <c r="EM330" s="2" t="n">
        <f aca="false">SUM(Q330+CB330)</f>
        <v>0</v>
      </c>
      <c r="EN330" s="2" t="n">
        <f aca="false">SUM(R330+CC330)</f>
        <v>0</v>
      </c>
      <c r="EO330" s="2" t="n">
        <f aca="false">SUM(S330+CD330)</f>
        <v>0</v>
      </c>
      <c r="EP330" s="2" t="n">
        <f aca="false">SUM(T330+CE330)</f>
        <v>0</v>
      </c>
      <c r="EQ330" s="2" t="n">
        <f aca="false">SUM(U330+CF330)</f>
        <v>0</v>
      </c>
      <c r="ER330" s="2" t="n">
        <f aca="false">SUM(V330+CG330)</f>
        <v>0</v>
      </c>
      <c r="ES330" s="2" t="n">
        <f aca="false">SUM(W330+CH330)</f>
        <v>0</v>
      </c>
      <c r="ET330" s="2" t="n">
        <f aca="false">SUM(X330+CI330)</f>
        <v>0</v>
      </c>
      <c r="EU330" s="67" t="n">
        <f aca="false">SUM(Y330+CJ330)</f>
        <v>0</v>
      </c>
      <c r="EV330" s="2" t="n">
        <f aca="false">SUM(Z330+CK330)</f>
        <v>0</v>
      </c>
      <c r="EW330" s="2" t="n">
        <f aca="false">SUM(AA330+CL330)</f>
        <v>0</v>
      </c>
      <c r="EX330" s="2" t="n">
        <f aca="false">SUM(AB330+CM330)</f>
        <v>0</v>
      </c>
      <c r="EY330" s="2" t="n">
        <f aca="false">SUM(AC330+CN330)</f>
        <v>0</v>
      </c>
      <c r="EZ330" s="2" t="n">
        <f aca="false">SUM(AD330+CO330)</f>
        <v>0</v>
      </c>
      <c r="FA330" s="2" t="n">
        <f aca="false">SUM(AE330+CP330)</f>
        <v>0</v>
      </c>
      <c r="FB330" s="2" t="n">
        <f aca="false">SUM(AF330+CQ330)</f>
        <v>0</v>
      </c>
      <c r="FC330" s="2" t="n">
        <f aca="false">SUM(AG330+CR330)</f>
        <v>0</v>
      </c>
      <c r="FD330" s="2" t="n">
        <f aca="false">SUM(AH330+CS330)</f>
        <v>0</v>
      </c>
      <c r="FE330" s="67" t="n">
        <f aca="false">SUM(AI330+CT330)</f>
        <v>0</v>
      </c>
      <c r="FF330" s="2" t="n">
        <f aca="false">SUM(AJ330+CU330)</f>
        <v>0</v>
      </c>
      <c r="FG330" s="2" t="n">
        <f aca="false">SUM(AK330+CV330)</f>
        <v>0</v>
      </c>
      <c r="FH330" s="2" t="n">
        <f aca="false">SUM(AL330+CW330)</f>
        <v>0</v>
      </c>
      <c r="FI330" s="2" t="n">
        <f aca="false">SUM(AM330+CX330)</f>
        <v>0</v>
      </c>
      <c r="FJ330" s="2" t="n">
        <f aca="false">SUM(AN330+CY330)</f>
        <v>0</v>
      </c>
      <c r="FK330" s="2" t="n">
        <f aca="false">SUM(AO330+CZ330)</f>
        <v>0</v>
      </c>
      <c r="FL330" s="2" t="n">
        <f aca="false">SUM(AP330+DA330)</f>
        <v>0</v>
      </c>
      <c r="FM330" s="2" t="n">
        <f aca="false">SUM(AQ330+DB330)</f>
        <v>0</v>
      </c>
      <c r="FN330" s="2"/>
      <c r="FO330" s="97" t="n">
        <f aca="false">SUM(AS330+DD330)</f>
        <v>0</v>
      </c>
      <c r="FP330" s="2" t="n">
        <f aca="false">SUM(AR330+DC330)</f>
        <v>0</v>
      </c>
      <c r="FQ330" s="97" t="n">
        <f aca="false">SUM(AU330+DF330)</f>
        <v>0</v>
      </c>
      <c r="FR330" s="2" t="n">
        <f aca="false">SUM(AV330+DG330)</f>
        <v>0</v>
      </c>
      <c r="FS330" s="2" t="n">
        <f aca="false">SUM(AW330+DH330)</f>
        <v>0</v>
      </c>
      <c r="FT330" s="2" t="n">
        <f aca="false">SUM(AX330+DI330)</f>
        <v>0</v>
      </c>
      <c r="FU330" s="67" t="n">
        <f aca="false">SUM(AY330+DJ330)</f>
        <v>0</v>
      </c>
      <c r="FV330" s="2" t="n">
        <f aca="false">SUM(AZ330+DK330)</f>
        <v>0</v>
      </c>
      <c r="FW330" s="2" t="n">
        <f aca="false">SUM(BA330+DL330)</f>
        <v>0</v>
      </c>
      <c r="FX330" s="2" t="n">
        <f aca="false">SUM(BB330+DM330)</f>
        <v>0</v>
      </c>
      <c r="FY330" s="2" t="n">
        <f aca="false">SUM(BC330+DN330)</f>
        <v>0</v>
      </c>
      <c r="FZ330" s="2" t="n">
        <f aca="false">SUM(BD330+DO330)</f>
        <v>0</v>
      </c>
      <c r="GA330" s="2" t="n">
        <f aca="false">SUM(BE330+DP330)</f>
        <v>0</v>
      </c>
      <c r="GB330" s="98" t="n">
        <f aca="false">SUM(EK330,EM330,EO330,ES330,ET330,EU330,EY330,FA330,FC330,FE330,FG330,FI330,FM330,FO330,FQ330,FS330,FU330,FW330,FY330,GA330)</f>
        <v>0</v>
      </c>
      <c r="GC330" s="99" t="n">
        <f aca="false">SUM(EK330,EM330,EO330,ES330,ET330,FM330,FO330,FQ330,FS330,FU330,FW330,FY330)</f>
        <v>0</v>
      </c>
      <c r="GD330" s="57" t="n">
        <f aca="false">SUM(EK330,EM330,EO330,ES330,ET330,FM330,FO330,FQ330,FS330,FU330,FW330,FY330)</f>
        <v>0</v>
      </c>
      <c r="GE330" s="57" t="n">
        <f aca="false">SUM(EK330,EM330,EO330,EQ330,ES330,ET330,EU330,EW330,EY330,FA330,FC330,FE330,FG330,FI330,FK330,FM330,FO330,FQ330,FS330,FU330,FW330,FY330,GA330)</f>
        <v>0</v>
      </c>
      <c r="GF330" s="2"/>
      <c r="GG330" s="65" t="n">
        <f aca="false">SUM(900-GB330)</f>
        <v>900</v>
      </c>
      <c r="GH330" s="65"/>
      <c r="GI330" s="67" t="n">
        <f aca="false">SUM(DQ330+BF330)</f>
        <v>0</v>
      </c>
      <c r="GJ330" s="67" t="n">
        <f aca="false">SUM(DR330+BG330)</f>
        <v>0</v>
      </c>
      <c r="GK330" s="100"/>
      <c r="GL330" s="101"/>
      <c r="GM330" s="177"/>
      <c r="GN330" s="2"/>
      <c r="GO330" s="2"/>
    </row>
    <row r="331" customFormat="false" ht="24.95" hidden="true" customHeight="true" outlineLevel="0" collapsed="false">
      <c r="A331" s="94"/>
      <c r="B331" s="95"/>
      <c r="C331" s="152"/>
      <c r="D331" s="96"/>
      <c r="E331" s="96"/>
      <c r="F331" s="96"/>
      <c r="G331" s="96"/>
      <c r="H331" s="96"/>
      <c r="I331" s="96"/>
      <c r="J331" s="96"/>
      <c r="K331" s="96"/>
      <c r="L331" s="157"/>
      <c r="M331" s="86" t="n">
        <f aca="false">SUM(N331+P331+T331+V331+AR331*2)</f>
        <v>0</v>
      </c>
      <c r="N331" s="86"/>
      <c r="O331" s="87" t="n">
        <f aca="false">SUM(N331)*I331</f>
        <v>0</v>
      </c>
      <c r="P331" s="86"/>
      <c r="Q331" s="87" t="n">
        <f aca="false">J331*P331</f>
        <v>0</v>
      </c>
      <c r="R331" s="86"/>
      <c r="S331" s="87" t="n">
        <f aca="false">SUM(R331)*J331</f>
        <v>0</v>
      </c>
      <c r="T331" s="86"/>
      <c r="U331" s="87" t="n">
        <f aca="false">SUM(T331)*K331</f>
        <v>0</v>
      </c>
      <c r="V331" s="86"/>
      <c r="W331" s="87" t="n">
        <f aca="false">SUM(V331)*J331*5</f>
        <v>0</v>
      </c>
      <c r="X331" s="89" t="n">
        <f aca="false">SUM(J331*AX331*2+K331*AZ331*2)</f>
        <v>0</v>
      </c>
      <c r="Y331" s="89" t="n">
        <f aca="false">SUM(L331*5/100*J331)</f>
        <v>0</v>
      </c>
      <c r="Z331" s="86"/>
      <c r="AA331" s="87"/>
      <c r="AB331" s="86"/>
      <c r="AC331" s="89" t="n">
        <f aca="false">SUM(AB331)*3*H331/5</f>
        <v>0</v>
      </c>
      <c r="AD331" s="86"/>
      <c r="AE331" s="90" t="n">
        <f aca="false">SUM(AD331*H331*(30+4))</f>
        <v>0</v>
      </c>
      <c r="AF331" s="86"/>
      <c r="AG331" s="87" t="n">
        <f aca="false">SUM(AF331*H331*3)</f>
        <v>0</v>
      </c>
      <c r="AH331" s="86"/>
      <c r="AI331" s="89" t="n">
        <f aca="false">SUM(AH331*H331/3)</f>
        <v>0</v>
      </c>
      <c r="AJ331" s="86"/>
      <c r="AK331" s="89" t="n">
        <f aca="false">SUM(AJ331*H331*2/3)</f>
        <v>0</v>
      </c>
      <c r="AL331" s="86"/>
      <c r="AM331" s="87" t="n">
        <f aca="false">SUM(AL331*H331)*2</f>
        <v>0</v>
      </c>
      <c r="AN331" s="86"/>
      <c r="AO331" s="87" t="n">
        <f aca="false">SUM(AN331*J331)</f>
        <v>0</v>
      </c>
      <c r="AP331" s="86"/>
      <c r="AQ331" s="89" t="n">
        <f aca="false">SUM(AP331*H331*2)</f>
        <v>0</v>
      </c>
      <c r="AR331" s="86"/>
      <c r="AS331" s="86"/>
      <c r="AT331" s="86"/>
      <c r="AU331" s="89" t="n">
        <f aca="false">AR331*H331/3</f>
        <v>0</v>
      </c>
      <c r="AV331" s="86"/>
      <c r="AW331" s="89" t="n">
        <f aca="false">SUM(AV331*H331/3)</f>
        <v>0</v>
      </c>
      <c r="AX331" s="86"/>
      <c r="AY331" s="89" t="n">
        <f aca="false">SUM(J331*AX331*8)</f>
        <v>0</v>
      </c>
      <c r="AZ331" s="86"/>
      <c r="BA331" s="89" t="n">
        <f aca="false">SUM(AZ331*K331*5*6)</f>
        <v>0</v>
      </c>
      <c r="BB331" s="86"/>
      <c r="BC331" s="89" t="n">
        <f aca="false">SUM(BB331*K331*4*6)</f>
        <v>0</v>
      </c>
      <c r="BD331" s="86"/>
      <c r="BE331" s="81" t="n">
        <f aca="false">SUM(BD331*50)</f>
        <v>0</v>
      </c>
      <c r="BF331" s="92" t="n">
        <f aca="false">O331+Q331+S331+U331+W331+X331+Y331+AA331+AC331+AE331+AG331+AI331+AK331+AM331+AO331+AQ331+AS331+AU331+AW331+AY331+BA331+BC331+BE331</f>
        <v>0</v>
      </c>
      <c r="BG331" s="92" t="n">
        <f aca="false">BC331+BA331+AY331+AW331+AS331+AQ331+X331+W331+U331+S331+Q331+O331+AU331</f>
        <v>0</v>
      </c>
      <c r="BH331" s="52" t="n">
        <f aca="false">SUM(O331,Q331,S331,W331,X331,Y331,AE331,AG331,AI331,AK331,AM331,AS331,AU331,AY331,BA331,BC331,BE331)</f>
        <v>0</v>
      </c>
      <c r="BI331" s="80" t="n">
        <f aca="false">SUM(O331,Q331,S331,W331,X331,AS331,AU331,AY331,BA331,BC331)</f>
        <v>0</v>
      </c>
      <c r="BJ331" s="95"/>
      <c r="BK331" s="93"/>
      <c r="BL331" s="94"/>
      <c r="BM331" s="81"/>
      <c r="BN331" s="96"/>
      <c r="BO331" s="96"/>
      <c r="BP331" s="96"/>
      <c r="BQ331" s="96"/>
      <c r="BR331" s="96"/>
      <c r="BS331" s="96"/>
      <c r="BT331" s="96"/>
      <c r="BU331" s="96"/>
      <c r="BV331" s="96"/>
      <c r="BW331" s="85"/>
      <c r="BX331" s="86" t="n">
        <f aca="false">SUM(BY331+CA331+CE331+CG331)</f>
        <v>0</v>
      </c>
      <c r="BY331" s="86"/>
      <c r="BZ331" s="87" t="n">
        <f aca="false">SUM(BY331)*BT331</f>
        <v>0</v>
      </c>
      <c r="CA331" s="86"/>
      <c r="CB331" s="87" t="n">
        <f aca="false">BU331*CA331</f>
        <v>0</v>
      </c>
      <c r="CC331" s="86"/>
      <c r="CD331" s="87" t="n">
        <f aca="false">SUM(CC331)*BU331</f>
        <v>0</v>
      </c>
      <c r="CE331" s="86"/>
      <c r="CF331" s="87" t="n">
        <f aca="false">SUM(CE331)*BV331</f>
        <v>0</v>
      </c>
      <c r="CG331" s="86"/>
      <c r="CH331" s="87" t="n">
        <f aca="false">SUM(CG331)*BU331*5</f>
        <v>0</v>
      </c>
      <c r="CI331" s="89" t="n">
        <f aca="false">SUM(BU331*DI331*2+BV331*DK331*2)</f>
        <v>0</v>
      </c>
      <c r="CJ331" s="91" t="n">
        <f aca="false">SUM(BW331*5/100*BU331)</f>
        <v>0</v>
      </c>
      <c r="CK331" s="86"/>
      <c r="CL331" s="87"/>
      <c r="CM331" s="86"/>
      <c r="CN331" s="89" t="n">
        <f aca="false">SUM(CM331)*3*BS331/5</f>
        <v>0</v>
      </c>
      <c r="CO331" s="86"/>
      <c r="CP331" s="90" t="n">
        <f aca="false">SUM(CO331*BS331*(30+4))</f>
        <v>0</v>
      </c>
      <c r="CQ331" s="86"/>
      <c r="CR331" s="87" t="n">
        <f aca="false">SUM(CQ331*BS331*3)</f>
        <v>0</v>
      </c>
      <c r="CS331" s="86"/>
      <c r="CT331" s="89" t="n">
        <f aca="false">SUM(CS331*BS331/3)</f>
        <v>0</v>
      </c>
      <c r="CU331" s="86"/>
      <c r="CV331" s="89" t="n">
        <f aca="false">SUM(CU331*BS331*2/3)</f>
        <v>0</v>
      </c>
      <c r="CW331" s="86"/>
      <c r="CX331" s="87" t="n">
        <f aca="false">SUM(CW331*BS331)*1</f>
        <v>0</v>
      </c>
      <c r="CY331" s="86"/>
      <c r="CZ331" s="87" t="n">
        <f aca="false">SUM(CY331*BU331*2)</f>
        <v>0</v>
      </c>
      <c r="DA331" s="86"/>
      <c r="DB331" s="89" t="n">
        <f aca="false">SUM(DA331*BS331*2)</f>
        <v>0</v>
      </c>
      <c r="DC331" s="86"/>
      <c r="DD331" s="86"/>
      <c r="DE331" s="86"/>
      <c r="DF331" s="89" t="n">
        <f aca="false">SUM(DC331*BS331/3)</f>
        <v>0</v>
      </c>
      <c r="DG331" s="86"/>
      <c r="DH331" s="89" t="n">
        <f aca="false">SUM(DG331*BS331/3)</f>
        <v>0</v>
      </c>
      <c r="DI331" s="86"/>
      <c r="DJ331" s="89" t="n">
        <f aca="false">DI331*BS331/3</f>
        <v>0</v>
      </c>
      <c r="DK331" s="86"/>
      <c r="DL331" s="89" t="n">
        <f aca="false">SUM(DK331*BV331*5*6)</f>
        <v>0</v>
      </c>
      <c r="DM331" s="86"/>
      <c r="DN331" s="89" t="n">
        <f aca="false">SUM(DM331*BV331*4*6)</f>
        <v>0</v>
      </c>
      <c r="DO331" s="86"/>
      <c r="DP331" s="81" t="n">
        <f aca="false">SUM(DO331*50)</f>
        <v>0</v>
      </c>
      <c r="DQ331" s="92" t="n">
        <f aca="false">BZ331+CB331+CD331+CF331+CH331+CI331+CJ331+CL331+CN331+CP331+CR331+CT331+CV331+CX331+CZ331+DB331+DD331+DF331+DH331+DJ331+DL331+DN331+DP331</f>
        <v>0</v>
      </c>
      <c r="DR331" s="92" t="n">
        <f aca="false">DN331+DL331+DJ331+DH331+DD331+DB331+CI331+CH331+CF331+CD331+CB331+BZ331</f>
        <v>0</v>
      </c>
      <c r="DS331" s="61"/>
      <c r="DT331" s="2"/>
      <c r="DU331" s="2"/>
      <c r="DV331" s="2"/>
      <c r="DW331" s="94"/>
      <c r="DX331" s="95"/>
      <c r="DY331" s="96"/>
      <c r="DZ331" s="96"/>
      <c r="EA331" s="2"/>
      <c r="EB331" s="2"/>
      <c r="EC331" s="2"/>
      <c r="ED331" s="2"/>
      <c r="EE331" s="2"/>
      <c r="EF331" s="2"/>
      <c r="EG331" s="2"/>
      <c r="EH331" s="2" t="n">
        <f aca="false">SUM(L331+BW331)</f>
        <v>0</v>
      </c>
      <c r="EI331" s="2" t="n">
        <f aca="false">SUM(M331+BX331)</f>
        <v>0</v>
      </c>
      <c r="EJ331" s="2" t="n">
        <f aca="false">SUM(N331+BY331)</f>
        <v>0</v>
      </c>
      <c r="EK331" s="67" t="n">
        <f aca="false">O331+BZ331</f>
        <v>0</v>
      </c>
      <c r="EL331" s="2" t="n">
        <f aca="false">SUM(P331+CA331)</f>
        <v>0</v>
      </c>
      <c r="EM331" s="2" t="n">
        <f aca="false">SUM(Q331+CB331)</f>
        <v>0</v>
      </c>
      <c r="EN331" s="2" t="n">
        <f aca="false">SUM(R331+CC331)</f>
        <v>0</v>
      </c>
      <c r="EO331" s="2" t="n">
        <f aca="false">SUM(S331+CD331)</f>
        <v>0</v>
      </c>
      <c r="EP331" s="2" t="n">
        <f aca="false">SUM(T331+CE331)</f>
        <v>0</v>
      </c>
      <c r="EQ331" s="2" t="n">
        <f aca="false">SUM(U331+CF331)</f>
        <v>0</v>
      </c>
      <c r="ER331" s="2" t="n">
        <f aca="false">SUM(V331+CG331)</f>
        <v>0</v>
      </c>
      <c r="ES331" s="2" t="n">
        <f aca="false">SUM(W331+CH331)</f>
        <v>0</v>
      </c>
      <c r="ET331" s="2" t="n">
        <f aca="false">SUM(X331+CI331)</f>
        <v>0</v>
      </c>
      <c r="EU331" s="67" t="n">
        <f aca="false">SUM(Y331+CJ331)</f>
        <v>0</v>
      </c>
      <c r="EV331" s="2" t="n">
        <f aca="false">SUM(Z331+CK331)</f>
        <v>0</v>
      </c>
      <c r="EW331" s="2" t="n">
        <f aca="false">SUM(AA331+CL331)</f>
        <v>0</v>
      </c>
      <c r="EX331" s="2" t="n">
        <f aca="false">SUM(AB331+CM331)</f>
        <v>0</v>
      </c>
      <c r="EY331" s="2" t="n">
        <f aca="false">SUM(AC331+CN331)</f>
        <v>0</v>
      </c>
      <c r="EZ331" s="2" t="n">
        <f aca="false">SUM(AD331+CO331)</f>
        <v>0</v>
      </c>
      <c r="FA331" s="2" t="n">
        <f aca="false">SUM(AE331+CP331)</f>
        <v>0</v>
      </c>
      <c r="FB331" s="2" t="n">
        <f aca="false">SUM(AF331+CQ331)</f>
        <v>0</v>
      </c>
      <c r="FC331" s="2" t="n">
        <f aca="false">SUM(AG331+CR331)</f>
        <v>0</v>
      </c>
      <c r="FD331" s="2" t="n">
        <f aca="false">SUM(AH331+CS331)</f>
        <v>0</v>
      </c>
      <c r="FE331" s="67" t="n">
        <f aca="false">SUM(AI331+CT331)</f>
        <v>0</v>
      </c>
      <c r="FF331" s="2" t="n">
        <f aca="false">SUM(AJ331+CU331)</f>
        <v>0</v>
      </c>
      <c r="FG331" s="2" t="n">
        <f aca="false">SUM(AK331+CV331)</f>
        <v>0</v>
      </c>
      <c r="FH331" s="2" t="n">
        <f aca="false">SUM(AL331+CW331)</f>
        <v>0</v>
      </c>
      <c r="FI331" s="2" t="n">
        <f aca="false">SUM(AM331+CX331)</f>
        <v>0</v>
      </c>
      <c r="FJ331" s="2" t="n">
        <f aca="false">SUM(AN331+CY331)</f>
        <v>0</v>
      </c>
      <c r="FK331" s="2" t="n">
        <f aca="false">SUM(AO331+CZ331)</f>
        <v>0</v>
      </c>
      <c r="FL331" s="2" t="n">
        <f aca="false">SUM(AP331+DA331)</f>
        <v>0</v>
      </c>
      <c r="FM331" s="2" t="n">
        <f aca="false">SUM(AQ331+DB331)</f>
        <v>0</v>
      </c>
      <c r="FN331" s="2"/>
      <c r="FO331" s="97" t="n">
        <f aca="false">SUM(AS331+DD331)</f>
        <v>0</v>
      </c>
      <c r="FP331" s="2" t="n">
        <f aca="false">SUM(AR331+DC331)</f>
        <v>0</v>
      </c>
      <c r="FQ331" s="97" t="n">
        <f aca="false">SUM(AU331+DF331)</f>
        <v>0</v>
      </c>
      <c r="FR331" s="2" t="n">
        <f aca="false">SUM(AV331+DG331)</f>
        <v>0</v>
      </c>
      <c r="FS331" s="2" t="n">
        <f aca="false">SUM(AW331+DH331)</f>
        <v>0</v>
      </c>
      <c r="FT331" s="2" t="n">
        <f aca="false">SUM(AX331+DI331)</f>
        <v>0</v>
      </c>
      <c r="FU331" s="67" t="n">
        <f aca="false">SUM(AY331+DJ331)</f>
        <v>0</v>
      </c>
      <c r="FV331" s="2" t="n">
        <f aca="false">SUM(AZ331+DK331)</f>
        <v>0</v>
      </c>
      <c r="FW331" s="2" t="n">
        <f aca="false">SUM(BA331+DL331)</f>
        <v>0</v>
      </c>
      <c r="FX331" s="2" t="n">
        <f aca="false">SUM(BB331+DM331)</f>
        <v>0</v>
      </c>
      <c r="FY331" s="2" t="n">
        <f aca="false">SUM(BC331+DN331)</f>
        <v>0</v>
      </c>
      <c r="FZ331" s="2" t="n">
        <f aca="false">SUM(BD331+DO331)</f>
        <v>0</v>
      </c>
      <c r="GA331" s="2" t="n">
        <f aca="false">SUM(BE331+DP331)</f>
        <v>0</v>
      </c>
      <c r="GB331" s="98" t="n">
        <f aca="false">SUM(EK331,EM331,EO331,ES331,ET331,EU331,EY331,FA331,FC331,FE331,FG331,FI331,FM331,FO331,FQ331,FS331,FU331,FW331,FY331,GA331)</f>
        <v>0</v>
      </c>
      <c r="GC331" s="99" t="n">
        <f aca="false">SUM(EK331,EM331,EO331,ES331,ET331,FM331,FO331,FQ331,FS331,FU331,FW331,FY331)</f>
        <v>0</v>
      </c>
      <c r="GD331" s="57" t="n">
        <f aca="false">SUM(EK331,EM331,EO331,ES331,ET331,FM331,FO331,FQ331,FS331,FU331,FW331,FY331)</f>
        <v>0</v>
      </c>
      <c r="GE331" s="57" t="n">
        <f aca="false">SUM(EK331,EM331,EO331,EQ331,ES331,ET331,EU331,EW331,EY331,FA331,FC331,FE331,FG331,FI331,FK331,FM331,FO331,FQ331,FS331,FU331,FW331,FY331,GA331)</f>
        <v>0</v>
      </c>
      <c r="GF331" s="2"/>
      <c r="GG331" s="65" t="n">
        <f aca="false">SUM(900-GB331)</f>
        <v>900</v>
      </c>
      <c r="GH331" s="65"/>
      <c r="GI331" s="67" t="n">
        <f aca="false">SUM(DQ331+BF331)</f>
        <v>0</v>
      </c>
      <c r="GJ331" s="67" t="n">
        <f aca="false">SUM(DR331+BG331)</f>
        <v>0</v>
      </c>
      <c r="GK331" s="100"/>
      <c r="GL331" s="101"/>
      <c r="GM331" s="177"/>
      <c r="GN331" s="2"/>
      <c r="GO331" s="2"/>
    </row>
    <row r="332" customFormat="false" ht="24.95" hidden="true" customHeight="true" outlineLevel="0" collapsed="false">
      <c r="A332" s="94"/>
      <c r="B332" s="95"/>
      <c r="C332" s="152"/>
      <c r="D332" s="96"/>
      <c r="E332" s="96"/>
      <c r="F332" s="96"/>
      <c r="G332" s="96"/>
      <c r="H332" s="96"/>
      <c r="I332" s="96"/>
      <c r="J332" s="96"/>
      <c r="K332" s="96"/>
      <c r="L332" s="95"/>
      <c r="M332" s="86" t="n">
        <f aca="false">SUM(N332+P332+T332+V332+AR332*2)</f>
        <v>0</v>
      </c>
      <c r="N332" s="86"/>
      <c r="O332" s="87" t="n">
        <f aca="false">SUM(N332)*I332</f>
        <v>0</v>
      </c>
      <c r="P332" s="86"/>
      <c r="Q332" s="87" t="n">
        <f aca="false">J332*P332</f>
        <v>0</v>
      </c>
      <c r="R332" s="86"/>
      <c r="S332" s="87" t="n">
        <f aca="false">SUM(R332)*J332</f>
        <v>0</v>
      </c>
      <c r="T332" s="86"/>
      <c r="U332" s="87" t="n">
        <f aca="false">SUM(T332)*K332</f>
        <v>0</v>
      </c>
      <c r="V332" s="86"/>
      <c r="W332" s="87" t="n">
        <f aca="false">SUM(V332)*J332*5</f>
        <v>0</v>
      </c>
      <c r="X332" s="89" t="n">
        <f aca="false">SUM(J332*AX332*2+K332*AZ332*2)</f>
        <v>0</v>
      </c>
      <c r="Y332" s="89" t="n">
        <f aca="false">SUM(L332*5/100*J332)</f>
        <v>0</v>
      </c>
      <c r="Z332" s="86"/>
      <c r="AA332" s="87"/>
      <c r="AB332" s="86"/>
      <c r="AC332" s="89" t="n">
        <f aca="false">SUM(AB332)*3*H332/5</f>
        <v>0</v>
      </c>
      <c r="AD332" s="86"/>
      <c r="AE332" s="90" t="n">
        <f aca="false">SUM(AD332*H332*(30+4))</f>
        <v>0</v>
      </c>
      <c r="AF332" s="86"/>
      <c r="AG332" s="87" t="n">
        <f aca="false">SUM(AF332*H332*3)</f>
        <v>0</v>
      </c>
      <c r="AH332" s="86"/>
      <c r="AI332" s="89" t="n">
        <f aca="false">SUM(AH332*H332/3)</f>
        <v>0</v>
      </c>
      <c r="AJ332" s="86"/>
      <c r="AK332" s="89" t="n">
        <f aca="false">SUM(AJ332*H332*2/3)</f>
        <v>0</v>
      </c>
      <c r="AL332" s="86"/>
      <c r="AM332" s="87" t="n">
        <f aca="false">SUM(AL332*H332)*2</f>
        <v>0</v>
      </c>
      <c r="AN332" s="86"/>
      <c r="AO332" s="87" t="n">
        <f aca="false">SUM(AN332*J332)</f>
        <v>0</v>
      </c>
      <c r="AP332" s="86"/>
      <c r="AQ332" s="89" t="n">
        <f aca="false">SUM(AP332*H332*2)</f>
        <v>0</v>
      </c>
      <c r="AR332" s="86"/>
      <c r="AS332" s="86"/>
      <c r="AT332" s="86"/>
      <c r="AU332" s="89" t="n">
        <f aca="false">AR332*H332/3</f>
        <v>0</v>
      </c>
      <c r="AV332" s="86"/>
      <c r="AW332" s="89" t="n">
        <f aca="false">SUM(AV332*H332/3)</f>
        <v>0</v>
      </c>
      <c r="AX332" s="86"/>
      <c r="AY332" s="89" t="n">
        <f aca="false">SUM(J332*AX332*8)</f>
        <v>0</v>
      </c>
      <c r="AZ332" s="86"/>
      <c r="BA332" s="89" t="n">
        <f aca="false">SUM(AZ332*K332*5*6)</f>
        <v>0</v>
      </c>
      <c r="BB332" s="86"/>
      <c r="BC332" s="89" t="n">
        <f aca="false">SUM(BB332*K332*4*6)</f>
        <v>0</v>
      </c>
      <c r="BD332" s="86"/>
      <c r="BE332" s="81" t="n">
        <f aca="false">SUM(BD332*50)</f>
        <v>0</v>
      </c>
      <c r="BF332" s="92" t="n">
        <f aca="false">O332+Q332+S332+U332+W332+X332+Y332+AA332+AC332+AE332+AG332+AI332+AK332+AM332+AO332+AQ332+AS332+AU332+AW332+AY332+BA332+BC332+BE332</f>
        <v>0</v>
      </c>
      <c r="BG332" s="92" t="n">
        <f aca="false">BC332+BA332+AY332+AW332+AS332+AQ332+X332+W332+U332+S332+Q332+O332+AU332</f>
        <v>0</v>
      </c>
      <c r="BH332" s="52" t="n">
        <f aca="false">SUM(O332,Q332,S332,W332,X332,Y332,AE332,AG332,AI332,AK332,AM332,AS332,AU332,AY332,BA332,BC332,BE332)</f>
        <v>0</v>
      </c>
      <c r="BI332" s="80" t="n">
        <f aca="false">SUM(O332,Q332,S332,W332,X332,AS332,AU332,AY332,BA332,BC332)</f>
        <v>0</v>
      </c>
      <c r="BJ332" s="95"/>
      <c r="BK332" s="93"/>
      <c r="BL332" s="94"/>
      <c r="BM332" s="81"/>
      <c r="BN332" s="96"/>
      <c r="BO332" s="96"/>
      <c r="BP332" s="83"/>
      <c r="BQ332" s="84"/>
      <c r="BR332" s="84"/>
      <c r="BS332" s="84"/>
      <c r="BT332" s="84"/>
      <c r="BU332" s="84"/>
      <c r="BV332" s="84"/>
      <c r="BW332" s="87"/>
      <c r="BX332" s="86" t="n">
        <f aca="false">SUM(BY332+CA332+CE332+CG332)</f>
        <v>0</v>
      </c>
      <c r="BY332" s="86"/>
      <c r="BZ332" s="87" t="n">
        <f aca="false">SUM(BY332)*BT332</f>
        <v>0</v>
      </c>
      <c r="CA332" s="86"/>
      <c r="CB332" s="87" t="n">
        <f aca="false">BU332*CA332</f>
        <v>0</v>
      </c>
      <c r="CC332" s="86"/>
      <c r="CD332" s="87" t="n">
        <f aca="false">SUM(CC332)*BU332</f>
        <v>0</v>
      </c>
      <c r="CE332" s="86"/>
      <c r="CF332" s="87" t="n">
        <f aca="false">SUM(CE332)*BV332</f>
        <v>0</v>
      </c>
      <c r="CG332" s="86"/>
      <c r="CH332" s="87" t="n">
        <f aca="false">SUM(CG332)*BU332*5</f>
        <v>0</v>
      </c>
      <c r="CI332" s="89" t="n">
        <f aca="false">SUM(BU332*DI332*2+BV332*DK332*2)</f>
        <v>0</v>
      </c>
      <c r="CJ332" s="91" t="n">
        <f aca="false">SUM(BW332*5/100*BU332)</f>
        <v>0</v>
      </c>
      <c r="CK332" s="86"/>
      <c r="CL332" s="87"/>
      <c r="CM332" s="86"/>
      <c r="CN332" s="89" t="n">
        <f aca="false">SUM(CM332)*3*BS332/5</f>
        <v>0</v>
      </c>
      <c r="CO332" s="86"/>
      <c r="CP332" s="90" t="n">
        <f aca="false">SUM(CO332*BS332*(30+4))</f>
        <v>0</v>
      </c>
      <c r="CQ332" s="86"/>
      <c r="CR332" s="87" t="n">
        <f aca="false">SUM(CQ332*BS332*3)</f>
        <v>0</v>
      </c>
      <c r="CS332" s="86"/>
      <c r="CT332" s="89" t="n">
        <f aca="false">SUM(CS332*BS332/3)</f>
        <v>0</v>
      </c>
      <c r="CU332" s="86"/>
      <c r="CV332" s="89" t="n">
        <f aca="false">SUM(CU332*BS332*2/3)</f>
        <v>0</v>
      </c>
      <c r="CW332" s="86"/>
      <c r="CX332" s="87" t="n">
        <f aca="false">SUM(CW332*BS332)*1</f>
        <v>0</v>
      </c>
      <c r="CY332" s="86"/>
      <c r="CZ332" s="87" t="n">
        <f aca="false">SUM(CY332*BU332*2)</f>
        <v>0</v>
      </c>
      <c r="DA332" s="86"/>
      <c r="DB332" s="89" t="n">
        <f aca="false">SUM(DA332*BS332*2)</f>
        <v>0</v>
      </c>
      <c r="DC332" s="86"/>
      <c r="DD332" s="86"/>
      <c r="DE332" s="86"/>
      <c r="DF332" s="89" t="n">
        <f aca="false">SUM(DC332*BS332/3)</f>
        <v>0</v>
      </c>
      <c r="DG332" s="86"/>
      <c r="DH332" s="89" t="n">
        <f aca="false">SUM(DG332*BS332/3)</f>
        <v>0</v>
      </c>
      <c r="DI332" s="86"/>
      <c r="DJ332" s="89" t="n">
        <f aca="false">DI332*BS332/3</f>
        <v>0</v>
      </c>
      <c r="DK332" s="86"/>
      <c r="DL332" s="89" t="n">
        <f aca="false">SUM(DK332*BV332*5*6)</f>
        <v>0</v>
      </c>
      <c r="DM332" s="86"/>
      <c r="DN332" s="89" t="n">
        <f aca="false">SUM(DM332*BV332*4*6)</f>
        <v>0</v>
      </c>
      <c r="DO332" s="86"/>
      <c r="DP332" s="81" t="n">
        <f aca="false">SUM(DO332*50)</f>
        <v>0</v>
      </c>
      <c r="DQ332" s="92" t="n">
        <f aca="false">BZ332+CB332+CD332+CF332+CH332+CI332+CJ332+CL332+CN332+CP332+CR332+CT332+CV332+CX332+CZ332+DB332+DD332+DF332+DH332+DJ332+DL332+DN332+DP332</f>
        <v>0</v>
      </c>
      <c r="DR332" s="92" t="n">
        <f aca="false">DN332+DL332+DJ332+DH332+DD332+DB332+CI332+CH332+CF332+CD332+CB332+BZ332</f>
        <v>0</v>
      </c>
      <c r="DS332" s="61"/>
      <c r="DT332" s="2"/>
      <c r="DU332" s="2"/>
      <c r="DV332" s="2"/>
      <c r="DW332" s="94"/>
      <c r="DX332" s="95"/>
      <c r="DY332" s="96"/>
      <c r="DZ332" s="96"/>
      <c r="EA332" s="2"/>
      <c r="EB332" s="2"/>
      <c r="EC332" s="2"/>
      <c r="ED332" s="2"/>
      <c r="EE332" s="2"/>
      <c r="EF332" s="2"/>
      <c r="EG332" s="2"/>
      <c r="EH332" s="2" t="n">
        <f aca="false">SUM(L332+BW332)</f>
        <v>0</v>
      </c>
      <c r="EI332" s="2" t="n">
        <f aca="false">SUM(M332+BX332)</f>
        <v>0</v>
      </c>
      <c r="EJ332" s="2" t="n">
        <f aca="false">SUM(N332+BY332)</f>
        <v>0</v>
      </c>
      <c r="EK332" s="67" t="n">
        <f aca="false">O332+BZ332</f>
        <v>0</v>
      </c>
      <c r="EL332" s="2" t="n">
        <f aca="false">SUM(P332+CA332)</f>
        <v>0</v>
      </c>
      <c r="EM332" s="2" t="n">
        <f aca="false">SUM(Q332+CB332)</f>
        <v>0</v>
      </c>
      <c r="EN332" s="2" t="n">
        <f aca="false">SUM(R332+CC332)</f>
        <v>0</v>
      </c>
      <c r="EO332" s="2" t="n">
        <f aca="false">SUM(S332+CD332)</f>
        <v>0</v>
      </c>
      <c r="EP332" s="2" t="n">
        <f aca="false">SUM(T332+CE332)</f>
        <v>0</v>
      </c>
      <c r="EQ332" s="2" t="n">
        <f aca="false">SUM(U332+CF332)</f>
        <v>0</v>
      </c>
      <c r="ER332" s="2" t="n">
        <f aca="false">SUM(V332+CG332)</f>
        <v>0</v>
      </c>
      <c r="ES332" s="2" t="n">
        <f aca="false">SUM(W332+CH332)</f>
        <v>0</v>
      </c>
      <c r="ET332" s="2" t="n">
        <f aca="false">SUM(X332+CI332)</f>
        <v>0</v>
      </c>
      <c r="EU332" s="67" t="n">
        <f aca="false">SUM(Y332+CJ332)</f>
        <v>0</v>
      </c>
      <c r="EV332" s="2" t="n">
        <f aca="false">SUM(Z332+CK332)</f>
        <v>0</v>
      </c>
      <c r="EW332" s="2" t="n">
        <f aca="false">SUM(AA332+CL332)</f>
        <v>0</v>
      </c>
      <c r="EX332" s="2" t="n">
        <f aca="false">SUM(AB332+CM332)</f>
        <v>0</v>
      </c>
      <c r="EY332" s="2" t="n">
        <f aca="false">SUM(AC332+CN332)</f>
        <v>0</v>
      </c>
      <c r="EZ332" s="2" t="n">
        <f aca="false">SUM(AD332+CO332)</f>
        <v>0</v>
      </c>
      <c r="FA332" s="2" t="n">
        <f aca="false">SUM(AE332+CP332)</f>
        <v>0</v>
      </c>
      <c r="FB332" s="2" t="n">
        <f aca="false">SUM(AF332+CQ332)</f>
        <v>0</v>
      </c>
      <c r="FC332" s="2" t="n">
        <f aca="false">SUM(AG332+CR332)</f>
        <v>0</v>
      </c>
      <c r="FD332" s="2" t="n">
        <f aca="false">SUM(AH332+CS332)</f>
        <v>0</v>
      </c>
      <c r="FE332" s="67" t="n">
        <f aca="false">SUM(AI332+CT332)</f>
        <v>0</v>
      </c>
      <c r="FF332" s="2" t="n">
        <f aca="false">SUM(AJ332+CU332)</f>
        <v>0</v>
      </c>
      <c r="FG332" s="2" t="n">
        <f aca="false">SUM(AK332+CV332)</f>
        <v>0</v>
      </c>
      <c r="FH332" s="2" t="n">
        <f aca="false">SUM(AL332+CW332)</f>
        <v>0</v>
      </c>
      <c r="FI332" s="2" t="n">
        <f aca="false">SUM(AM332+CX332)</f>
        <v>0</v>
      </c>
      <c r="FJ332" s="2" t="n">
        <f aca="false">SUM(AN332+CY332)</f>
        <v>0</v>
      </c>
      <c r="FK332" s="2" t="n">
        <f aca="false">SUM(AO332+CZ332)</f>
        <v>0</v>
      </c>
      <c r="FL332" s="2" t="n">
        <f aca="false">SUM(AP332+DA332)</f>
        <v>0</v>
      </c>
      <c r="FM332" s="2" t="n">
        <f aca="false">SUM(AQ332+DB332)</f>
        <v>0</v>
      </c>
      <c r="FN332" s="2"/>
      <c r="FO332" s="97" t="n">
        <f aca="false">SUM(AS332+DD332)</f>
        <v>0</v>
      </c>
      <c r="FP332" s="2" t="n">
        <f aca="false">SUM(AR332+DC332)</f>
        <v>0</v>
      </c>
      <c r="FQ332" s="97" t="n">
        <f aca="false">SUM(AU332+DF332)</f>
        <v>0</v>
      </c>
      <c r="FR332" s="2" t="n">
        <f aca="false">SUM(AV332+DG332)</f>
        <v>0</v>
      </c>
      <c r="FS332" s="2" t="n">
        <f aca="false">SUM(AW332+DH332)</f>
        <v>0</v>
      </c>
      <c r="FT332" s="2" t="n">
        <f aca="false">SUM(AX332+DI332)</f>
        <v>0</v>
      </c>
      <c r="FU332" s="67" t="n">
        <f aca="false">SUM(AY332+DJ332)</f>
        <v>0</v>
      </c>
      <c r="FV332" s="2" t="n">
        <f aca="false">SUM(AZ332+DK332)</f>
        <v>0</v>
      </c>
      <c r="FW332" s="2" t="n">
        <f aca="false">SUM(BA332+DL332)</f>
        <v>0</v>
      </c>
      <c r="FX332" s="2" t="n">
        <f aca="false">SUM(BB332+DM332)</f>
        <v>0</v>
      </c>
      <c r="FY332" s="2" t="n">
        <f aca="false">SUM(BC332+DN332)</f>
        <v>0</v>
      </c>
      <c r="FZ332" s="2" t="n">
        <f aca="false">SUM(BD332+DO332)</f>
        <v>0</v>
      </c>
      <c r="GA332" s="2" t="n">
        <f aca="false">SUM(BE332+DP332)</f>
        <v>0</v>
      </c>
      <c r="GB332" s="98" t="n">
        <f aca="false">SUM(EK332,EM332,EO332,ES332,ET332,EU332,EY332,FA332,FC332,FE332,FG332,FI332,FM332,FO332,FQ332,FS332,FU332,FW332,FY332,GA332)</f>
        <v>0</v>
      </c>
      <c r="GC332" s="99" t="n">
        <f aca="false">SUM(EK332,EM332,EO332,ES332,ET332,FM332,FO332,FQ332,FS332,FU332,FW332,FY332)</f>
        <v>0</v>
      </c>
      <c r="GD332" s="57" t="n">
        <f aca="false">SUM(EK332,EM332,EO332,ES332,ET332,FM332,FO332,FQ332,FS332,FU332,FW332,FY332)</f>
        <v>0</v>
      </c>
      <c r="GE332" s="57" t="n">
        <f aca="false">SUM(EK332,EM332,EO332,EQ332,ES332,ET332,EU332,EW332,EY332,FA332,FC332,FE332,FG332,FI332,FK332,FM332,FO332,FQ332,FS332,FU332,FW332,FY332,GA332)</f>
        <v>0</v>
      </c>
      <c r="GF332" s="2"/>
      <c r="GG332" s="65" t="n">
        <f aca="false">SUM(900-GB332)</f>
        <v>900</v>
      </c>
      <c r="GH332" s="65"/>
      <c r="GI332" s="67" t="n">
        <f aca="false">SUM(DQ332+BF332)</f>
        <v>0</v>
      </c>
      <c r="GJ332" s="67" t="n">
        <f aca="false">SUM(DR332+BG332)</f>
        <v>0</v>
      </c>
      <c r="GK332" s="100"/>
      <c r="GL332" s="101"/>
      <c r="GM332" s="177"/>
      <c r="GN332" s="2"/>
      <c r="GO332" s="2"/>
    </row>
    <row r="333" customFormat="false" ht="24.95" hidden="true" customHeight="true" outlineLevel="0" collapsed="false">
      <c r="A333" s="94"/>
      <c r="C333" s="155"/>
      <c r="D333" s="2"/>
      <c r="E333" s="2"/>
      <c r="F333" s="2"/>
      <c r="G333" s="2"/>
      <c r="H333" s="2"/>
      <c r="I333" s="2"/>
      <c r="J333" s="2"/>
      <c r="K333" s="2"/>
      <c r="L333" s="2"/>
      <c r="M333" s="86" t="n">
        <f aca="false">SUM(N333+P333+T333+V333+AR333*2)</f>
        <v>0</v>
      </c>
      <c r="N333" s="86"/>
      <c r="O333" s="87" t="n">
        <f aca="false">SUM(N333)*I333</f>
        <v>0</v>
      </c>
      <c r="P333" s="86"/>
      <c r="Q333" s="87" t="n">
        <f aca="false">J333*P333</f>
        <v>0</v>
      </c>
      <c r="R333" s="86"/>
      <c r="S333" s="87" t="n">
        <f aca="false">SUM(R333)*J333</f>
        <v>0</v>
      </c>
      <c r="T333" s="86"/>
      <c r="U333" s="87" t="n">
        <f aca="false">SUM(T333)*K333</f>
        <v>0</v>
      </c>
      <c r="V333" s="86"/>
      <c r="W333" s="87" t="n">
        <f aca="false">SUM(V333)*J333*5</f>
        <v>0</v>
      </c>
      <c r="X333" s="89" t="n">
        <f aca="false">SUM(J333*AX333*2+K333*AZ333*2)</f>
        <v>0</v>
      </c>
      <c r="Y333" s="89" t="n">
        <f aca="false">SUM(L333*5/100*J333)</f>
        <v>0</v>
      </c>
      <c r="Z333" s="86"/>
      <c r="AA333" s="87"/>
      <c r="AB333" s="86"/>
      <c r="AC333" s="89" t="n">
        <f aca="false">SUM(AB333)*3*H333/5</f>
        <v>0</v>
      </c>
      <c r="AD333" s="86"/>
      <c r="AE333" s="90" t="n">
        <f aca="false">SUM(AD333*H333*(30+4))</f>
        <v>0</v>
      </c>
      <c r="AF333" s="86"/>
      <c r="AG333" s="87" t="n">
        <f aca="false">SUM(AF333*H333*3)</f>
        <v>0</v>
      </c>
      <c r="AH333" s="86"/>
      <c r="AI333" s="89" t="n">
        <f aca="false">SUM(AH333*H333/3)</f>
        <v>0</v>
      </c>
      <c r="AJ333" s="86"/>
      <c r="AK333" s="89" t="n">
        <f aca="false">SUM(AJ333*H333*2/3)</f>
        <v>0</v>
      </c>
      <c r="AL333" s="86"/>
      <c r="AM333" s="87" t="n">
        <f aca="false">SUM(AL333*H333)*2</f>
        <v>0</v>
      </c>
      <c r="AN333" s="86"/>
      <c r="AO333" s="87" t="n">
        <f aca="false">SUM(AN333*J333)</f>
        <v>0</v>
      </c>
      <c r="AP333" s="86"/>
      <c r="AQ333" s="89" t="n">
        <f aca="false">SUM(AP333*H333*2)</f>
        <v>0</v>
      </c>
      <c r="AR333" s="86"/>
      <c r="AS333" s="86"/>
      <c r="AT333" s="86"/>
      <c r="AU333" s="89" t="n">
        <f aca="false">AR333*H333/3</f>
        <v>0</v>
      </c>
      <c r="AV333" s="86"/>
      <c r="AW333" s="89" t="n">
        <f aca="false">SUM(AV333*H333/3)</f>
        <v>0</v>
      </c>
      <c r="AX333" s="86"/>
      <c r="AY333" s="89" t="n">
        <f aca="false">SUM(J333*AX333*8)</f>
        <v>0</v>
      </c>
      <c r="AZ333" s="86"/>
      <c r="BA333" s="89" t="n">
        <f aca="false">SUM(AZ333*K333*5*6)</f>
        <v>0</v>
      </c>
      <c r="BB333" s="86"/>
      <c r="BC333" s="89" t="n">
        <f aca="false">SUM(BB333*K333*4*6)</f>
        <v>0</v>
      </c>
      <c r="BD333" s="86"/>
      <c r="BE333" s="81" t="n">
        <f aca="false">SUM(BD333*50)</f>
        <v>0</v>
      </c>
      <c r="BF333" s="92" t="n">
        <f aca="false">O333+Q333+S333+U333+W333+X333+Y333+AA333+AC333+AE333+AG333+AI333+AK333+AM333+AO333+AQ333+AS333+AU333+AW333+AY333+BA333+BC333+BE333</f>
        <v>0</v>
      </c>
      <c r="BG333" s="92" t="n">
        <f aca="false">BC333+BA333+AY333+AW333+AS333+AQ333+X333+W333+U333+S333+Q333+O333+AU333</f>
        <v>0</v>
      </c>
      <c r="BH333" s="52" t="n">
        <f aca="false">SUM(O333,Q333,S333,W333,X333,Y333,AE333,AG333,AI333,AK333,AM333,AS333,AU333,AY333,BA333,BC333,BE333)</f>
        <v>0</v>
      </c>
      <c r="BI333" s="80" t="n">
        <f aca="false">SUM(O333,Q333,S333,W333,X333,AS333,AU333,AY333,BA333,BC333)</f>
        <v>0</v>
      </c>
      <c r="BJ333" s="95"/>
      <c r="BK333" s="93"/>
      <c r="BL333" s="94"/>
      <c r="BM333" s="81"/>
      <c r="BN333" s="2"/>
      <c r="BO333" s="2"/>
      <c r="BP333" s="83"/>
      <c r="BQ333" s="83"/>
      <c r="BR333" s="84"/>
      <c r="BS333" s="84"/>
      <c r="BT333" s="84"/>
      <c r="BU333" s="83"/>
      <c r="BV333" s="84"/>
      <c r="BW333" s="87"/>
      <c r="BX333" s="86" t="n">
        <f aca="false">SUM(BY333+CA333+CE333+CG333)</f>
        <v>0</v>
      </c>
      <c r="BY333" s="86"/>
      <c r="BZ333" s="87" t="n">
        <f aca="false">SUM(BY333)*BT333</f>
        <v>0</v>
      </c>
      <c r="CA333" s="86"/>
      <c r="CB333" s="87" t="n">
        <f aca="false">BU333*CA333</f>
        <v>0</v>
      </c>
      <c r="CC333" s="86"/>
      <c r="CD333" s="87" t="n">
        <f aca="false">SUM(CC333)*BU333</f>
        <v>0</v>
      </c>
      <c r="CE333" s="86"/>
      <c r="CF333" s="87" t="n">
        <f aca="false">SUM(CE333)*BV333</f>
        <v>0</v>
      </c>
      <c r="CG333" s="86"/>
      <c r="CH333" s="87" t="n">
        <f aca="false">SUM(CG333)*BU333*5</f>
        <v>0</v>
      </c>
      <c r="CI333" s="89" t="n">
        <f aca="false">SUM(BU333*DI333*2+BV333*DK333*2)</f>
        <v>0</v>
      </c>
      <c r="CJ333" s="91" t="n">
        <f aca="false">SUM(BW333*5/100*BU333)</f>
        <v>0</v>
      </c>
      <c r="CK333" s="86"/>
      <c r="CL333" s="87"/>
      <c r="CM333" s="86"/>
      <c r="CN333" s="89" t="n">
        <f aca="false">SUM(CM333)*3*BS333/5</f>
        <v>0</v>
      </c>
      <c r="CO333" s="86"/>
      <c r="CP333" s="90" t="n">
        <f aca="false">SUM(CO333*BS333*(30+4))</f>
        <v>0</v>
      </c>
      <c r="CQ333" s="86"/>
      <c r="CR333" s="87" t="n">
        <f aca="false">SUM(CQ333*BS333*3)</f>
        <v>0</v>
      </c>
      <c r="CS333" s="86"/>
      <c r="CT333" s="89" t="n">
        <f aca="false">SUM(CS333*BS333/3)</f>
        <v>0</v>
      </c>
      <c r="CU333" s="86"/>
      <c r="CV333" s="89" t="n">
        <f aca="false">SUM(CU333*BS333*2/3)</f>
        <v>0</v>
      </c>
      <c r="CW333" s="86"/>
      <c r="CX333" s="87" t="n">
        <f aca="false">SUM(CW333*BS333)*1</f>
        <v>0</v>
      </c>
      <c r="CY333" s="86"/>
      <c r="CZ333" s="87" t="n">
        <f aca="false">SUM(CY333*BU333*2)</f>
        <v>0</v>
      </c>
      <c r="DA333" s="86"/>
      <c r="DB333" s="89" t="n">
        <f aca="false">SUM(DA333*BS333*2)</f>
        <v>0</v>
      </c>
      <c r="DC333" s="86"/>
      <c r="DD333" s="86"/>
      <c r="DE333" s="86"/>
      <c r="DF333" s="89" t="n">
        <f aca="false">SUM(DC333*BS333/3)</f>
        <v>0</v>
      </c>
      <c r="DG333" s="86"/>
      <c r="DH333" s="89" t="n">
        <f aca="false">SUM(DG333*BS333/3)</f>
        <v>0</v>
      </c>
      <c r="DI333" s="86"/>
      <c r="DJ333" s="89" t="n">
        <f aca="false">DI333*BS333/3</f>
        <v>0</v>
      </c>
      <c r="DK333" s="86"/>
      <c r="DL333" s="89" t="n">
        <f aca="false">SUM(DK333*BV333*5*6)</f>
        <v>0</v>
      </c>
      <c r="DM333" s="86"/>
      <c r="DN333" s="89" t="n">
        <f aca="false">SUM(DM333*BV333*4*6)</f>
        <v>0</v>
      </c>
      <c r="DO333" s="86"/>
      <c r="DP333" s="81" t="n">
        <f aca="false">SUM(DO333*50)</f>
        <v>0</v>
      </c>
      <c r="DQ333" s="92" t="n">
        <f aca="false">BZ333+CB333+CD333+CF333+CH333+CI333+CJ333+CL333+CN333+CP333+CR333+CT333+CV333+CX333+CZ333+DB333+DD333+DF333+DH333+DJ333+DL333+DN333+DP333</f>
        <v>0</v>
      </c>
      <c r="DR333" s="92" t="n">
        <f aca="false">DN333+DL333+DJ333+DH333+DD333+DB333+CI333+CH333+CF333+CD333+CB333+BZ333</f>
        <v>0</v>
      </c>
      <c r="DS333" s="61"/>
      <c r="DT333" s="2"/>
      <c r="DU333" s="2"/>
      <c r="DV333" s="2"/>
      <c r="DW333" s="94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 t="n">
        <f aca="false">SUM(L333+BW333)</f>
        <v>0</v>
      </c>
      <c r="EI333" s="2" t="n">
        <f aca="false">SUM(M333+BX333)</f>
        <v>0</v>
      </c>
      <c r="EJ333" s="2" t="n">
        <f aca="false">SUM(N333+BY333)</f>
        <v>0</v>
      </c>
      <c r="EK333" s="67" t="n">
        <f aca="false">O333+BZ333</f>
        <v>0</v>
      </c>
      <c r="EL333" s="2" t="n">
        <f aca="false">SUM(P333+CA333)</f>
        <v>0</v>
      </c>
      <c r="EM333" s="2" t="n">
        <f aca="false">SUM(Q333+CB333)</f>
        <v>0</v>
      </c>
      <c r="EN333" s="2" t="n">
        <f aca="false">SUM(R333+CC333)</f>
        <v>0</v>
      </c>
      <c r="EO333" s="2" t="n">
        <f aca="false">SUM(S333+CD333)</f>
        <v>0</v>
      </c>
      <c r="EP333" s="2" t="n">
        <f aca="false">SUM(T333+CE333)</f>
        <v>0</v>
      </c>
      <c r="EQ333" s="2" t="n">
        <f aca="false">SUM(U333+CF333)</f>
        <v>0</v>
      </c>
      <c r="ER333" s="2" t="n">
        <f aca="false">SUM(V333+CG333)</f>
        <v>0</v>
      </c>
      <c r="ES333" s="2" t="n">
        <f aca="false">SUM(W333+CH333)</f>
        <v>0</v>
      </c>
      <c r="ET333" s="2" t="n">
        <f aca="false">SUM(X333+CI333)</f>
        <v>0</v>
      </c>
      <c r="EU333" s="67" t="n">
        <f aca="false">SUM(Y333+CJ333)</f>
        <v>0</v>
      </c>
      <c r="EV333" s="2" t="n">
        <f aca="false">SUM(Z333+CK333)</f>
        <v>0</v>
      </c>
      <c r="EW333" s="2" t="n">
        <f aca="false">SUM(AA333+CL333)</f>
        <v>0</v>
      </c>
      <c r="EX333" s="2" t="n">
        <f aca="false">SUM(AB333+CM333)</f>
        <v>0</v>
      </c>
      <c r="EY333" s="2" t="n">
        <f aca="false">SUM(AC333+CN333)</f>
        <v>0</v>
      </c>
      <c r="EZ333" s="2" t="n">
        <f aca="false">SUM(AD333+CO333)</f>
        <v>0</v>
      </c>
      <c r="FA333" s="2" t="n">
        <f aca="false">SUM(AE333+CP333)</f>
        <v>0</v>
      </c>
      <c r="FB333" s="2" t="n">
        <f aca="false">SUM(AF333+CQ333)</f>
        <v>0</v>
      </c>
      <c r="FC333" s="2" t="n">
        <f aca="false">SUM(AG333+CR333)</f>
        <v>0</v>
      </c>
      <c r="FD333" s="2" t="n">
        <f aca="false">SUM(AH333+CS333)</f>
        <v>0</v>
      </c>
      <c r="FE333" s="67" t="n">
        <f aca="false">SUM(AI333+CT333)</f>
        <v>0</v>
      </c>
      <c r="FF333" s="2" t="n">
        <f aca="false">SUM(AJ333+CU333)</f>
        <v>0</v>
      </c>
      <c r="FG333" s="2" t="n">
        <f aca="false">SUM(AK333+CV333)</f>
        <v>0</v>
      </c>
      <c r="FH333" s="2" t="n">
        <f aca="false">SUM(AL333+CW333)</f>
        <v>0</v>
      </c>
      <c r="FI333" s="2" t="n">
        <f aca="false">SUM(AM333+CX333)</f>
        <v>0</v>
      </c>
      <c r="FJ333" s="2" t="n">
        <f aca="false">SUM(AN333+CY333)</f>
        <v>0</v>
      </c>
      <c r="FK333" s="2" t="n">
        <f aca="false">SUM(AO333+CZ333)</f>
        <v>0</v>
      </c>
      <c r="FL333" s="2" t="n">
        <f aca="false">SUM(AP333+DA333)</f>
        <v>0</v>
      </c>
      <c r="FM333" s="2" t="n">
        <f aca="false">SUM(AQ333+DB333)</f>
        <v>0</v>
      </c>
      <c r="FN333" s="2"/>
      <c r="FO333" s="97" t="n">
        <f aca="false">SUM(AS333+DD333)</f>
        <v>0</v>
      </c>
      <c r="FP333" s="2" t="n">
        <f aca="false">SUM(AR333+DC333)</f>
        <v>0</v>
      </c>
      <c r="FQ333" s="97" t="n">
        <f aca="false">SUM(AU333+DF333)</f>
        <v>0</v>
      </c>
      <c r="FR333" s="2" t="n">
        <f aca="false">SUM(AV333+DG333)</f>
        <v>0</v>
      </c>
      <c r="FS333" s="2" t="n">
        <f aca="false">SUM(AW333+DH333)</f>
        <v>0</v>
      </c>
      <c r="FT333" s="2" t="n">
        <f aca="false">SUM(AX333+DI333)</f>
        <v>0</v>
      </c>
      <c r="FU333" s="67" t="n">
        <f aca="false">SUM(AY333+DJ333)</f>
        <v>0</v>
      </c>
      <c r="FV333" s="2" t="n">
        <f aca="false">SUM(AZ333+DK333)</f>
        <v>0</v>
      </c>
      <c r="FW333" s="2" t="n">
        <f aca="false">SUM(BA333+DL333)</f>
        <v>0</v>
      </c>
      <c r="FX333" s="2" t="n">
        <f aca="false">SUM(BB333+DM333)</f>
        <v>0</v>
      </c>
      <c r="FY333" s="2" t="n">
        <f aca="false">SUM(BC333+DN333)</f>
        <v>0</v>
      </c>
      <c r="FZ333" s="2" t="n">
        <f aca="false">SUM(BD333+DO333)</f>
        <v>0</v>
      </c>
      <c r="GA333" s="2" t="n">
        <f aca="false">SUM(BE333+DP333)</f>
        <v>0</v>
      </c>
      <c r="GB333" s="98" t="n">
        <f aca="false">SUM(EK333,EM333,EO333,ES333,ET333,EU333,EY333,FA333,FC333,FE333,FG333,FI333,FM333,FO333,FQ333,FS333,FU333,FW333,FY333,GA333)</f>
        <v>0</v>
      </c>
      <c r="GC333" s="99" t="n">
        <f aca="false">SUM(EK333,EM333,EO333,ES333,ET333,FM333,FO333,FQ333,FS333,FU333,FW333,FY333)</f>
        <v>0</v>
      </c>
      <c r="GD333" s="57" t="n">
        <f aca="false">SUM(EK333,EM333,EO333,ES333,ET333,FM333,FO333,FQ333,FS333,FU333,FW333,FY333)</f>
        <v>0</v>
      </c>
      <c r="GE333" s="57" t="n">
        <f aca="false">SUM(EK333,EM333,EO333,EQ333,ES333,ET333,EU333,EW333,EY333,FA333,FC333,FE333,FG333,FI333,FK333,FM333,FO333,FQ333,FS333,FU333,FW333,FY333,GA333)</f>
        <v>0</v>
      </c>
      <c r="GF333" s="2"/>
      <c r="GG333" s="65" t="n">
        <f aca="false">SUM(900-GB333)</f>
        <v>900</v>
      </c>
      <c r="GH333" s="65"/>
      <c r="GI333" s="67" t="n">
        <f aca="false">SUM(DQ333+BF333)</f>
        <v>0</v>
      </c>
      <c r="GJ333" s="67" t="n">
        <f aca="false">SUM(DR333+BG333)</f>
        <v>0</v>
      </c>
      <c r="GK333" s="100"/>
      <c r="GL333" s="101"/>
      <c r="GM333" s="177"/>
      <c r="GN333" s="2"/>
      <c r="GO333" s="2"/>
    </row>
    <row r="334" customFormat="false" ht="24.95" hidden="true" customHeight="true" outlineLevel="0" collapsed="false">
      <c r="A334" s="94"/>
      <c r="C334" s="155"/>
      <c r="D334" s="2"/>
      <c r="E334" s="2"/>
      <c r="F334" s="2"/>
      <c r="G334" s="2"/>
      <c r="H334" s="2"/>
      <c r="I334" s="2"/>
      <c r="J334" s="2"/>
      <c r="K334" s="2"/>
      <c r="L334" s="2"/>
      <c r="M334" s="86" t="n">
        <f aca="false">SUM(N334+P334+T334+V334+AR334*2)</f>
        <v>0</v>
      </c>
      <c r="N334" s="86"/>
      <c r="O334" s="87" t="n">
        <f aca="false">SUM(N334)*I334</f>
        <v>0</v>
      </c>
      <c r="P334" s="86"/>
      <c r="Q334" s="87" t="n">
        <f aca="false">J334*P334</f>
        <v>0</v>
      </c>
      <c r="R334" s="86"/>
      <c r="S334" s="87" t="n">
        <f aca="false">SUM(R334)*J334</f>
        <v>0</v>
      </c>
      <c r="T334" s="86"/>
      <c r="U334" s="87" t="n">
        <f aca="false">SUM(T334)*K334</f>
        <v>0</v>
      </c>
      <c r="V334" s="86"/>
      <c r="W334" s="87" t="n">
        <f aca="false">SUM(V334)*J334*5</f>
        <v>0</v>
      </c>
      <c r="X334" s="89" t="n">
        <f aca="false">SUM(J334*AX334*2+K334*AZ334*2)</f>
        <v>0</v>
      </c>
      <c r="Y334" s="89" t="n">
        <f aca="false">SUM(L334*5/100*J334)</f>
        <v>0</v>
      </c>
      <c r="Z334" s="86"/>
      <c r="AA334" s="87"/>
      <c r="AB334" s="86"/>
      <c r="AC334" s="89" t="n">
        <f aca="false">SUM(AB334)*3*H334/5</f>
        <v>0</v>
      </c>
      <c r="AD334" s="86"/>
      <c r="AE334" s="90" t="n">
        <f aca="false">SUM(AD334*H334*(30+4))</f>
        <v>0</v>
      </c>
      <c r="AF334" s="86"/>
      <c r="AG334" s="87" t="n">
        <f aca="false">SUM(AF334*H334*3)</f>
        <v>0</v>
      </c>
      <c r="AH334" s="86"/>
      <c r="AI334" s="89" t="n">
        <f aca="false">SUM(AH334*H334/3)</f>
        <v>0</v>
      </c>
      <c r="AJ334" s="86"/>
      <c r="AK334" s="89" t="n">
        <f aca="false">SUM(AJ334*H334*2/3)</f>
        <v>0</v>
      </c>
      <c r="AL334" s="86"/>
      <c r="AM334" s="87" t="n">
        <f aca="false">SUM(AL334*H334)*2</f>
        <v>0</v>
      </c>
      <c r="AN334" s="86"/>
      <c r="AO334" s="87" t="n">
        <f aca="false">SUM(AN334*J334)</f>
        <v>0</v>
      </c>
      <c r="AP334" s="86"/>
      <c r="AQ334" s="89" t="n">
        <f aca="false">SUM(AP334*H334*2)</f>
        <v>0</v>
      </c>
      <c r="AR334" s="86"/>
      <c r="AS334" s="86"/>
      <c r="AT334" s="86"/>
      <c r="AU334" s="89" t="n">
        <f aca="false">AR334*H334/3</f>
        <v>0</v>
      </c>
      <c r="AV334" s="86"/>
      <c r="AW334" s="89" t="n">
        <f aca="false">SUM(AV334*H334/3)</f>
        <v>0</v>
      </c>
      <c r="AX334" s="86"/>
      <c r="AY334" s="89" t="n">
        <f aca="false">SUM(J334*AX334*8)</f>
        <v>0</v>
      </c>
      <c r="AZ334" s="86"/>
      <c r="BA334" s="89" t="n">
        <f aca="false">SUM(AZ334*K334*5*6)</f>
        <v>0</v>
      </c>
      <c r="BB334" s="86"/>
      <c r="BC334" s="89" t="n">
        <f aca="false">SUM(BB334*K334*4*6)</f>
        <v>0</v>
      </c>
      <c r="BD334" s="86"/>
      <c r="BE334" s="81" t="n">
        <f aca="false">SUM(BD334*50)</f>
        <v>0</v>
      </c>
      <c r="BF334" s="92" t="n">
        <f aca="false">O334+Q334+S334+U334+W334+X334+Y334+AA334+AC334+AE334+AG334+AI334+AK334+AM334+AO334+AQ334+AS334+AU334+AW334+AY334+BA334+BC334+BE334</f>
        <v>0</v>
      </c>
      <c r="BG334" s="92" t="n">
        <f aca="false">BC334+BA334+AY334+AW334+AS334+AQ334+X334+W334+U334+S334+Q334+O334+AU334</f>
        <v>0</v>
      </c>
      <c r="BH334" s="52" t="n">
        <f aca="false">SUM(O334,Q334,S334,W334,X334,Y334,AE334,AG334,AI334,AK334,AM334,AS334,AU334,AY334,BA334,BC334,BE334)</f>
        <v>0</v>
      </c>
      <c r="BI334" s="80" t="n">
        <f aca="false">SUM(O334,Q334,S334,W334,X334,AS334,AU334,AY334,BA334,BC334)</f>
        <v>0</v>
      </c>
      <c r="BJ334" s="95"/>
      <c r="BK334" s="93"/>
      <c r="BL334" s="94"/>
      <c r="BM334" s="81"/>
      <c r="BN334" s="2"/>
      <c r="BO334" s="2"/>
      <c r="BP334" s="83"/>
      <c r="BQ334" s="83"/>
      <c r="BR334" s="84"/>
      <c r="BS334" s="84"/>
      <c r="BT334" s="84"/>
      <c r="BU334" s="83"/>
      <c r="BV334" s="84"/>
      <c r="BW334" s="87"/>
      <c r="BX334" s="86" t="n">
        <f aca="false">SUM(BY334+CA334+CE334+CG334)</f>
        <v>0</v>
      </c>
      <c r="BY334" s="86"/>
      <c r="BZ334" s="87" t="n">
        <f aca="false">SUM(BY334)*BT334</f>
        <v>0</v>
      </c>
      <c r="CA334" s="86"/>
      <c r="CB334" s="87" t="n">
        <f aca="false">BU334*CA334</f>
        <v>0</v>
      </c>
      <c r="CC334" s="86"/>
      <c r="CD334" s="87" t="n">
        <f aca="false">SUM(CC334)*BU334</f>
        <v>0</v>
      </c>
      <c r="CE334" s="86"/>
      <c r="CF334" s="87" t="n">
        <f aca="false">SUM(CE334)*BV334</f>
        <v>0</v>
      </c>
      <c r="CG334" s="86"/>
      <c r="CH334" s="87" t="n">
        <f aca="false">SUM(CG334)*BU334*5</f>
        <v>0</v>
      </c>
      <c r="CI334" s="89" t="n">
        <f aca="false">SUM(BU334*DI334*2+BV334*DK334*2)</f>
        <v>0</v>
      </c>
      <c r="CJ334" s="91" t="n">
        <f aca="false">SUM(BW334*5/100*BU334)</f>
        <v>0</v>
      </c>
      <c r="CK334" s="86"/>
      <c r="CL334" s="87"/>
      <c r="CM334" s="86"/>
      <c r="CN334" s="89" t="n">
        <f aca="false">SUM(CM334)*3*BS334/5</f>
        <v>0</v>
      </c>
      <c r="CO334" s="86"/>
      <c r="CP334" s="90" t="n">
        <f aca="false">SUM(CO334*BS334*(30+4))</f>
        <v>0</v>
      </c>
      <c r="CQ334" s="86"/>
      <c r="CR334" s="87" t="n">
        <f aca="false">SUM(CQ334*BS334*3)</f>
        <v>0</v>
      </c>
      <c r="CS334" s="86"/>
      <c r="CT334" s="89" t="n">
        <f aca="false">SUM(CS334*BS334/3)</f>
        <v>0</v>
      </c>
      <c r="CU334" s="86"/>
      <c r="CV334" s="89" t="n">
        <f aca="false">SUM(CU334*BS334*2/3)</f>
        <v>0</v>
      </c>
      <c r="CW334" s="86"/>
      <c r="CX334" s="87" t="n">
        <f aca="false">SUM(CW334*BS334)*1</f>
        <v>0</v>
      </c>
      <c r="CY334" s="86"/>
      <c r="CZ334" s="87" t="n">
        <f aca="false">SUM(CY334*BU334*2)</f>
        <v>0</v>
      </c>
      <c r="DA334" s="86"/>
      <c r="DB334" s="89" t="n">
        <f aca="false">SUM(DA334*BS334*2)</f>
        <v>0</v>
      </c>
      <c r="DC334" s="86"/>
      <c r="DD334" s="86"/>
      <c r="DE334" s="86"/>
      <c r="DF334" s="89" t="n">
        <f aca="false">SUM(DC334*BS334/3)</f>
        <v>0</v>
      </c>
      <c r="DG334" s="86"/>
      <c r="DH334" s="89" t="n">
        <f aca="false">SUM(DG334*BS334/3)</f>
        <v>0</v>
      </c>
      <c r="DI334" s="86"/>
      <c r="DJ334" s="89" t="n">
        <f aca="false">DI334*BS334/3</f>
        <v>0</v>
      </c>
      <c r="DK334" s="86"/>
      <c r="DL334" s="89" t="n">
        <f aca="false">SUM(DK334*BV334*5*6)</f>
        <v>0</v>
      </c>
      <c r="DM334" s="86"/>
      <c r="DN334" s="89" t="n">
        <f aca="false">SUM(DM334*BV334*4*6)</f>
        <v>0</v>
      </c>
      <c r="DO334" s="86"/>
      <c r="DP334" s="81" t="n">
        <f aca="false">SUM(DO334*50)</f>
        <v>0</v>
      </c>
      <c r="DQ334" s="92" t="n">
        <f aca="false">BZ334+CB334+CD334+CF334+CH334+CI334+CJ334+CL334+CN334+CP334+CR334+CT334+CV334+CX334+CZ334+DB334+DD334+DF334+DH334+DJ334+DL334+DN334+DP334</f>
        <v>0</v>
      </c>
      <c r="DR334" s="92" t="n">
        <f aca="false">DN334+DL334+DJ334+DH334+DD334+DB334+CI334+CH334+CF334+CD334+CB334+BZ334</f>
        <v>0</v>
      </c>
      <c r="DS334" s="61"/>
      <c r="DT334" s="2"/>
      <c r="DU334" s="2"/>
      <c r="DV334" s="2"/>
      <c r="DW334" s="94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 t="n">
        <f aca="false">SUM(L334+BW334)</f>
        <v>0</v>
      </c>
      <c r="EI334" s="2" t="n">
        <f aca="false">SUM(M334+BX334)</f>
        <v>0</v>
      </c>
      <c r="EJ334" s="2" t="n">
        <f aca="false">SUM(N334+BY334)</f>
        <v>0</v>
      </c>
      <c r="EK334" s="67" t="n">
        <f aca="false">O334+BZ334</f>
        <v>0</v>
      </c>
      <c r="EL334" s="2" t="n">
        <f aca="false">SUM(P334+CA334)</f>
        <v>0</v>
      </c>
      <c r="EM334" s="2" t="n">
        <f aca="false">SUM(Q334+CB334)</f>
        <v>0</v>
      </c>
      <c r="EN334" s="2" t="n">
        <f aca="false">SUM(R334+CC334)</f>
        <v>0</v>
      </c>
      <c r="EO334" s="2" t="n">
        <f aca="false">SUM(S334+CD334)</f>
        <v>0</v>
      </c>
      <c r="EP334" s="2" t="n">
        <f aca="false">SUM(T334+CE334)</f>
        <v>0</v>
      </c>
      <c r="EQ334" s="2" t="n">
        <f aca="false">SUM(U334+CF334)</f>
        <v>0</v>
      </c>
      <c r="ER334" s="2" t="n">
        <f aca="false">SUM(V334+CG334)</f>
        <v>0</v>
      </c>
      <c r="ES334" s="2" t="n">
        <f aca="false">SUM(W334+CH334)</f>
        <v>0</v>
      </c>
      <c r="ET334" s="2" t="n">
        <f aca="false">SUM(X334+CI334)</f>
        <v>0</v>
      </c>
      <c r="EU334" s="67" t="n">
        <f aca="false">SUM(Y334+CJ334)</f>
        <v>0</v>
      </c>
      <c r="EV334" s="2" t="n">
        <f aca="false">SUM(Z334+CK334)</f>
        <v>0</v>
      </c>
      <c r="EW334" s="2" t="n">
        <f aca="false">SUM(AA334+CL334)</f>
        <v>0</v>
      </c>
      <c r="EX334" s="2" t="n">
        <f aca="false">SUM(AB334+CM334)</f>
        <v>0</v>
      </c>
      <c r="EY334" s="2" t="n">
        <f aca="false">SUM(AC334+CN334)</f>
        <v>0</v>
      </c>
      <c r="EZ334" s="2" t="n">
        <f aca="false">SUM(AD334+CO334)</f>
        <v>0</v>
      </c>
      <c r="FA334" s="2" t="n">
        <f aca="false">SUM(AE334+CP334)</f>
        <v>0</v>
      </c>
      <c r="FB334" s="2" t="n">
        <f aca="false">SUM(AF334+CQ334)</f>
        <v>0</v>
      </c>
      <c r="FC334" s="2" t="n">
        <f aca="false">SUM(AG334+CR334)</f>
        <v>0</v>
      </c>
      <c r="FD334" s="2" t="n">
        <f aca="false">SUM(AH334+CS334)</f>
        <v>0</v>
      </c>
      <c r="FE334" s="67" t="n">
        <f aca="false">SUM(AI334+CT334)</f>
        <v>0</v>
      </c>
      <c r="FF334" s="2" t="n">
        <f aca="false">SUM(AJ334+CU334)</f>
        <v>0</v>
      </c>
      <c r="FG334" s="2" t="n">
        <f aca="false">SUM(AK334+CV334)</f>
        <v>0</v>
      </c>
      <c r="FH334" s="2" t="n">
        <f aca="false">SUM(AL334+CW334)</f>
        <v>0</v>
      </c>
      <c r="FI334" s="2" t="n">
        <f aca="false">SUM(AM334+CX334)</f>
        <v>0</v>
      </c>
      <c r="FJ334" s="2" t="n">
        <f aca="false">SUM(AN334+CY334)</f>
        <v>0</v>
      </c>
      <c r="FK334" s="2" t="n">
        <f aca="false">SUM(AO334+CZ334)</f>
        <v>0</v>
      </c>
      <c r="FL334" s="2" t="n">
        <f aca="false">SUM(AP334+DA334)</f>
        <v>0</v>
      </c>
      <c r="FM334" s="2" t="n">
        <f aca="false">SUM(AQ334+DB334)</f>
        <v>0</v>
      </c>
      <c r="FN334" s="2"/>
      <c r="FO334" s="97" t="n">
        <f aca="false">SUM(AS334+DD334)</f>
        <v>0</v>
      </c>
      <c r="FP334" s="2" t="n">
        <f aca="false">SUM(AR334+DC334)</f>
        <v>0</v>
      </c>
      <c r="FQ334" s="97" t="n">
        <f aca="false">SUM(AU334+DF334)</f>
        <v>0</v>
      </c>
      <c r="FR334" s="2" t="n">
        <f aca="false">SUM(AV334+DG334)</f>
        <v>0</v>
      </c>
      <c r="FS334" s="2" t="n">
        <f aca="false">SUM(AW334+DH334)</f>
        <v>0</v>
      </c>
      <c r="FT334" s="2" t="n">
        <f aca="false">SUM(AX334+DI334)</f>
        <v>0</v>
      </c>
      <c r="FU334" s="67" t="n">
        <f aca="false">SUM(AY334+DJ334)</f>
        <v>0</v>
      </c>
      <c r="FV334" s="2" t="n">
        <f aca="false">SUM(AZ334+DK334)</f>
        <v>0</v>
      </c>
      <c r="FW334" s="2" t="n">
        <f aca="false">SUM(BA334+DL334)</f>
        <v>0</v>
      </c>
      <c r="FX334" s="2" t="n">
        <f aca="false">SUM(BB334+DM334)</f>
        <v>0</v>
      </c>
      <c r="FY334" s="2" t="n">
        <f aca="false">SUM(BC334+DN334)</f>
        <v>0</v>
      </c>
      <c r="FZ334" s="2" t="n">
        <f aca="false">SUM(BD334+DO334)</f>
        <v>0</v>
      </c>
      <c r="GA334" s="2" t="n">
        <f aca="false">SUM(BE334+DP334)</f>
        <v>0</v>
      </c>
      <c r="GB334" s="98" t="n">
        <f aca="false">SUM(EK334,EM334,EO334,ES334,ET334,EU334,EY334,FA334,FC334,FE334,FG334,FI334,FM334,FO334,FQ334,FS334,FU334,FW334,FY334,GA334)</f>
        <v>0</v>
      </c>
      <c r="GC334" s="99" t="n">
        <f aca="false">SUM(EK334,EM334,EO334,ES334,ET334,FM334,FO334,FQ334,FS334,FU334,FW334,FY334)</f>
        <v>0</v>
      </c>
      <c r="GD334" s="57" t="n">
        <f aca="false">SUM(EK334,EM334,EO334,ES334,ET334,FM334,FO334,FQ334,FS334,FU334,FW334,FY334)</f>
        <v>0</v>
      </c>
      <c r="GE334" s="57" t="n">
        <f aca="false">SUM(EK334,EM334,EO334,EQ334,ES334,ET334,EU334,EW334,EY334,FA334,FC334,FE334,FG334,FI334,FK334,FM334,FO334,FQ334,FS334,FU334,FW334,FY334,GA334)</f>
        <v>0</v>
      </c>
      <c r="GF334" s="2"/>
      <c r="GG334" s="65" t="n">
        <f aca="false">SUM(900-GB334)</f>
        <v>900</v>
      </c>
      <c r="GH334" s="65"/>
      <c r="GI334" s="67" t="n">
        <f aca="false">SUM(DQ334+BF334)</f>
        <v>0</v>
      </c>
      <c r="GJ334" s="67" t="n">
        <f aca="false">SUM(DR334+BG334)</f>
        <v>0</v>
      </c>
      <c r="GK334" s="100"/>
      <c r="GL334" s="101"/>
      <c r="GM334" s="177"/>
      <c r="GN334" s="2"/>
      <c r="GO334" s="2"/>
    </row>
    <row r="335" customFormat="false" ht="24.95" hidden="true" customHeight="true" outlineLevel="0" collapsed="false">
      <c r="A335" s="94"/>
      <c r="C335" s="155"/>
      <c r="D335" s="2"/>
      <c r="E335" s="2"/>
      <c r="F335" s="2"/>
      <c r="G335" s="2"/>
      <c r="H335" s="2"/>
      <c r="I335" s="2"/>
      <c r="J335" s="2"/>
      <c r="K335" s="2"/>
      <c r="L335" s="2"/>
      <c r="M335" s="86" t="n">
        <f aca="false">SUM(N335+P335+T335+V335+AR335*2)</f>
        <v>0</v>
      </c>
      <c r="N335" s="86"/>
      <c r="O335" s="87" t="n">
        <f aca="false">SUM(N335)*I335</f>
        <v>0</v>
      </c>
      <c r="P335" s="86"/>
      <c r="Q335" s="87" t="n">
        <f aca="false">J335*P335</f>
        <v>0</v>
      </c>
      <c r="R335" s="86"/>
      <c r="S335" s="87" t="n">
        <f aca="false">SUM(R335)*J335</f>
        <v>0</v>
      </c>
      <c r="T335" s="86"/>
      <c r="U335" s="87" t="n">
        <f aca="false">SUM(T335)*K335</f>
        <v>0</v>
      </c>
      <c r="V335" s="86"/>
      <c r="W335" s="87" t="n">
        <f aca="false">SUM(V335)*J335*5</f>
        <v>0</v>
      </c>
      <c r="X335" s="89" t="n">
        <f aca="false">SUM(J335*AX335*2+K335*AZ335*2)</f>
        <v>0</v>
      </c>
      <c r="Y335" s="89" t="n">
        <f aca="false">SUM(L335*5/100*J335)</f>
        <v>0</v>
      </c>
      <c r="Z335" s="86"/>
      <c r="AA335" s="87"/>
      <c r="AB335" s="86"/>
      <c r="AC335" s="89" t="n">
        <f aca="false">SUM(AB335)*3*H335/5</f>
        <v>0</v>
      </c>
      <c r="AD335" s="86"/>
      <c r="AE335" s="90" t="n">
        <f aca="false">SUM(AD335*H335*(30+4))</f>
        <v>0</v>
      </c>
      <c r="AF335" s="86"/>
      <c r="AG335" s="87" t="n">
        <f aca="false">SUM(AF335*H335*3)</f>
        <v>0</v>
      </c>
      <c r="AH335" s="86"/>
      <c r="AI335" s="89" t="n">
        <f aca="false">SUM(AH335*H335/3)</f>
        <v>0</v>
      </c>
      <c r="AJ335" s="86"/>
      <c r="AK335" s="89" t="n">
        <f aca="false">SUM(AJ335*H335*2/3)</f>
        <v>0</v>
      </c>
      <c r="AL335" s="86"/>
      <c r="AM335" s="87" t="n">
        <f aca="false">SUM(AL335*H335)*2</f>
        <v>0</v>
      </c>
      <c r="AN335" s="86"/>
      <c r="AO335" s="87" t="n">
        <f aca="false">SUM(AN335*J335)</f>
        <v>0</v>
      </c>
      <c r="AP335" s="86"/>
      <c r="AQ335" s="89" t="n">
        <f aca="false">SUM(AP335*H335*2)</f>
        <v>0</v>
      </c>
      <c r="AR335" s="86"/>
      <c r="AS335" s="86"/>
      <c r="AT335" s="86"/>
      <c r="AU335" s="89" t="n">
        <f aca="false">AR335*H335/3</f>
        <v>0</v>
      </c>
      <c r="AV335" s="86"/>
      <c r="AW335" s="89" t="n">
        <f aca="false">SUM(AV335*H335/3)</f>
        <v>0</v>
      </c>
      <c r="AX335" s="86"/>
      <c r="AY335" s="89" t="n">
        <f aca="false">SUM(J335*AX335*8)</f>
        <v>0</v>
      </c>
      <c r="AZ335" s="86"/>
      <c r="BA335" s="89" t="n">
        <f aca="false">SUM(AZ335*K335*5*6)</f>
        <v>0</v>
      </c>
      <c r="BB335" s="86"/>
      <c r="BC335" s="89" t="n">
        <f aca="false">SUM(BB335*K335*4*6)</f>
        <v>0</v>
      </c>
      <c r="BD335" s="86"/>
      <c r="BE335" s="81" t="n">
        <f aca="false">SUM(BD335*50)</f>
        <v>0</v>
      </c>
      <c r="BF335" s="92" t="n">
        <f aca="false">O335+Q335+S335+U335+W335+X335+Y335+AA335+AC335+AE335+AG335+AI335+AK335+AM335+AO335+AQ335+AS335+AU335+AW335+AY335+BA335+BC335+BE335</f>
        <v>0</v>
      </c>
      <c r="BG335" s="92" t="n">
        <f aca="false">BC335+BA335+AY335+AW335+AS335+AQ335+X335+W335+U335+S335+Q335+O335+AU335</f>
        <v>0</v>
      </c>
      <c r="BH335" s="52" t="n">
        <f aca="false">SUM(O335,Q335,S335,W335,X335,Y335,AE335,AG335,AI335,AK335,AM335,AS335,AU335,AY335,BA335,BC335,BE335)</f>
        <v>0</v>
      </c>
      <c r="BI335" s="80" t="n">
        <f aca="false">SUM(O335,Q335,S335,W335,X335,AS335,AU335,AY335,BA335,BC335)</f>
        <v>0</v>
      </c>
      <c r="BJ335" s="95"/>
      <c r="BK335" s="93"/>
      <c r="BL335" s="94"/>
      <c r="BM335" s="81"/>
      <c r="BN335" s="2"/>
      <c r="BO335" s="2"/>
      <c r="BP335" s="83"/>
      <c r="BQ335" s="84"/>
      <c r="BR335" s="84"/>
      <c r="BS335" s="84"/>
      <c r="BT335" s="84"/>
      <c r="BU335" s="84"/>
      <c r="BV335" s="84"/>
      <c r="BW335" s="85"/>
      <c r="BX335" s="86" t="n">
        <f aca="false">SUM(BY335+CA335+CE335+CG335)</f>
        <v>0</v>
      </c>
      <c r="BY335" s="86"/>
      <c r="BZ335" s="87" t="n">
        <f aca="false">SUM(BY335)*BT335</f>
        <v>0</v>
      </c>
      <c r="CA335" s="86"/>
      <c r="CB335" s="87" t="n">
        <f aca="false">BU335*CA335</f>
        <v>0</v>
      </c>
      <c r="CC335" s="86"/>
      <c r="CD335" s="87" t="n">
        <f aca="false">SUM(CC335)*BU335</f>
        <v>0</v>
      </c>
      <c r="CE335" s="86"/>
      <c r="CF335" s="87" t="n">
        <f aca="false">SUM(CE335)*BV335</f>
        <v>0</v>
      </c>
      <c r="CG335" s="86"/>
      <c r="CH335" s="87" t="n">
        <f aca="false">SUM(CG335)*BU335*5</f>
        <v>0</v>
      </c>
      <c r="CI335" s="89" t="n">
        <f aca="false">SUM(BU335*DI335*2+BV335*DK335*2)</f>
        <v>0</v>
      </c>
      <c r="CJ335" s="91" t="n">
        <f aca="false">SUM(BW335*5/100*BU335)</f>
        <v>0</v>
      </c>
      <c r="CK335" s="86"/>
      <c r="CL335" s="87"/>
      <c r="CM335" s="86"/>
      <c r="CN335" s="89" t="n">
        <f aca="false">SUM(CM335)*3*BS335/5</f>
        <v>0</v>
      </c>
      <c r="CO335" s="86"/>
      <c r="CP335" s="90" t="n">
        <f aca="false">SUM(CO335*BS335*(30+4))</f>
        <v>0</v>
      </c>
      <c r="CQ335" s="86"/>
      <c r="CR335" s="87" t="n">
        <f aca="false">SUM(CQ335*BS335*3)</f>
        <v>0</v>
      </c>
      <c r="CS335" s="86"/>
      <c r="CT335" s="89" t="n">
        <f aca="false">SUM(CS335*BS335/3)</f>
        <v>0</v>
      </c>
      <c r="CU335" s="86"/>
      <c r="CV335" s="89" t="n">
        <f aca="false">SUM(CU335*BS335*2/3)</f>
        <v>0</v>
      </c>
      <c r="CW335" s="86"/>
      <c r="CX335" s="87" t="n">
        <f aca="false">SUM(CW335*BS335)*1</f>
        <v>0</v>
      </c>
      <c r="CY335" s="86"/>
      <c r="CZ335" s="87" t="n">
        <f aca="false">SUM(CY335*BU335*2)</f>
        <v>0</v>
      </c>
      <c r="DA335" s="86"/>
      <c r="DB335" s="89" t="n">
        <f aca="false">SUM(DA335*BS335*2)</f>
        <v>0</v>
      </c>
      <c r="DC335" s="86"/>
      <c r="DD335" s="86"/>
      <c r="DE335" s="86"/>
      <c r="DF335" s="89" t="n">
        <f aca="false">SUM(DC335*BS335/3)</f>
        <v>0</v>
      </c>
      <c r="DG335" s="86"/>
      <c r="DH335" s="89" t="n">
        <f aca="false">SUM(DG335*BS335/3)</f>
        <v>0</v>
      </c>
      <c r="DI335" s="86"/>
      <c r="DJ335" s="89" t="n">
        <f aca="false">DI335*BS335/3</f>
        <v>0</v>
      </c>
      <c r="DK335" s="86"/>
      <c r="DL335" s="89" t="n">
        <f aca="false">SUM(DK335*BV335*5*6)</f>
        <v>0</v>
      </c>
      <c r="DM335" s="86"/>
      <c r="DN335" s="89" t="n">
        <f aca="false">SUM(DM335*BV335*4*6)</f>
        <v>0</v>
      </c>
      <c r="DO335" s="86"/>
      <c r="DP335" s="81" t="n">
        <f aca="false">SUM(DO335*50)</f>
        <v>0</v>
      </c>
      <c r="DQ335" s="92" t="n">
        <f aca="false">BZ335+CB335+CD335+CF335+CH335+CI335+CJ335+CL335+CN335+CP335+CR335+CT335+CV335+CX335+CZ335+DB335+DD335+DF335+DH335+DJ335+DL335+DN335+DP335</f>
        <v>0</v>
      </c>
      <c r="DR335" s="92" t="n">
        <f aca="false">DN335+DL335+DJ335+DH335+DD335+DB335+CI335+CH335+CF335+CD335+CB335+BZ335</f>
        <v>0</v>
      </c>
      <c r="DS335" s="61"/>
      <c r="DT335" s="2"/>
      <c r="DU335" s="2"/>
      <c r="DV335" s="2"/>
      <c r="DW335" s="94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 t="n">
        <f aca="false">SUM(L335+BW335)</f>
        <v>0</v>
      </c>
      <c r="EI335" s="2" t="n">
        <f aca="false">SUM(M335+BX335)</f>
        <v>0</v>
      </c>
      <c r="EJ335" s="2" t="n">
        <f aca="false">SUM(N335+BY335)</f>
        <v>0</v>
      </c>
      <c r="EK335" s="67" t="n">
        <f aca="false">O335+BZ335</f>
        <v>0</v>
      </c>
      <c r="EL335" s="2" t="n">
        <f aca="false">SUM(P335+CA335)</f>
        <v>0</v>
      </c>
      <c r="EM335" s="2" t="n">
        <f aca="false">SUM(Q335+CB335)</f>
        <v>0</v>
      </c>
      <c r="EN335" s="2" t="n">
        <f aca="false">SUM(R335+CC335)</f>
        <v>0</v>
      </c>
      <c r="EO335" s="2" t="n">
        <f aca="false">SUM(S335+CD335)</f>
        <v>0</v>
      </c>
      <c r="EP335" s="2" t="n">
        <f aca="false">SUM(T335+CE335)</f>
        <v>0</v>
      </c>
      <c r="EQ335" s="2" t="n">
        <f aca="false">SUM(U335+CF335)</f>
        <v>0</v>
      </c>
      <c r="ER335" s="2" t="n">
        <f aca="false">SUM(V335+CG335)</f>
        <v>0</v>
      </c>
      <c r="ES335" s="2" t="n">
        <f aca="false">SUM(W335+CH335)</f>
        <v>0</v>
      </c>
      <c r="ET335" s="2" t="n">
        <f aca="false">SUM(X335+CI335)</f>
        <v>0</v>
      </c>
      <c r="EU335" s="67" t="n">
        <f aca="false">SUM(Y335+CJ335)</f>
        <v>0</v>
      </c>
      <c r="EV335" s="2" t="n">
        <f aca="false">SUM(Z335+CK335)</f>
        <v>0</v>
      </c>
      <c r="EW335" s="2" t="n">
        <f aca="false">SUM(AA335+CL335)</f>
        <v>0</v>
      </c>
      <c r="EX335" s="2" t="n">
        <f aca="false">SUM(AB335+CM335)</f>
        <v>0</v>
      </c>
      <c r="EY335" s="2" t="n">
        <f aca="false">SUM(AC335+CN335)</f>
        <v>0</v>
      </c>
      <c r="EZ335" s="2" t="n">
        <f aca="false">SUM(AD335+CO335)</f>
        <v>0</v>
      </c>
      <c r="FA335" s="2" t="n">
        <f aca="false">SUM(AE335+CP335)</f>
        <v>0</v>
      </c>
      <c r="FB335" s="2" t="n">
        <f aca="false">SUM(AF335+CQ335)</f>
        <v>0</v>
      </c>
      <c r="FC335" s="2" t="n">
        <f aca="false">SUM(AG335+CR335)</f>
        <v>0</v>
      </c>
      <c r="FD335" s="2" t="n">
        <f aca="false">SUM(AH335+CS335)</f>
        <v>0</v>
      </c>
      <c r="FE335" s="67" t="n">
        <f aca="false">SUM(AI335+CT335)</f>
        <v>0</v>
      </c>
      <c r="FF335" s="2" t="n">
        <f aca="false">SUM(AJ335+CU335)</f>
        <v>0</v>
      </c>
      <c r="FG335" s="2" t="n">
        <f aca="false">SUM(AK335+CV335)</f>
        <v>0</v>
      </c>
      <c r="FH335" s="2" t="n">
        <f aca="false">SUM(AL335+CW335)</f>
        <v>0</v>
      </c>
      <c r="FI335" s="2" t="n">
        <f aca="false">SUM(AM335+CX335)</f>
        <v>0</v>
      </c>
      <c r="FJ335" s="2" t="n">
        <f aca="false">SUM(AN335+CY335)</f>
        <v>0</v>
      </c>
      <c r="FK335" s="2" t="n">
        <f aca="false">SUM(AO335+CZ335)</f>
        <v>0</v>
      </c>
      <c r="FL335" s="2" t="n">
        <f aca="false">SUM(AP335+DA335)</f>
        <v>0</v>
      </c>
      <c r="FM335" s="2" t="n">
        <f aca="false">SUM(AQ335+DB335)</f>
        <v>0</v>
      </c>
      <c r="FN335" s="2"/>
      <c r="FO335" s="97" t="n">
        <f aca="false">SUM(AS335+DD335)</f>
        <v>0</v>
      </c>
      <c r="FP335" s="2" t="n">
        <f aca="false">SUM(AR335+DC335)</f>
        <v>0</v>
      </c>
      <c r="FQ335" s="97" t="n">
        <f aca="false">SUM(AU335+DF335)</f>
        <v>0</v>
      </c>
      <c r="FR335" s="2" t="n">
        <f aca="false">SUM(AV335+DG335)</f>
        <v>0</v>
      </c>
      <c r="FS335" s="2" t="n">
        <f aca="false">SUM(AW335+DH335)</f>
        <v>0</v>
      </c>
      <c r="FT335" s="2" t="n">
        <f aca="false">SUM(AX335+DI335)</f>
        <v>0</v>
      </c>
      <c r="FU335" s="67" t="n">
        <f aca="false">SUM(AY335+DJ335)</f>
        <v>0</v>
      </c>
      <c r="FV335" s="2" t="n">
        <f aca="false">SUM(AZ335+DK335)</f>
        <v>0</v>
      </c>
      <c r="FW335" s="2" t="n">
        <f aca="false">SUM(BA335+DL335)</f>
        <v>0</v>
      </c>
      <c r="FX335" s="2" t="n">
        <f aca="false">SUM(BB335+DM335)</f>
        <v>0</v>
      </c>
      <c r="FY335" s="2" t="n">
        <f aca="false">SUM(BC335+DN335)</f>
        <v>0</v>
      </c>
      <c r="FZ335" s="2" t="n">
        <f aca="false">SUM(BD335+DO335)</f>
        <v>0</v>
      </c>
      <c r="GA335" s="2" t="n">
        <f aca="false">SUM(BE335+DP335)</f>
        <v>0</v>
      </c>
      <c r="GB335" s="98" t="n">
        <f aca="false">SUM(EK335,EM335,EO335,ES335,ET335,EU335,EY335,FA335,FC335,FE335,FG335,FI335,FM335,FO335,FQ335,FS335,FU335,FW335,FY335,GA335)</f>
        <v>0</v>
      </c>
      <c r="GC335" s="99" t="n">
        <f aca="false">SUM(EK335,EM335,EO335,ES335,ET335,FM335,FO335,FQ335,FS335,FU335,FW335,FY335)</f>
        <v>0</v>
      </c>
      <c r="GD335" s="57" t="n">
        <f aca="false">SUM(EK335,EM335,EO335,ES335,ET335,FM335,FO335,FQ335,FS335,FU335,FW335,FY335)</f>
        <v>0</v>
      </c>
      <c r="GE335" s="57" t="n">
        <f aca="false">SUM(EK335,EM335,EO335,EQ335,ES335,ET335,EU335,EW335,EY335,FA335,FC335,FE335,FG335,FI335,FK335,FM335,FO335,FQ335,FS335,FU335,FW335,FY335,GA335)</f>
        <v>0</v>
      </c>
      <c r="GF335" s="2"/>
      <c r="GG335" s="65" t="n">
        <f aca="false">SUM(900-GB335)</f>
        <v>900</v>
      </c>
      <c r="GH335" s="65"/>
      <c r="GI335" s="67" t="n">
        <f aca="false">SUM(DQ335+BF335)</f>
        <v>0</v>
      </c>
      <c r="GJ335" s="67" t="n">
        <f aca="false">SUM(DR335+BG335)</f>
        <v>0</v>
      </c>
      <c r="GK335" s="100"/>
      <c r="GL335" s="101"/>
      <c r="GM335" s="177"/>
      <c r="GN335" s="2"/>
      <c r="GO335" s="2"/>
    </row>
    <row r="336" customFormat="false" ht="24.95" hidden="true" customHeight="true" outlineLevel="0" collapsed="false">
      <c r="A336" s="94"/>
      <c r="C336" s="155"/>
      <c r="D336" s="2"/>
      <c r="E336" s="2"/>
      <c r="F336" s="2"/>
      <c r="G336" s="2"/>
      <c r="H336" s="2"/>
      <c r="I336" s="2"/>
      <c r="J336" s="2"/>
      <c r="K336" s="2"/>
      <c r="L336" s="2"/>
      <c r="M336" s="86" t="n">
        <f aca="false">SUM(N336+P336+T336+V336+AR336*2)</f>
        <v>0</v>
      </c>
      <c r="N336" s="86"/>
      <c r="O336" s="87" t="n">
        <f aca="false">SUM(N336)*I336</f>
        <v>0</v>
      </c>
      <c r="P336" s="86"/>
      <c r="Q336" s="87" t="n">
        <f aca="false">J336*P336</f>
        <v>0</v>
      </c>
      <c r="R336" s="86"/>
      <c r="S336" s="87" t="n">
        <f aca="false">SUM(R336)*J336</f>
        <v>0</v>
      </c>
      <c r="T336" s="86"/>
      <c r="U336" s="87" t="n">
        <f aca="false">SUM(T336)*K336</f>
        <v>0</v>
      </c>
      <c r="V336" s="86"/>
      <c r="W336" s="87" t="n">
        <f aca="false">SUM(V336)*J336*5</f>
        <v>0</v>
      </c>
      <c r="X336" s="89" t="n">
        <f aca="false">SUM(J336*AX336*2+K336*AZ336*2)</f>
        <v>0</v>
      </c>
      <c r="Y336" s="89" t="n">
        <f aca="false">SUM(L336*5/100*J336)</f>
        <v>0</v>
      </c>
      <c r="Z336" s="86"/>
      <c r="AA336" s="87"/>
      <c r="AB336" s="86"/>
      <c r="AC336" s="89" t="n">
        <f aca="false">SUM(AB336)*3*H336/5</f>
        <v>0</v>
      </c>
      <c r="AD336" s="86"/>
      <c r="AE336" s="90" t="n">
        <f aca="false">SUM(AD336*H336*(30+4))</f>
        <v>0</v>
      </c>
      <c r="AF336" s="86"/>
      <c r="AG336" s="87" t="n">
        <f aca="false">SUM(AF336*H336*3)</f>
        <v>0</v>
      </c>
      <c r="AH336" s="86"/>
      <c r="AI336" s="89" t="n">
        <f aca="false">SUM(AH336*H336/3)</f>
        <v>0</v>
      </c>
      <c r="AJ336" s="86"/>
      <c r="AK336" s="89" t="n">
        <f aca="false">SUM(AJ336*H336*2/3)</f>
        <v>0</v>
      </c>
      <c r="AL336" s="86"/>
      <c r="AM336" s="87" t="n">
        <f aca="false">SUM(AL336*H336)*2</f>
        <v>0</v>
      </c>
      <c r="AN336" s="86"/>
      <c r="AO336" s="87" t="n">
        <f aca="false">SUM(AN336*J336)</f>
        <v>0</v>
      </c>
      <c r="AP336" s="86"/>
      <c r="AQ336" s="89" t="n">
        <f aca="false">SUM(AP336*H336*2)</f>
        <v>0</v>
      </c>
      <c r="AR336" s="86"/>
      <c r="AS336" s="86"/>
      <c r="AT336" s="86"/>
      <c r="AU336" s="89" t="n">
        <f aca="false">AR336*H336/3</f>
        <v>0</v>
      </c>
      <c r="AV336" s="86"/>
      <c r="AW336" s="89" t="n">
        <f aca="false">SUM(AV336*H336/3)</f>
        <v>0</v>
      </c>
      <c r="AX336" s="86"/>
      <c r="AY336" s="89" t="n">
        <f aca="false">SUM(J336*AX336*8)</f>
        <v>0</v>
      </c>
      <c r="AZ336" s="86"/>
      <c r="BA336" s="89" t="n">
        <f aca="false">SUM(AZ336*K336*5*6)</f>
        <v>0</v>
      </c>
      <c r="BB336" s="86"/>
      <c r="BC336" s="89" t="n">
        <f aca="false">SUM(BB336*K336*4*6)</f>
        <v>0</v>
      </c>
      <c r="BD336" s="86"/>
      <c r="BE336" s="81" t="n">
        <f aca="false">SUM(BD336*50)</f>
        <v>0</v>
      </c>
      <c r="BF336" s="92" t="n">
        <f aca="false">O336+Q336+S336+U336+W336+X336+Y336+AA336+AC336+AE336+AG336+AI336+AK336+AM336+AO336+AQ336+AS336+AU336+AW336+AY336+BA336+BC336+BE336</f>
        <v>0</v>
      </c>
      <c r="BG336" s="92" t="n">
        <f aca="false">BC336+BA336+AY336+AW336+AS336+AQ336+X336+W336+U336+S336+Q336+O336+AU336</f>
        <v>0</v>
      </c>
      <c r="BH336" s="52" t="n">
        <f aca="false">SUM(O336,Q336,S336,W336,X336,Y336,AE336,AG336,AI336,AK336,AM336,AS336,AU336,AY336,BA336,BC336,BE336)</f>
        <v>0</v>
      </c>
      <c r="BI336" s="80" t="n">
        <f aca="false">SUM(O336,Q336,S336,W336,X336,AS336,AU336,AY336,BA336,BC336)</f>
        <v>0</v>
      </c>
      <c r="BJ336" s="95"/>
      <c r="BK336" s="93"/>
      <c r="BL336" s="94"/>
      <c r="BM336" s="2"/>
      <c r="BN336" s="2"/>
      <c r="BO336" s="2"/>
      <c r="BP336" s="96"/>
      <c r="BQ336" s="96"/>
      <c r="BR336" s="96"/>
      <c r="BS336" s="96"/>
      <c r="BT336" s="96"/>
      <c r="BU336" s="96"/>
      <c r="BV336" s="96"/>
      <c r="BW336" s="95"/>
      <c r="BX336" s="86" t="n">
        <f aca="false">SUM(BY336+CA336+CE336+CG336)</f>
        <v>0</v>
      </c>
      <c r="BY336" s="86"/>
      <c r="BZ336" s="87" t="n">
        <f aca="false">SUM(BY336)*BT336</f>
        <v>0</v>
      </c>
      <c r="CA336" s="86"/>
      <c r="CB336" s="87" t="n">
        <f aca="false">BU336*CA336</f>
        <v>0</v>
      </c>
      <c r="CC336" s="86"/>
      <c r="CD336" s="87" t="n">
        <f aca="false">SUM(CC336)*BU336</f>
        <v>0</v>
      </c>
      <c r="CE336" s="86"/>
      <c r="CF336" s="87" t="n">
        <f aca="false">SUM(CE336)*BV336</f>
        <v>0</v>
      </c>
      <c r="CG336" s="86"/>
      <c r="CH336" s="87" t="n">
        <f aca="false">SUM(CG336)*BU336*5</f>
        <v>0</v>
      </c>
      <c r="CI336" s="89" t="n">
        <f aca="false">SUM(BU336*DI336*2+BV336*DK336*2)</f>
        <v>0</v>
      </c>
      <c r="CJ336" s="91" t="n">
        <f aca="false">SUM(BW336*5/100*BU336)</f>
        <v>0</v>
      </c>
      <c r="CK336" s="86"/>
      <c r="CL336" s="87"/>
      <c r="CM336" s="86"/>
      <c r="CN336" s="89" t="n">
        <f aca="false">SUM(CM336)*3*BS336/5</f>
        <v>0</v>
      </c>
      <c r="CO336" s="86"/>
      <c r="CP336" s="90" t="n">
        <f aca="false">SUM(CO336*BS336*(30+4))</f>
        <v>0</v>
      </c>
      <c r="CQ336" s="86"/>
      <c r="CR336" s="87" t="n">
        <f aca="false">SUM(CQ336*BS336*3)</f>
        <v>0</v>
      </c>
      <c r="CS336" s="86"/>
      <c r="CT336" s="89" t="n">
        <f aca="false">SUM(CS336*BS336/3)</f>
        <v>0</v>
      </c>
      <c r="CU336" s="86"/>
      <c r="CV336" s="89" t="n">
        <f aca="false">SUM(CU336*BS336*2/3)</f>
        <v>0</v>
      </c>
      <c r="CW336" s="86"/>
      <c r="CX336" s="87" t="n">
        <f aca="false">SUM(CW336*BS336)*1</f>
        <v>0</v>
      </c>
      <c r="CY336" s="86"/>
      <c r="CZ336" s="87" t="n">
        <f aca="false">SUM(CY336*BU336*2)</f>
        <v>0</v>
      </c>
      <c r="DA336" s="86"/>
      <c r="DB336" s="89" t="n">
        <f aca="false">SUM(DA336*BS336*2)</f>
        <v>0</v>
      </c>
      <c r="DC336" s="86"/>
      <c r="DD336" s="86"/>
      <c r="DE336" s="86"/>
      <c r="DF336" s="89" t="n">
        <f aca="false">SUM(DC336*BS336/3)</f>
        <v>0</v>
      </c>
      <c r="DG336" s="86"/>
      <c r="DH336" s="89" t="n">
        <f aca="false">SUM(DG336*BS336/3)</f>
        <v>0</v>
      </c>
      <c r="DI336" s="86"/>
      <c r="DJ336" s="89" t="n">
        <f aca="false">DI336*BS336/3</f>
        <v>0</v>
      </c>
      <c r="DK336" s="86"/>
      <c r="DL336" s="89" t="n">
        <f aca="false">SUM(DK336*BV336*5*6)</f>
        <v>0</v>
      </c>
      <c r="DM336" s="86"/>
      <c r="DN336" s="89" t="n">
        <f aca="false">SUM(DM336*BV336*4*6)</f>
        <v>0</v>
      </c>
      <c r="DO336" s="86"/>
      <c r="DP336" s="81" t="n">
        <f aca="false">SUM(DO336*50)</f>
        <v>0</v>
      </c>
      <c r="DQ336" s="92" t="n">
        <f aca="false">BZ336+CB336+CD336+CF336+CH336+CI336+CJ336+CL336+CN336+CP336+CR336+CT336+CV336+CX336+CZ336+DB336+DD336+DF336+DH336+DJ336+DL336+DN336+DP336</f>
        <v>0</v>
      </c>
      <c r="DR336" s="92" t="n">
        <f aca="false">DN336+DL336+DJ336+DH336+DD336+DB336+CI336+CH336+CF336+CD336+CB336+BZ336</f>
        <v>0</v>
      </c>
      <c r="DS336" s="61"/>
      <c r="DT336" s="2"/>
      <c r="DU336" s="2"/>
      <c r="DV336" s="2"/>
      <c r="DW336" s="94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 t="n">
        <f aca="false">SUM(L336+BW336)</f>
        <v>0</v>
      </c>
      <c r="EI336" s="2" t="n">
        <f aca="false">SUM(M336+BX336)</f>
        <v>0</v>
      </c>
      <c r="EJ336" s="2" t="n">
        <f aca="false">SUM(N336+BY336)</f>
        <v>0</v>
      </c>
      <c r="EK336" s="67" t="n">
        <f aca="false">O336+BZ336</f>
        <v>0</v>
      </c>
      <c r="EL336" s="2" t="n">
        <f aca="false">SUM(P336+CA336)</f>
        <v>0</v>
      </c>
      <c r="EM336" s="2" t="n">
        <f aca="false">SUM(Q336+CB336)</f>
        <v>0</v>
      </c>
      <c r="EN336" s="2" t="n">
        <f aca="false">SUM(R336+CC336)</f>
        <v>0</v>
      </c>
      <c r="EO336" s="2" t="n">
        <f aca="false">SUM(S336+CD336)</f>
        <v>0</v>
      </c>
      <c r="EP336" s="2" t="n">
        <f aca="false">SUM(T336+CE336)</f>
        <v>0</v>
      </c>
      <c r="EQ336" s="2" t="n">
        <f aca="false">SUM(U336+CF336)</f>
        <v>0</v>
      </c>
      <c r="ER336" s="2" t="n">
        <f aca="false">SUM(V336+CG336)</f>
        <v>0</v>
      </c>
      <c r="ES336" s="2" t="n">
        <f aca="false">SUM(W336+CH336)</f>
        <v>0</v>
      </c>
      <c r="ET336" s="2" t="n">
        <f aca="false">SUM(X336+CI336)</f>
        <v>0</v>
      </c>
      <c r="EU336" s="67" t="n">
        <f aca="false">SUM(Y336+CJ336)</f>
        <v>0</v>
      </c>
      <c r="EV336" s="2" t="n">
        <f aca="false">SUM(Z336+CK336)</f>
        <v>0</v>
      </c>
      <c r="EW336" s="2" t="n">
        <f aca="false">SUM(AA336+CL336)</f>
        <v>0</v>
      </c>
      <c r="EX336" s="2" t="n">
        <f aca="false">SUM(AB336+CM336)</f>
        <v>0</v>
      </c>
      <c r="EY336" s="2" t="n">
        <f aca="false">SUM(AC336+CN336)</f>
        <v>0</v>
      </c>
      <c r="EZ336" s="2" t="n">
        <f aca="false">SUM(AD336+CO336)</f>
        <v>0</v>
      </c>
      <c r="FA336" s="2" t="n">
        <f aca="false">SUM(AE336+CP336)</f>
        <v>0</v>
      </c>
      <c r="FB336" s="2" t="n">
        <f aca="false">SUM(AF336+CQ336)</f>
        <v>0</v>
      </c>
      <c r="FC336" s="2" t="n">
        <f aca="false">SUM(AG336+CR336)</f>
        <v>0</v>
      </c>
      <c r="FD336" s="2" t="n">
        <f aca="false">SUM(AH336+CS336)</f>
        <v>0</v>
      </c>
      <c r="FE336" s="67" t="n">
        <f aca="false">SUM(AI336+CT336)</f>
        <v>0</v>
      </c>
      <c r="FF336" s="2" t="n">
        <f aca="false">SUM(AJ336+CU336)</f>
        <v>0</v>
      </c>
      <c r="FG336" s="2" t="n">
        <f aca="false">SUM(AK336+CV336)</f>
        <v>0</v>
      </c>
      <c r="FH336" s="2" t="n">
        <f aca="false">SUM(AL336+CW336)</f>
        <v>0</v>
      </c>
      <c r="FI336" s="2" t="n">
        <f aca="false">SUM(AM336+CX336)</f>
        <v>0</v>
      </c>
      <c r="FJ336" s="2" t="n">
        <f aca="false">SUM(AN336+CY336)</f>
        <v>0</v>
      </c>
      <c r="FK336" s="2" t="n">
        <f aca="false">SUM(AO336+CZ336)</f>
        <v>0</v>
      </c>
      <c r="FL336" s="2" t="n">
        <f aca="false">SUM(AP336+DA336)</f>
        <v>0</v>
      </c>
      <c r="FM336" s="2" t="n">
        <f aca="false">SUM(AQ336+DB336)</f>
        <v>0</v>
      </c>
      <c r="FN336" s="2"/>
      <c r="FO336" s="97" t="n">
        <f aca="false">SUM(AS336+DD336)</f>
        <v>0</v>
      </c>
      <c r="FP336" s="2" t="n">
        <f aca="false">SUM(AR336+DC336)</f>
        <v>0</v>
      </c>
      <c r="FQ336" s="97" t="n">
        <f aca="false">SUM(AU336+DF336)</f>
        <v>0</v>
      </c>
      <c r="FR336" s="2" t="n">
        <f aca="false">SUM(AV336+DG336)</f>
        <v>0</v>
      </c>
      <c r="FS336" s="2" t="n">
        <f aca="false">SUM(AW336+DH336)</f>
        <v>0</v>
      </c>
      <c r="FT336" s="2" t="n">
        <f aca="false">SUM(AX336+DI336)</f>
        <v>0</v>
      </c>
      <c r="FU336" s="67" t="n">
        <f aca="false">SUM(AY336+DJ336)</f>
        <v>0</v>
      </c>
      <c r="FV336" s="2" t="n">
        <f aca="false">SUM(AZ336+DK336)</f>
        <v>0</v>
      </c>
      <c r="FW336" s="2" t="n">
        <f aca="false">SUM(BA336+DL336)</f>
        <v>0</v>
      </c>
      <c r="FX336" s="2" t="n">
        <f aca="false">SUM(BB336+DM336)</f>
        <v>0</v>
      </c>
      <c r="FY336" s="2" t="n">
        <f aca="false">SUM(BC336+DN336)</f>
        <v>0</v>
      </c>
      <c r="FZ336" s="2" t="n">
        <f aca="false">SUM(BD336+DO336)</f>
        <v>0</v>
      </c>
      <c r="GA336" s="2" t="n">
        <f aca="false">SUM(BE336+DP336)</f>
        <v>0</v>
      </c>
      <c r="GB336" s="98" t="n">
        <f aca="false">SUM(EK336,EM336,EO336,ES336,ET336,EU336,EY336,FA336,FC336,FE336,FG336,FI336,FM336,FO336,FQ336,FS336,FU336,FW336,FY336,GA336)</f>
        <v>0</v>
      </c>
      <c r="GC336" s="99" t="n">
        <f aca="false">SUM(EK336,EM336,EO336,ES336,ET336,FM336,FO336,FQ336,FS336,FU336,FW336,FY336)</f>
        <v>0</v>
      </c>
      <c r="GD336" s="57" t="n">
        <f aca="false">SUM(EK336,EM336,EO336,ES336,ET336,FM336,FO336,FQ336,FS336,FU336,FW336,FY336)</f>
        <v>0</v>
      </c>
      <c r="GE336" s="57" t="n">
        <f aca="false">SUM(EK336,EM336,EO336,EQ336,ES336,ET336,EU336,EW336,EY336,FA336,FC336,FE336,FG336,FI336,FK336,FM336,FO336,FQ336,FS336,FU336,FW336,FY336,GA336)</f>
        <v>0</v>
      </c>
      <c r="GF336" s="2"/>
      <c r="GG336" s="65" t="n">
        <f aca="false">SUM(900-GB336)</f>
        <v>900</v>
      </c>
      <c r="GH336" s="65"/>
      <c r="GI336" s="67" t="n">
        <f aca="false">SUM(DQ336+BF336)</f>
        <v>0</v>
      </c>
      <c r="GJ336" s="67" t="n">
        <f aca="false">SUM(DR336+BG336)</f>
        <v>0</v>
      </c>
      <c r="GK336" s="100"/>
      <c r="GL336" s="101"/>
      <c r="GM336" s="177"/>
      <c r="GN336" s="2"/>
      <c r="GO336" s="2"/>
    </row>
    <row r="337" customFormat="false" ht="24.95" hidden="true" customHeight="true" outlineLevel="0" collapsed="false">
      <c r="A337" s="94"/>
      <c r="C337" s="155"/>
      <c r="D337" s="2"/>
      <c r="E337" s="2"/>
      <c r="F337" s="2"/>
      <c r="G337" s="2"/>
      <c r="H337" s="2"/>
      <c r="I337" s="2"/>
      <c r="J337" s="2"/>
      <c r="K337" s="2"/>
      <c r="L337" s="2"/>
      <c r="M337" s="86" t="n">
        <f aca="false">SUM(N337+P337+T337+V337+AR337*2)</f>
        <v>0</v>
      </c>
      <c r="N337" s="86"/>
      <c r="O337" s="87" t="n">
        <f aca="false">SUM(N337)*I337</f>
        <v>0</v>
      </c>
      <c r="P337" s="86"/>
      <c r="Q337" s="87" t="n">
        <f aca="false">J337*P337</f>
        <v>0</v>
      </c>
      <c r="R337" s="86"/>
      <c r="S337" s="87" t="n">
        <f aca="false">SUM(R337)*J337</f>
        <v>0</v>
      </c>
      <c r="T337" s="86"/>
      <c r="U337" s="87" t="n">
        <f aca="false">SUM(T337)*K337</f>
        <v>0</v>
      </c>
      <c r="V337" s="86"/>
      <c r="W337" s="87" t="n">
        <f aca="false">SUM(V337)*J337*5</f>
        <v>0</v>
      </c>
      <c r="X337" s="89" t="n">
        <f aca="false">SUM(J337*AX337*2+K337*AZ337*2)</f>
        <v>0</v>
      </c>
      <c r="Y337" s="89" t="n">
        <f aca="false">SUM(L337*5/100*J337)</f>
        <v>0</v>
      </c>
      <c r="Z337" s="86"/>
      <c r="AA337" s="87"/>
      <c r="AB337" s="86"/>
      <c r="AC337" s="89" t="n">
        <f aca="false">SUM(AB337)*3*H337/5</f>
        <v>0</v>
      </c>
      <c r="AD337" s="86"/>
      <c r="AE337" s="90" t="n">
        <f aca="false">SUM(AD337*H337*(30+4))</f>
        <v>0</v>
      </c>
      <c r="AF337" s="86"/>
      <c r="AG337" s="87" t="n">
        <f aca="false">SUM(AF337*H337*3)</f>
        <v>0</v>
      </c>
      <c r="AH337" s="86"/>
      <c r="AI337" s="89" t="n">
        <f aca="false">SUM(AH337*H337/3)</f>
        <v>0</v>
      </c>
      <c r="AJ337" s="86"/>
      <c r="AK337" s="89" t="n">
        <f aca="false">SUM(AJ337*H337*2/3)</f>
        <v>0</v>
      </c>
      <c r="AL337" s="86"/>
      <c r="AM337" s="87" t="n">
        <f aca="false">SUM(AL337*H337)*2</f>
        <v>0</v>
      </c>
      <c r="AN337" s="86"/>
      <c r="AO337" s="87" t="n">
        <f aca="false">SUM(AN337*J337)</f>
        <v>0</v>
      </c>
      <c r="AP337" s="86"/>
      <c r="AQ337" s="89" t="n">
        <f aca="false">SUM(AP337*H337*2)</f>
        <v>0</v>
      </c>
      <c r="AR337" s="86"/>
      <c r="AS337" s="86"/>
      <c r="AT337" s="86"/>
      <c r="AU337" s="89" t="n">
        <f aca="false">AR337*H337/3</f>
        <v>0</v>
      </c>
      <c r="AV337" s="86"/>
      <c r="AW337" s="89" t="n">
        <f aca="false">SUM(AV337*H337/3)</f>
        <v>0</v>
      </c>
      <c r="AX337" s="86"/>
      <c r="AY337" s="89" t="n">
        <f aca="false">SUM(J337*AX337*8)</f>
        <v>0</v>
      </c>
      <c r="AZ337" s="86"/>
      <c r="BA337" s="89" t="n">
        <f aca="false">SUM(AZ337*K337*5*6)</f>
        <v>0</v>
      </c>
      <c r="BB337" s="86"/>
      <c r="BC337" s="89" t="n">
        <f aca="false">SUM(BB337*K337*4*6)</f>
        <v>0</v>
      </c>
      <c r="BD337" s="86"/>
      <c r="BE337" s="81" t="n">
        <f aca="false">SUM(BD337*50)</f>
        <v>0</v>
      </c>
      <c r="BF337" s="92" t="n">
        <f aca="false">O337+Q337+S337+U337+W337+X337+Y337+AA337+AC337+AE337+AG337+AI337+AK337+AM337+AO337+AQ337+AS337+AU337+AW337+AY337+BA337+BC337+BE337</f>
        <v>0</v>
      </c>
      <c r="BG337" s="92" t="n">
        <f aca="false">BC337+BA337+AY337+AW337+AS337+AQ337+X337+W337+U337+S337+Q337+O337+AU337</f>
        <v>0</v>
      </c>
      <c r="BH337" s="52" t="n">
        <f aca="false">SUM(O337,Q337,S337,W337,X337,Y337,AE337,AG337,AI337,AK337,AM337,AS337,AU337,AY337,BA337,BC337,BE337)</f>
        <v>0</v>
      </c>
      <c r="BI337" s="80" t="n">
        <f aca="false">SUM(O337,Q337,S337,W337,X337,AS337,AU337,AY337,BA337,BC337)</f>
        <v>0</v>
      </c>
      <c r="BJ337" s="95"/>
      <c r="BK337" s="93"/>
      <c r="BL337" s="94"/>
      <c r="BM337" s="2"/>
      <c r="BN337" s="2"/>
      <c r="BO337" s="2"/>
      <c r="BP337" s="96"/>
      <c r="BQ337" s="96"/>
      <c r="BR337" s="96"/>
      <c r="BS337" s="96"/>
      <c r="BT337" s="96"/>
      <c r="BU337" s="96"/>
      <c r="BV337" s="96"/>
      <c r="BW337" s="157"/>
      <c r="BX337" s="86" t="n">
        <f aca="false">SUM(BY337+CA337+CE337+CG337)</f>
        <v>0</v>
      </c>
      <c r="BY337" s="86"/>
      <c r="BZ337" s="87" t="n">
        <f aca="false">SUM(BY337)*BT337</f>
        <v>0</v>
      </c>
      <c r="CA337" s="86"/>
      <c r="CB337" s="87" t="n">
        <f aca="false">BU337*CA337</f>
        <v>0</v>
      </c>
      <c r="CC337" s="86"/>
      <c r="CD337" s="87" t="n">
        <f aca="false">SUM(CC337)*BU337</f>
        <v>0</v>
      </c>
      <c r="CE337" s="86"/>
      <c r="CF337" s="87" t="n">
        <f aca="false">SUM(CE337)*BV337</f>
        <v>0</v>
      </c>
      <c r="CG337" s="86"/>
      <c r="CH337" s="87" t="n">
        <f aca="false">SUM(CG337)*BU337*5</f>
        <v>0</v>
      </c>
      <c r="CI337" s="89" t="n">
        <f aca="false">SUM(BU337*DI337*2+BV337*DK337*2)</f>
        <v>0</v>
      </c>
      <c r="CJ337" s="91" t="n">
        <f aca="false">SUM(BW337*5/100*BU337)</f>
        <v>0</v>
      </c>
      <c r="CK337" s="86"/>
      <c r="CL337" s="87"/>
      <c r="CM337" s="86"/>
      <c r="CN337" s="89" t="n">
        <f aca="false">SUM(CM337)*3*BS337/5</f>
        <v>0</v>
      </c>
      <c r="CO337" s="86"/>
      <c r="CP337" s="90" t="n">
        <f aca="false">SUM(CO337*BS337*(30+4))</f>
        <v>0</v>
      </c>
      <c r="CQ337" s="86"/>
      <c r="CR337" s="87" t="n">
        <f aca="false">SUM(CQ337*BS337*3)</f>
        <v>0</v>
      </c>
      <c r="CS337" s="86"/>
      <c r="CT337" s="89" t="n">
        <f aca="false">SUM(CS337*BS337/3)</f>
        <v>0</v>
      </c>
      <c r="CU337" s="86"/>
      <c r="CV337" s="89" t="n">
        <f aca="false">SUM(CU337*BS337*2/3)</f>
        <v>0</v>
      </c>
      <c r="CW337" s="86"/>
      <c r="CX337" s="87" t="n">
        <f aca="false">SUM(CW337*BS337)*1</f>
        <v>0</v>
      </c>
      <c r="CY337" s="86"/>
      <c r="CZ337" s="87" t="n">
        <f aca="false">SUM(CY337*BU337*2)</f>
        <v>0</v>
      </c>
      <c r="DA337" s="86"/>
      <c r="DB337" s="89" t="n">
        <f aca="false">SUM(DA337*BS337*2)</f>
        <v>0</v>
      </c>
      <c r="DC337" s="86"/>
      <c r="DD337" s="86"/>
      <c r="DE337" s="86"/>
      <c r="DF337" s="89" t="n">
        <f aca="false">SUM(DC337*BS337/3)</f>
        <v>0</v>
      </c>
      <c r="DG337" s="86"/>
      <c r="DH337" s="89" t="n">
        <f aca="false">SUM(DG337*BS337/3)</f>
        <v>0</v>
      </c>
      <c r="DI337" s="86"/>
      <c r="DJ337" s="89" t="n">
        <f aca="false">DI337*BS337/3</f>
        <v>0</v>
      </c>
      <c r="DK337" s="86"/>
      <c r="DL337" s="89" t="n">
        <f aca="false">SUM(DK337*BV337*5*6)</f>
        <v>0</v>
      </c>
      <c r="DM337" s="86"/>
      <c r="DN337" s="89" t="n">
        <f aca="false">SUM(DM337*BV337*4*6)</f>
        <v>0</v>
      </c>
      <c r="DO337" s="86"/>
      <c r="DP337" s="81" t="n">
        <f aca="false">SUM(DO337*50)</f>
        <v>0</v>
      </c>
      <c r="DQ337" s="92" t="n">
        <f aca="false">BZ337+CB337+CD337+CF337+CH337+CI337+CJ337+CL337+CN337+CP337+CR337+CT337+CV337+CX337+CZ337+DB337+DD337+DF337+DH337+DJ337+DL337+DN337+DP337</f>
        <v>0</v>
      </c>
      <c r="DR337" s="92" t="n">
        <f aca="false">DN337+DL337+DJ337+DH337+DD337+DB337+CI337+CH337+CF337+CD337+CB337+BZ337</f>
        <v>0</v>
      </c>
      <c r="DS337" s="61"/>
      <c r="DT337" s="2"/>
      <c r="DU337" s="2"/>
      <c r="DV337" s="2"/>
      <c r="DW337" s="94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 t="n">
        <f aca="false">SUM(L337+BW337)</f>
        <v>0</v>
      </c>
      <c r="EI337" s="2" t="n">
        <f aca="false">SUM(M337+BX337)</f>
        <v>0</v>
      </c>
      <c r="EJ337" s="2" t="n">
        <f aca="false">SUM(N337+BY337)</f>
        <v>0</v>
      </c>
      <c r="EK337" s="67" t="n">
        <f aca="false">O337+BZ337</f>
        <v>0</v>
      </c>
      <c r="EL337" s="2" t="n">
        <f aca="false">SUM(P337+CA337)</f>
        <v>0</v>
      </c>
      <c r="EM337" s="2" t="n">
        <f aca="false">SUM(Q337+CB337)</f>
        <v>0</v>
      </c>
      <c r="EN337" s="2" t="n">
        <f aca="false">SUM(R337+CC337)</f>
        <v>0</v>
      </c>
      <c r="EO337" s="2" t="n">
        <f aca="false">SUM(S337+CD337)</f>
        <v>0</v>
      </c>
      <c r="EP337" s="2" t="n">
        <f aca="false">SUM(T337+CE337)</f>
        <v>0</v>
      </c>
      <c r="EQ337" s="2" t="n">
        <f aca="false">SUM(U337+CF337)</f>
        <v>0</v>
      </c>
      <c r="ER337" s="2" t="n">
        <f aca="false">SUM(V337+CG337)</f>
        <v>0</v>
      </c>
      <c r="ES337" s="2" t="n">
        <f aca="false">SUM(W337+CH337)</f>
        <v>0</v>
      </c>
      <c r="ET337" s="2" t="n">
        <f aca="false">SUM(X337+CI337)</f>
        <v>0</v>
      </c>
      <c r="EU337" s="67" t="n">
        <f aca="false">SUM(Y337+CJ337)</f>
        <v>0</v>
      </c>
      <c r="EV337" s="2" t="n">
        <f aca="false">SUM(Z337+CK337)</f>
        <v>0</v>
      </c>
      <c r="EW337" s="2" t="n">
        <f aca="false">SUM(AA337+CL337)</f>
        <v>0</v>
      </c>
      <c r="EX337" s="2" t="n">
        <f aca="false">SUM(AB337+CM337)</f>
        <v>0</v>
      </c>
      <c r="EY337" s="2" t="n">
        <f aca="false">SUM(AC337+CN337)</f>
        <v>0</v>
      </c>
      <c r="EZ337" s="2" t="n">
        <f aca="false">SUM(AD337+CO337)</f>
        <v>0</v>
      </c>
      <c r="FA337" s="2" t="n">
        <f aca="false">SUM(AE337+CP337)</f>
        <v>0</v>
      </c>
      <c r="FB337" s="2" t="n">
        <f aca="false">SUM(AF337+CQ337)</f>
        <v>0</v>
      </c>
      <c r="FC337" s="2" t="n">
        <f aca="false">SUM(AG337+CR337)</f>
        <v>0</v>
      </c>
      <c r="FD337" s="2" t="n">
        <f aca="false">SUM(AH337+CS337)</f>
        <v>0</v>
      </c>
      <c r="FE337" s="67" t="n">
        <f aca="false">SUM(AI337+CT337)</f>
        <v>0</v>
      </c>
      <c r="FF337" s="2" t="n">
        <f aca="false">SUM(AJ337+CU337)</f>
        <v>0</v>
      </c>
      <c r="FG337" s="2" t="n">
        <f aca="false">SUM(AK337+CV337)</f>
        <v>0</v>
      </c>
      <c r="FH337" s="2" t="n">
        <f aca="false">SUM(AL337+CW337)</f>
        <v>0</v>
      </c>
      <c r="FI337" s="2" t="n">
        <f aca="false">SUM(AM337+CX337)</f>
        <v>0</v>
      </c>
      <c r="FJ337" s="2" t="n">
        <f aca="false">SUM(AN337+CY337)</f>
        <v>0</v>
      </c>
      <c r="FK337" s="2" t="n">
        <f aca="false">SUM(AO337+CZ337)</f>
        <v>0</v>
      </c>
      <c r="FL337" s="2" t="n">
        <f aca="false">SUM(AP337+DA337)</f>
        <v>0</v>
      </c>
      <c r="FM337" s="2" t="n">
        <f aca="false">SUM(AQ337+DB337)</f>
        <v>0</v>
      </c>
      <c r="FN337" s="2"/>
      <c r="FO337" s="97" t="n">
        <f aca="false">SUM(AS337+DD337)</f>
        <v>0</v>
      </c>
      <c r="FP337" s="2" t="n">
        <f aca="false">SUM(AR337+DC337)</f>
        <v>0</v>
      </c>
      <c r="FQ337" s="97" t="n">
        <f aca="false">SUM(AU337+DF337)</f>
        <v>0</v>
      </c>
      <c r="FR337" s="2" t="n">
        <f aca="false">SUM(AV337+DG337)</f>
        <v>0</v>
      </c>
      <c r="FS337" s="2" t="n">
        <f aca="false">SUM(AW337+DH337)</f>
        <v>0</v>
      </c>
      <c r="FT337" s="2" t="n">
        <f aca="false">SUM(AX337+DI337)</f>
        <v>0</v>
      </c>
      <c r="FU337" s="67" t="n">
        <f aca="false">SUM(AY337+DJ337)</f>
        <v>0</v>
      </c>
      <c r="FV337" s="2" t="n">
        <f aca="false">SUM(AZ337+DK337)</f>
        <v>0</v>
      </c>
      <c r="FW337" s="2" t="n">
        <f aca="false">SUM(BA337+DL337)</f>
        <v>0</v>
      </c>
      <c r="FX337" s="2" t="n">
        <f aca="false">SUM(BB337+DM337)</f>
        <v>0</v>
      </c>
      <c r="FY337" s="2" t="n">
        <f aca="false">SUM(BC337+DN337)</f>
        <v>0</v>
      </c>
      <c r="FZ337" s="2" t="n">
        <f aca="false">SUM(BD337+DO337)</f>
        <v>0</v>
      </c>
      <c r="GA337" s="2" t="n">
        <f aca="false">SUM(BE337+DP337)</f>
        <v>0</v>
      </c>
      <c r="GB337" s="98" t="n">
        <f aca="false">SUM(EK337,EM337,EO337,ES337,ET337,EU337,EY337,FA337,FC337,FE337,FG337,FI337,FM337,FO337,FQ337,FS337,FU337,FW337,FY337,GA337)</f>
        <v>0</v>
      </c>
      <c r="GC337" s="99" t="n">
        <f aca="false">SUM(EK337,EM337,EO337,ES337,ET337,FM337,FO337,FQ337,FS337,FU337,FW337,FY337)</f>
        <v>0</v>
      </c>
      <c r="GD337" s="57" t="n">
        <f aca="false">SUM(EK337,EM337,EO337,ES337,ET337,FM337,FO337,FQ337,FS337,FU337,FW337,FY337)</f>
        <v>0</v>
      </c>
      <c r="GE337" s="57" t="n">
        <f aca="false">SUM(EK337,EM337,EO337,EQ337,ES337,ET337,EU337,EW337,EY337,FA337,FC337,FE337,FG337,FI337,FK337,FM337,FO337,FQ337,FS337,FU337,FW337,FY337,GA337)</f>
        <v>0</v>
      </c>
      <c r="GF337" s="2"/>
      <c r="GG337" s="65" t="n">
        <f aca="false">SUM(900-GB337)</f>
        <v>900</v>
      </c>
      <c r="GH337" s="65"/>
      <c r="GI337" s="67" t="n">
        <f aca="false">SUM(DQ337+BF337)</f>
        <v>0</v>
      </c>
      <c r="GJ337" s="67" t="n">
        <f aca="false">SUM(DR337+BG337)</f>
        <v>0</v>
      </c>
      <c r="GK337" s="100"/>
      <c r="GL337" s="101"/>
      <c r="GM337" s="177"/>
      <c r="GN337" s="2"/>
      <c r="GO337" s="2"/>
    </row>
    <row r="338" customFormat="false" ht="20.25" hidden="false" customHeight="true" outlineLevel="0" collapsed="false">
      <c r="A338" s="140" t="n">
        <v>20</v>
      </c>
      <c r="B338" s="48" t="s">
        <v>312</v>
      </c>
      <c r="C338" s="137" t="s">
        <v>280</v>
      </c>
      <c r="D338" s="48" t="n">
        <v>1</v>
      </c>
      <c r="E338" s="48"/>
      <c r="F338" s="48"/>
      <c r="G338" s="48"/>
      <c r="H338" s="48"/>
      <c r="I338" s="48"/>
      <c r="J338" s="48"/>
      <c r="K338" s="48"/>
      <c r="L338" s="52" t="n">
        <f aca="false">SUM(L339:L348)</f>
        <v>90</v>
      </c>
      <c r="M338" s="52" t="n">
        <f aca="false">SUM(M339:M348)</f>
        <v>90</v>
      </c>
      <c r="N338" s="52" t="n">
        <f aca="false">SUM(N339:N348)</f>
        <v>10</v>
      </c>
      <c r="O338" s="48" t="n">
        <f aca="false">SUM(O339:O354)</f>
        <v>10</v>
      </c>
      <c r="P338" s="48" t="n">
        <f aca="false">SUM(P339:P354)</f>
        <v>28</v>
      </c>
      <c r="Q338" s="48" t="n">
        <f aca="false">SUM(Q339:Q354)</f>
        <v>72</v>
      </c>
      <c r="R338" s="48" t="n">
        <f aca="false">SUM(R339:R354)</f>
        <v>72</v>
      </c>
      <c r="S338" s="51" t="n">
        <f aca="false">SUM(S339:S354)</f>
        <v>188</v>
      </c>
      <c r="T338" s="48" t="n">
        <f aca="false">SUM(T339:T354)</f>
        <v>0</v>
      </c>
      <c r="U338" s="48" t="n">
        <f aca="false">SUM(U339:U354)</f>
        <v>0</v>
      </c>
      <c r="V338" s="48" t="n">
        <f aca="false">SUM(V339:V354)</f>
        <v>0</v>
      </c>
      <c r="W338" s="48" t="n">
        <f aca="false">SUM(W339:W354)</f>
        <v>0</v>
      </c>
      <c r="X338" s="48" t="n">
        <f aca="false">SUM(X339:X354)</f>
        <v>6</v>
      </c>
      <c r="Y338" s="48" t="n">
        <f aca="false">SUM(Y339:Y354)</f>
        <v>14.5</v>
      </c>
      <c r="Z338" s="48" t="n">
        <f aca="false">SUM(Z339:Z354)</f>
        <v>0</v>
      </c>
      <c r="AA338" s="48" t="n">
        <f aca="false">SUM(AA339:AA354)</f>
        <v>0</v>
      </c>
      <c r="AB338" s="48" t="n">
        <f aca="false">SUM(AB339:AB354)</f>
        <v>0</v>
      </c>
      <c r="AC338" s="48" t="n">
        <f aca="false">SUM(AC339:AC354)</f>
        <v>0</v>
      </c>
      <c r="AD338" s="48" t="n">
        <f aca="false">SUM(AD339:AD354)</f>
        <v>0</v>
      </c>
      <c r="AE338" s="48" t="n">
        <f aca="false">SUM(AE339:AE354)</f>
        <v>0</v>
      </c>
      <c r="AF338" s="48" t="n">
        <f aca="false">SUM(AF339:AF354)</f>
        <v>0</v>
      </c>
      <c r="AG338" s="48" t="n">
        <f aca="false">SUM(AG339:AG354)</f>
        <v>0</v>
      </c>
      <c r="AH338" s="48" t="n">
        <f aca="false">SUM(AH339:AH354)</f>
        <v>0</v>
      </c>
      <c r="AI338" s="48" t="n">
        <f aca="false">SUM(AI339:AI354)</f>
        <v>0</v>
      </c>
      <c r="AJ338" s="48" t="n">
        <f aca="false">SUM(AJ339:AJ354)</f>
        <v>0</v>
      </c>
      <c r="AK338" s="48" t="n">
        <f aca="false">SUM(AK339:AK354)</f>
        <v>0</v>
      </c>
      <c r="AL338" s="48" t="n">
        <f aca="false">SUM(AL339:AL354)</f>
        <v>1</v>
      </c>
      <c r="AM338" s="48" t="n">
        <f aca="false">SUM(AM339:AM354)</f>
        <v>148</v>
      </c>
      <c r="AN338" s="48" t="n">
        <f aca="false">SUM(AN339:AN354)</f>
        <v>0</v>
      </c>
      <c r="AO338" s="48" t="n">
        <f aca="false">SUM(AO339:AO354)</f>
        <v>0</v>
      </c>
      <c r="AP338" s="48" t="n">
        <f aca="false">SUM(AP339:AP354)</f>
        <v>0</v>
      </c>
      <c r="AQ338" s="48" t="n">
        <f aca="false">SUM(AQ339:AQ354)</f>
        <v>0</v>
      </c>
      <c r="AR338" s="48" t="n">
        <f aca="false">SUM(AR339:AR354)</f>
        <v>0</v>
      </c>
      <c r="AS338" s="48" t="n">
        <f aca="false">SUM(AS339:AS354)</f>
        <v>0</v>
      </c>
      <c r="AT338" s="48" t="n">
        <f aca="false">SUM(AT339:AT354)</f>
        <v>0</v>
      </c>
      <c r="AU338" s="48" t="n">
        <f aca="false">SUM(AU339:AU354)</f>
        <v>0</v>
      </c>
      <c r="AV338" s="48" t="n">
        <f aca="false">SUM(AV339:AV354)</f>
        <v>0</v>
      </c>
      <c r="AW338" s="48" t="n">
        <f aca="false">SUM(AW339:AW354)</f>
        <v>0</v>
      </c>
      <c r="AX338" s="48" t="n">
        <f aca="false">SUM(AX339:AX354)</f>
        <v>1</v>
      </c>
      <c r="AY338" s="48" t="n">
        <f aca="false">SUM(AY339:AY354)</f>
        <v>24.6666666666667</v>
      </c>
      <c r="AZ338" s="48" t="n">
        <f aca="false">SUM(AZ339:AZ354)</f>
        <v>0</v>
      </c>
      <c r="BA338" s="48" t="n">
        <f aca="false">SUM(BA339:BA354)</f>
        <v>0</v>
      </c>
      <c r="BB338" s="48" t="n">
        <f aca="false">SUM(BB339:BB354)</f>
        <v>0</v>
      </c>
      <c r="BC338" s="48" t="n">
        <f aca="false">SUM(BC339:BC354)</f>
        <v>0</v>
      </c>
      <c r="BD338" s="48" t="n">
        <f aca="false">SUM(BD339:BD354)</f>
        <v>0</v>
      </c>
      <c r="BE338" s="48" t="n">
        <f aca="false">SUM(BE339:BE354)</f>
        <v>0</v>
      </c>
      <c r="BF338" s="52" t="n">
        <v>463.2</v>
      </c>
      <c r="BG338" s="52" t="n">
        <f aca="false">SUM(BG339:BG354)</f>
        <v>300.666666666667</v>
      </c>
      <c r="BH338" s="52" t="n">
        <f aca="false">SUM(O338,Q338,S338,W338,X338,Y338,AE338,AG338,AI338,AK338,AM338,AS338,AU338,AY338,BA338,BC338,BE338)</f>
        <v>463.166666666667</v>
      </c>
      <c r="BI338" s="48" t="n">
        <f aca="false">SUM(BI339:BI354)</f>
        <v>300.666666666667</v>
      </c>
      <c r="BJ338" s="53"/>
      <c r="BK338" s="139"/>
      <c r="BL338" s="140" t="n">
        <v>20</v>
      </c>
      <c r="BM338" s="391" t="s">
        <v>313</v>
      </c>
      <c r="BN338" s="48" t="s">
        <v>280</v>
      </c>
      <c r="BO338" s="48" t="n">
        <v>1</v>
      </c>
      <c r="BP338" s="48"/>
      <c r="BQ338" s="48"/>
      <c r="BR338" s="48"/>
      <c r="BS338" s="48"/>
      <c r="BT338" s="48"/>
      <c r="BU338" s="48"/>
      <c r="BV338" s="48"/>
      <c r="BW338" s="48" t="n">
        <f aca="false">SUM(BW339:BW354)</f>
        <v>100</v>
      </c>
      <c r="BX338" s="48" t="n">
        <f aca="false">SUM(BX339:BX354)</f>
        <v>90</v>
      </c>
      <c r="BY338" s="48" t="n">
        <f aca="false">SUM(BY339:BY354)</f>
        <v>10</v>
      </c>
      <c r="BZ338" s="52" t="n">
        <f aca="false">SUM(BZ339:BZ354)</f>
        <v>10</v>
      </c>
      <c r="CA338" s="48" t="n">
        <f aca="false">SUM(CA339:CA354)</f>
        <v>20</v>
      </c>
      <c r="CB338" s="176" t="n">
        <f aca="false">SUM(CB339:CB354)</f>
        <v>60</v>
      </c>
      <c r="CC338" s="48" t="n">
        <f aca="false">SUM(CC339:CC354)</f>
        <v>60</v>
      </c>
      <c r="CD338" s="48" t="n">
        <f aca="false">SUM(CD339:CD354)</f>
        <v>180</v>
      </c>
      <c r="CE338" s="48" t="n">
        <f aca="false">SUM(CE339:CE354)</f>
        <v>0</v>
      </c>
      <c r="CF338" s="48" t="n">
        <f aca="false">SUM(CF339:CF354)</f>
        <v>0</v>
      </c>
      <c r="CG338" s="48" t="n">
        <f aca="false">SUM(CG339:CG354)</f>
        <v>0</v>
      </c>
      <c r="CH338" s="48" t="n">
        <f aca="false">SUM(CH339:CH354)</f>
        <v>0</v>
      </c>
      <c r="CI338" s="48" t="n">
        <f aca="false">SUM(CI339:CI354)</f>
        <v>12</v>
      </c>
      <c r="CJ338" s="52" t="n">
        <f aca="false">SUM(CJ339:CJ354)</f>
        <v>15</v>
      </c>
      <c r="CK338" s="48" t="n">
        <f aca="false">SUM(CK339:CK354)</f>
        <v>0</v>
      </c>
      <c r="CL338" s="48" t="n">
        <f aca="false">SUM(CL339:CL354)</f>
        <v>0</v>
      </c>
      <c r="CM338" s="48" t="n">
        <f aca="false">SUM(CM339:CM354)</f>
        <v>0</v>
      </c>
      <c r="CN338" s="48" t="n">
        <f aca="false">SUM(CN339:CN354)</f>
        <v>0</v>
      </c>
      <c r="CO338" s="48" t="n">
        <f aca="false">SUM(CO339:CO354)</f>
        <v>0</v>
      </c>
      <c r="CP338" s="48" t="n">
        <f aca="false">SUM(CP339:CP354)</f>
        <v>0</v>
      </c>
      <c r="CQ338" s="48" t="n">
        <f aca="false">SUM(CQ339:CQ354)</f>
        <v>0</v>
      </c>
      <c r="CR338" s="48" t="n">
        <f aca="false">SUM(CR339:CR354)</f>
        <v>0</v>
      </c>
      <c r="CS338" s="48" t="n">
        <f aca="false">SUM(CS339:CS354)</f>
        <v>0</v>
      </c>
      <c r="CT338" s="48" t="n">
        <f aca="false">SUM(CT339:CT354)</f>
        <v>0</v>
      </c>
      <c r="CU338" s="48" t="n">
        <f aca="false">SUM(CU339:CU354)</f>
        <v>0</v>
      </c>
      <c r="CV338" s="48" t="n">
        <f aca="false">SUM(CV339:CV354)</f>
        <v>0</v>
      </c>
      <c r="CW338" s="48" t="n">
        <f aca="false">SUM(CW339:CW354)</f>
        <v>2</v>
      </c>
      <c r="CX338" s="48" t="n">
        <f aca="false">SUM(CX339:CX354)</f>
        <v>288</v>
      </c>
      <c r="CY338" s="48" t="n">
        <f aca="false">SUM(CY339:CY354)</f>
        <v>0</v>
      </c>
      <c r="CZ338" s="48" t="n">
        <f aca="false">SUM(CZ339:CZ354)</f>
        <v>0</v>
      </c>
      <c r="DA338" s="48" t="n">
        <f aca="false">SUM(DA339:DA354)</f>
        <v>0</v>
      </c>
      <c r="DB338" s="48" t="n">
        <f aca="false">SUM(DB339:DB354)</f>
        <v>0</v>
      </c>
      <c r="DC338" s="48" t="n">
        <f aca="false">SUM(DC339:DC354)</f>
        <v>0</v>
      </c>
      <c r="DD338" s="48" t="n">
        <f aca="false">SUM(DD339:DD354)</f>
        <v>0</v>
      </c>
      <c r="DE338" s="48" t="n">
        <f aca="false">SUM(DE339:DE354)</f>
        <v>0</v>
      </c>
      <c r="DF338" s="48" t="n">
        <f aca="false">SUM(DF339:DF354)</f>
        <v>0</v>
      </c>
      <c r="DG338" s="48" t="n">
        <f aca="false">SUM(DG339:DG354)</f>
        <v>0</v>
      </c>
      <c r="DH338" s="48" t="n">
        <f aca="false">SUM(DH339:DH354)</f>
        <v>0</v>
      </c>
      <c r="DI338" s="48" t="n">
        <f aca="false">SUM(DI339:DI354)</f>
        <v>2</v>
      </c>
      <c r="DJ338" s="48" t="n">
        <f aca="false">SUM(DJ339:DJ354)</f>
        <v>48</v>
      </c>
      <c r="DK338" s="48" t="n">
        <f aca="false">SUM(DK339:DK354)</f>
        <v>0</v>
      </c>
      <c r="DL338" s="48" t="n">
        <f aca="false">SUM(DL339:DL354)</f>
        <v>0</v>
      </c>
      <c r="DM338" s="48" t="n">
        <f aca="false">SUM(DM339:DM354)</f>
        <v>0</v>
      </c>
      <c r="DN338" s="48" t="n">
        <f aca="false">SUM(DN339:DN354)</f>
        <v>0</v>
      </c>
      <c r="DO338" s="48" t="n">
        <f aca="false">SUM(DO339:DO354)</f>
        <v>0</v>
      </c>
      <c r="DP338" s="48" t="n">
        <f aca="false">SUM(DP339:DP354)</f>
        <v>0</v>
      </c>
      <c r="DQ338" s="52" t="n">
        <f aca="false">SUM(DQ339:DQ354)</f>
        <v>613</v>
      </c>
      <c r="DR338" s="52" t="n">
        <f aca="false">SUM(DR339:DR354)</f>
        <v>310</v>
      </c>
      <c r="DS338" s="61"/>
      <c r="DT338" s="48"/>
      <c r="DU338" s="48"/>
      <c r="DV338" s="160"/>
      <c r="DW338" s="140" t="n">
        <v>20</v>
      </c>
      <c r="DX338" s="48" t="s">
        <v>312</v>
      </c>
      <c r="DY338" s="380" t="s">
        <v>280</v>
      </c>
      <c r="DZ338" s="48" t="n">
        <v>1</v>
      </c>
      <c r="EA338" s="48"/>
      <c r="EB338" s="48"/>
      <c r="EC338" s="48"/>
      <c r="ED338" s="48"/>
      <c r="EE338" s="48"/>
      <c r="EF338" s="48"/>
      <c r="EG338" s="48"/>
      <c r="EH338" s="48" t="n">
        <f aca="false">SUM(EH339:EH354)</f>
        <v>190</v>
      </c>
      <c r="EI338" s="48" t="n">
        <f aca="false">SUM(EI339:EI354)</f>
        <v>180</v>
      </c>
      <c r="EJ338" s="48" t="n">
        <f aca="false">SUM(EJ339:EJ354)</f>
        <v>20</v>
      </c>
      <c r="EK338" s="52" t="n">
        <f aca="false">SUM(EK339:EK354)</f>
        <v>20</v>
      </c>
      <c r="EL338" s="48" t="n">
        <f aca="false">SUM(EL339:EL354)</f>
        <v>48</v>
      </c>
      <c r="EM338" s="48" t="n">
        <f aca="false">SUM(EM339:EM354)</f>
        <v>132</v>
      </c>
      <c r="EN338" s="48" t="n">
        <f aca="false">SUM(EN339:EN354)</f>
        <v>132</v>
      </c>
      <c r="EO338" s="48" t="n">
        <f aca="false">SUM(EO339:EO354)</f>
        <v>368</v>
      </c>
      <c r="EP338" s="48" t="n">
        <f aca="false">SUM(EP339:EP354)</f>
        <v>0</v>
      </c>
      <c r="EQ338" s="48" t="n">
        <f aca="false">SUM(EQ339:EQ354)</f>
        <v>0</v>
      </c>
      <c r="ER338" s="48" t="n">
        <f aca="false">SUM(ER339:ER354)</f>
        <v>0</v>
      </c>
      <c r="ES338" s="48" t="n">
        <f aca="false">SUM(ES339:ES354)</f>
        <v>0</v>
      </c>
      <c r="ET338" s="48" t="n">
        <f aca="false">SUM(ET339:ET354)</f>
        <v>18</v>
      </c>
      <c r="EU338" s="52" t="n">
        <f aca="false">SUM(EU339:EU354)</f>
        <v>29.5</v>
      </c>
      <c r="EV338" s="48" t="n">
        <f aca="false">SUM(EV339:EV354)</f>
        <v>0</v>
      </c>
      <c r="EW338" s="48" t="n">
        <f aca="false">SUM(EW339:EW354)</f>
        <v>0</v>
      </c>
      <c r="EX338" s="48" t="n">
        <f aca="false">SUM(EX339:EX354)</f>
        <v>0</v>
      </c>
      <c r="EY338" s="48" t="n">
        <f aca="false">SUM(EY339:EY354)</f>
        <v>0</v>
      </c>
      <c r="EZ338" s="48" t="n">
        <f aca="false">SUM(EZ339:EZ354)</f>
        <v>0</v>
      </c>
      <c r="FA338" s="48" t="n">
        <f aca="false">SUM(FA339:FA354)</f>
        <v>0</v>
      </c>
      <c r="FB338" s="48" t="n">
        <f aca="false">SUM(FB339:FB354)</f>
        <v>0</v>
      </c>
      <c r="FC338" s="48" t="n">
        <f aca="false">SUM(FC339:FC354)</f>
        <v>0</v>
      </c>
      <c r="FD338" s="48" t="n">
        <f aca="false">SUM(FD339:FD354)</f>
        <v>0</v>
      </c>
      <c r="FE338" s="52" t="n">
        <f aca="false">SUM(FE339:FE354)</f>
        <v>0</v>
      </c>
      <c r="FF338" s="48" t="n">
        <f aca="false">SUM(FF339:FF354)</f>
        <v>0</v>
      </c>
      <c r="FG338" s="52" t="n">
        <f aca="false">SUM(FG339:FG354)</f>
        <v>0</v>
      </c>
      <c r="FH338" s="48" t="n">
        <f aca="false">SUM(FH339:FH354)</f>
        <v>3</v>
      </c>
      <c r="FI338" s="48" t="n">
        <f aca="false">SUM(FI339:FI354)</f>
        <v>436</v>
      </c>
      <c r="FJ338" s="48" t="n">
        <f aca="false">SUM(FJ339:FJ354)</f>
        <v>0</v>
      </c>
      <c r="FK338" s="48" t="n">
        <f aca="false">SUM(FK339:FK354)</f>
        <v>0</v>
      </c>
      <c r="FL338" s="48" t="n">
        <f aca="false">SUM(FL339:FL354)</f>
        <v>0</v>
      </c>
      <c r="FM338" s="48" t="n">
        <f aca="false">SUM(FM339:FM354)</f>
        <v>0</v>
      </c>
      <c r="FN338" s="48" t="n">
        <f aca="false">SUM(FN339:FN354)</f>
        <v>0</v>
      </c>
      <c r="FO338" s="48" t="n">
        <f aca="false">SUM(FO339:FO354)</f>
        <v>0</v>
      </c>
      <c r="FP338" s="48" t="n">
        <f aca="false">SUM(FP339:FP354)</f>
        <v>0</v>
      </c>
      <c r="FQ338" s="48" t="n">
        <f aca="false">SUM(FQ339:FQ354)</f>
        <v>0</v>
      </c>
      <c r="FR338" s="48" t="n">
        <f aca="false">SUM(FR339:FR354)</f>
        <v>0</v>
      </c>
      <c r="FS338" s="48" t="n">
        <f aca="false">SUM(FS339:FS354)</f>
        <v>0</v>
      </c>
      <c r="FT338" s="48" t="n">
        <f aca="false">SUM(FT339:FT354)</f>
        <v>3</v>
      </c>
      <c r="FU338" s="52" t="n">
        <f aca="false">SUM(FU339:FU354)</f>
        <v>72.6666666666667</v>
      </c>
      <c r="FV338" s="48" t="n">
        <f aca="false">SUM(FV339:FV354)</f>
        <v>0</v>
      </c>
      <c r="FW338" s="48" t="n">
        <f aca="false">SUM(FW339:FW354)</f>
        <v>0</v>
      </c>
      <c r="FX338" s="48" t="n">
        <f aca="false">SUM(FX339:FX354)</f>
        <v>0</v>
      </c>
      <c r="FY338" s="48" t="n">
        <f aca="false">SUM(FY339:FY354)</f>
        <v>0</v>
      </c>
      <c r="FZ338" s="48" t="n">
        <f aca="false">SUM(FZ339:FZ354)</f>
        <v>0</v>
      </c>
      <c r="GA338" s="48" t="n">
        <f aca="false">SUM(GA339:GA354)</f>
        <v>0</v>
      </c>
      <c r="GB338" s="141" t="n">
        <f aca="false">SUM(GB339:GB354)</f>
        <v>1076.16666666667</v>
      </c>
      <c r="GC338" s="165" t="n">
        <f aca="false">SUM(GC339:GC354)</f>
        <v>610.666666666667</v>
      </c>
      <c r="GD338" s="57" t="n">
        <f aca="false">SUM(EK338,EM338,EO338,ES338,ET338,FM338,FO338,FQ338,FS338,FU338,FW338,FY338)</f>
        <v>610.666666666667</v>
      </c>
      <c r="GE338" s="57" t="n">
        <f aca="false">SUM(EK338,EM338,EO338,EQ338,ES338,ET338,EU338,EW338,EY338,FA338,FC338,FE338,FG338,FI338,FK338,FM338,FO338,FQ338,FS338,FU338,FW338,FY338,GA338)</f>
        <v>1076.16666666667</v>
      </c>
      <c r="GF338" s="48"/>
      <c r="GG338" s="65" t="n">
        <f aca="false">SUM(900-GB338)</f>
        <v>-176.166666666667</v>
      </c>
      <c r="GH338" s="65"/>
      <c r="GI338" s="67" t="n">
        <f aca="false">SUM(DQ338+BF338)</f>
        <v>1076.2</v>
      </c>
      <c r="GJ338" s="67" t="n">
        <f aca="false">SUM(DR338+BG338)</f>
        <v>610.666666666667</v>
      </c>
      <c r="GK338" s="2"/>
      <c r="GL338" s="142"/>
      <c r="GM338" s="193"/>
      <c r="GN338" s="2"/>
      <c r="GO338" s="69"/>
    </row>
    <row r="339" customFormat="false" ht="24" hidden="true" customHeight="true" outlineLevel="0" collapsed="false">
      <c r="A339" s="94"/>
      <c r="B339" s="81"/>
      <c r="C339" s="143"/>
      <c r="D339" s="83"/>
      <c r="E339" s="83"/>
      <c r="F339" s="83"/>
      <c r="G339" s="84"/>
      <c r="H339" s="84"/>
      <c r="I339" s="84"/>
      <c r="J339" s="84"/>
      <c r="K339" s="84"/>
      <c r="L339" s="87"/>
      <c r="M339" s="86" t="n">
        <f aca="false">SUM(N339+P339+T339+V339+AR339*2)</f>
        <v>0</v>
      </c>
      <c r="N339" s="86"/>
      <c r="O339" s="87" t="n">
        <f aca="false">SUM(N339)*I339</f>
        <v>0</v>
      </c>
      <c r="P339" s="86"/>
      <c r="Q339" s="87" t="n">
        <f aca="false">J339*P339</f>
        <v>0</v>
      </c>
      <c r="R339" s="86"/>
      <c r="S339" s="87" t="n">
        <f aca="false">SUM(R339)*J339</f>
        <v>0</v>
      </c>
      <c r="T339" s="86"/>
      <c r="U339" s="87" t="n">
        <f aca="false">SUM(T339)*K339</f>
        <v>0</v>
      </c>
      <c r="V339" s="86"/>
      <c r="W339" s="87" t="n">
        <f aca="false">SUM(V339)*J339*5</f>
        <v>0</v>
      </c>
      <c r="X339" s="89" t="n">
        <f aca="false">SUM(J339*AX339*2+K339*AZ339*2)</f>
        <v>0</v>
      </c>
      <c r="Y339" s="89" t="n">
        <f aca="false">SUM(L339*5/100*J339)</f>
        <v>0</v>
      </c>
      <c r="Z339" s="86"/>
      <c r="AA339" s="87"/>
      <c r="AB339" s="86"/>
      <c r="AC339" s="89" t="n">
        <f aca="false">SUM(AB339)*3*H339/5</f>
        <v>0</v>
      </c>
      <c r="AD339" s="86"/>
      <c r="AE339" s="90" t="n">
        <f aca="false">SUM(AD339*H339*(30+4))</f>
        <v>0</v>
      </c>
      <c r="AF339" s="86"/>
      <c r="AG339" s="87" t="n">
        <f aca="false">SUM(AF339*H339*3)</f>
        <v>0</v>
      </c>
      <c r="AH339" s="86"/>
      <c r="AI339" s="89" t="n">
        <f aca="false">SUM(AH339*H339/3)</f>
        <v>0</v>
      </c>
      <c r="AJ339" s="86"/>
      <c r="AK339" s="89" t="n">
        <f aca="false">SUM(AJ339*H339*2/3)</f>
        <v>0</v>
      </c>
      <c r="AL339" s="86"/>
      <c r="AM339" s="87" t="n">
        <f aca="false">SUM(AL339*H339)*2</f>
        <v>0</v>
      </c>
      <c r="AN339" s="86"/>
      <c r="AO339" s="87" t="n">
        <f aca="false">SUM(AN339*J339)</f>
        <v>0</v>
      </c>
      <c r="AP339" s="86"/>
      <c r="AQ339" s="89" t="n">
        <f aca="false">SUM(AP339*H339*2)</f>
        <v>0</v>
      </c>
      <c r="AR339" s="86"/>
      <c r="AS339" s="86"/>
      <c r="AT339" s="86"/>
      <c r="AU339" s="89" t="n">
        <f aca="false">AR339*H339/3</f>
        <v>0</v>
      </c>
      <c r="AV339" s="86"/>
      <c r="AW339" s="89" t="n">
        <f aca="false">SUM(AV339*H339/3)</f>
        <v>0</v>
      </c>
      <c r="AX339" s="86"/>
      <c r="AY339" s="89" t="n">
        <f aca="false">SUM(J339*AX339*8)</f>
        <v>0</v>
      </c>
      <c r="AZ339" s="86"/>
      <c r="BA339" s="89" t="n">
        <f aca="false">SUM(AZ339*K339*5*6)</f>
        <v>0</v>
      </c>
      <c r="BB339" s="86"/>
      <c r="BC339" s="89" t="n">
        <f aca="false">SUM(BB339*K339*4*6)</f>
        <v>0</v>
      </c>
      <c r="BD339" s="86"/>
      <c r="BE339" s="81" t="n">
        <f aca="false">SUM(BD339*50)</f>
        <v>0</v>
      </c>
      <c r="BF339" s="92" t="n">
        <f aca="false">O339+Q339+S339+U339+W339+X339+Y339+AA339+AC339+AE339+AG339+AI339+AK339+AM339+AO339+AQ339+AS339+AU339+AW339+AY339+BA339+BC339+BE339</f>
        <v>0</v>
      </c>
      <c r="BG339" s="92" t="n">
        <f aca="false">BC339+BA339+AY339+AW339+AS339+AQ339+X339+W339+U339+S339+Q339+O339+AU339</f>
        <v>0</v>
      </c>
      <c r="BH339" s="52" t="n">
        <f aca="false">SUM(O339,Q339,S339,W339,X339,Y339,AE339,AG339,AI339,AK339,AM339,AS339,AU339,AY339,BA339,BC339,BE339)</f>
        <v>0</v>
      </c>
      <c r="BI339" s="80" t="n">
        <f aca="false">SUM(O339,Q339,S339,W339,X339,AS339,AU339,AY339,BA339,BC339)</f>
        <v>0</v>
      </c>
      <c r="BJ339" s="2"/>
      <c r="BK339" s="93"/>
      <c r="BL339" s="94"/>
      <c r="BM339" s="81"/>
      <c r="BN339" s="83"/>
      <c r="BO339" s="83"/>
      <c r="BP339" s="83"/>
      <c r="BQ339" s="83"/>
      <c r="BR339" s="84"/>
      <c r="BS339" s="84"/>
      <c r="BT339" s="84"/>
      <c r="BU339" s="83"/>
      <c r="BV339" s="84"/>
      <c r="BW339" s="87"/>
      <c r="BX339" s="86" t="n">
        <f aca="false">SUM(BY339+CA339+CE339+CG339)</f>
        <v>0</v>
      </c>
      <c r="BY339" s="86"/>
      <c r="BZ339" s="87" t="n">
        <f aca="false">SUM(BY339)*BT339</f>
        <v>0</v>
      </c>
      <c r="CA339" s="86"/>
      <c r="CB339" s="87" t="n">
        <f aca="false">BU339*CA339</f>
        <v>0</v>
      </c>
      <c r="CC339" s="86"/>
      <c r="CD339" s="87" t="n">
        <f aca="false">SUM(CC339)*BU339</f>
        <v>0</v>
      </c>
      <c r="CE339" s="86"/>
      <c r="CF339" s="87" t="n">
        <f aca="false">SUM(CE339)*BV339</f>
        <v>0</v>
      </c>
      <c r="CG339" s="86"/>
      <c r="CH339" s="87" t="n">
        <f aca="false">SUM(CG339)*BU339*5</f>
        <v>0</v>
      </c>
      <c r="CI339" s="89" t="n">
        <f aca="false">SUM(BU339*DI339*2+BV339*DK339*2)</f>
        <v>0</v>
      </c>
      <c r="CJ339" s="89" t="n">
        <f aca="false">BW339*BU339*0.05</f>
        <v>0</v>
      </c>
      <c r="CK339" s="86"/>
      <c r="CL339" s="87"/>
      <c r="CM339" s="86"/>
      <c r="CN339" s="89" t="n">
        <f aca="false">SUM(CM339)*3*BS339/5</f>
        <v>0</v>
      </c>
      <c r="CO339" s="86"/>
      <c r="CP339" s="90" t="n">
        <f aca="false">SUM(CO339*BS339*(30+4))</f>
        <v>0</v>
      </c>
      <c r="CQ339" s="86"/>
      <c r="CR339" s="87" t="n">
        <f aca="false">SUM(CQ339*BS339*3)</f>
        <v>0</v>
      </c>
      <c r="CS339" s="86"/>
      <c r="CT339" s="89" t="n">
        <f aca="false">SUM(CS339*BS339/3)</f>
        <v>0</v>
      </c>
      <c r="CU339" s="86"/>
      <c r="CV339" s="89" t="n">
        <f aca="false">SUM(CU339*BS339*2/3)</f>
        <v>0</v>
      </c>
      <c r="CW339" s="86"/>
      <c r="CX339" s="87" t="n">
        <f aca="false">SUM(CW339*BS339)*1</f>
        <v>0</v>
      </c>
      <c r="CY339" s="86"/>
      <c r="CZ339" s="87" t="n">
        <f aca="false">SUM(CY339*BU339*2)</f>
        <v>0</v>
      </c>
      <c r="DA339" s="86"/>
      <c r="DB339" s="89" t="n">
        <f aca="false">SUM(DA339*BS339*2)</f>
        <v>0</v>
      </c>
      <c r="DC339" s="86"/>
      <c r="DD339" s="86"/>
      <c r="DE339" s="86"/>
      <c r="DF339" s="89" t="n">
        <f aca="false">SUM(BU339*DC339*6)</f>
        <v>0</v>
      </c>
      <c r="DG339" s="86"/>
      <c r="DH339" s="89" t="n">
        <f aca="false">SUM(BU339*DG339*6)</f>
        <v>0</v>
      </c>
      <c r="DI339" s="86"/>
      <c r="DJ339" s="89" t="n">
        <f aca="false">SUM(BU339*DI339*8)</f>
        <v>0</v>
      </c>
      <c r="DK339" s="86"/>
      <c r="DL339" s="89" t="n">
        <f aca="false">SUM(DK339*BV339*5*6)</f>
        <v>0</v>
      </c>
      <c r="DM339" s="86"/>
      <c r="DN339" s="89" t="n">
        <f aca="false">SUM(DM339*BV339*4*6)</f>
        <v>0</v>
      </c>
      <c r="DO339" s="86"/>
      <c r="DP339" s="81" t="n">
        <f aca="false">SUM(DO339*50)</f>
        <v>0</v>
      </c>
      <c r="DQ339" s="92" t="n">
        <f aca="false">BZ339+CB339+CD339+CF339+CH339+CI339+CJ339+CL339+CN339+CP339+CR339+CT339+CV339+CX339+CZ339+DB339+DD339+DF339+DH339+DJ339+DL339+DN339+DP339</f>
        <v>0</v>
      </c>
      <c r="DR339" s="92" t="n">
        <f aca="false">DN339+DL339+DJ339+DH339+DD339+DB339+CI339+CH339+CF339+CD339+CB339+BZ339</f>
        <v>0</v>
      </c>
      <c r="DS339" s="61"/>
      <c r="DT339" s="2"/>
      <c r="DU339" s="2"/>
      <c r="DV339" s="2"/>
      <c r="DW339" s="349"/>
      <c r="DX339" s="95"/>
      <c r="DY339" s="96"/>
      <c r="DZ339" s="96"/>
      <c r="EA339" s="2"/>
      <c r="EB339" s="2"/>
      <c r="EC339" s="2"/>
      <c r="ED339" s="2"/>
      <c r="EE339" s="2"/>
      <c r="EF339" s="2"/>
      <c r="EG339" s="2"/>
      <c r="EH339" s="2" t="n">
        <f aca="false">SUM(L339+BW339)</f>
        <v>0</v>
      </c>
      <c r="EI339" s="2" t="n">
        <f aca="false">SUM(M339+BX339)</f>
        <v>0</v>
      </c>
      <c r="EJ339" s="2" t="n">
        <f aca="false">SUM(N339+BY339)</f>
        <v>0</v>
      </c>
      <c r="EK339" s="67" t="n">
        <f aca="false">O339+BZ339</f>
        <v>0</v>
      </c>
      <c r="EL339" s="2" t="n">
        <f aca="false">SUM(P339+CA339)</f>
        <v>0</v>
      </c>
      <c r="EM339" s="2" t="n">
        <f aca="false">SUM(Q339+CB339)</f>
        <v>0</v>
      </c>
      <c r="EN339" s="2" t="n">
        <f aca="false">SUM(R339+CC339)</f>
        <v>0</v>
      </c>
      <c r="EO339" s="2" t="n">
        <f aca="false">SUM(S339+CD339)</f>
        <v>0</v>
      </c>
      <c r="EP339" s="2" t="n">
        <f aca="false">SUM(T339+CE339)</f>
        <v>0</v>
      </c>
      <c r="EQ339" s="2" t="n">
        <f aca="false">SUM(U339+CF339)</f>
        <v>0</v>
      </c>
      <c r="ER339" s="2" t="n">
        <f aca="false">SUM(V339+CG339)</f>
        <v>0</v>
      </c>
      <c r="ES339" s="2" t="n">
        <f aca="false">SUM(W339+CH339)</f>
        <v>0</v>
      </c>
      <c r="ET339" s="2" t="n">
        <f aca="false">SUM(X339+CI339)</f>
        <v>0</v>
      </c>
      <c r="EU339" s="67" t="n">
        <f aca="false">SUM(Y339+CJ339)</f>
        <v>0</v>
      </c>
      <c r="EV339" s="2" t="n">
        <f aca="false">SUM(Z339+CK339)</f>
        <v>0</v>
      </c>
      <c r="EW339" s="2" t="n">
        <f aca="false">SUM(AA339+CL339)</f>
        <v>0</v>
      </c>
      <c r="EX339" s="2" t="n">
        <f aca="false">SUM(AB339+CM339)</f>
        <v>0</v>
      </c>
      <c r="EY339" s="2" t="n">
        <f aca="false">SUM(AC339+CN339)</f>
        <v>0</v>
      </c>
      <c r="EZ339" s="2" t="n">
        <f aca="false">SUM(AD339+CO339)</f>
        <v>0</v>
      </c>
      <c r="FA339" s="2" t="n">
        <f aca="false">SUM(AE339+CP339)</f>
        <v>0</v>
      </c>
      <c r="FB339" s="2" t="n">
        <f aca="false">SUM(AF339+CQ339)</f>
        <v>0</v>
      </c>
      <c r="FC339" s="2" t="n">
        <f aca="false">SUM(AG339+CR339)</f>
        <v>0</v>
      </c>
      <c r="FD339" s="2" t="n">
        <f aca="false">SUM(AH339+CS339)</f>
        <v>0</v>
      </c>
      <c r="FE339" s="67" t="n">
        <f aca="false">SUM(AI339+CT339)</f>
        <v>0</v>
      </c>
      <c r="FF339" s="2" t="n">
        <f aca="false">SUM(AJ339+CU339)</f>
        <v>0</v>
      </c>
      <c r="FG339" s="2" t="n">
        <f aca="false">SUM(AK339+CV339)</f>
        <v>0</v>
      </c>
      <c r="FH339" s="2" t="n">
        <f aca="false">SUM(AL339+CW339)</f>
        <v>0</v>
      </c>
      <c r="FI339" s="2" t="n">
        <f aca="false">SUM(AM339+CX339)</f>
        <v>0</v>
      </c>
      <c r="FJ339" s="2" t="n">
        <f aca="false">SUM(AN339+CY339)</f>
        <v>0</v>
      </c>
      <c r="FK339" s="2" t="n">
        <f aca="false">SUM(AO339+CZ339)</f>
        <v>0</v>
      </c>
      <c r="FL339" s="2" t="n">
        <f aca="false">SUM(AP339+DA339)</f>
        <v>0</v>
      </c>
      <c r="FM339" s="2" t="n">
        <f aca="false">SUM(AQ339+DB339)</f>
        <v>0</v>
      </c>
      <c r="FN339" s="2"/>
      <c r="FO339" s="97" t="n">
        <f aca="false">SUM(AS339+DD339)</f>
        <v>0</v>
      </c>
      <c r="FP339" s="2" t="n">
        <f aca="false">SUM(AR339+DC339)</f>
        <v>0</v>
      </c>
      <c r="FQ339" s="97" t="n">
        <f aca="false">SUM(AU339+DF339)</f>
        <v>0</v>
      </c>
      <c r="FR339" s="2" t="n">
        <f aca="false">SUM(AV339+DG339)</f>
        <v>0</v>
      </c>
      <c r="FS339" s="2" t="n">
        <f aca="false">SUM(AW339+DH339)</f>
        <v>0</v>
      </c>
      <c r="FT339" s="2" t="n">
        <f aca="false">SUM(AX339+DI339)</f>
        <v>0</v>
      </c>
      <c r="FU339" s="67" t="n">
        <f aca="false">SUM(AY339+DJ339)</f>
        <v>0</v>
      </c>
      <c r="FV339" s="2" t="n">
        <f aca="false">SUM(AZ339+DK339)</f>
        <v>0</v>
      </c>
      <c r="FW339" s="2" t="n">
        <f aca="false">SUM(BA339+DL339)</f>
        <v>0</v>
      </c>
      <c r="FX339" s="2" t="n">
        <f aca="false">SUM(BB339+DM339)</f>
        <v>0</v>
      </c>
      <c r="FY339" s="2" t="n">
        <f aca="false">SUM(BC339+DN339)</f>
        <v>0</v>
      </c>
      <c r="FZ339" s="2" t="n">
        <f aca="false">SUM(BD339+DO339)</f>
        <v>0</v>
      </c>
      <c r="GA339" s="2" t="n">
        <f aca="false">SUM(BE339+DP339)</f>
        <v>0</v>
      </c>
      <c r="GB339" s="98" t="n">
        <f aca="false">SUM(EK339,EM339,EO339,ES339,ET339,EU339,EY339,FA339,FC339,FE339,FG339,FI339,FM339,FO339,FQ339,FS339,FU339,FW339,FY339,GA339)</f>
        <v>0</v>
      </c>
      <c r="GC339" s="99" t="n">
        <f aca="false">SUM(EK339,EM339,EO339,ES339,ET339,FM339,FO339,FQ339,FS339,FU339,FW339,FY339)</f>
        <v>0</v>
      </c>
      <c r="GD339" s="57" t="n">
        <f aca="false">SUM(EK339,EM339,EO339,ES339,ET339,FM339,FO339,FQ339,FS339,FU339,FW339,FY339)</f>
        <v>0</v>
      </c>
      <c r="GE339" s="57" t="n">
        <f aca="false">SUM(EK339,EM339,EO339,EQ339,ES339,ET339,EU339,EW339,EY339,FA339,FC339,FE339,FG339,FI339,FK339,FM339,FO339,FQ339,FS339,FU339,FW339,FY339,GA339)</f>
        <v>0</v>
      </c>
      <c r="GF339" s="20"/>
      <c r="GG339" s="65"/>
      <c r="GH339" s="65"/>
      <c r="GI339" s="67" t="n">
        <f aca="false">SUM(DQ339+BF339)</f>
        <v>0</v>
      </c>
      <c r="GJ339" s="67" t="n">
        <f aca="false">SUM(DR339+BG339)</f>
        <v>0</v>
      </c>
      <c r="GK339" s="100"/>
      <c r="GL339" s="101"/>
      <c r="GM339" s="177"/>
      <c r="GN339" s="2"/>
      <c r="GO339" s="2"/>
    </row>
    <row r="340" customFormat="false" ht="66" hidden="true" customHeight="true" outlineLevel="0" collapsed="false">
      <c r="A340" s="94"/>
      <c r="B340" s="119" t="s">
        <v>142</v>
      </c>
      <c r="C340" s="152" t="s">
        <v>61</v>
      </c>
      <c r="D340" s="101" t="s">
        <v>68</v>
      </c>
      <c r="E340" s="101" t="s">
        <v>143</v>
      </c>
      <c r="F340" s="101" t="s">
        <v>144</v>
      </c>
      <c r="G340" s="101" t="n">
        <v>7</v>
      </c>
      <c r="H340" s="101" t="n">
        <v>74</v>
      </c>
      <c r="I340" s="101" t="n">
        <v>1</v>
      </c>
      <c r="J340" s="101" t="n">
        <v>3</v>
      </c>
      <c r="K340" s="101" t="n">
        <f aca="false">SUM(J340)*2</f>
        <v>6</v>
      </c>
      <c r="L340" s="185" t="n">
        <v>50</v>
      </c>
      <c r="M340" s="186" t="n">
        <f aca="false">SUM(N340+P340+R340+T340+V340)</f>
        <v>50</v>
      </c>
      <c r="N340" s="187" t="n">
        <v>10</v>
      </c>
      <c r="O340" s="188" t="n">
        <f aca="false">SUM(N340)*I340</f>
        <v>10</v>
      </c>
      <c r="P340" s="187" t="n">
        <v>10</v>
      </c>
      <c r="Q340" s="188" t="n">
        <f aca="false">J340*P340</f>
        <v>30</v>
      </c>
      <c r="R340" s="187" t="n">
        <v>30</v>
      </c>
      <c r="S340" s="188" t="n">
        <f aca="false">SUM(R340)*J340</f>
        <v>90</v>
      </c>
      <c r="T340" s="187"/>
      <c r="U340" s="188" t="n">
        <f aca="false">SUM(T340)*K340</f>
        <v>0</v>
      </c>
      <c r="V340" s="187"/>
      <c r="W340" s="188" t="n">
        <f aca="false">SUM(V340)*J340*5</f>
        <v>0</v>
      </c>
      <c r="X340" s="189" t="n">
        <f aca="false">SUM(J340*AX340*2+K340*AZ340*2)</f>
        <v>6</v>
      </c>
      <c r="Y340" s="189" t="n">
        <f aca="false">L340*J340*0.05</f>
        <v>7.5</v>
      </c>
      <c r="Z340" s="187"/>
      <c r="AA340" s="188"/>
      <c r="AB340" s="187"/>
      <c r="AC340" s="189" t="n">
        <f aca="false">SUM(AB340)*3*H340/5</f>
        <v>0</v>
      </c>
      <c r="AD340" s="187"/>
      <c r="AE340" s="190" t="n">
        <f aca="false">SUM(AD340*H340*(30+4))</f>
        <v>0</v>
      </c>
      <c r="AF340" s="187"/>
      <c r="AG340" s="188" t="n">
        <f aca="false">SUM(AF340*H340*3)</f>
        <v>0</v>
      </c>
      <c r="AH340" s="187"/>
      <c r="AI340" s="189" t="n">
        <f aca="false">SUM(AH340*H340/3)</f>
        <v>0</v>
      </c>
      <c r="AJ340" s="187"/>
      <c r="AK340" s="189" t="n">
        <f aca="false">SUM(AJ340*H340*2/3)</f>
        <v>0</v>
      </c>
      <c r="AL340" s="187" t="n">
        <v>1</v>
      </c>
      <c r="AM340" s="188" t="n">
        <f aca="false">SUM(AL340*H340*2)</f>
        <v>148</v>
      </c>
      <c r="AN340" s="187"/>
      <c r="AO340" s="188" t="n">
        <f aca="false">SUM(AN340*J340*2)</f>
        <v>0</v>
      </c>
      <c r="AP340" s="187"/>
      <c r="AQ340" s="189" t="n">
        <f aca="false">SUM(AP340*H340*2)</f>
        <v>0</v>
      </c>
      <c r="AR340" s="187"/>
      <c r="AS340" s="189" t="n">
        <f aca="false">SUM(J340*AR340*6)</f>
        <v>0</v>
      </c>
      <c r="AT340" s="187"/>
      <c r="AU340" s="189" t="n">
        <f aca="false">AT340*H340/3</f>
        <v>0</v>
      </c>
      <c r="AV340" s="187"/>
      <c r="AW340" s="188" t="n">
        <f aca="false">SUM(J340*AV340*6)</f>
        <v>0</v>
      </c>
      <c r="AX340" s="187" t="n">
        <v>1</v>
      </c>
      <c r="AY340" s="92" t="n">
        <f aca="false">AX340*H340/3</f>
        <v>24.6666666666667</v>
      </c>
      <c r="AZ340" s="187"/>
      <c r="BA340" s="189" t="n">
        <f aca="false">SUM(AZ340*K340*5*6)</f>
        <v>0</v>
      </c>
      <c r="BB340" s="187"/>
      <c r="BC340" s="189" t="n">
        <f aca="false">SUM(BB340*K340*4*6)</f>
        <v>0</v>
      </c>
      <c r="BD340" s="187"/>
      <c r="BE340" s="191" t="n">
        <f aca="false">SUM(BD340*50)</f>
        <v>0</v>
      </c>
      <c r="BF340" s="189" t="n">
        <f aca="false">O340+Q340+S340+U340+W340+X340+Y340+AA340+AC340+AE340+AG340+AI340+AK340+AM340+AO340+AQ340+AS340+AU340+AW340+AY340+BA340+BC340+BE340</f>
        <v>316.166666666667</v>
      </c>
      <c r="BG340" s="92" t="n">
        <f aca="false">BC340+BA340+AY340+AW340+AS340+AQ340+X340+W340+U340+S340+Q340+O340+AU340</f>
        <v>160.666666666667</v>
      </c>
      <c r="BH340" s="52" t="n">
        <f aca="false">SUM(O340,Q340,S340,W340,X340,Y340,AE340,AG340,AI340,AK340,AM340,AS340,AU340,AY340,BA340,BC340,BE340)</f>
        <v>316.166666666667</v>
      </c>
      <c r="BI340" s="80" t="n">
        <f aca="false">SUM(O340,Q340,S340,W340,X340,AS340,AU340,AY340,BA340,BC340)</f>
        <v>160.666666666667</v>
      </c>
      <c r="BJ340" s="2"/>
      <c r="BK340" s="93"/>
      <c r="BL340" s="94"/>
      <c r="BM340" s="363" t="s">
        <v>314</v>
      </c>
      <c r="BN340" s="124" t="s">
        <v>61</v>
      </c>
      <c r="BO340" s="125" t="s">
        <v>68</v>
      </c>
      <c r="BP340" s="126" t="s">
        <v>143</v>
      </c>
      <c r="BQ340" s="127" t="s">
        <v>315</v>
      </c>
      <c r="BR340" s="125" t="n">
        <v>6</v>
      </c>
      <c r="BS340" s="126" t="n">
        <f aca="false">24+24+25</f>
        <v>73</v>
      </c>
      <c r="BT340" s="126" t="n">
        <v>1</v>
      </c>
      <c r="BU340" s="126" t="n">
        <v>3</v>
      </c>
      <c r="BV340" s="125" t="n">
        <f aca="false">SUM(BU340)*2</f>
        <v>6</v>
      </c>
      <c r="BW340" s="123" t="n">
        <v>50</v>
      </c>
      <c r="BX340" s="128" t="n">
        <f aca="false">SUM(BY340+CA340+CC340+CE340+CG340)</f>
        <v>50</v>
      </c>
      <c r="BY340" s="129" t="n">
        <v>10</v>
      </c>
      <c r="BZ340" s="130" t="n">
        <f aca="false">SUM(BY340)*BT340</f>
        <v>10</v>
      </c>
      <c r="CA340" s="129" t="n">
        <v>10</v>
      </c>
      <c r="CB340" s="130" t="n">
        <f aca="false">BU340*CA340</f>
        <v>30</v>
      </c>
      <c r="CC340" s="129" t="n">
        <v>30</v>
      </c>
      <c r="CD340" s="130" t="n">
        <f aca="false">SUM(CC340)*BU340</f>
        <v>90</v>
      </c>
      <c r="CE340" s="129"/>
      <c r="CF340" s="130" t="n">
        <f aca="false">SUM(CE340)*BV340</f>
        <v>0</v>
      </c>
      <c r="CG340" s="129"/>
      <c r="CH340" s="130" t="n">
        <f aca="false">SUM(CG340)*BU340*5</f>
        <v>0</v>
      </c>
      <c r="CI340" s="131" t="n">
        <f aca="false">SUM(BU340*DI340*2+BV340*DK340*2)</f>
        <v>6</v>
      </c>
      <c r="CJ340" s="131" t="n">
        <f aca="false">BW340*BU340*0.05</f>
        <v>7.5</v>
      </c>
      <c r="CK340" s="129"/>
      <c r="CL340" s="130"/>
      <c r="CM340" s="129"/>
      <c r="CN340" s="131" t="n">
        <f aca="false">SUM(CM340)*3*BS340/5</f>
        <v>0</v>
      </c>
      <c r="CO340" s="129"/>
      <c r="CP340" s="132" t="n">
        <f aca="false">SUM(CO340*BS340*(30+4))</f>
        <v>0</v>
      </c>
      <c r="CQ340" s="129"/>
      <c r="CR340" s="133" t="n">
        <f aca="false">SUM(CQ340*BS340*3)</f>
        <v>0</v>
      </c>
      <c r="CS340" s="129"/>
      <c r="CT340" s="131" t="n">
        <f aca="false">SUM(CS340*BS340/3)</f>
        <v>0</v>
      </c>
      <c r="CU340" s="129"/>
      <c r="CV340" s="131" t="n">
        <f aca="false">SUM(CU340*BS340*2/3)</f>
        <v>0</v>
      </c>
      <c r="CW340" s="129" t="n">
        <v>1</v>
      </c>
      <c r="CX340" s="130" t="n">
        <f aca="false">SUM(CW340*BS340*2)</f>
        <v>146</v>
      </c>
      <c r="CY340" s="129"/>
      <c r="CZ340" s="130" t="n">
        <f aca="false">SUM(CY340*BU340*2)</f>
        <v>0</v>
      </c>
      <c r="DA340" s="129"/>
      <c r="DB340" s="131" t="n">
        <f aca="false">SUM(DA340*BS340*2)</f>
        <v>0</v>
      </c>
      <c r="DC340" s="129"/>
      <c r="DD340" s="131" t="n">
        <f aca="false">SUM(BU340*DC340*6)</f>
        <v>0</v>
      </c>
      <c r="DE340" s="86"/>
      <c r="DF340" s="134" t="n">
        <f aca="false">DE340*BS340/3</f>
        <v>0</v>
      </c>
      <c r="DG340" s="129"/>
      <c r="DH340" s="133" t="n">
        <f aca="false">SUM(BU340*DG340*6)</f>
        <v>0</v>
      </c>
      <c r="DI340" s="129" t="n">
        <v>1</v>
      </c>
      <c r="DJ340" s="131" t="n">
        <f aca="false">DI340*BU340*8</f>
        <v>24</v>
      </c>
      <c r="DK340" s="129"/>
      <c r="DL340" s="131" t="n">
        <f aca="false">SUM(DK340*BV340*5*6)</f>
        <v>0</v>
      </c>
      <c r="DM340" s="129"/>
      <c r="DN340" s="131" t="n">
        <f aca="false">SUM(DM340*BV340*4*6)</f>
        <v>0</v>
      </c>
      <c r="DO340" s="129"/>
      <c r="DP340" s="133" t="n">
        <f aca="false">SUM(DO340*50)</f>
        <v>0</v>
      </c>
      <c r="DQ340" s="134" t="n">
        <f aca="false">BZ340+CB340+CD340+CF340+CH340+CI340+CJ340+CL340+CN340+CP340+CR340+CT340+CV340+CX340+CZ340+DB340+DD340+DF340+DH340+DJ340+DL340+DN340+DP340</f>
        <v>313.5</v>
      </c>
      <c r="DR340" s="134" t="n">
        <f aca="false">DN340+DL340+DJ340+DH340+DD340+DB340+CI340+CH340+CF340+CD340+CB340+BZ340</f>
        <v>160</v>
      </c>
      <c r="DS340" s="61"/>
      <c r="DT340" s="2"/>
      <c r="DU340" s="2"/>
      <c r="DV340" s="2"/>
      <c r="DW340" s="111"/>
      <c r="DX340" s="95"/>
      <c r="DY340" s="96"/>
      <c r="DZ340" s="96"/>
      <c r="EA340" s="2"/>
      <c r="EB340" s="2"/>
      <c r="EC340" s="2"/>
      <c r="ED340" s="2"/>
      <c r="EE340" s="2"/>
      <c r="EF340" s="2"/>
      <c r="EG340" s="2"/>
      <c r="EH340" s="2" t="n">
        <f aca="false">SUM(L340+BW340)</f>
        <v>100</v>
      </c>
      <c r="EI340" s="2" t="n">
        <f aca="false">SUM(M340+BX340)</f>
        <v>100</v>
      </c>
      <c r="EJ340" s="2" t="n">
        <f aca="false">SUM(N340+BY340)</f>
        <v>20</v>
      </c>
      <c r="EK340" s="67" t="n">
        <f aca="false">O340+BZ340</f>
        <v>20</v>
      </c>
      <c r="EL340" s="2" t="n">
        <f aca="false">SUM(P340+CA340)</f>
        <v>20</v>
      </c>
      <c r="EM340" s="2" t="n">
        <f aca="false">SUM(Q340+CB340)</f>
        <v>60</v>
      </c>
      <c r="EN340" s="2" t="n">
        <f aca="false">SUM(R340+CC340)</f>
        <v>60</v>
      </c>
      <c r="EO340" s="2" t="n">
        <f aca="false">SUM(S340+CD340)</f>
        <v>180</v>
      </c>
      <c r="EP340" s="2" t="n">
        <f aca="false">SUM(T340+CE340)</f>
        <v>0</v>
      </c>
      <c r="EQ340" s="2" t="n">
        <f aca="false">SUM(U340+CF340)</f>
        <v>0</v>
      </c>
      <c r="ER340" s="2" t="n">
        <f aca="false">SUM(V340+CG340)</f>
        <v>0</v>
      </c>
      <c r="ES340" s="2" t="n">
        <f aca="false">SUM(W340+CH340)</f>
        <v>0</v>
      </c>
      <c r="ET340" s="2" t="n">
        <f aca="false">SUM(X340+CI340)</f>
        <v>12</v>
      </c>
      <c r="EU340" s="67" t="n">
        <f aca="false">SUM(Y340+CJ340)</f>
        <v>15</v>
      </c>
      <c r="EV340" s="2" t="n">
        <f aca="false">SUM(Z340+CK340)</f>
        <v>0</v>
      </c>
      <c r="EW340" s="2" t="n">
        <f aca="false">SUM(AA340+CL340)</f>
        <v>0</v>
      </c>
      <c r="EX340" s="2" t="n">
        <f aca="false">SUM(AB340+CM340)</f>
        <v>0</v>
      </c>
      <c r="EY340" s="2" t="n">
        <f aca="false">SUM(AC340+CN340)</f>
        <v>0</v>
      </c>
      <c r="EZ340" s="2" t="n">
        <f aca="false">SUM(AD340+CO340)</f>
        <v>0</v>
      </c>
      <c r="FA340" s="2" t="n">
        <f aca="false">SUM(AE340+CP340)</f>
        <v>0</v>
      </c>
      <c r="FB340" s="2" t="n">
        <f aca="false">SUM(AF340+CQ340)</f>
        <v>0</v>
      </c>
      <c r="FC340" s="2" t="n">
        <f aca="false">SUM(AG340+CR340)</f>
        <v>0</v>
      </c>
      <c r="FD340" s="2" t="n">
        <f aca="false">SUM(AH340+CS340)</f>
        <v>0</v>
      </c>
      <c r="FE340" s="67" t="n">
        <f aca="false">SUM(AI340+CT340)</f>
        <v>0</v>
      </c>
      <c r="FF340" s="2" t="n">
        <f aca="false">SUM(AJ340+CU340)</f>
        <v>0</v>
      </c>
      <c r="FG340" s="2" t="n">
        <f aca="false">SUM(AK340+CV340)</f>
        <v>0</v>
      </c>
      <c r="FH340" s="2" t="n">
        <f aca="false">SUM(AL340+CW340)</f>
        <v>2</v>
      </c>
      <c r="FI340" s="2" t="n">
        <f aca="false">SUM(AM340+CX340)</f>
        <v>294</v>
      </c>
      <c r="FJ340" s="2" t="n">
        <f aca="false">SUM(AN340+CY340)</f>
        <v>0</v>
      </c>
      <c r="FK340" s="2" t="n">
        <f aca="false">SUM(AO340+CZ340)</f>
        <v>0</v>
      </c>
      <c r="FL340" s="2" t="n">
        <f aca="false">SUM(AP340+DA340)</f>
        <v>0</v>
      </c>
      <c r="FM340" s="2" t="n">
        <f aca="false">SUM(AQ340+DB340)</f>
        <v>0</v>
      </c>
      <c r="FN340" s="2"/>
      <c r="FO340" s="97" t="n">
        <f aca="false">SUM(AS340+DD340)</f>
        <v>0</v>
      </c>
      <c r="FP340" s="2" t="n">
        <f aca="false">SUM(AR340+DC340)</f>
        <v>0</v>
      </c>
      <c r="FQ340" s="97" t="n">
        <f aca="false">SUM(AU340+DF340)</f>
        <v>0</v>
      </c>
      <c r="FR340" s="2" t="n">
        <f aca="false">SUM(AV340+DG340)</f>
        <v>0</v>
      </c>
      <c r="FS340" s="2" t="n">
        <f aca="false">SUM(AW340+DH340)</f>
        <v>0</v>
      </c>
      <c r="FT340" s="2" t="n">
        <f aca="false">SUM(AX340+DI340)</f>
        <v>2</v>
      </c>
      <c r="FU340" s="67" t="n">
        <f aca="false">SUM(AY340+DJ340)</f>
        <v>48.6666666666667</v>
      </c>
      <c r="FV340" s="2" t="n">
        <f aca="false">SUM(AZ340+DK340)</f>
        <v>0</v>
      </c>
      <c r="FW340" s="2" t="n">
        <f aca="false">SUM(BA340+DL340)</f>
        <v>0</v>
      </c>
      <c r="FX340" s="2" t="n">
        <f aca="false">SUM(BB340+DM340)</f>
        <v>0</v>
      </c>
      <c r="FY340" s="2" t="n">
        <f aca="false">SUM(BC340+DN340)</f>
        <v>0</v>
      </c>
      <c r="FZ340" s="2" t="n">
        <f aca="false">SUM(BD340+DO340)</f>
        <v>0</v>
      </c>
      <c r="GA340" s="2" t="n">
        <f aca="false">SUM(BE340+DP340)</f>
        <v>0</v>
      </c>
      <c r="GB340" s="98" t="n">
        <f aca="false">SUM(EK340,EM340,EO340,ES340,ET340,EU340,EY340,FA340,FC340,FE340,FG340,FI340,FM340,FO340,FQ340,FS340,FU340,FW340,FY340,GA340)</f>
        <v>629.666666666667</v>
      </c>
      <c r="GC340" s="99" t="n">
        <f aca="false">SUM(EK340,EM340,EO340,ES340,ET340,FM340,FO340,FQ340,FS340,FU340,FW340,FY340)</f>
        <v>320.666666666667</v>
      </c>
      <c r="GD340" s="57" t="n">
        <f aca="false">SUM(EK340,EM340,EO340,ES340,ET340,FM340,FO340,FQ340,FS340,FU340,FW340,FY340)</f>
        <v>320.666666666667</v>
      </c>
      <c r="GE340" s="57" t="n">
        <f aca="false">SUM(EK340,EM340,EO340,EQ340,ES340,ET340,EU340,EW340,EY340,FA340,FC340,FE340,FG340,FI340,FK340,FM340,FO340,FQ340,FS340,FU340,FW340,FY340,GA340)</f>
        <v>629.666666666667</v>
      </c>
      <c r="GF340" s="2"/>
      <c r="GG340" s="65"/>
      <c r="GH340" s="65"/>
      <c r="GI340" s="67" t="n">
        <f aca="false">SUM(DQ340+BF340)</f>
        <v>629.666666666667</v>
      </c>
      <c r="GJ340" s="67" t="n">
        <f aca="false">SUM(DR340+BG340)</f>
        <v>320.666666666667</v>
      </c>
      <c r="GK340" s="100"/>
      <c r="GL340" s="101"/>
      <c r="GM340" s="177"/>
      <c r="GN340" s="2"/>
      <c r="GO340" s="2"/>
    </row>
    <row r="341" customFormat="false" ht="27.75" hidden="true" customHeight="true" outlineLevel="0" collapsed="false">
      <c r="A341" s="94"/>
      <c r="B341" s="119"/>
      <c r="C341" s="412"/>
      <c r="D341" s="96"/>
      <c r="E341" s="96"/>
      <c r="F341" s="101"/>
      <c r="G341" s="96"/>
      <c r="H341" s="101"/>
      <c r="I341" s="101"/>
      <c r="J341" s="101"/>
      <c r="K341" s="101"/>
      <c r="L341" s="112"/>
      <c r="M341" s="303"/>
      <c r="N341" s="112"/>
      <c r="O341" s="112" t="n">
        <f aca="false">SUM(N341)*I341</f>
        <v>0</v>
      </c>
      <c r="P341" s="112" t="n">
        <v>6</v>
      </c>
      <c r="Q341" s="304"/>
      <c r="R341" s="112" t="n">
        <v>14</v>
      </c>
      <c r="S341" s="304"/>
      <c r="T341" s="305"/>
      <c r="U341" s="87" t="n">
        <f aca="false">SUM(T341)*K341</f>
        <v>0</v>
      </c>
      <c r="V341" s="305"/>
      <c r="W341" s="87" t="n">
        <f aca="false">SUM(V341)*J341*3</f>
        <v>0</v>
      </c>
      <c r="X341" s="92" t="n">
        <f aca="false">2/8*J341*AX341</f>
        <v>0</v>
      </c>
      <c r="Y341" s="92"/>
      <c r="Z341" s="305"/>
      <c r="AA341" s="87"/>
      <c r="AB341" s="305"/>
      <c r="AC341" s="89" t="n">
        <f aca="false">SUM(AB341)*3*H341/5</f>
        <v>0</v>
      </c>
      <c r="AD341" s="305"/>
      <c r="AE341" s="87" t="n">
        <f aca="false">SUM(AD341*H341*(30+4))</f>
        <v>0</v>
      </c>
      <c r="AF341" s="305"/>
      <c r="AG341" s="87" t="n">
        <f aca="false">SUM(AF341*H341*3)</f>
        <v>0</v>
      </c>
      <c r="AH341" s="305"/>
      <c r="AI341" s="92" t="n">
        <f aca="false">SUM(AH341*H341/3)</f>
        <v>0</v>
      </c>
      <c r="AJ341" s="305"/>
      <c r="AK341" s="92" t="n">
        <f aca="false">SUM(AJ341*H341*2/3)</f>
        <v>0</v>
      </c>
      <c r="AL341" s="305"/>
      <c r="AM341" s="87" t="n">
        <f aca="false">SUM(AL341*H341)</f>
        <v>0</v>
      </c>
      <c r="AN341" s="305"/>
      <c r="AO341" s="87" t="n">
        <f aca="false">SUM(AN341*J341)</f>
        <v>0</v>
      </c>
      <c r="AP341" s="305"/>
      <c r="AQ341" s="89" t="n">
        <f aca="false">SUM(AP341*H341*2)</f>
        <v>0</v>
      </c>
      <c r="AR341" s="305"/>
      <c r="AS341" s="92" t="n">
        <f aca="false">SUM(J341*AR341*6)</f>
        <v>0</v>
      </c>
      <c r="AT341" s="86"/>
      <c r="AU341" s="92" t="n">
        <f aca="false">AT341*H341/3</f>
        <v>0</v>
      </c>
      <c r="AV341" s="305"/>
      <c r="AW341" s="109" t="n">
        <f aca="false">SUM(AV341*H341/3)</f>
        <v>0</v>
      </c>
      <c r="AX341" s="86"/>
      <c r="AY341" s="92" t="n">
        <f aca="false">AX341*J341*8/2</f>
        <v>0</v>
      </c>
      <c r="AZ341" s="305"/>
      <c r="BA341" s="92" t="n">
        <f aca="false">SUM(AZ341*K341*5*6)</f>
        <v>0</v>
      </c>
      <c r="BB341" s="305"/>
      <c r="BC341" s="89" t="n">
        <f aca="false">SUM(BB341*K341*4*6)</f>
        <v>0</v>
      </c>
      <c r="BD341" s="305"/>
      <c r="BE341" s="110" t="n">
        <f aca="false">SUM(BD341*50)</f>
        <v>0</v>
      </c>
      <c r="BF341" s="92" t="n">
        <f aca="false">O341+Q341+S341+U341+W341+X341+Y341+AA341+AC341+AE341+AG341+AI341+AK341+AM341+AO341+AQ341+AS341+AU341+AW341+AY341+BA341+BC341+BE341</f>
        <v>0</v>
      </c>
      <c r="BG341" s="92" t="n">
        <f aca="false">BC341+BA341+AY341+AW341+AS341+AQ341+X341+W341+U341+S341+Q341+O341+AU341</f>
        <v>0</v>
      </c>
      <c r="BH341" s="52" t="n">
        <f aca="false">SUM(O341,Q341,S341,W341,X341,Y341,AE341,AG341,AI341,AK341,AM341,AS341,AU341,AY341,BA341,BC341,BE341)</f>
        <v>0</v>
      </c>
      <c r="BI341" s="80" t="n">
        <f aca="false">SUM(O341,Q341,S341,W341,X341,AS341,AU341,AY341,BA341,BC341)</f>
        <v>0</v>
      </c>
      <c r="BJ341" s="2"/>
      <c r="BK341" s="93"/>
      <c r="BL341" s="413"/>
      <c r="BM341" s="363" t="s">
        <v>232</v>
      </c>
      <c r="BN341" s="203" t="s">
        <v>61</v>
      </c>
      <c r="BO341" s="203" t="s">
        <v>68</v>
      </c>
      <c r="BP341" s="124" t="s">
        <v>143</v>
      </c>
      <c r="BQ341" s="206" t="s">
        <v>299</v>
      </c>
      <c r="BR341" s="124" t="n">
        <v>6</v>
      </c>
      <c r="BS341" s="124" t="n">
        <v>71</v>
      </c>
      <c r="BT341" s="124" t="n">
        <v>2</v>
      </c>
      <c r="BU341" s="124" t="n">
        <v>3</v>
      </c>
      <c r="BV341" s="124" t="n">
        <f aca="false">SUM(BU341)*2</f>
        <v>6</v>
      </c>
      <c r="BW341" s="123" t="n">
        <v>50</v>
      </c>
      <c r="BX341" s="128" t="n">
        <f aca="false">SUM(BY341+CA341+CC341+CE341+CG341)</f>
        <v>40</v>
      </c>
      <c r="BY341" s="129"/>
      <c r="BZ341" s="130" t="n">
        <f aca="false">SUM(BY341)*BT341</f>
        <v>0</v>
      </c>
      <c r="CA341" s="129" t="n">
        <v>10</v>
      </c>
      <c r="CB341" s="130" t="n">
        <f aca="false">BU341*CA341</f>
        <v>30</v>
      </c>
      <c r="CC341" s="129" t="n">
        <v>30</v>
      </c>
      <c r="CD341" s="130" t="n">
        <f aca="false">SUM(CC341)*BU341</f>
        <v>90</v>
      </c>
      <c r="CE341" s="129"/>
      <c r="CF341" s="130" t="n">
        <f aca="false">SUM(CE341)*BV341</f>
        <v>0</v>
      </c>
      <c r="CG341" s="129"/>
      <c r="CH341" s="130" t="n">
        <f aca="false">SUM(CG341)*BU341*5</f>
        <v>0</v>
      </c>
      <c r="CI341" s="131" t="n">
        <f aca="false">SUM(BU341*DI341*2+BV341*DK341*2)</f>
        <v>6</v>
      </c>
      <c r="CJ341" s="131" t="n">
        <f aca="false">BW341*BU341*0.05</f>
        <v>7.5</v>
      </c>
      <c r="CK341" s="129"/>
      <c r="CL341" s="130"/>
      <c r="CM341" s="129"/>
      <c r="CN341" s="131" t="n">
        <f aca="false">SUM(CM341)*3*BS341/5</f>
        <v>0</v>
      </c>
      <c r="CO341" s="129"/>
      <c r="CP341" s="132" t="n">
        <f aca="false">SUM(CO341*BS341*(30+4))</f>
        <v>0</v>
      </c>
      <c r="CQ341" s="129"/>
      <c r="CR341" s="133" t="n">
        <f aca="false">SUM(CQ341*BS341*3)</f>
        <v>0</v>
      </c>
      <c r="CS341" s="129"/>
      <c r="CT341" s="131" t="n">
        <f aca="false">SUM(CS341*BS341/3)</f>
        <v>0</v>
      </c>
      <c r="CU341" s="129"/>
      <c r="CV341" s="131" t="n">
        <f aca="false">SUM(CU341*BS341*2/3)</f>
        <v>0</v>
      </c>
      <c r="CW341" s="129" t="n">
        <v>1</v>
      </c>
      <c r="CX341" s="130" t="n">
        <f aca="false">SUM(CW341*BS341*2)</f>
        <v>142</v>
      </c>
      <c r="CY341" s="129"/>
      <c r="CZ341" s="130" t="n">
        <f aca="false">SUM(CY341*BU341*2)</f>
        <v>0</v>
      </c>
      <c r="DA341" s="129"/>
      <c r="DB341" s="131" t="n">
        <f aca="false">SUM(DA341*BS341*2)</f>
        <v>0</v>
      </c>
      <c r="DC341" s="129"/>
      <c r="DD341" s="131" t="n">
        <f aca="false">SUM(BU341*DC341*6)</f>
        <v>0</v>
      </c>
      <c r="DE341" s="86"/>
      <c r="DF341" s="134" t="n">
        <f aca="false">DE341*BS341/3</f>
        <v>0</v>
      </c>
      <c r="DG341" s="129"/>
      <c r="DH341" s="133" t="n">
        <f aca="false">SUM(BU341*DG341*6)</f>
        <v>0</v>
      </c>
      <c r="DI341" s="129" t="n">
        <v>1</v>
      </c>
      <c r="DJ341" s="131" t="n">
        <f aca="false">SUM(BU341*DI341*8)</f>
        <v>24</v>
      </c>
      <c r="DK341" s="129"/>
      <c r="DL341" s="131" t="n">
        <f aca="false">SUM(DK341*BV341*5*6)</f>
        <v>0</v>
      </c>
      <c r="DM341" s="129"/>
      <c r="DN341" s="131" t="n">
        <f aca="false">SUM(DM341*BV341*4*6)</f>
        <v>0</v>
      </c>
      <c r="DO341" s="129"/>
      <c r="DP341" s="133" t="n">
        <f aca="false">SUM(DO341*50)</f>
        <v>0</v>
      </c>
      <c r="DQ341" s="134" t="n">
        <f aca="false">BZ341+CB341+CD341+CF341+CH341+CI341+CJ341+CL341+CN341+CP341+CR341+CT341+CV341+CX341+CZ341+DB341+DD341+DF341+DH341+DJ341+DL341+DN341+DP341</f>
        <v>299.5</v>
      </c>
      <c r="DR341" s="134" t="n">
        <f aca="false">DN341+DL341+DJ341+DH341+DD341+DB341+CI341+CH341+CF341+CD341+CB341+BZ341</f>
        <v>150</v>
      </c>
      <c r="DS341" s="61"/>
      <c r="DT341" s="2"/>
      <c r="DU341" s="2"/>
      <c r="DV341" s="2"/>
      <c r="DW341" s="111"/>
      <c r="DX341" s="95"/>
      <c r="DY341" s="96"/>
      <c r="DZ341" s="96"/>
      <c r="EA341" s="2"/>
      <c r="EB341" s="2"/>
      <c r="EC341" s="2"/>
      <c r="ED341" s="2"/>
      <c r="EE341" s="2"/>
      <c r="EF341" s="2"/>
      <c r="EG341" s="2"/>
      <c r="EH341" s="2" t="n">
        <f aca="false">SUM(L341+BW341)</f>
        <v>50</v>
      </c>
      <c r="EI341" s="2" t="n">
        <f aca="false">SUM(M341+BX341)</f>
        <v>40</v>
      </c>
      <c r="EJ341" s="2" t="n">
        <f aca="false">SUM(N341+BY341)</f>
        <v>0</v>
      </c>
      <c r="EK341" s="67" t="n">
        <f aca="false">O341+BZ341</f>
        <v>0</v>
      </c>
      <c r="EL341" s="2" t="n">
        <f aca="false">SUM(P341+CA341)</f>
        <v>16</v>
      </c>
      <c r="EM341" s="2" t="n">
        <f aca="false">SUM(Q341+CB341)</f>
        <v>30</v>
      </c>
      <c r="EN341" s="2" t="n">
        <f aca="false">SUM(R341+CC341)</f>
        <v>44</v>
      </c>
      <c r="EO341" s="2" t="n">
        <f aca="false">SUM(S341+CD341)</f>
        <v>90</v>
      </c>
      <c r="EP341" s="2" t="n">
        <f aca="false">SUM(T341+CE341)</f>
        <v>0</v>
      </c>
      <c r="EQ341" s="2" t="n">
        <f aca="false">SUM(U341+CF341)</f>
        <v>0</v>
      </c>
      <c r="ER341" s="2" t="n">
        <f aca="false">SUM(V341+CG341)</f>
        <v>0</v>
      </c>
      <c r="ES341" s="2" t="n">
        <f aca="false">SUM(W341+CH341)</f>
        <v>0</v>
      </c>
      <c r="ET341" s="2" t="n">
        <f aca="false">SUM(X341+CI341)</f>
        <v>6</v>
      </c>
      <c r="EU341" s="67" t="n">
        <f aca="false">SUM(Y341+CJ341)</f>
        <v>7.5</v>
      </c>
      <c r="EV341" s="2" t="n">
        <f aca="false">SUM(Z341+CK341)</f>
        <v>0</v>
      </c>
      <c r="EW341" s="2" t="n">
        <f aca="false">SUM(AA341+CL341)</f>
        <v>0</v>
      </c>
      <c r="EX341" s="2" t="n">
        <f aca="false">SUM(AB341+CM341)</f>
        <v>0</v>
      </c>
      <c r="EY341" s="2" t="n">
        <f aca="false">SUM(AC341+CN341)</f>
        <v>0</v>
      </c>
      <c r="EZ341" s="2" t="n">
        <f aca="false">SUM(AD341+CO341)</f>
        <v>0</v>
      </c>
      <c r="FA341" s="2" t="n">
        <f aca="false">SUM(AE341+CP341)</f>
        <v>0</v>
      </c>
      <c r="FB341" s="2" t="n">
        <f aca="false">SUM(AF341+CQ341)</f>
        <v>0</v>
      </c>
      <c r="FC341" s="2" t="n">
        <f aca="false">SUM(AG341+CR341)</f>
        <v>0</v>
      </c>
      <c r="FD341" s="2" t="n">
        <f aca="false">SUM(AH341+CS341)</f>
        <v>0</v>
      </c>
      <c r="FE341" s="67" t="n">
        <f aca="false">SUM(AI341+CT341)</f>
        <v>0</v>
      </c>
      <c r="FF341" s="2" t="n">
        <f aca="false">SUM(AJ341+CU341)</f>
        <v>0</v>
      </c>
      <c r="FG341" s="2" t="n">
        <f aca="false">SUM(AK341+CV341)</f>
        <v>0</v>
      </c>
      <c r="FH341" s="2" t="n">
        <f aca="false">SUM(AL341+CW341)</f>
        <v>1</v>
      </c>
      <c r="FI341" s="2" t="n">
        <f aca="false">SUM(AM341+CX341)</f>
        <v>142</v>
      </c>
      <c r="FJ341" s="2" t="n">
        <f aca="false">SUM(AN341+CY341)</f>
        <v>0</v>
      </c>
      <c r="FK341" s="2" t="n">
        <f aca="false">SUM(AO341+CZ341)</f>
        <v>0</v>
      </c>
      <c r="FL341" s="2" t="n">
        <f aca="false">SUM(AP341+DA341)</f>
        <v>0</v>
      </c>
      <c r="FM341" s="2" t="n">
        <f aca="false">SUM(AQ341+DB341)</f>
        <v>0</v>
      </c>
      <c r="FN341" s="2"/>
      <c r="FO341" s="97" t="n">
        <f aca="false">SUM(AS341+DD341)</f>
        <v>0</v>
      </c>
      <c r="FP341" s="2" t="n">
        <f aca="false">SUM(AR341+DC341)</f>
        <v>0</v>
      </c>
      <c r="FQ341" s="97" t="n">
        <f aca="false">SUM(AU341+DF341)</f>
        <v>0</v>
      </c>
      <c r="FR341" s="2" t="n">
        <f aca="false">SUM(AV341+DG341)</f>
        <v>0</v>
      </c>
      <c r="FS341" s="2" t="n">
        <f aca="false">SUM(AW341+DH341)</f>
        <v>0</v>
      </c>
      <c r="FT341" s="2" t="n">
        <f aca="false">SUM(AX341+DI341)</f>
        <v>1</v>
      </c>
      <c r="FU341" s="67" t="n">
        <f aca="false">SUM(AY341+DJ341)</f>
        <v>24</v>
      </c>
      <c r="FV341" s="2" t="n">
        <f aca="false">SUM(AZ341+DK341)</f>
        <v>0</v>
      </c>
      <c r="FW341" s="2" t="n">
        <f aca="false">SUM(BA341+DL341)</f>
        <v>0</v>
      </c>
      <c r="FX341" s="2" t="n">
        <f aca="false">SUM(BB341+DM341)</f>
        <v>0</v>
      </c>
      <c r="FY341" s="2" t="n">
        <f aca="false">SUM(BC341+DN341)</f>
        <v>0</v>
      </c>
      <c r="FZ341" s="2" t="n">
        <f aca="false">SUM(BD341+DO341)</f>
        <v>0</v>
      </c>
      <c r="GA341" s="2" t="n">
        <f aca="false">SUM(BE341+DP341)</f>
        <v>0</v>
      </c>
      <c r="GB341" s="98" t="n">
        <f aca="false">SUM(EK341,EM341,EO341,ES341,ET341,EU341,EY341,FA341,FC341,FE341,FG341,FI341,FM341,FO341,FQ341,FS341,FU341,FW341,FY341,GA341)</f>
        <v>299.5</v>
      </c>
      <c r="GC341" s="99" t="n">
        <f aca="false">SUM(EK341,EM341,EO341,ES341,ET341,FM341,FO341,FQ341,FS341,FU341,FW341,FY341)</f>
        <v>150</v>
      </c>
      <c r="GD341" s="57" t="n">
        <f aca="false">SUM(EK341,EM341,EO341,ES341,ET341,FM341,FO341,FQ341,FS341,FU341,FW341,FY341)</f>
        <v>150</v>
      </c>
      <c r="GE341" s="57" t="n">
        <f aca="false">SUM(EK341,EM341,EO341,EQ341,ES341,ET341,EU341,EW341,EY341,FA341,FC341,FE341,FG341,FI341,FK341,FM341,FO341,FQ341,FS341,FU341,FW341,FY341,GA341)</f>
        <v>299.5</v>
      </c>
      <c r="GF341" s="2"/>
      <c r="GG341" s="65"/>
      <c r="GH341" s="65"/>
      <c r="GI341" s="67" t="n">
        <f aca="false">SUM(DQ341+BF341)</f>
        <v>299.5</v>
      </c>
      <c r="GJ341" s="67" t="n">
        <f aca="false">SUM(DR341+BG341)</f>
        <v>150</v>
      </c>
      <c r="GK341" s="100"/>
      <c r="GL341" s="101"/>
      <c r="GM341" s="177"/>
      <c r="GN341" s="2"/>
      <c r="GO341" s="2"/>
    </row>
    <row r="342" customFormat="false" ht="27.75" hidden="true" customHeight="true" outlineLevel="0" collapsed="false">
      <c r="A342" s="94"/>
      <c r="B342" s="119" t="s">
        <v>191</v>
      </c>
      <c r="C342" s="166" t="s">
        <v>61</v>
      </c>
      <c r="D342" s="96" t="s">
        <v>68</v>
      </c>
      <c r="E342" s="101" t="s">
        <v>143</v>
      </c>
      <c r="F342" s="101" t="s">
        <v>316</v>
      </c>
      <c r="G342" s="96" t="n">
        <v>1</v>
      </c>
      <c r="H342" s="101" t="n">
        <v>82</v>
      </c>
      <c r="I342" s="101" t="n">
        <v>1</v>
      </c>
      <c r="J342" s="101" t="n">
        <v>3</v>
      </c>
      <c r="K342" s="101" t="n">
        <f aca="false">SUM(J342)*2</f>
        <v>6</v>
      </c>
      <c r="L342" s="112" t="n">
        <v>20</v>
      </c>
      <c r="M342" s="303" t="n">
        <f aca="false">SUM(N342+P342+R342+T342+V342)</f>
        <v>20</v>
      </c>
      <c r="N342" s="112"/>
      <c r="O342" s="112" t="n">
        <f aca="false">SUM(N342)*I342</f>
        <v>0</v>
      </c>
      <c r="P342" s="112" t="n">
        <v>6</v>
      </c>
      <c r="Q342" s="304" t="n">
        <f aca="false">J342*P342</f>
        <v>18</v>
      </c>
      <c r="R342" s="112" t="n">
        <v>14</v>
      </c>
      <c r="S342" s="304" t="n">
        <f aca="false">SUM(R342)*J342</f>
        <v>42</v>
      </c>
      <c r="T342" s="305"/>
      <c r="U342" s="87" t="n">
        <f aca="false">SUM(T342)*K342</f>
        <v>0</v>
      </c>
      <c r="V342" s="305"/>
      <c r="W342" s="87" t="n">
        <f aca="false">SUM(V342)*J342*3</f>
        <v>0</v>
      </c>
      <c r="X342" s="92" t="n">
        <f aca="false">2/8*J342*AX342</f>
        <v>0</v>
      </c>
      <c r="Y342" s="92" t="n">
        <f aca="false">SUM(L342*5/100*J342)</f>
        <v>3</v>
      </c>
      <c r="Z342" s="305"/>
      <c r="AA342" s="87"/>
      <c r="AB342" s="305"/>
      <c r="AC342" s="89" t="n">
        <f aca="false">SUM(AB342)*3*H342/5</f>
        <v>0</v>
      </c>
      <c r="AD342" s="305"/>
      <c r="AE342" s="87" t="n">
        <f aca="false">SUM(AD342*H342*(30+4))</f>
        <v>0</v>
      </c>
      <c r="AF342" s="305"/>
      <c r="AG342" s="87" t="n">
        <f aca="false">SUM(AF342*H342*3)</f>
        <v>0</v>
      </c>
      <c r="AH342" s="305"/>
      <c r="AI342" s="92" t="n">
        <f aca="false">SUM(AH342*H342/3)</f>
        <v>0</v>
      </c>
      <c r="AJ342" s="305"/>
      <c r="AK342" s="92" t="n">
        <f aca="false">SUM(AJ342*H342*2/3)</f>
        <v>0</v>
      </c>
      <c r="AL342" s="305"/>
      <c r="AM342" s="87" t="n">
        <f aca="false">SUM(AL342*H342)</f>
        <v>0</v>
      </c>
      <c r="AN342" s="305"/>
      <c r="AO342" s="87" t="n">
        <f aca="false">SUM(AN342*J342)</f>
        <v>0</v>
      </c>
      <c r="AP342" s="305"/>
      <c r="AQ342" s="89" t="n">
        <f aca="false">SUM(AP342*H342*2)</f>
        <v>0</v>
      </c>
      <c r="AR342" s="305"/>
      <c r="AS342" s="92" t="n">
        <f aca="false">SUM(J342*AR342*6)</f>
        <v>0</v>
      </c>
      <c r="AT342" s="86"/>
      <c r="AU342" s="92" t="n">
        <f aca="false">AT342*H342/3</f>
        <v>0</v>
      </c>
      <c r="AV342" s="305"/>
      <c r="AW342" s="109" t="n">
        <f aca="false">SUM(AV342*H342/3)</f>
        <v>0</v>
      </c>
      <c r="AX342" s="86"/>
      <c r="AY342" s="92" t="n">
        <f aca="false">AX342*J342*8/2</f>
        <v>0</v>
      </c>
      <c r="AZ342" s="305"/>
      <c r="BA342" s="92" t="n">
        <f aca="false">SUM(AZ342*K342*5*6)</f>
        <v>0</v>
      </c>
      <c r="BB342" s="305"/>
      <c r="BC342" s="89" t="n">
        <f aca="false">SUM(BB342*K342*4*6)</f>
        <v>0</v>
      </c>
      <c r="BD342" s="305"/>
      <c r="BE342" s="110" t="n">
        <f aca="false">SUM(BD342*50)</f>
        <v>0</v>
      </c>
      <c r="BF342" s="92" t="n">
        <f aca="false">O342+Q342+S342+U342+W342+X342+Y342+AA342+AC342+AE342+AG342+AI342+AK342+AM342+AO342+AQ342+AS342+AU342+AW342+AY342+BA342+BC342+BE342</f>
        <v>63</v>
      </c>
      <c r="BG342" s="92" t="n">
        <f aca="false">BC342+BA342+AY342+AW342+AS342+AQ342+X342+W342+U342+S342+Q342+O342+AU342</f>
        <v>60</v>
      </c>
      <c r="BH342" s="52" t="n">
        <f aca="false">SUM(O342,Q342,S342,W342,X342,Y342,AE342,AG342,AI342,AK342,AM342,AS342,AU342,AY342,BA342,BC342,BE342)</f>
        <v>63</v>
      </c>
      <c r="BI342" s="80" t="n">
        <f aca="false">SUM(O342,Q342,S342,W342,X342,AS342,AU342,AY342,BA342,BC342)</f>
        <v>60</v>
      </c>
      <c r="BJ342" s="95"/>
      <c r="BK342" s="93"/>
      <c r="BL342" s="414"/>
      <c r="BM342" s="95"/>
      <c r="BN342" s="96"/>
      <c r="BO342" s="96"/>
      <c r="BP342" s="96"/>
      <c r="BQ342" s="96"/>
      <c r="BR342" s="96"/>
      <c r="BS342" s="96"/>
      <c r="BT342" s="96"/>
      <c r="BU342" s="96"/>
      <c r="BV342" s="96"/>
      <c r="BW342" s="95"/>
      <c r="BX342" s="87" t="n">
        <f aca="false">SUM(BY342+CA342+CC342+CE342+CG342)</f>
        <v>0</v>
      </c>
      <c r="BY342" s="86"/>
      <c r="BZ342" s="87" t="n">
        <f aca="false">SUM(BY342)*BT342</f>
        <v>0</v>
      </c>
      <c r="CA342" s="86"/>
      <c r="CB342" s="87" t="n">
        <f aca="false">BU342*CA342</f>
        <v>0</v>
      </c>
      <c r="CC342" s="86"/>
      <c r="CD342" s="87" t="n">
        <f aca="false">SUM(CC342)*BU342</f>
        <v>0</v>
      </c>
      <c r="CE342" s="86"/>
      <c r="CF342" s="87" t="n">
        <f aca="false">SUM(CE342)*BV342</f>
        <v>0</v>
      </c>
      <c r="CG342" s="86"/>
      <c r="CH342" s="87" t="n">
        <f aca="false">SUM(CG342)*BU342*5</f>
        <v>0</v>
      </c>
      <c r="CI342" s="89" t="n">
        <f aca="false">SUM(BU342*DI342*2+BV342*DK342*2)</f>
        <v>0</v>
      </c>
      <c r="CJ342" s="89" t="n">
        <f aca="false">BW342*BU342*0.05</f>
        <v>0</v>
      </c>
      <c r="CK342" s="86"/>
      <c r="CL342" s="87"/>
      <c r="CM342" s="86"/>
      <c r="CN342" s="89" t="n">
        <f aca="false">SUM(CM342)*3*BS342/5</f>
        <v>0</v>
      </c>
      <c r="CO342" s="86"/>
      <c r="CP342" s="90" t="n">
        <f aca="false">SUM(CO342*BS342*(30+4))</f>
        <v>0</v>
      </c>
      <c r="CQ342" s="86"/>
      <c r="CR342" s="87" t="n">
        <f aca="false">SUM(CQ342*BS342*3)</f>
        <v>0</v>
      </c>
      <c r="CS342" s="86"/>
      <c r="CT342" s="89" t="n">
        <f aca="false">SUM(CS342*BS342/3)</f>
        <v>0</v>
      </c>
      <c r="CU342" s="86"/>
      <c r="CV342" s="89" t="n">
        <f aca="false">SUM(CU342*BS342*2/3)</f>
        <v>0</v>
      </c>
      <c r="CW342" s="86"/>
      <c r="CX342" s="87" t="n">
        <f aca="false">SUM(CW342*BS342)*1</f>
        <v>0</v>
      </c>
      <c r="CY342" s="86"/>
      <c r="CZ342" s="87" t="n">
        <f aca="false">SUM(CY342*BU342*2)</f>
        <v>0</v>
      </c>
      <c r="DA342" s="86"/>
      <c r="DB342" s="89" t="n">
        <f aca="false">SUM(DA342*BS342*2)</f>
        <v>0</v>
      </c>
      <c r="DC342" s="86"/>
      <c r="DD342" s="86"/>
      <c r="DE342" s="86"/>
      <c r="DF342" s="89" t="n">
        <f aca="false">SUM(BU342*DC342*6)</f>
        <v>0</v>
      </c>
      <c r="DG342" s="86"/>
      <c r="DH342" s="89" t="n">
        <f aca="false">SUM(BU342*DG342*6)</f>
        <v>0</v>
      </c>
      <c r="DI342" s="86"/>
      <c r="DJ342" s="89" t="n">
        <f aca="false">SUM(BU342*DI342*8)</f>
        <v>0</v>
      </c>
      <c r="DK342" s="86"/>
      <c r="DL342" s="89" t="n">
        <f aca="false">SUM(DK342*BV342*5*6)</f>
        <v>0</v>
      </c>
      <c r="DM342" s="86"/>
      <c r="DN342" s="89" t="n">
        <f aca="false">SUM(DM342*BV342*4*6)</f>
        <v>0</v>
      </c>
      <c r="DO342" s="86"/>
      <c r="DP342" s="81" t="n">
        <f aca="false">SUM(DO342*50)</f>
        <v>0</v>
      </c>
      <c r="DQ342" s="92" t="n">
        <f aca="false">BZ342+CB342+CD342+CF342+CH342+CI342+CJ342+CL342+CN342+CP342+CR342+CT342+CV342+CX342+CZ342+DB342+DD342+DF342+DH342+DJ342+DL342+DN342+DP342</f>
        <v>0</v>
      </c>
      <c r="DR342" s="92" t="n">
        <f aca="false">DN342+DL342+DJ342+DH342+DD342+DB342+CI342+CH342+CF342+CD342+CB342+BZ342</f>
        <v>0</v>
      </c>
      <c r="DS342" s="61"/>
      <c r="DT342" s="2"/>
      <c r="DU342" s="2"/>
      <c r="DV342" s="2"/>
      <c r="DW342" s="111"/>
      <c r="DX342" s="95"/>
      <c r="DY342" s="96"/>
      <c r="DZ342" s="96"/>
      <c r="EA342" s="2"/>
      <c r="EB342" s="2"/>
      <c r="EC342" s="2"/>
      <c r="ED342" s="2"/>
      <c r="EE342" s="2"/>
      <c r="EF342" s="2"/>
      <c r="EG342" s="2"/>
      <c r="EH342" s="2" t="n">
        <f aca="false">SUM(L342+BW342)</f>
        <v>20</v>
      </c>
      <c r="EI342" s="2" t="n">
        <f aca="false">SUM(M342+BX342)</f>
        <v>20</v>
      </c>
      <c r="EJ342" s="2" t="n">
        <f aca="false">SUM(N342+BY342)</f>
        <v>0</v>
      </c>
      <c r="EK342" s="67" t="n">
        <f aca="false">O342+BZ342</f>
        <v>0</v>
      </c>
      <c r="EL342" s="2" t="n">
        <f aca="false">SUM(P342+CA342)</f>
        <v>6</v>
      </c>
      <c r="EM342" s="2" t="n">
        <f aca="false">SUM(Q342+CB342)</f>
        <v>18</v>
      </c>
      <c r="EN342" s="2" t="n">
        <f aca="false">SUM(R342+CC342)</f>
        <v>14</v>
      </c>
      <c r="EO342" s="2" t="n">
        <f aca="false">SUM(S342+CD342)</f>
        <v>42</v>
      </c>
      <c r="EP342" s="2" t="n">
        <f aca="false">SUM(T342+CE342)</f>
        <v>0</v>
      </c>
      <c r="EQ342" s="2" t="n">
        <f aca="false">SUM(U342+CF342)</f>
        <v>0</v>
      </c>
      <c r="ER342" s="2" t="n">
        <f aca="false">SUM(V342+CG342)</f>
        <v>0</v>
      </c>
      <c r="ES342" s="2" t="n">
        <f aca="false">SUM(W342+CH342)</f>
        <v>0</v>
      </c>
      <c r="ET342" s="2" t="n">
        <f aca="false">SUM(X342+CI342)</f>
        <v>0</v>
      </c>
      <c r="EU342" s="67" t="n">
        <f aca="false">SUM(Y342+CJ342)</f>
        <v>3</v>
      </c>
      <c r="EV342" s="2" t="n">
        <f aca="false">SUM(Z342+CK342)</f>
        <v>0</v>
      </c>
      <c r="EW342" s="2" t="n">
        <f aca="false">SUM(AA342+CL342)</f>
        <v>0</v>
      </c>
      <c r="EX342" s="2" t="n">
        <f aca="false">SUM(AB342+CM342)</f>
        <v>0</v>
      </c>
      <c r="EY342" s="2" t="n">
        <f aca="false">SUM(AC342+CN342)</f>
        <v>0</v>
      </c>
      <c r="EZ342" s="2" t="n">
        <f aca="false">SUM(AD342+CO342)</f>
        <v>0</v>
      </c>
      <c r="FA342" s="2" t="n">
        <f aca="false">SUM(AE342+CP342)</f>
        <v>0</v>
      </c>
      <c r="FB342" s="2" t="n">
        <f aca="false">SUM(AF342+CQ342)</f>
        <v>0</v>
      </c>
      <c r="FC342" s="2" t="n">
        <f aca="false">SUM(AG342+CR342)</f>
        <v>0</v>
      </c>
      <c r="FD342" s="2" t="n">
        <f aca="false">SUM(AH342+CS342)</f>
        <v>0</v>
      </c>
      <c r="FE342" s="67" t="n">
        <f aca="false">SUM(AI342+CT342)</f>
        <v>0</v>
      </c>
      <c r="FF342" s="2" t="n">
        <f aca="false">SUM(AJ342+CU342)</f>
        <v>0</v>
      </c>
      <c r="FG342" s="2" t="n">
        <f aca="false">SUM(AK342+CV342)</f>
        <v>0</v>
      </c>
      <c r="FH342" s="2" t="n">
        <f aca="false">SUM(AL342+CW342)</f>
        <v>0</v>
      </c>
      <c r="FI342" s="2" t="n">
        <f aca="false">SUM(AM342+CX342)</f>
        <v>0</v>
      </c>
      <c r="FJ342" s="2" t="n">
        <f aca="false">SUM(AN342+CY342)</f>
        <v>0</v>
      </c>
      <c r="FK342" s="2" t="n">
        <f aca="false">SUM(AO342+CZ342)</f>
        <v>0</v>
      </c>
      <c r="FL342" s="2" t="n">
        <f aca="false">SUM(AP342+DA342)</f>
        <v>0</v>
      </c>
      <c r="FM342" s="2" t="n">
        <f aca="false">SUM(AQ342+DB342)</f>
        <v>0</v>
      </c>
      <c r="FN342" s="2"/>
      <c r="FO342" s="97" t="n">
        <f aca="false">SUM(AS342+DD342)</f>
        <v>0</v>
      </c>
      <c r="FP342" s="2" t="n">
        <f aca="false">SUM(AR342+DC342)</f>
        <v>0</v>
      </c>
      <c r="FQ342" s="97" t="n">
        <f aca="false">SUM(AU342+DF342)</f>
        <v>0</v>
      </c>
      <c r="FR342" s="2" t="n">
        <f aca="false">SUM(AV342+DG342)</f>
        <v>0</v>
      </c>
      <c r="FS342" s="2" t="n">
        <f aca="false">SUM(AW342+DH342)</f>
        <v>0</v>
      </c>
      <c r="FT342" s="2" t="n">
        <f aca="false">SUM(AX342+DI342)</f>
        <v>0</v>
      </c>
      <c r="FU342" s="67" t="n">
        <f aca="false">SUM(AY342+DJ342)</f>
        <v>0</v>
      </c>
      <c r="FV342" s="2" t="n">
        <f aca="false">SUM(AZ342+DK342)</f>
        <v>0</v>
      </c>
      <c r="FW342" s="2" t="n">
        <f aca="false">SUM(BA342+DL342)</f>
        <v>0</v>
      </c>
      <c r="FX342" s="2" t="n">
        <f aca="false">SUM(BB342+DM342)</f>
        <v>0</v>
      </c>
      <c r="FY342" s="2" t="n">
        <f aca="false">SUM(BC342+DN342)</f>
        <v>0</v>
      </c>
      <c r="FZ342" s="2" t="n">
        <f aca="false">SUM(BD342+DO342)</f>
        <v>0</v>
      </c>
      <c r="GA342" s="2" t="n">
        <f aca="false">SUM(BE342+DP342)</f>
        <v>0</v>
      </c>
      <c r="GB342" s="98" t="n">
        <f aca="false">SUM(EK342,EM342,EO342,ES342,ET342,EU342,EY342,FA342,FC342,FE342,FG342,FI342,FM342,FO342,FQ342,FS342,FU342,FW342,FY342,GA342)</f>
        <v>63</v>
      </c>
      <c r="GC342" s="99" t="n">
        <f aca="false">SUM(EK342,EM342,EO342,ES342,ET342,FM342,FO342,FQ342,FS342,FU342,FW342,FY342)</f>
        <v>60</v>
      </c>
      <c r="GD342" s="57" t="n">
        <f aca="false">SUM(EK342,EM342,EO342,ES342,ET342,FM342,FO342,FQ342,FS342,FU342,FW342,FY342)</f>
        <v>60</v>
      </c>
      <c r="GE342" s="57" t="n">
        <f aca="false">SUM(EK342,EM342,EO342,EQ342,ES342,ET342,EU342,EW342,EY342,FA342,FC342,FE342,FG342,FI342,FK342,FM342,FO342,FQ342,FS342,FU342,FW342,FY342,GA342)</f>
        <v>63</v>
      </c>
      <c r="GF342" s="2"/>
      <c r="GG342" s="65"/>
      <c r="GH342" s="65"/>
      <c r="GI342" s="67" t="n">
        <f aca="false">SUM(DQ342+BF342)</f>
        <v>63</v>
      </c>
      <c r="GJ342" s="67" t="n">
        <f aca="false">SUM(DR342+BG342)</f>
        <v>60</v>
      </c>
      <c r="GK342" s="100"/>
      <c r="GL342" s="101"/>
      <c r="GM342" s="177"/>
      <c r="GN342" s="2"/>
      <c r="GO342" s="2"/>
    </row>
    <row r="343" customFormat="false" ht="24.95" hidden="true" customHeight="true" outlineLevel="0" collapsed="false">
      <c r="A343" s="94"/>
      <c r="B343" s="100" t="s">
        <v>191</v>
      </c>
      <c r="C343" s="107" t="s">
        <v>67</v>
      </c>
      <c r="D343" s="107" t="s">
        <v>68</v>
      </c>
      <c r="E343" s="107" t="s">
        <v>123</v>
      </c>
      <c r="F343" s="107" t="s">
        <v>317</v>
      </c>
      <c r="G343" s="107" t="n">
        <v>1</v>
      </c>
      <c r="H343" s="101" t="n">
        <v>91</v>
      </c>
      <c r="I343" s="101" t="n">
        <v>1</v>
      </c>
      <c r="J343" s="101" t="n">
        <v>4</v>
      </c>
      <c r="K343" s="101" t="n">
        <f aca="false">SUM(J343)*2</f>
        <v>8</v>
      </c>
      <c r="L343" s="112" t="n">
        <v>20</v>
      </c>
      <c r="M343" s="303" t="n">
        <f aca="false">SUM(N343+P343+R343+T343+V343)</f>
        <v>20</v>
      </c>
      <c r="N343" s="112"/>
      <c r="O343" s="112" t="n">
        <f aca="false">SUM(N343)*I343</f>
        <v>0</v>
      </c>
      <c r="P343" s="112" t="n">
        <v>6</v>
      </c>
      <c r="Q343" s="304" t="n">
        <f aca="false">J343*P343</f>
        <v>24</v>
      </c>
      <c r="R343" s="112" t="n">
        <v>14</v>
      </c>
      <c r="S343" s="304" t="n">
        <f aca="false">SUM(R343)*J343</f>
        <v>56</v>
      </c>
      <c r="T343" s="305"/>
      <c r="U343" s="87" t="n">
        <f aca="false">SUM(T343)*K343</f>
        <v>0</v>
      </c>
      <c r="V343" s="305"/>
      <c r="W343" s="87" t="n">
        <f aca="false">SUM(V343)*J343*3</f>
        <v>0</v>
      </c>
      <c r="X343" s="92" t="n">
        <f aca="false">2/8*J343*AX343</f>
        <v>0</v>
      </c>
      <c r="Y343" s="92" t="n">
        <f aca="false">SUM(L343*5/100*J343)</f>
        <v>4</v>
      </c>
      <c r="Z343" s="305"/>
      <c r="AA343" s="87"/>
      <c r="AB343" s="305"/>
      <c r="AC343" s="89" t="n">
        <f aca="false">SUM(AB343)*3*H343/5</f>
        <v>0</v>
      </c>
      <c r="AD343" s="305"/>
      <c r="AE343" s="87" t="n">
        <f aca="false">SUM(AD343*H343*(30+4))</f>
        <v>0</v>
      </c>
      <c r="AF343" s="305"/>
      <c r="AG343" s="81" t="n">
        <f aca="false">SUM(AF343*H343*3)</f>
        <v>0</v>
      </c>
      <c r="AH343" s="305"/>
      <c r="AI343" s="92" t="n">
        <f aca="false">SUM(AH343*H343/3)</f>
        <v>0</v>
      </c>
      <c r="AJ343" s="305"/>
      <c r="AK343" s="92" t="n">
        <f aca="false">SUM(AJ343*H343*2/3)</f>
        <v>0</v>
      </c>
      <c r="AL343" s="305"/>
      <c r="AM343" s="87" t="n">
        <f aca="false">SUM(AL343*H343)</f>
        <v>0</v>
      </c>
      <c r="AN343" s="305"/>
      <c r="AO343" s="87" t="n">
        <f aca="false">SUM(AN343*J343)</f>
        <v>0</v>
      </c>
      <c r="AP343" s="305"/>
      <c r="AQ343" s="89" t="n">
        <f aca="false">SUM(AP343*H343*2)</f>
        <v>0</v>
      </c>
      <c r="AR343" s="305"/>
      <c r="AS343" s="92" t="n">
        <f aca="false">SUM(J343*AR343*6)</f>
        <v>0</v>
      </c>
      <c r="AT343" s="86"/>
      <c r="AU343" s="92" t="n">
        <f aca="false">AT343*H343/3</f>
        <v>0</v>
      </c>
      <c r="AV343" s="305"/>
      <c r="AW343" s="110" t="n">
        <f aca="false">SUM(AV343*H343/3)</f>
        <v>0</v>
      </c>
      <c r="AX343" s="86"/>
      <c r="AY343" s="92" t="n">
        <f aca="false">AX343*J343*8/2</f>
        <v>0</v>
      </c>
      <c r="AZ343" s="305"/>
      <c r="BA343" s="92" t="n">
        <f aca="false">SUM(AZ343*K343*5*6)</f>
        <v>0</v>
      </c>
      <c r="BB343" s="305"/>
      <c r="BC343" s="89" t="n">
        <f aca="false">SUM(BB343*K343*4*6)</f>
        <v>0</v>
      </c>
      <c r="BD343" s="305"/>
      <c r="BE343" s="110" t="n">
        <f aca="false">SUM(BD343*50)</f>
        <v>0</v>
      </c>
      <c r="BF343" s="92" t="n">
        <f aca="false">O343+Q343+S343+U343+W343+X343+Y343+AA343+AC343+AE343+AG343+AI343+AK343+AM343+AO343+AQ343+AS343+AU343+AW343+AY343+BA343+BC343+BE343</f>
        <v>84</v>
      </c>
      <c r="BG343" s="92" t="n">
        <f aca="false">BC343+BA343+AY343+AW343+AS343+AQ343+X343+W343+U343+S343+Q343+O343+AU343</f>
        <v>80</v>
      </c>
      <c r="BH343" s="52" t="n">
        <f aca="false">SUM(O343,Q343,S343,W343,X343,Y343,AE343,AG343,AI343,AK343,AM343,AS343,AU343,AY343,BA343,BC343,BE343)</f>
        <v>84</v>
      </c>
      <c r="BI343" s="80" t="n">
        <f aca="false">SUM(O343,Q343,S343,W343,X343,AS343,AU343,AY343,BA343,BC343)</f>
        <v>80</v>
      </c>
      <c r="BJ343" s="95"/>
      <c r="BK343" s="93"/>
      <c r="BL343" s="94"/>
      <c r="BM343" s="214"/>
      <c r="BN343" s="107"/>
      <c r="BO343" s="107"/>
      <c r="BP343" s="107"/>
      <c r="BQ343" s="96"/>
      <c r="BR343" s="107"/>
      <c r="BS343" s="96"/>
      <c r="BT343" s="96"/>
      <c r="BU343" s="107"/>
      <c r="BV343" s="96"/>
      <c r="BW343" s="157"/>
      <c r="BX343" s="150" t="n">
        <f aca="false">SUM(BY343+CA343+CC343+CE343+CG343)</f>
        <v>0</v>
      </c>
      <c r="BY343" s="168"/>
      <c r="BZ343" s="87" t="n">
        <f aca="false">SUM(BY343)*BT343</f>
        <v>0</v>
      </c>
      <c r="CA343" s="86"/>
      <c r="CB343" s="87" t="n">
        <f aca="false">BU343*CA343</f>
        <v>0</v>
      </c>
      <c r="CC343" s="86"/>
      <c r="CD343" s="87" t="n">
        <f aca="false">SUM(CC343)*BU343</f>
        <v>0</v>
      </c>
      <c r="CE343" s="86"/>
      <c r="CF343" s="87" t="n">
        <f aca="false">SUM(CE343)*BV343</f>
        <v>0</v>
      </c>
      <c r="CG343" s="86"/>
      <c r="CH343" s="87" t="n">
        <f aca="false">SUM(CG343)*BU343*5</f>
        <v>0</v>
      </c>
      <c r="CI343" s="89" t="n">
        <f aca="false">SUM(BU343*DI343*2+BV343*DK343*2)</f>
        <v>0</v>
      </c>
      <c r="CJ343" s="89" t="n">
        <f aca="false">BW343*BU343*0.05</f>
        <v>0</v>
      </c>
      <c r="CK343" s="86"/>
      <c r="CL343" s="87"/>
      <c r="CM343" s="86"/>
      <c r="CN343" s="89" t="n">
        <f aca="false">SUM(CM343)*3*BS343/5</f>
        <v>0</v>
      </c>
      <c r="CO343" s="86"/>
      <c r="CP343" s="90" t="n">
        <f aca="false">SUM(CO343*BS343*(30+4))</f>
        <v>0</v>
      </c>
      <c r="CQ343" s="86"/>
      <c r="CR343" s="87" t="n">
        <f aca="false">SUM(CQ343*BS343*3)</f>
        <v>0</v>
      </c>
      <c r="CS343" s="86"/>
      <c r="CT343" s="89" t="n">
        <f aca="false">SUM(CS343*BS343/3)</f>
        <v>0</v>
      </c>
      <c r="CU343" s="86"/>
      <c r="CV343" s="89" t="n">
        <f aca="false">SUM(CU343*BS343*2/3)</f>
        <v>0</v>
      </c>
      <c r="CW343" s="86"/>
      <c r="CX343" s="87" t="n">
        <f aca="false">SUM(CW343*BS343)*1</f>
        <v>0</v>
      </c>
      <c r="CY343" s="86"/>
      <c r="CZ343" s="87" t="n">
        <f aca="false">SUM(CY343*BU343*2)</f>
        <v>0</v>
      </c>
      <c r="DA343" s="86"/>
      <c r="DB343" s="89" t="n">
        <f aca="false">SUM(DA343*BS343*2)</f>
        <v>0</v>
      </c>
      <c r="DC343" s="86"/>
      <c r="DD343" s="86"/>
      <c r="DE343" s="86"/>
      <c r="DF343" s="89" t="n">
        <f aca="false">SUM(BU343*DC343*6)</f>
        <v>0</v>
      </c>
      <c r="DG343" s="86"/>
      <c r="DH343" s="89" t="n">
        <f aca="false">SUM(BU343*DG343*6)</f>
        <v>0</v>
      </c>
      <c r="DI343" s="86"/>
      <c r="DJ343" s="89" t="n">
        <f aca="false">SUM(BU343*DI343*8)</f>
        <v>0</v>
      </c>
      <c r="DK343" s="86"/>
      <c r="DL343" s="89" t="n">
        <f aca="false">SUM(DK343*BV343*5*6)</f>
        <v>0</v>
      </c>
      <c r="DM343" s="86"/>
      <c r="DN343" s="89" t="n">
        <f aca="false">SUM(DM343*BV343*4*6)</f>
        <v>0</v>
      </c>
      <c r="DO343" s="86"/>
      <c r="DP343" s="81" t="n">
        <f aca="false">SUM(DO343*50)</f>
        <v>0</v>
      </c>
      <c r="DQ343" s="92" t="n">
        <f aca="false">BZ343+CB343+CD343+CF343+CH343+CI343+CJ343+CL343+CN343+CP343+CR343+CT343+CV343+CX343+CZ343+DB343+DD343+DF343+DH343+DJ343+DL343+DN343+DP343</f>
        <v>0</v>
      </c>
      <c r="DR343" s="92" t="n">
        <f aca="false">DN343+DL343+DJ343+DH343+DD343+DB343+CI343+CH343+CF343+CD343+CB343+BZ343</f>
        <v>0</v>
      </c>
      <c r="DS343" s="61"/>
      <c r="DT343" s="2"/>
      <c r="DU343" s="2"/>
      <c r="DV343" s="2"/>
      <c r="DW343" s="111"/>
      <c r="DX343" s="95"/>
      <c r="DY343" s="96"/>
      <c r="DZ343" s="96"/>
      <c r="EA343" s="2"/>
      <c r="EB343" s="2"/>
      <c r="EC343" s="2"/>
      <c r="ED343" s="2"/>
      <c r="EE343" s="2"/>
      <c r="EF343" s="2"/>
      <c r="EG343" s="2"/>
      <c r="EH343" s="2" t="n">
        <f aca="false">SUM(L343+BW343)</f>
        <v>20</v>
      </c>
      <c r="EI343" s="2" t="n">
        <f aca="false">SUM(M343+BX343)</f>
        <v>20</v>
      </c>
      <c r="EJ343" s="2" t="n">
        <f aca="false">SUM(N343+BY343)</f>
        <v>0</v>
      </c>
      <c r="EK343" s="67" t="n">
        <f aca="false">O343+BZ343</f>
        <v>0</v>
      </c>
      <c r="EL343" s="2" t="n">
        <f aca="false">SUM(P343+CA343)</f>
        <v>6</v>
      </c>
      <c r="EM343" s="2" t="n">
        <f aca="false">SUM(Q343+CB343)</f>
        <v>24</v>
      </c>
      <c r="EN343" s="2" t="n">
        <f aca="false">SUM(R343+CC343)</f>
        <v>14</v>
      </c>
      <c r="EO343" s="2" t="n">
        <f aca="false">SUM(S343+CD343)</f>
        <v>56</v>
      </c>
      <c r="EP343" s="2" t="n">
        <f aca="false">SUM(T343+CE343)</f>
        <v>0</v>
      </c>
      <c r="EQ343" s="2" t="n">
        <f aca="false">SUM(U343+CF343)</f>
        <v>0</v>
      </c>
      <c r="ER343" s="2" t="n">
        <f aca="false">SUM(V343+CG343)</f>
        <v>0</v>
      </c>
      <c r="ES343" s="2" t="n">
        <f aca="false">SUM(W343+CH343)</f>
        <v>0</v>
      </c>
      <c r="ET343" s="2" t="n">
        <f aca="false">SUM(X343+CI343)</f>
        <v>0</v>
      </c>
      <c r="EU343" s="67" t="n">
        <f aca="false">SUM(Y343+CJ343)</f>
        <v>4</v>
      </c>
      <c r="EV343" s="2" t="n">
        <f aca="false">SUM(Z343+CK343)</f>
        <v>0</v>
      </c>
      <c r="EW343" s="2" t="n">
        <f aca="false">SUM(AA343+CL343)</f>
        <v>0</v>
      </c>
      <c r="EX343" s="2" t="n">
        <f aca="false">SUM(AB343+CM343)</f>
        <v>0</v>
      </c>
      <c r="EY343" s="2" t="n">
        <f aca="false">SUM(AC343+CN343)</f>
        <v>0</v>
      </c>
      <c r="EZ343" s="2" t="n">
        <f aca="false">SUM(AD343+CO343)</f>
        <v>0</v>
      </c>
      <c r="FA343" s="2" t="n">
        <f aca="false">SUM(AE343+CP343)</f>
        <v>0</v>
      </c>
      <c r="FB343" s="2" t="n">
        <f aca="false">SUM(AF343+CQ343)</f>
        <v>0</v>
      </c>
      <c r="FC343" s="2" t="n">
        <f aca="false">SUM(AG343+CR343)</f>
        <v>0</v>
      </c>
      <c r="FD343" s="2" t="n">
        <f aca="false">SUM(AH343+CS343)</f>
        <v>0</v>
      </c>
      <c r="FE343" s="67" t="n">
        <f aca="false">SUM(AI343+CT343)</f>
        <v>0</v>
      </c>
      <c r="FF343" s="2" t="n">
        <f aca="false">SUM(AJ343+CU343)</f>
        <v>0</v>
      </c>
      <c r="FG343" s="2" t="n">
        <f aca="false">SUM(AK343+CV343)</f>
        <v>0</v>
      </c>
      <c r="FH343" s="2" t="n">
        <f aca="false">SUM(AL343+CW343)</f>
        <v>0</v>
      </c>
      <c r="FI343" s="2" t="n">
        <f aca="false">SUM(AM343+CX343)</f>
        <v>0</v>
      </c>
      <c r="FJ343" s="2" t="n">
        <f aca="false">SUM(AN343+CY343)</f>
        <v>0</v>
      </c>
      <c r="FK343" s="2" t="n">
        <f aca="false">SUM(AO343+CZ343)</f>
        <v>0</v>
      </c>
      <c r="FL343" s="2" t="n">
        <f aca="false">SUM(AP343+DA343)</f>
        <v>0</v>
      </c>
      <c r="FM343" s="2" t="n">
        <f aca="false">SUM(AQ343+DB343)</f>
        <v>0</v>
      </c>
      <c r="FN343" s="2"/>
      <c r="FO343" s="97" t="n">
        <f aca="false">SUM(AS343+DD343)</f>
        <v>0</v>
      </c>
      <c r="FP343" s="2" t="n">
        <f aca="false">SUM(AR343+DC343)</f>
        <v>0</v>
      </c>
      <c r="FQ343" s="97" t="n">
        <f aca="false">SUM(AU343+DF343)</f>
        <v>0</v>
      </c>
      <c r="FR343" s="2" t="n">
        <f aca="false">SUM(AV343+DG343)</f>
        <v>0</v>
      </c>
      <c r="FS343" s="2" t="n">
        <f aca="false">SUM(AW343+DH343)</f>
        <v>0</v>
      </c>
      <c r="FT343" s="2" t="n">
        <f aca="false">SUM(AX343+DI343)</f>
        <v>0</v>
      </c>
      <c r="FU343" s="67" t="n">
        <f aca="false">SUM(AY343+DJ343)</f>
        <v>0</v>
      </c>
      <c r="FV343" s="2" t="n">
        <f aca="false">SUM(AZ343+DK343)</f>
        <v>0</v>
      </c>
      <c r="FW343" s="2" t="n">
        <f aca="false">SUM(BA343+DL343)</f>
        <v>0</v>
      </c>
      <c r="FX343" s="2" t="n">
        <f aca="false">SUM(BB343+DM343)</f>
        <v>0</v>
      </c>
      <c r="FY343" s="2" t="n">
        <f aca="false">SUM(BC343+DN343)</f>
        <v>0</v>
      </c>
      <c r="FZ343" s="2" t="n">
        <f aca="false">SUM(BD343+DO343)</f>
        <v>0</v>
      </c>
      <c r="GA343" s="2" t="n">
        <f aca="false">SUM(BE343+DP343)</f>
        <v>0</v>
      </c>
      <c r="GB343" s="98" t="n">
        <f aca="false">SUM(EK343,EM343,EO343,ES343,ET343,EU343,EY343,FA343,FC343,FE343,FG343,FI343,FM343,FO343,FQ343,FS343,FU343,FW343,FY343,GA343)</f>
        <v>84</v>
      </c>
      <c r="GC343" s="99" t="n">
        <f aca="false">SUM(EK343,EM343,EO343,ES343,ET343,FM343,FO343,FQ343,FS343,FU343,FW343,FY343)</f>
        <v>80</v>
      </c>
      <c r="GD343" s="57" t="n">
        <f aca="false">SUM(EK343,EM343,EO343,ES343,ET343,FM343,FO343,FQ343,FS343,FU343,FW343,FY343)</f>
        <v>80</v>
      </c>
      <c r="GE343" s="57" t="n">
        <f aca="false">SUM(EK343,EM343,EO343,EQ343,ES343,ET343,EU343,EW343,EY343,FA343,FC343,FE343,FG343,FI343,FK343,FM343,FO343,FQ343,FS343,FU343,FW343,FY343,GA343)</f>
        <v>84</v>
      </c>
      <c r="GF343" s="2"/>
      <c r="GG343" s="65"/>
      <c r="GH343" s="65"/>
      <c r="GI343" s="67" t="n">
        <f aca="false">SUM(DQ343+BF343)</f>
        <v>84</v>
      </c>
      <c r="GJ343" s="67" t="n">
        <f aca="false">SUM(DR343+BG343)</f>
        <v>80</v>
      </c>
      <c r="GK343" s="100"/>
      <c r="GL343" s="101"/>
      <c r="GM343" s="177"/>
      <c r="GN343" s="2"/>
      <c r="GO343" s="2"/>
    </row>
    <row r="344" customFormat="false" ht="24.95" hidden="true" customHeight="true" outlineLevel="0" collapsed="false">
      <c r="A344" s="94"/>
      <c r="B344" s="81"/>
      <c r="C344" s="152"/>
      <c r="D344" s="96"/>
      <c r="E344" s="96"/>
      <c r="F344" s="96"/>
      <c r="G344" s="96"/>
      <c r="H344" s="96"/>
      <c r="I344" s="96"/>
      <c r="J344" s="96"/>
      <c r="K344" s="96"/>
      <c r="L344" s="87"/>
      <c r="M344" s="86" t="n">
        <f aca="false">SUM(N344+P344+T344+V344+AR344*2)</f>
        <v>0</v>
      </c>
      <c r="N344" s="86"/>
      <c r="O344" s="87" t="n">
        <f aca="false">SUM(N344)*I344</f>
        <v>0</v>
      </c>
      <c r="P344" s="86"/>
      <c r="Q344" s="87" t="n">
        <f aca="false">J344*P344</f>
        <v>0</v>
      </c>
      <c r="R344" s="86"/>
      <c r="S344" s="87" t="n">
        <f aca="false">SUM(R344)*J344</f>
        <v>0</v>
      </c>
      <c r="T344" s="86"/>
      <c r="U344" s="87" t="n">
        <f aca="false">SUM(T344)*K344</f>
        <v>0</v>
      </c>
      <c r="V344" s="86"/>
      <c r="W344" s="87" t="n">
        <f aca="false">SUM(V344)*J344*5</f>
        <v>0</v>
      </c>
      <c r="X344" s="89" t="n">
        <f aca="false">SUM(J344*AX344*2+K344*AZ344*2)</f>
        <v>0</v>
      </c>
      <c r="Y344" s="89" t="n">
        <f aca="false">SUM(L344*5/100*J344)</f>
        <v>0</v>
      </c>
      <c r="Z344" s="86"/>
      <c r="AA344" s="87"/>
      <c r="AB344" s="86"/>
      <c r="AC344" s="89" t="n">
        <f aca="false">SUM(AB344)*3*H344/5</f>
        <v>0</v>
      </c>
      <c r="AD344" s="86"/>
      <c r="AE344" s="90" t="n">
        <f aca="false">SUM(AD344*H344*(30+4))</f>
        <v>0</v>
      </c>
      <c r="AF344" s="86"/>
      <c r="AG344" s="87" t="n">
        <f aca="false">SUM(AF344*H344*3)</f>
        <v>0</v>
      </c>
      <c r="AH344" s="86"/>
      <c r="AI344" s="89" t="n">
        <f aca="false">SUM(AH344*H344/3)</f>
        <v>0</v>
      </c>
      <c r="AJ344" s="86"/>
      <c r="AK344" s="89" t="n">
        <f aca="false">SUM(AJ344*H344*2/3)</f>
        <v>0</v>
      </c>
      <c r="AL344" s="86"/>
      <c r="AM344" s="87" t="n">
        <f aca="false">SUM(AL344*H344)*2</f>
        <v>0</v>
      </c>
      <c r="AN344" s="86"/>
      <c r="AO344" s="87" t="n">
        <f aca="false">SUM(AN344*J344)</f>
        <v>0</v>
      </c>
      <c r="AP344" s="86"/>
      <c r="AQ344" s="89" t="n">
        <f aca="false">SUM(AP344*H344*2)</f>
        <v>0</v>
      </c>
      <c r="AR344" s="86"/>
      <c r="AS344" s="86"/>
      <c r="AT344" s="86"/>
      <c r="AU344" s="89" t="n">
        <f aca="false">AR344*H344/3</f>
        <v>0</v>
      </c>
      <c r="AV344" s="86"/>
      <c r="AW344" s="89" t="n">
        <f aca="false">SUM(AV344*H344/3)</f>
        <v>0</v>
      </c>
      <c r="AX344" s="86"/>
      <c r="AY344" s="89" t="n">
        <f aca="false">SUM(J344*AX344*8)</f>
        <v>0</v>
      </c>
      <c r="AZ344" s="86"/>
      <c r="BA344" s="89" t="n">
        <f aca="false">SUM(AZ344*K344*5*6)</f>
        <v>0</v>
      </c>
      <c r="BB344" s="86"/>
      <c r="BC344" s="89" t="n">
        <f aca="false">SUM(BB344*K344*4*6)</f>
        <v>0</v>
      </c>
      <c r="BD344" s="86"/>
      <c r="BE344" s="81" t="n">
        <f aca="false">SUM(BD344*50)</f>
        <v>0</v>
      </c>
      <c r="BF344" s="92" t="n">
        <f aca="false">O344+Q344+S344+U344+W344+X344+Y344+AA344+AC344+AE344+AG344+AI344+AK344+AM344+AO344+AQ344+AS344+AU344+AW344+AY344+BA344+BC344+BE344</f>
        <v>0</v>
      </c>
      <c r="BG344" s="92" t="n">
        <f aca="false">BC344+BA344+AY344+AW344+AS344+AQ344+X344+W344+U344+S344+Q344+O344+AU344</f>
        <v>0</v>
      </c>
      <c r="BH344" s="52" t="n">
        <f aca="false">SUM(O344,Q344,S344,W344,X344,Y344,AE344,AG344,AI344,AK344,AM344,AS344,AU344,AY344,BA344,BC344,BE344)</f>
        <v>0</v>
      </c>
      <c r="BI344" s="80" t="n">
        <f aca="false">SUM(O344,Q344,S344,W344,X344,AS344,AU344,AY344,BA344,BC344)</f>
        <v>0</v>
      </c>
      <c r="BJ344" s="95"/>
      <c r="BK344" s="93"/>
      <c r="BL344" s="94"/>
      <c r="BM344" s="81"/>
      <c r="BN344" s="83"/>
      <c r="BO344" s="83"/>
      <c r="BP344" s="83"/>
      <c r="BQ344" s="83"/>
      <c r="BR344" s="84"/>
      <c r="BS344" s="84"/>
      <c r="BT344" s="405"/>
      <c r="BU344" s="84"/>
      <c r="BV344" s="84"/>
      <c r="BW344" s="87"/>
      <c r="BX344" s="86" t="n">
        <f aca="false">SUM(BY344+CA344+CE344+CG344)</f>
        <v>0</v>
      </c>
      <c r="BY344" s="86"/>
      <c r="BZ344" s="87" t="n">
        <f aca="false">SUM(BY344)*BT344</f>
        <v>0</v>
      </c>
      <c r="CA344" s="86"/>
      <c r="CB344" s="87" t="n">
        <f aca="false">BU344*CA344</f>
        <v>0</v>
      </c>
      <c r="CC344" s="86"/>
      <c r="CD344" s="87" t="n">
        <f aca="false">SUM(CC344)*BU344</f>
        <v>0</v>
      </c>
      <c r="CE344" s="86"/>
      <c r="CF344" s="87" t="n">
        <f aca="false">SUM(CE344)*BV344</f>
        <v>0</v>
      </c>
      <c r="CG344" s="86"/>
      <c r="CH344" s="87" t="n">
        <f aca="false">SUM(CG344)*BU344*5</f>
        <v>0</v>
      </c>
      <c r="CI344" s="89" t="n">
        <f aca="false">SUM(BU344*DI344*2+BV344*DK344*2)</f>
        <v>0</v>
      </c>
      <c r="CJ344" s="89" t="n">
        <f aca="false">BW344*BU344*0.05</f>
        <v>0</v>
      </c>
      <c r="CK344" s="86"/>
      <c r="CL344" s="87"/>
      <c r="CM344" s="86"/>
      <c r="CN344" s="89" t="n">
        <f aca="false">SUM(CM344)*3*BS344/5</f>
        <v>0</v>
      </c>
      <c r="CO344" s="86"/>
      <c r="CP344" s="90" t="n">
        <f aca="false">SUM(CO344*BS344*(30+4))</f>
        <v>0</v>
      </c>
      <c r="CQ344" s="86"/>
      <c r="CR344" s="87" t="n">
        <f aca="false">SUM(CQ344*BS344*3)</f>
        <v>0</v>
      </c>
      <c r="CS344" s="86"/>
      <c r="CT344" s="89" t="n">
        <f aca="false">SUM(CS344*BS344/3)</f>
        <v>0</v>
      </c>
      <c r="CU344" s="86"/>
      <c r="CV344" s="89" t="n">
        <f aca="false">SUM(CU344*BS344*2/3)</f>
        <v>0</v>
      </c>
      <c r="CW344" s="86"/>
      <c r="CX344" s="87" t="n">
        <f aca="false">SUM(CW344*BS344)*1</f>
        <v>0</v>
      </c>
      <c r="CY344" s="86"/>
      <c r="CZ344" s="87" t="n">
        <f aca="false">SUM(CY344*BU344*2)</f>
        <v>0</v>
      </c>
      <c r="DA344" s="86"/>
      <c r="DB344" s="89" t="n">
        <f aca="false">SUM(DA344*BS344*2)</f>
        <v>0</v>
      </c>
      <c r="DC344" s="86"/>
      <c r="DD344" s="86"/>
      <c r="DE344" s="86"/>
      <c r="DF344" s="89" t="n">
        <f aca="false">SUM(BU344*DC344*6)</f>
        <v>0</v>
      </c>
      <c r="DG344" s="86"/>
      <c r="DH344" s="89" t="n">
        <f aca="false">SUM(BU344*DG344*6)</f>
        <v>0</v>
      </c>
      <c r="DI344" s="86"/>
      <c r="DJ344" s="89" t="n">
        <f aca="false">SUM(BU344*DI344*8)</f>
        <v>0</v>
      </c>
      <c r="DK344" s="86"/>
      <c r="DL344" s="89" t="n">
        <f aca="false">SUM(DK344*BV344*5*6)</f>
        <v>0</v>
      </c>
      <c r="DM344" s="86"/>
      <c r="DN344" s="89" t="n">
        <f aca="false">SUM(DM344*BV344*4*6)</f>
        <v>0</v>
      </c>
      <c r="DO344" s="86"/>
      <c r="DP344" s="81" t="n">
        <f aca="false">SUM(DO344*50)</f>
        <v>0</v>
      </c>
      <c r="DQ344" s="92" t="n">
        <f aca="false">BZ344+CB344+CD344+CF344+CH344+CI344+CJ344+CL344+CN344+CP344+CR344+CT344+CV344+CX344+CZ344+DB344+DD344+DF344+DH344+DJ344+DL344+DN344+DP344</f>
        <v>0</v>
      </c>
      <c r="DR344" s="92" t="n">
        <f aca="false">DN344+DL344+DJ344+DH344+DD344+DB344+CI344+CH344+CF344+CD344+CB344+BZ344</f>
        <v>0</v>
      </c>
      <c r="DS344" s="61"/>
      <c r="DT344" s="2"/>
      <c r="DU344" s="2"/>
      <c r="DV344" s="2"/>
      <c r="DW344" s="111"/>
      <c r="DX344" s="95"/>
      <c r="DY344" s="96"/>
      <c r="DZ344" s="96"/>
      <c r="EA344" s="2"/>
      <c r="EB344" s="2"/>
      <c r="EC344" s="2"/>
      <c r="ED344" s="2"/>
      <c r="EE344" s="2"/>
      <c r="EF344" s="2"/>
      <c r="EG344" s="2"/>
      <c r="EH344" s="2" t="n">
        <f aca="false">SUM(L344+BW344)</f>
        <v>0</v>
      </c>
      <c r="EI344" s="2" t="n">
        <f aca="false">SUM(M344+BX344)</f>
        <v>0</v>
      </c>
      <c r="EJ344" s="2" t="n">
        <f aca="false">SUM(N344+BY344)</f>
        <v>0</v>
      </c>
      <c r="EK344" s="67" t="n">
        <f aca="false">O344+BZ344</f>
        <v>0</v>
      </c>
      <c r="EL344" s="2" t="n">
        <f aca="false">SUM(P344+CA344)</f>
        <v>0</v>
      </c>
      <c r="EM344" s="2" t="n">
        <f aca="false">SUM(Q344+CB344)</f>
        <v>0</v>
      </c>
      <c r="EN344" s="2" t="n">
        <f aca="false">SUM(R344+CC344)</f>
        <v>0</v>
      </c>
      <c r="EO344" s="2" t="n">
        <f aca="false">SUM(S344+CD344)</f>
        <v>0</v>
      </c>
      <c r="EP344" s="2" t="n">
        <f aca="false">SUM(T344+CE344)</f>
        <v>0</v>
      </c>
      <c r="EQ344" s="2" t="n">
        <f aca="false">SUM(U344+CF344)</f>
        <v>0</v>
      </c>
      <c r="ER344" s="2" t="n">
        <f aca="false">SUM(V344+CG344)</f>
        <v>0</v>
      </c>
      <c r="ES344" s="2" t="n">
        <f aca="false">SUM(W344+CH344)</f>
        <v>0</v>
      </c>
      <c r="ET344" s="2" t="n">
        <f aca="false">SUM(X344+CI344)</f>
        <v>0</v>
      </c>
      <c r="EU344" s="67" t="n">
        <f aca="false">SUM(Y344+CJ344)</f>
        <v>0</v>
      </c>
      <c r="EV344" s="2" t="n">
        <f aca="false">SUM(Z344+CK344)</f>
        <v>0</v>
      </c>
      <c r="EW344" s="2" t="n">
        <f aca="false">SUM(AA344+CL344)</f>
        <v>0</v>
      </c>
      <c r="EX344" s="2" t="n">
        <f aca="false">SUM(AB344+CM344)</f>
        <v>0</v>
      </c>
      <c r="EY344" s="2" t="n">
        <f aca="false">SUM(AC344+CN344)</f>
        <v>0</v>
      </c>
      <c r="EZ344" s="2" t="n">
        <f aca="false">SUM(AD344+CO344)</f>
        <v>0</v>
      </c>
      <c r="FA344" s="2" t="n">
        <f aca="false">SUM(AE344+CP344)</f>
        <v>0</v>
      </c>
      <c r="FB344" s="2" t="n">
        <f aca="false">SUM(AF344+CQ344)</f>
        <v>0</v>
      </c>
      <c r="FC344" s="2" t="n">
        <f aca="false">SUM(AG344+CR344)</f>
        <v>0</v>
      </c>
      <c r="FD344" s="2" t="n">
        <f aca="false">SUM(AH344+CS344)</f>
        <v>0</v>
      </c>
      <c r="FE344" s="67" t="n">
        <f aca="false">SUM(AI344+CT344)</f>
        <v>0</v>
      </c>
      <c r="FF344" s="2" t="n">
        <f aca="false">SUM(AJ344+CU344)</f>
        <v>0</v>
      </c>
      <c r="FG344" s="2" t="n">
        <f aca="false">SUM(AK344+CV344)</f>
        <v>0</v>
      </c>
      <c r="FH344" s="2" t="n">
        <f aca="false">SUM(AL344+CW344)</f>
        <v>0</v>
      </c>
      <c r="FI344" s="2" t="n">
        <f aca="false">SUM(AM344+CX344)</f>
        <v>0</v>
      </c>
      <c r="FJ344" s="2" t="n">
        <f aca="false">SUM(AN344+CY344)</f>
        <v>0</v>
      </c>
      <c r="FK344" s="2" t="n">
        <f aca="false">SUM(AO344+CZ344)</f>
        <v>0</v>
      </c>
      <c r="FL344" s="2" t="n">
        <f aca="false">SUM(AP344+DA344)</f>
        <v>0</v>
      </c>
      <c r="FM344" s="2" t="n">
        <f aca="false">SUM(AQ344+DB344)</f>
        <v>0</v>
      </c>
      <c r="FN344" s="2"/>
      <c r="FO344" s="97" t="n">
        <f aca="false">SUM(AS344+DD344)</f>
        <v>0</v>
      </c>
      <c r="FP344" s="2" t="n">
        <f aca="false">SUM(AR344+DC344)</f>
        <v>0</v>
      </c>
      <c r="FQ344" s="97" t="n">
        <f aca="false">SUM(AU344+DF344)</f>
        <v>0</v>
      </c>
      <c r="FR344" s="2" t="n">
        <f aca="false">SUM(AV344+DG344)</f>
        <v>0</v>
      </c>
      <c r="FS344" s="2" t="n">
        <f aca="false">SUM(AW344+DH344)</f>
        <v>0</v>
      </c>
      <c r="FT344" s="2" t="n">
        <f aca="false">SUM(AX344+DI344)</f>
        <v>0</v>
      </c>
      <c r="FU344" s="67" t="n">
        <f aca="false">SUM(AY344+DJ344)</f>
        <v>0</v>
      </c>
      <c r="FV344" s="2" t="n">
        <f aca="false">SUM(AZ344+DK344)</f>
        <v>0</v>
      </c>
      <c r="FW344" s="2" t="n">
        <f aca="false">SUM(BA344+DL344)</f>
        <v>0</v>
      </c>
      <c r="FX344" s="2" t="n">
        <f aca="false">SUM(BB344+DM344)</f>
        <v>0</v>
      </c>
      <c r="FY344" s="2" t="n">
        <f aca="false">SUM(BC344+DN344)</f>
        <v>0</v>
      </c>
      <c r="FZ344" s="2" t="n">
        <f aca="false">SUM(BD344+DO344)</f>
        <v>0</v>
      </c>
      <c r="GA344" s="2" t="n">
        <f aca="false">SUM(BE344+DP344)</f>
        <v>0</v>
      </c>
      <c r="GB344" s="98" t="n">
        <f aca="false">SUM(EK344,EM344,EO344,ES344,ET344,EU344,EY344,FA344,FC344,FE344,FG344,FI344,FM344,FO344,FQ344,FS344,FU344,FW344,FY344,GA344)</f>
        <v>0</v>
      </c>
      <c r="GC344" s="99" t="n">
        <f aca="false">SUM(EK344,EM344,EO344,ES344,ET344,FM344,FO344,FQ344,FS344,FU344,FW344,FY344)</f>
        <v>0</v>
      </c>
      <c r="GD344" s="57" t="n">
        <f aca="false">SUM(EK344,EM344,EO344,ES344,ET344,FM344,FO344,FQ344,FS344,FU344,FW344,FY344)</f>
        <v>0</v>
      </c>
      <c r="GE344" s="57" t="n">
        <f aca="false">SUM(EK344,EM344,EO344,EQ344,ES344,ET344,EU344,EW344,EY344,FA344,FC344,FE344,FG344,FI344,FK344,FM344,FO344,FQ344,FS344,FU344,FW344,FY344,GA344)</f>
        <v>0</v>
      </c>
      <c r="GF344" s="2"/>
      <c r="GG344" s="65"/>
      <c r="GH344" s="65"/>
      <c r="GI344" s="67" t="n">
        <f aca="false">SUM(DQ344+BF344)</f>
        <v>0</v>
      </c>
      <c r="GJ344" s="67" t="n">
        <f aca="false">SUM(DR344+BG344)</f>
        <v>0</v>
      </c>
      <c r="GK344" s="100"/>
      <c r="GL344" s="101"/>
      <c r="GM344" s="177"/>
      <c r="GN344" s="2"/>
      <c r="GO344" s="2"/>
    </row>
    <row r="345" customFormat="false" ht="24.95" hidden="true" customHeight="true" outlineLevel="0" collapsed="false">
      <c r="A345" s="94"/>
      <c r="B345" s="95"/>
      <c r="C345" s="152"/>
      <c r="D345" s="96"/>
      <c r="E345" s="96"/>
      <c r="F345" s="96"/>
      <c r="G345" s="96"/>
      <c r="H345" s="96"/>
      <c r="I345" s="173"/>
      <c r="J345" s="96"/>
      <c r="K345" s="96"/>
      <c r="L345" s="95"/>
      <c r="M345" s="86" t="n">
        <f aca="false">SUM(N345+P345+T345+V345+AR345*2)</f>
        <v>0</v>
      </c>
      <c r="N345" s="86"/>
      <c r="O345" s="87" t="n">
        <f aca="false">SUM(N345)*I345</f>
        <v>0</v>
      </c>
      <c r="P345" s="86"/>
      <c r="Q345" s="87" t="n">
        <f aca="false">J345*P345</f>
        <v>0</v>
      </c>
      <c r="R345" s="86"/>
      <c r="S345" s="87" t="n">
        <f aca="false">SUM(R345)*J345</f>
        <v>0</v>
      </c>
      <c r="T345" s="86"/>
      <c r="U345" s="87" t="n">
        <f aca="false">SUM(T345)*K345</f>
        <v>0</v>
      </c>
      <c r="V345" s="86"/>
      <c r="W345" s="87" t="n">
        <f aca="false">SUM(V345)*J345*5</f>
        <v>0</v>
      </c>
      <c r="X345" s="89" t="n">
        <f aca="false">SUM(J345*AX345*2+K345*AZ345*2)</f>
        <v>0</v>
      </c>
      <c r="Y345" s="89" t="n">
        <f aca="false">SUM(L345*5/100*J345)</f>
        <v>0</v>
      </c>
      <c r="Z345" s="86"/>
      <c r="AA345" s="87"/>
      <c r="AB345" s="86"/>
      <c r="AC345" s="89" t="n">
        <f aca="false">SUM(AB345)*3*H345/5</f>
        <v>0</v>
      </c>
      <c r="AD345" s="86"/>
      <c r="AE345" s="90" t="n">
        <f aca="false">SUM(AD345*H345*(30+4))</f>
        <v>0</v>
      </c>
      <c r="AF345" s="86"/>
      <c r="AG345" s="87" t="n">
        <f aca="false">SUM(AF345*H345*3)</f>
        <v>0</v>
      </c>
      <c r="AH345" s="86"/>
      <c r="AI345" s="89" t="n">
        <f aca="false">SUM(AH345*H345/3)</f>
        <v>0</v>
      </c>
      <c r="AJ345" s="86"/>
      <c r="AK345" s="89" t="n">
        <f aca="false">SUM(AJ345*H345*2/3)</f>
        <v>0</v>
      </c>
      <c r="AL345" s="86"/>
      <c r="AM345" s="87" t="n">
        <f aca="false">SUM(AL345*H345)*2</f>
        <v>0</v>
      </c>
      <c r="AN345" s="86"/>
      <c r="AO345" s="87" t="n">
        <f aca="false">SUM(AN345*J345)</f>
        <v>0</v>
      </c>
      <c r="AP345" s="86"/>
      <c r="AQ345" s="89" t="n">
        <f aca="false">SUM(AP345*H345*2)</f>
        <v>0</v>
      </c>
      <c r="AR345" s="86"/>
      <c r="AS345" s="86"/>
      <c r="AT345" s="86"/>
      <c r="AU345" s="89" t="n">
        <f aca="false">AR345*H345/3</f>
        <v>0</v>
      </c>
      <c r="AV345" s="86"/>
      <c r="AW345" s="89" t="n">
        <f aca="false">SUM(AV345*H345/3)</f>
        <v>0</v>
      </c>
      <c r="AX345" s="86"/>
      <c r="AY345" s="89" t="n">
        <f aca="false">SUM(J345*AX345*8)</f>
        <v>0</v>
      </c>
      <c r="AZ345" s="86"/>
      <c r="BA345" s="89" t="n">
        <f aca="false">SUM(AZ345*K345*5*6)</f>
        <v>0</v>
      </c>
      <c r="BB345" s="86"/>
      <c r="BC345" s="89" t="n">
        <f aca="false">SUM(BB345*K345*4*6)</f>
        <v>0</v>
      </c>
      <c r="BD345" s="86"/>
      <c r="BE345" s="81" t="n">
        <f aca="false">SUM(BD345*50)</f>
        <v>0</v>
      </c>
      <c r="BF345" s="92" t="n">
        <f aca="false">O345+Q345+S345+U345+W345+X345+Y345+AA345+AC345+AE345+AG345+AI345+AK345+AM345+AO345+AQ345+AS345+AU345+AW345+AY345+BA345+BC345+BE345</f>
        <v>0</v>
      </c>
      <c r="BG345" s="92" t="n">
        <f aca="false">BC345+BA345+AY345+AW345+AS345+AQ345+X345+W345+U345+S345+Q345+O345+AU345</f>
        <v>0</v>
      </c>
      <c r="BH345" s="52" t="n">
        <f aca="false">SUM(O345,Q345,S345,W345,X345,Y345,AE345,AG345,AI345,AK345,AM345,AS345,AU345,AY345,BA345,BC345,BE345)</f>
        <v>0</v>
      </c>
      <c r="BI345" s="80" t="n">
        <f aca="false">SUM(O345,Q345,S345,W345,X345,AS345,AU345,AY345,BA345,BC345)</f>
        <v>0</v>
      </c>
      <c r="BJ345" s="95"/>
      <c r="BK345" s="93"/>
      <c r="BL345" s="94"/>
      <c r="BM345" s="81"/>
      <c r="BN345" s="83"/>
      <c r="BO345" s="83"/>
      <c r="BP345" s="83"/>
      <c r="BQ345" s="83"/>
      <c r="BR345" s="84"/>
      <c r="BS345" s="84"/>
      <c r="BT345" s="405"/>
      <c r="BU345" s="84"/>
      <c r="BV345" s="84"/>
      <c r="BW345" s="87"/>
      <c r="BX345" s="86" t="n">
        <f aca="false">SUM(BY345+CA345+CE345+CG345)</f>
        <v>0</v>
      </c>
      <c r="BY345" s="86"/>
      <c r="BZ345" s="87" t="n">
        <f aca="false">SUM(BY345)*BT345</f>
        <v>0</v>
      </c>
      <c r="CA345" s="86"/>
      <c r="CB345" s="87" t="n">
        <f aca="false">BU345*CA345</f>
        <v>0</v>
      </c>
      <c r="CC345" s="86"/>
      <c r="CD345" s="87" t="n">
        <f aca="false">SUM(CC345)*BU345</f>
        <v>0</v>
      </c>
      <c r="CE345" s="86"/>
      <c r="CF345" s="87" t="n">
        <f aca="false">SUM(CE345)*BV345</f>
        <v>0</v>
      </c>
      <c r="CG345" s="86"/>
      <c r="CH345" s="87" t="n">
        <f aca="false">SUM(CG345)*BU345*5</f>
        <v>0</v>
      </c>
      <c r="CI345" s="89" t="n">
        <f aca="false">SUM(BU345*DI345*2+BV345*DK345*2)</f>
        <v>0</v>
      </c>
      <c r="CJ345" s="89" t="n">
        <f aca="false">BW345*BU345*0.05</f>
        <v>0</v>
      </c>
      <c r="CK345" s="86"/>
      <c r="CL345" s="87"/>
      <c r="CM345" s="86"/>
      <c r="CN345" s="89" t="n">
        <f aca="false">SUM(CM345)*3*BS345/5</f>
        <v>0</v>
      </c>
      <c r="CO345" s="86"/>
      <c r="CP345" s="90" t="n">
        <f aca="false">SUM(CO345*BS345*(30+4))</f>
        <v>0</v>
      </c>
      <c r="CQ345" s="86"/>
      <c r="CR345" s="87" t="n">
        <f aca="false">SUM(CQ345*BS345*3)</f>
        <v>0</v>
      </c>
      <c r="CS345" s="86"/>
      <c r="CT345" s="89" t="n">
        <f aca="false">SUM(CS345*BS345/3)</f>
        <v>0</v>
      </c>
      <c r="CU345" s="86"/>
      <c r="CV345" s="89" t="n">
        <f aca="false">SUM(CU345*BS345*2/3)</f>
        <v>0</v>
      </c>
      <c r="CW345" s="86"/>
      <c r="CX345" s="87" t="n">
        <f aca="false">SUM(CW345*BS345)*1</f>
        <v>0</v>
      </c>
      <c r="CY345" s="86"/>
      <c r="CZ345" s="87" t="n">
        <f aca="false">SUM(CY345*BU345*2)</f>
        <v>0</v>
      </c>
      <c r="DA345" s="86"/>
      <c r="DB345" s="89" t="n">
        <f aca="false">SUM(DA345*BS345*2)</f>
        <v>0</v>
      </c>
      <c r="DC345" s="86"/>
      <c r="DD345" s="86"/>
      <c r="DE345" s="86"/>
      <c r="DF345" s="89" t="n">
        <f aca="false">SUM(BU345*DC345*6)</f>
        <v>0</v>
      </c>
      <c r="DG345" s="86"/>
      <c r="DH345" s="89" t="n">
        <f aca="false">SUM(BU345*DG345*6)</f>
        <v>0</v>
      </c>
      <c r="DI345" s="86"/>
      <c r="DJ345" s="89" t="n">
        <f aca="false">SUM(BU345*DI345*8)</f>
        <v>0</v>
      </c>
      <c r="DK345" s="86"/>
      <c r="DL345" s="89" t="n">
        <f aca="false">SUM(DK345*BV345*5*6)</f>
        <v>0</v>
      </c>
      <c r="DM345" s="86"/>
      <c r="DN345" s="89" t="n">
        <f aca="false">SUM(DM345*BV345*4*6)</f>
        <v>0</v>
      </c>
      <c r="DO345" s="86"/>
      <c r="DP345" s="81" t="n">
        <f aca="false">SUM(DO345*50)</f>
        <v>0</v>
      </c>
      <c r="DQ345" s="92" t="n">
        <f aca="false">BZ345+CB345+CD345+CF345+CH345+CI345+CJ345+CL345+CN345+CP345+CR345+CT345+CV345+CX345+CZ345+DB345+DD345+DF345+DH345+DJ345+DL345+DN345+DP345</f>
        <v>0</v>
      </c>
      <c r="DR345" s="92" t="n">
        <f aca="false">DN345+DL345+DJ345+DH345+DD345+DB345+CI345+CH345+CF345+CD345+CB345+BZ345</f>
        <v>0</v>
      </c>
      <c r="DS345" s="61"/>
      <c r="DT345" s="2"/>
      <c r="DU345" s="2"/>
      <c r="DV345" s="2"/>
      <c r="DW345" s="111"/>
      <c r="DX345" s="95"/>
      <c r="DY345" s="96"/>
      <c r="DZ345" s="96"/>
      <c r="EA345" s="2"/>
      <c r="EB345" s="2"/>
      <c r="EC345" s="2"/>
      <c r="ED345" s="2"/>
      <c r="EE345" s="2"/>
      <c r="EF345" s="2"/>
      <c r="EG345" s="2"/>
      <c r="EH345" s="2" t="n">
        <f aca="false">SUM(L345+BW345)</f>
        <v>0</v>
      </c>
      <c r="EI345" s="2" t="n">
        <f aca="false">SUM(M345+BX345)</f>
        <v>0</v>
      </c>
      <c r="EJ345" s="2" t="n">
        <f aca="false">SUM(N345+BY345)</f>
        <v>0</v>
      </c>
      <c r="EK345" s="67" t="n">
        <f aca="false">O345+BZ345</f>
        <v>0</v>
      </c>
      <c r="EL345" s="2" t="n">
        <f aca="false">SUM(P345+CA345)</f>
        <v>0</v>
      </c>
      <c r="EM345" s="2" t="n">
        <f aca="false">SUM(Q345+CB345)</f>
        <v>0</v>
      </c>
      <c r="EN345" s="2" t="n">
        <f aca="false">SUM(R345+CC345)</f>
        <v>0</v>
      </c>
      <c r="EO345" s="2" t="n">
        <f aca="false">SUM(S345+CD345)</f>
        <v>0</v>
      </c>
      <c r="EP345" s="2" t="n">
        <f aca="false">SUM(T345+CE345)</f>
        <v>0</v>
      </c>
      <c r="EQ345" s="2" t="n">
        <f aca="false">SUM(U345+CF345)</f>
        <v>0</v>
      </c>
      <c r="ER345" s="2" t="n">
        <f aca="false">SUM(V345+CG345)</f>
        <v>0</v>
      </c>
      <c r="ES345" s="2" t="n">
        <f aca="false">SUM(W345+CH345)</f>
        <v>0</v>
      </c>
      <c r="ET345" s="2" t="n">
        <f aca="false">SUM(X345+CI345)</f>
        <v>0</v>
      </c>
      <c r="EU345" s="67" t="n">
        <f aca="false">SUM(Y345+CJ345)</f>
        <v>0</v>
      </c>
      <c r="EV345" s="2" t="n">
        <f aca="false">SUM(Z345+CK345)</f>
        <v>0</v>
      </c>
      <c r="EW345" s="2" t="n">
        <f aca="false">SUM(AA345+CL345)</f>
        <v>0</v>
      </c>
      <c r="EX345" s="2" t="n">
        <f aca="false">SUM(AB345+CM345)</f>
        <v>0</v>
      </c>
      <c r="EY345" s="2" t="n">
        <f aca="false">SUM(AC345+CN345)</f>
        <v>0</v>
      </c>
      <c r="EZ345" s="2" t="n">
        <f aca="false">SUM(AD345+CO345)</f>
        <v>0</v>
      </c>
      <c r="FA345" s="2" t="n">
        <f aca="false">SUM(AE345+CP345)</f>
        <v>0</v>
      </c>
      <c r="FB345" s="2" t="n">
        <f aca="false">SUM(AF345+CQ345)</f>
        <v>0</v>
      </c>
      <c r="FC345" s="2" t="n">
        <f aca="false">SUM(AG345+CR345)</f>
        <v>0</v>
      </c>
      <c r="FD345" s="2" t="n">
        <f aca="false">SUM(AH345+CS345)</f>
        <v>0</v>
      </c>
      <c r="FE345" s="67" t="n">
        <f aca="false">SUM(AI345+CT345)</f>
        <v>0</v>
      </c>
      <c r="FF345" s="2" t="n">
        <f aca="false">SUM(AJ345+CU345)</f>
        <v>0</v>
      </c>
      <c r="FG345" s="2" t="n">
        <f aca="false">SUM(AK345+CV345)</f>
        <v>0</v>
      </c>
      <c r="FH345" s="2" t="n">
        <f aca="false">SUM(AL345+CW345)</f>
        <v>0</v>
      </c>
      <c r="FI345" s="2" t="n">
        <f aca="false">SUM(AM345+CX345)</f>
        <v>0</v>
      </c>
      <c r="FJ345" s="2" t="n">
        <f aca="false">SUM(AN345+CY345)</f>
        <v>0</v>
      </c>
      <c r="FK345" s="2" t="n">
        <f aca="false">SUM(AO345+CZ345)</f>
        <v>0</v>
      </c>
      <c r="FL345" s="2" t="n">
        <f aca="false">SUM(AP345+DA345)</f>
        <v>0</v>
      </c>
      <c r="FM345" s="2" t="n">
        <f aca="false">SUM(AQ345+DB345)</f>
        <v>0</v>
      </c>
      <c r="FN345" s="2"/>
      <c r="FO345" s="97" t="n">
        <f aca="false">SUM(AS345+DD345)</f>
        <v>0</v>
      </c>
      <c r="FP345" s="2" t="n">
        <f aca="false">SUM(AR345+DC345)</f>
        <v>0</v>
      </c>
      <c r="FQ345" s="97" t="n">
        <f aca="false">SUM(AU345+DF345)</f>
        <v>0</v>
      </c>
      <c r="FR345" s="2" t="n">
        <f aca="false">SUM(AV345+DG345)</f>
        <v>0</v>
      </c>
      <c r="FS345" s="2" t="n">
        <f aca="false">SUM(AW345+DH345)</f>
        <v>0</v>
      </c>
      <c r="FT345" s="2" t="n">
        <f aca="false">SUM(AX345+DI345)</f>
        <v>0</v>
      </c>
      <c r="FU345" s="67" t="n">
        <f aca="false">SUM(AY345+DJ345)</f>
        <v>0</v>
      </c>
      <c r="FV345" s="2" t="n">
        <f aca="false">SUM(AZ345+DK345)</f>
        <v>0</v>
      </c>
      <c r="FW345" s="2" t="n">
        <f aca="false">SUM(BA345+DL345)</f>
        <v>0</v>
      </c>
      <c r="FX345" s="2" t="n">
        <f aca="false">SUM(BB345+DM345)</f>
        <v>0</v>
      </c>
      <c r="FY345" s="2" t="n">
        <f aca="false">SUM(BC345+DN345)</f>
        <v>0</v>
      </c>
      <c r="FZ345" s="2" t="n">
        <f aca="false">SUM(BD345+DO345)</f>
        <v>0</v>
      </c>
      <c r="GA345" s="2" t="n">
        <f aca="false">SUM(BE345+DP345)</f>
        <v>0</v>
      </c>
      <c r="GB345" s="98" t="n">
        <f aca="false">SUM(EK345,EM345,EO345,ES345,ET345,EU345,EY345,FA345,FC345,FE345,FG345,FI345,FM345,FO345,FQ345,FS345,FU345,FW345,FY345,GA345)</f>
        <v>0</v>
      </c>
      <c r="GC345" s="99" t="n">
        <f aca="false">SUM(EK345,EM345,EO345,ES345,ET345,FM345,FO345,FQ345,FS345,FU345,FW345,FY345)</f>
        <v>0</v>
      </c>
      <c r="GD345" s="57" t="n">
        <f aca="false">SUM(EK345,EM345,EO345,ES345,ET345,FM345,FO345,FQ345,FS345,FU345,FW345,FY345)</f>
        <v>0</v>
      </c>
      <c r="GE345" s="57" t="n">
        <f aca="false">SUM(EK345,EM345,EO345,EQ345,ES345,ET345,EU345,EW345,EY345,FA345,FC345,FE345,FG345,FI345,FK345,FM345,FO345,FQ345,FS345,FU345,FW345,FY345,GA345)</f>
        <v>0</v>
      </c>
      <c r="GF345" s="2"/>
      <c r="GG345" s="65"/>
      <c r="GH345" s="65"/>
      <c r="GI345" s="67" t="n">
        <f aca="false">SUM(DQ345+BF345)</f>
        <v>0</v>
      </c>
      <c r="GJ345" s="67" t="n">
        <f aca="false">SUM(DR345+BG345)</f>
        <v>0</v>
      </c>
      <c r="GK345" s="100"/>
      <c r="GL345" s="101"/>
      <c r="GM345" s="177"/>
      <c r="GN345" s="2"/>
      <c r="GO345" s="2"/>
    </row>
    <row r="346" customFormat="false" ht="24.95" hidden="true" customHeight="true" outlineLevel="0" collapsed="false">
      <c r="A346" s="94"/>
      <c r="B346" s="95"/>
      <c r="C346" s="152"/>
      <c r="D346" s="96"/>
      <c r="E346" s="96"/>
      <c r="F346" s="96"/>
      <c r="G346" s="96"/>
      <c r="H346" s="96"/>
      <c r="I346" s="96"/>
      <c r="J346" s="96"/>
      <c r="K346" s="96"/>
      <c r="L346" s="157"/>
      <c r="M346" s="86" t="n">
        <f aca="false">SUM(N346+P346+T346+V346+AR346*2)</f>
        <v>0</v>
      </c>
      <c r="N346" s="86"/>
      <c r="O346" s="87" t="n">
        <f aca="false">SUM(N346)*I346</f>
        <v>0</v>
      </c>
      <c r="P346" s="86"/>
      <c r="Q346" s="87" t="n">
        <f aca="false">J346*P346</f>
        <v>0</v>
      </c>
      <c r="R346" s="86"/>
      <c r="S346" s="87" t="n">
        <f aca="false">SUM(R346)*J346</f>
        <v>0</v>
      </c>
      <c r="T346" s="86"/>
      <c r="U346" s="87" t="n">
        <f aca="false">SUM(T346)*K346</f>
        <v>0</v>
      </c>
      <c r="V346" s="86"/>
      <c r="W346" s="87" t="n">
        <f aca="false">SUM(V346)*J346*5</f>
        <v>0</v>
      </c>
      <c r="X346" s="89" t="n">
        <f aca="false">SUM(J346*AX346*2+K346*AZ346*2)</f>
        <v>0</v>
      </c>
      <c r="Y346" s="89" t="n">
        <f aca="false">SUM(L346*5/100*J346)</f>
        <v>0</v>
      </c>
      <c r="Z346" s="86"/>
      <c r="AA346" s="87"/>
      <c r="AB346" s="86"/>
      <c r="AC346" s="89" t="n">
        <f aca="false">SUM(AB346)*3*H346/5</f>
        <v>0</v>
      </c>
      <c r="AD346" s="86"/>
      <c r="AE346" s="90" t="n">
        <f aca="false">SUM(AD346*H346*(30+4))</f>
        <v>0</v>
      </c>
      <c r="AF346" s="86"/>
      <c r="AG346" s="87" t="n">
        <f aca="false">SUM(AF346*H346*3)</f>
        <v>0</v>
      </c>
      <c r="AH346" s="86"/>
      <c r="AI346" s="89" t="n">
        <f aca="false">SUM(AH346*H346/3)</f>
        <v>0</v>
      </c>
      <c r="AJ346" s="86"/>
      <c r="AK346" s="89" t="n">
        <f aca="false">SUM(AJ346*H346*2/3)</f>
        <v>0</v>
      </c>
      <c r="AL346" s="86"/>
      <c r="AM346" s="87" t="n">
        <f aca="false">SUM(AL346*H346)*2</f>
        <v>0</v>
      </c>
      <c r="AN346" s="86"/>
      <c r="AO346" s="87" t="n">
        <f aca="false">SUM(AN346*J346)</f>
        <v>0</v>
      </c>
      <c r="AP346" s="86"/>
      <c r="AQ346" s="89" t="n">
        <f aca="false">SUM(AP346*H346*2)</f>
        <v>0</v>
      </c>
      <c r="AR346" s="86"/>
      <c r="AS346" s="86"/>
      <c r="AT346" s="86"/>
      <c r="AU346" s="89" t="n">
        <f aca="false">AR346*H346/3</f>
        <v>0</v>
      </c>
      <c r="AV346" s="86"/>
      <c r="AW346" s="89" t="n">
        <f aca="false">SUM(AV346*H346/3)</f>
        <v>0</v>
      </c>
      <c r="AX346" s="86"/>
      <c r="AY346" s="89" t="n">
        <f aca="false">SUM(J346*AX346*8)</f>
        <v>0</v>
      </c>
      <c r="AZ346" s="86"/>
      <c r="BA346" s="89" t="n">
        <f aca="false">SUM(AZ346*K346*5*6)</f>
        <v>0</v>
      </c>
      <c r="BB346" s="86"/>
      <c r="BC346" s="89" t="n">
        <f aca="false">SUM(BB346*K346*4*6)</f>
        <v>0</v>
      </c>
      <c r="BD346" s="86"/>
      <c r="BE346" s="81" t="n">
        <f aca="false">SUM(BD346*50)</f>
        <v>0</v>
      </c>
      <c r="BF346" s="92" t="n">
        <f aca="false">O346+Q346+S346+U346+W346+X346+Y346+AA346+AC346+AE346+AG346+AI346+AK346+AM346+AO346+AQ346+AS346+AU346+AW346+AY346+BA346+BC346+BE346</f>
        <v>0</v>
      </c>
      <c r="BG346" s="92" t="n">
        <f aca="false">BC346+BA346+AY346+AW346+AS346+AQ346+X346+W346+U346+S346+Q346+O346+AU346</f>
        <v>0</v>
      </c>
      <c r="BH346" s="52" t="n">
        <f aca="false">SUM(O346,Q346,S346,W346,X346,Y346,AE346,AG346,AI346,AK346,AM346,AS346,AU346,AY346,BA346,BC346,BE346)</f>
        <v>0</v>
      </c>
      <c r="BI346" s="80" t="n">
        <f aca="false">SUM(O346,Q346,S346,W346,X346,AS346,AU346,AY346,BA346,BC346)</f>
        <v>0</v>
      </c>
      <c r="BJ346" s="95"/>
      <c r="BK346" s="93"/>
      <c r="BL346" s="94"/>
      <c r="BM346" s="81"/>
      <c r="BN346" s="83"/>
      <c r="BO346" s="83"/>
      <c r="BP346" s="83"/>
      <c r="BQ346" s="83"/>
      <c r="BR346" s="84"/>
      <c r="BS346" s="84"/>
      <c r="BT346" s="84"/>
      <c r="BU346" s="84"/>
      <c r="BV346" s="84"/>
      <c r="BW346" s="84"/>
      <c r="BX346" s="86" t="n">
        <f aca="false">SUM(BY346+CA346+CE346+CG346)</f>
        <v>0</v>
      </c>
      <c r="BY346" s="86"/>
      <c r="BZ346" s="87" t="n">
        <f aca="false">SUM(BY346)*BT346</f>
        <v>0</v>
      </c>
      <c r="CA346" s="86"/>
      <c r="CB346" s="87" t="n">
        <f aca="false">BU346*CA346</f>
        <v>0</v>
      </c>
      <c r="CC346" s="86"/>
      <c r="CD346" s="87" t="n">
        <f aca="false">SUM(CC346)*BU346</f>
        <v>0</v>
      </c>
      <c r="CE346" s="86"/>
      <c r="CF346" s="87" t="n">
        <f aca="false">SUM(CE346)*BV346</f>
        <v>0</v>
      </c>
      <c r="CG346" s="86"/>
      <c r="CH346" s="87" t="n">
        <f aca="false">SUM(CG346)*BU346*5</f>
        <v>0</v>
      </c>
      <c r="CI346" s="89" t="n">
        <f aca="false">SUM(BU346*DI346*2+BV346*DK346*2)</f>
        <v>0</v>
      </c>
      <c r="CJ346" s="89" t="n">
        <f aca="false">BW346*BU346*0.05</f>
        <v>0</v>
      </c>
      <c r="CK346" s="86"/>
      <c r="CL346" s="87"/>
      <c r="CM346" s="86"/>
      <c r="CN346" s="89" t="n">
        <f aca="false">SUM(CM346)*3*BS346/5</f>
        <v>0</v>
      </c>
      <c r="CO346" s="86"/>
      <c r="CP346" s="90" t="n">
        <f aca="false">SUM(CO346*BS346*(30+4))</f>
        <v>0</v>
      </c>
      <c r="CQ346" s="86"/>
      <c r="CR346" s="87" t="n">
        <f aca="false">SUM(CQ346*BS346*3)</f>
        <v>0</v>
      </c>
      <c r="CS346" s="86"/>
      <c r="CT346" s="89" t="n">
        <f aca="false">SUM(CS346*BS346/3)</f>
        <v>0</v>
      </c>
      <c r="CU346" s="86"/>
      <c r="CV346" s="89" t="n">
        <f aca="false">SUM(CU346*BS346*2/3)</f>
        <v>0</v>
      </c>
      <c r="CW346" s="86"/>
      <c r="CX346" s="87" t="n">
        <f aca="false">SUM(CW346*BS346)*1</f>
        <v>0</v>
      </c>
      <c r="CY346" s="86"/>
      <c r="CZ346" s="87" t="n">
        <f aca="false">SUM(CY346*BU346*2)</f>
        <v>0</v>
      </c>
      <c r="DA346" s="86"/>
      <c r="DB346" s="89" t="n">
        <f aca="false">SUM(DA346*BS346*2)</f>
        <v>0</v>
      </c>
      <c r="DC346" s="86"/>
      <c r="DD346" s="86"/>
      <c r="DE346" s="86"/>
      <c r="DF346" s="89" t="n">
        <f aca="false">SUM(BU346*DC346*6)</f>
        <v>0</v>
      </c>
      <c r="DG346" s="86"/>
      <c r="DH346" s="89" t="n">
        <f aca="false">SUM(BU346*DG346*6)</f>
        <v>0</v>
      </c>
      <c r="DI346" s="86"/>
      <c r="DJ346" s="89" t="n">
        <f aca="false">SUM(BU346*DI346*8)</f>
        <v>0</v>
      </c>
      <c r="DK346" s="86"/>
      <c r="DL346" s="89" t="n">
        <f aca="false">SUM(DK346*BV346*5*6)</f>
        <v>0</v>
      </c>
      <c r="DM346" s="86"/>
      <c r="DN346" s="89" t="n">
        <f aca="false">SUM(DM346*BV346*4*6)</f>
        <v>0</v>
      </c>
      <c r="DO346" s="86"/>
      <c r="DP346" s="81" t="n">
        <f aca="false">SUM(DO346*50)</f>
        <v>0</v>
      </c>
      <c r="DQ346" s="92" t="n">
        <f aca="false">BZ346+CB346+CD346+CF346+CH346+CI346+CJ346+CL346+CN346+CP346+CR346+CT346+CV346+CX346+CZ346+DB346+DD346+DF346+DH346+DJ346+DL346+DN346+DP346</f>
        <v>0</v>
      </c>
      <c r="DR346" s="92" t="n">
        <f aca="false">DN346+DL346+DJ346+DH346+DD346+DB346+CI346+CH346+CF346+CD346+CB346+BZ346</f>
        <v>0</v>
      </c>
      <c r="DS346" s="61"/>
      <c r="DT346" s="2"/>
      <c r="DU346" s="2"/>
      <c r="DV346" s="2"/>
      <c r="DW346" s="111"/>
      <c r="DX346" s="95"/>
      <c r="DY346" s="96"/>
      <c r="DZ346" s="96"/>
      <c r="EA346" s="2"/>
      <c r="EB346" s="2"/>
      <c r="EC346" s="2"/>
      <c r="ED346" s="2"/>
      <c r="EE346" s="2"/>
      <c r="EF346" s="2"/>
      <c r="EG346" s="2"/>
      <c r="EH346" s="2" t="n">
        <f aca="false">SUM(L346+BW346)</f>
        <v>0</v>
      </c>
      <c r="EI346" s="2" t="n">
        <f aca="false">SUM(M346+BX346)</f>
        <v>0</v>
      </c>
      <c r="EJ346" s="2" t="n">
        <f aca="false">SUM(N346+BY346)</f>
        <v>0</v>
      </c>
      <c r="EK346" s="67" t="n">
        <f aca="false">O346+BZ346</f>
        <v>0</v>
      </c>
      <c r="EL346" s="2" t="n">
        <f aca="false">SUM(P346+CA346)</f>
        <v>0</v>
      </c>
      <c r="EM346" s="2" t="n">
        <f aca="false">SUM(Q346+CB346)</f>
        <v>0</v>
      </c>
      <c r="EN346" s="2" t="n">
        <f aca="false">SUM(R346+CC346)</f>
        <v>0</v>
      </c>
      <c r="EO346" s="2" t="n">
        <f aca="false">SUM(S346+CD346)</f>
        <v>0</v>
      </c>
      <c r="EP346" s="2" t="n">
        <f aca="false">SUM(T346+CE346)</f>
        <v>0</v>
      </c>
      <c r="EQ346" s="2" t="n">
        <f aca="false">SUM(U346+CF346)</f>
        <v>0</v>
      </c>
      <c r="ER346" s="2" t="n">
        <f aca="false">SUM(V346+CG346)</f>
        <v>0</v>
      </c>
      <c r="ES346" s="2" t="n">
        <f aca="false">SUM(W346+CH346)</f>
        <v>0</v>
      </c>
      <c r="ET346" s="2" t="n">
        <f aca="false">SUM(X346+CI346)</f>
        <v>0</v>
      </c>
      <c r="EU346" s="67" t="n">
        <f aca="false">SUM(Y346+CJ346)</f>
        <v>0</v>
      </c>
      <c r="EV346" s="2" t="n">
        <f aca="false">SUM(Z346+CK346)</f>
        <v>0</v>
      </c>
      <c r="EW346" s="2" t="n">
        <f aca="false">SUM(AA346+CL346)</f>
        <v>0</v>
      </c>
      <c r="EX346" s="2" t="n">
        <f aca="false">SUM(AB346+CM346)</f>
        <v>0</v>
      </c>
      <c r="EY346" s="2" t="n">
        <f aca="false">SUM(AC346+CN346)</f>
        <v>0</v>
      </c>
      <c r="EZ346" s="2" t="n">
        <f aca="false">SUM(AD346+CO346)</f>
        <v>0</v>
      </c>
      <c r="FA346" s="2" t="n">
        <f aca="false">SUM(AE346+CP346)</f>
        <v>0</v>
      </c>
      <c r="FB346" s="2" t="n">
        <f aca="false">SUM(AF346+CQ346)</f>
        <v>0</v>
      </c>
      <c r="FC346" s="2" t="n">
        <f aca="false">SUM(AG346+CR346)</f>
        <v>0</v>
      </c>
      <c r="FD346" s="2" t="n">
        <f aca="false">SUM(AH346+CS346)</f>
        <v>0</v>
      </c>
      <c r="FE346" s="67" t="n">
        <f aca="false">SUM(AI346+CT346)</f>
        <v>0</v>
      </c>
      <c r="FF346" s="2" t="n">
        <f aca="false">SUM(AJ346+CU346)</f>
        <v>0</v>
      </c>
      <c r="FG346" s="2" t="n">
        <f aca="false">SUM(AK346+CV346)</f>
        <v>0</v>
      </c>
      <c r="FH346" s="2" t="n">
        <f aca="false">SUM(AL346+CW346)</f>
        <v>0</v>
      </c>
      <c r="FI346" s="2" t="n">
        <f aca="false">SUM(AM346+CX346)</f>
        <v>0</v>
      </c>
      <c r="FJ346" s="2" t="n">
        <f aca="false">SUM(AN346+CY346)</f>
        <v>0</v>
      </c>
      <c r="FK346" s="2" t="n">
        <f aca="false">SUM(AO346+CZ346)</f>
        <v>0</v>
      </c>
      <c r="FL346" s="2" t="n">
        <f aca="false">SUM(AP346+DA346)</f>
        <v>0</v>
      </c>
      <c r="FM346" s="2" t="n">
        <f aca="false">SUM(AQ346+DB346)</f>
        <v>0</v>
      </c>
      <c r="FN346" s="2"/>
      <c r="FO346" s="97" t="n">
        <f aca="false">SUM(AS346+DD346)</f>
        <v>0</v>
      </c>
      <c r="FP346" s="2" t="n">
        <f aca="false">SUM(AR346+DC346)</f>
        <v>0</v>
      </c>
      <c r="FQ346" s="97" t="n">
        <f aca="false">SUM(AU346+DF346)</f>
        <v>0</v>
      </c>
      <c r="FR346" s="2" t="n">
        <f aca="false">SUM(AV346+DG346)</f>
        <v>0</v>
      </c>
      <c r="FS346" s="2" t="n">
        <f aca="false">SUM(AW346+DH346)</f>
        <v>0</v>
      </c>
      <c r="FT346" s="2" t="n">
        <f aca="false">SUM(AX346+DI346)</f>
        <v>0</v>
      </c>
      <c r="FU346" s="67" t="n">
        <f aca="false">SUM(AY346+DJ346)</f>
        <v>0</v>
      </c>
      <c r="FV346" s="2" t="n">
        <f aca="false">SUM(AZ346+DK346)</f>
        <v>0</v>
      </c>
      <c r="FW346" s="2" t="n">
        <f aca="false">SUM(BA346+DL346)</f>
        <v>0</v>
      </c>
      <c r="FX346" s="2" t="n">
        <f aca="false">SUM(BB346+DM346)</f>
        <v>0</v>
      </c>
      <c r="FY346" s="2" t="n">
        <f aca="false">SUM(BC346+DN346)</f>
        <v>0</v>
      </c>
      <c r="FZ346" s="2" t="n">
        <f aca="false">SUM(BD346+DO346)</f>
        <v>0</v>
      </c>
      <c r="GA346" s="2" t="n">
        <f aca="false">SUM(BE346+DP346)</f>
        <v>0</v>
      </c>
      <c r="GB346" s="98" t="n">
        <f aca="false">SUM(EK346,EM346,EO346,ES346,ET346,EU346,EY346,FA346,FC346,FE346,FG346,FI346,FM346,FO346,FQ346,FS346,FU346,FW346,FY346,GA346)</f>
        <v>0</v>
      </c>
      <c r="GC346" s="99" t="n">
        <f aca="false">SUM(EK346,EM346,EO346,ES346,ET346,FM346,FO346,FQ346,FS346,FU346,FW346,FY346)</f>
        <v>0</v>
      </c>
      <c r="GD346" s="57" t="n">
        <f aca="false">SUM(EK346,EM346,EO346,ES346,ET346,FM346,FO346,FQ346,FS346,FU346,FW346,FY346)</f>
        <v>0</v>
      </c>
      <c r="GE346" s="57" t="n">
        <f aca="false">SUM(EK346,EM346,EO346,EQ346,ES346,ET346,EU346,EW346,EY346,FA346,FC346,FE346,FG346,FI346,FK346,FM346,FO346,FQ346,FS346,FU346,FW346,FY346,GA346)</f>
        <v>0</v>
      </c>
      <c r="GF346" s="2"/>
      <c r="GG346" s="65"/>
      <c r="GH346" s="65"/>
      <c r="GI346" s="67" t="n">
        <f aca="false">SUM(DQ346+BF346)</f>
        <v>0</v>
      </c>
      <c r="GJ346" s="67" t="n">
        <f aca="false">SUM(DR346+BG346)</f>
        <v>0</v>
      </c>
      <c r="GK346" s="100"/>
      <c r="GL346" s="101"/>
      <c r="GM346" s="177"/>
      <c r="GN346" s="2"/>
      <c r="GO346" s="2"/>
    </row>
    <row r="347" customFormat="false" ht="24.95" hidden="true" customHeight="true" outlineLevel="0" collapsed="false">
      <c r="A347" s="94"/>
      <c r="B347" s="95"/>
      <c r="C347" s="152"/>
      <c r="D347" s="96"/>
      <c r="E347" s="96"/>
      <c r="F347" s="96"/>
      <c r="G347" s="96"/>
      <c r="H347" s="96"/>
      <c r="I347" s="96"/>
      <c r="J347" s="96"/>
      <c r="K347" s="96"/>
      <c r="L347" s="95"/>
      <c r="M347" s="86" t="n">
        <f aca="false">SUM(N347+P347+T347+V347+AR347*2)</f>
        <v>0</v>
      </c>
      <c r="N347" s="86"/>
      <c r="O347" s="87" t="n">
        <f aca="false">SUM(N347)*I347</f>
        <v>0</v>
      </c>
      <c r="P347" s="86"/>
      <c r="Q347" s="87" t="n">
        <f aca="false">J347*P347</f>
        <v>0</v>
      </c>
      <c r="R347" s="86"/>
      <c r="S347" s="87" t="n">
        <f aca="false">SUM(R347)*J347</f>
        <v>0</v>
      </c>
      <c r="T347" s="86"/>
      <c r="U347" s="87" t="n">
        <f aca="false">SUM(T347)*K347</f>
        <v>0</v>
      </c>
      <c r="V347" s="86"/>
      <c r="W347" s="87" t="n">
        <f aca="false">SUM(V347)*J347*5</f>
        <v>0</v>
      </c>
      <c r="X347" s="89" t="n">
        <f aca="false">SUM(J347*AX347*2+K347*AZ347*2)</f>
        <v>0</v>
      </c>
      <c r="Y347" s="89" t="n">
        <f aca="false">SUM(L347*5/100*J347)</f>
        <v>0</v>
      </c>
      <c r="Z347" s="86"/>
      <c r="AA347" s="87"/>
      <c r="AB347" s="86"/>
      <c r="AC347" s="89" t="n">
        <f aca="false">SUM(AB347)*3*H347/5</f>
        <v>0</v>
      </c>
      <c r="AD347" s="86"/>
      <c r="AE347" s="90" t="n">
        <f aca="false">SUM(AD347*H347*(30+4))</f>
        <v>0</v>
      </c>
      <c r="AF347" s="86"/>
      <c r="AG347" s="87" t="n">
        <f aca="false">SUM(AF347*H347*3)</f>
        <v>0</v>
      </c>
      <c r="AH347" s="86"/>
      <c r="AI347" s="89" t="n">
        <f aca="false">SUM(AH347*H347/3)</f>
        <v>0</v>
      </c>
      <c r="AJ347" s="86"/>
      <c r="AK347" s="89" t="n">
        <f aca="false">SUM(AJ347*H347*2/3)</f>
        <v>0</v>
      </c>
      <c r="AL347" s="86"/>
      <c r="AM347" s="87" t="n">
        <f aca="false">SUM(AL347*H347)*2</f>
        <v>0</v>
      </c>
      <c r="AN347" s="86"/>
      <c r="AO347" s="87" t="n">
        <f aca="false">SUM(AN347*J347)</f>
        <v>0</v>
      </c>
      <c r="AP347" s="86"/>
      <c r="AQ347" s="89" t="n">
        <f aca="false">SUM(AP347*H347*2)</f>
        <v>0</v>
      </c>
      <c r="AR347" s="86"/>
      <c r="AS347" s="86"/>
      <c r="AT347" s="86"/>
      <c r="AU347" s="89" t="n">
        <f aca="false">AR347*H347/3</f>
        <v>0</v>
      </c>
      <c r="AV347" s="86"/>
      <c r="AW347" s="89" t="n">
        <f aca="false">SUM(AV347*H347/3)</f>
        <v>0</v>
      </c>
      <c r="AX347" s="86"/>
      <c r="AY347" s="89" t="n">
        <f aca="false">SUM(J347*AX347*8)</f>
        <v>0</v>
      </c>
      <c r="AZ347" s="86"/>
      <c r="BA347" s="89" t="n">
        <f aca="false">SUM(AZ347*K347*5*6)</f>
        <v>0</v>
      </c>
      <c r="BB347" s="86"/>
      <c r="BC347" s="89" t="n">
        <f aca="false">SUM(BB347*K347*4*6)</f>
        <v>0</v>
      </c>
      <c r="BD347" s="86"/>
      <c r="BE347" s="81" t="n">
        <f aca="false">SUM(BD347*50)</f>
        <v>0</v>
      </c>
      <c r="BF347" s="92" t="n">
        <f aca="false">O347+Q347+S347+U347+W347+X347+Y347+AA347+AC347+AE347+AG347+AI347+AK347+AM347+AO347+AQ347+AS347+AU347+AW347+AY347+BA347+BC347+BE347</f>
        <v>0</v>
      </c>
      <c r="BG347" s="92" t="n">
        <f aca="false">BC347+BA347+AY347+AW347+AS347+AQ347+X347+W347+U347+S347+Q347+O347+AU347</f>
        <v>0</v>
      </c>
      <c r="BH347" s="52" t="n">
        <f aca="false">SUM(O347,Q347,S347,W347,X347,Y347,AE347,AG347,AI347,AK347,AM347,AS347,AU347,AY347,BA347,BC347,BE347)</f>
        <v>0</v>
      </c>
      <c r="BI347" s="80" t="n">
        <f aca="false">SUM(O347,Q347,S347,W347,X347,AS347,AU347,AY347,BA347,BC347)</f>
        <v>0</v>
      </c>
      <c r="BJ347" s="95"/>
      <c r="BK347" s="93"/>
      <c r="BL347" s="94"/>
      <c r="BM347" s="81"/>
      <c r="BN347" s="96"/>
      <c r="BO347" s="96"/>
      <c r="BP347" s="96"/>
      <c r="BQ347" s="96"/>
      <c r="BR347" s="96"/>
      <c r="BS347" s="96"/>
      <c r="BT347" s="96"/>
      <c r="BU347" s="96"/>
      <c r="BV347" s="96"/>
      <c r="BW347" s="85"/>
      <c r="BX347" s="86" t="n">
        <f aca="false">SUM(BY347+CA347+CE347+CG347)</f>
        <v>0</v>
      </c>
      <c r="BY347" s="86"/>
      <c r="BZ347" s="87" t="n">
        <f aca="false">SUM(BY347)*BT347</f>
        <v>0</v>
      </c>
      <c r="CA347" s="86"/>
      <c r="CB347" s="87" t="n">
        <f aca="false">BU347*CA347</f>
        <v>0</v>
      </c>
      <c r="CC347" s="86"/>
      <c r="CD347" s="87" t="n">
        <f aca="false">SUM(CC347)*BU347</f>
        <v>0</v>
      </c>
      <c r="CE347" s="86"/>
      <c r="CF347" s="87" t="n">
        <f aca="false">SUM(CE347)*BV347</f>
        <v>0</v>
      </c>
      <c r="CG347" s="86"/>
      <c r="CH347" s="87" t="n">
        <f aca="false">SUM(CG347)*BU347*5</f>
        <v>0</v>
      </c>
      <c r="CI347" s="89" t="n">
        <f aca="false">SUM(BU347*DI347*2+BV347*DK347*2)</f>
        <v>0</v>
      </c>
      <c r="CJ347" s="89" t="n">
        <f aca="false">BW347*BU347*0.05</f>
        <v>0</v>
      </c>
      <c r="CK347" s="86"/>
      <c r="CL347" s="87"/>
      <c r="CM347" s="86"/>
      <c r="CN347" s="89" t="n">
        <f aca="false">SUM(CM347)*3*BS347/5</f>
        <v>0</v>
      </c>
      <c r="CO347" s="86"/>
      <c r="CP347" s="90" t="n">
        <f aca="false">SUM(CO347*BS347*(30+4))</f>
        <v>0</v>
      </c>
      <c r="CQ347" s="86"/>
      <c r="CR347" s="87" t="n">
        <f aca="false">SUM(CQ347*BS347*3)</f>
        <v>0</v>
      </c>
      <c r="CS347" s="86"/>
      <c r="CT347" s="89" t="n">
        <f aca="false">SUM(CS347*BS347/3)</f>
        <v>0</v>
      </c>
      <c r="CU347" s="86"/>
      <c r="CV347" s="89" t="n">
        <f aca="false">SUM(CU347*BS347*2/3)</f>
        <v>0</v>
      </c>
      <c r="CW347" s="86"/>
      <c r="CX347" s="87" t="n">
        <f aca="false">SUM(CW347*BS347)*1</f>
        <v>0</v>
      </c>
      <c r="CY347" s="86"/>
      <c r="CZ347" s="87" t="n">
        <f aca="false">SUM(CY347*BU347*2)</f>
        <v>0</v>
      </c>
      <c r="DA347" s="86"/>
      <c r="DB347" s="89" t="n">
        <f aca="false">SUM(DA347*BS347*2)</f>
        <v>0</v>
      </c>
      <c r="DC347" s="86"/>
      <c r="DD347" s="86"/>
      <c r="DE347" s="86"/>
      <c r="DF347" s="89" t="n">
        <f aca="false">SUM(BU347*DC347*6)</f>
        <v>0</v>
      </c>
      <c r="DG347" s="86"/>
      <c r="DH347" s="89" t="n">
        <f aca="false">SUM(BU347*DG347*6)</f>
        <v>0</v>
      </c>
      <c r="DI347" s="86"/>
      <c r="DJ347" s="89" t="n">
        <f aca="false">SUM(BU347*DI347*8)</f>
        <v>0</v>
      </c>
      <c r="DK347" s="86"/>
      <c r="DL347" s="89" t="n">
        <f aca="false">SUM(DK347*BV347*5*6)</f>
        <v>0</v>
      </c>
      <c r="DM347" s="86"/>
      <c r="DN347" s="89" t="n">
        <f aca="false">SUM(DM347*BV347*4*6)</f>
        <v>0</v>
      </c>
      <c r="DO347" s="86"/>
      <c r="DP347" s="81" t="n">
        <f aca="false">SUM(DO347*50)</f>
        <v>0</v>
      </c>
      <c r="DQ347" s="92" t="n">
        <f aca="false">BZ347+CB347+CD347+CF347+CH347+CI347+CJ347+CL347+CN347+CP347+CR347+CT347+CV347+CX347+CZ347+DB347+DD347+DF347+DH347+DJ347+DL347+DN347+DP347</f>
        <v>0</v>
      </c>
      <c r="DR347" s="92" t="n">
        <f aca="false">DN347+DL347+DJ347+DH347+DD347+DB347+CI347+CH347+CF347+CD347+CB347+BZ347</f>
        <v>0</v>
      </c>
      <c r="DS347" s="61"/>
      <c r="DT347" s="2"/>
      <c r="DU347" s="2"/>
      <c r="DV347" s="2"/>
      <c r="DW347" s="111"/>
      <c r="DX347" s="95"/>
      <c r="DY347" s="96"/>
      <c r="DZ347" s="96"/>
      <c r="EA347" s="2"/>
      <c r="EB347" s="2"/>
      <c r="EC347" s="2"/>
      <c r="ED347" s="2"/>
      <c r="EE347" s="2"/>
      <c r="EF347" s="2"/>
      <c r="EG347" s="2"/>
      <c r="EH347" s="2" t="n">
        <f aca="false">SUM(L347+BW347)</f>
        <v>0</v>
      </c>
      <c r="EI347" s="2" t="n">
        <f aca="false">SUM(M347+BX347)</f>
        <v>0</v>
      </c>
      <c r="EJ347" s="2" t="n">
        <f aca="false">SUM(N347+BY347)</f>
        <v>0</v>
      </c>
      <c r="EK347" s="67" t="n">
        <f aca="false">O347+BZ347</f>
        <v>0</v>
      </c>
      <c r="EL347" s="2" t="n">
        <f aca="false">SUM(P347+CA347)</f>
        <v>0</v>
      </c>
      <c r="EM347" s="2" t="n">
        <f aca="false">SUM(Q347+CB347)</f>
        <v>0</v>
      </c>
      <c r="EN347" s="2" t="n">
        <f aca="false">SUM(R347+CC347)</f>
        <v>0</v>
      </c>
      <c r="EO347" s="2" t="n">
        <f aca="false">SUM(S347+CD347)</f>
        <v>0</v>
      </c>
      <c r="EP347" s="2" t="n">
        <f aca="false">SUM(T347+CE347)</f>
        <v>0</v>
      </c>
      <c r="EQ347" s="2" t="n">
        <f aca="false">SUM(U347+CF347)</f>
        <v>0</v>
      </c>
      <c r="ER347" s="2" t="n">
        <f aca="false">SUM(V347+CG347)</f>
        <v>0</v>
      </c>
      <c r="ES347" s="2" t="n">
        <f aca="false">SUM(W347+CH347)</f>
        <v>0</v>
      </c>
      <c r="ET347" s="2" t="n">
        <f aca="false">SUM(X347+CI347)</f>
        <v>0</v>
      </c>
      <c r="EU347" s="67" t="n">
        <f aca="false">SUM(Y347+CJ347)</f>
        <v>0</v>
      </c>
      <c r="EV347" s="2" t="n">
        <f aca="false">SUM(Z347+CK347)</f>
        <v>0</v>
      </c>
      <c r="EW347" s="2" t="n">
        <f aca="false">SUM(AA347+CL347)</f>
        <v>0</v>
      </c>
      <c r="EX347" s="2" t="n">
        <f aca="false">SUM(AB347+CM347)</f>
        <v>0</v>
      </c>
      <c r="EY347" s="2" t="n">
        <f aca="false">SUM(AC347+CN347)</f>
        <v>0</v>
      </c>
      <c r="EZ347" s="2" t="n">
        <f aca="false">SUM(AD347+CO347)</f>
        <v>0</v>
      </c>
      <c r="FA347" s="2" t="n">
        <f aca="false">SUM(AE347+CP347)</f>
        <v>0</v>
      </c>
      <c r="FB347" s="2" t="n">
        <f aca="false">SUM(AF347+CQ347)</f>
        <v>0</v>
      </c>
      <c r="FC347" s="2" t="n">
        <f aca="false">SUM(AG347+CR347)</f>
        <v>0</v>
      </c>
      <c r="FD347" s="2" t="n">
        <f aca="false">SUM(AH347+CS347)</f>
        <v>0</v>
      </c>
      <c r="FE347" s="67" t="n">
        <f aca="false">SUM(AI347+CT347)</f>
        <v>0</v>
      </c>
      <c r="FF347" s="2" t="n">
        <f aca="false">SUM(AJ347+CU347)</f>
        <v>0</v>
      </c>
      <c r="FG347" s="2" t="n">
        <f aca="false">SUM(AK347+CV347)</f>
        <v>0</v>
      </c>
      <c r="FH347" s="2" t="n">
        <f aca="false">SUM(AL347+CW347)</f>
        <v>0</v>
      </c>
      <c r="FI347" s="2" t="n">
        <f aca="false">SUM(AM347+CX347)</f>
        <v>0</v>
      </c>
      <c r="FJ347" s="2" t="n">
        <f aca="false">SUM(AN347+CY347)</f>
        <v>0</v>
      </c>
      <c r="FK347" s="2" t="n">
        <f aca="false">SUM(AO347+CZ347)</f>
        <v>0</v>
      </c>
      <c r="FL347" s="2" t="n">
        <f aca="false">SUM(AP347+DA347)</f>
        <v>0</v>
      </c>
      <c r="FM347" s="2" t="n">
        <f aca="false">SUM(AQ347+DB347)</f>
        <v>0</v>
      </c>
      <c r="FN347" s="2"/>
      <c r="FO347" s="97" t="n">
        <f aca="false">SUM(AS347+DD347)</f>
        <v>0</v>
      </c>
      <c r="FP347" s="2" t="n">
        <f aca="false">SUM(AR347+DC347)</f>
        <v>0</v>
      </c>
      <c r="FQ347" s="97" t="n">
        <f aca="false">SUM(AU347+DF347)</f>
        <v>0</v>
      </c>
      <c r="FR347" s="2" t="n">
        <f aca="false">SUM(AV347+DG347)</f>
        <v>0</v>
      </c>
      <c r="FS347" s="2" t="n">
        <f aca="false">SUM(AW347+DH347)</f>
        <v>0</v>
      </c>
      <c r="FT347" s="2" t="n">
        <f aca="false">SUM(AX347+DI347)</f>
        <v>0</v>
      </c>
      <c r="FU347" s="67" t="n">
        <f aca="false">SUM(AY347+DJ347)</f>
        <v>0</v>
      </c>
      <c r="FV347" s="2" t="n">
        <f aca="false">SUM(AZ347+DK347)</f>
        <v>0</v>
      </c>
      <c r="FW347" s="2" t="n">
        <f aca="false">SUM(BA347+DL347)</f>
        <v>0</v>
      </c>
      <c r="FX347" s="2" t="n">
        <f aca="false">SUM(BB347+DM347)</f>
        <v>0</v>
      </c>
      <c r="FY347" s="2" t="n">
        <f aca="false">SUM(BC347+DN347)</f>
        <v>0</v>
      </c>
      <c r="FZ347" s="2" t="n">
        <f aca="false">SUM(BD347+DO347)</f>
        <v>0</v>
      </c>
      <c r="GA347" s="2" t="n">
        <f aca="false">SUM(BE347+DP347)</f>
        <v>0</v>
      </c>
      <c r="GB347" s="98" t="n">
        <f aca="false">SUM(EK347,EM347,EO347,ES347,ET347,EU347,EY347,FA347,FC347,FE347,FG347,FI347,FM347,FO347,FQ347,FS347,FU347,FW347,FY347,GA347)</f>
        <v>0</v>
      </c>
      <c r="GC347" s="99" t="n">
        <f aca="false">SUM(EK347,EM347,EO347,ES347,ET347,FM347,FO347,FQ347,FS347,FU347,FW347,FY347)</f>
        <v>0</v>
      </c>
      <c r="GD347" s="57" t="n">
        <f aca="false">SUM(EK347,EM347,EO347,ES347,ET347,FM347,FO347,FQ347,FS347,FU347,FW347,FY347)</f>
        <v>0</v>
      </c>
      <c r="GE347" s="57" t="n">
        <f aca="false">SUM(EK347,EM347,EO347,EQ347,ES347,ET347,EU347,EW347,EY347,FA347,FC347,FE347,FG347,FI347,FK347,FM347,FO347,FQ347,FS347,FU347,FW347,FY347,GA347)</f>
        <v>0</v>
      </c>
      <c r="GF347" s="2"/>
      <c r="GG347" s="65"/>
      <c r="GH347" s="65"/>
      <c r="GI347" s="67" t="n">
        <f aca="false">SUM(DQ347+BF347)</f>
        <v>0</v>
      </c>
      <c r="GJ347" s="67" t="n">
        <f aca="false">SUM(DR347+BG347)</f>
        <v>0</v>
      </c>
      <c r="GK347" s="100"/>
      <c r="GL347" s="101"/>
      <c r="GM347" s="177"/>
      <c r="GN347" s="2"/>
      <c r="GO347" s="2"/>
    </row>
    <row r="348" customFormat="false" ht="24.95" hidden="true" customHeight="true" outlineLevel="0" collapsed="false">
      <c r="A348" s="94"/>
      <c r="B348" s="95"/>
      <c r="C348" s="152"/>
      <c r="D348" s="96"/>
      <c r="E348" s="96"/>
      <c r="F348" s="96"/>
      <c r="G348" s="96"/>
      <c r="H348" s="96"/>
      <c r="I348" s="96"/>
      <c r="J348" s="96"/>
      <c r="K348" s="96"/>
      <c r="L348" s="157"/>
      <c r="M348" s="86" t="n">
        <f aca="false">SUM(N348+P348+T348+V348+AR348*2)</f>
        <v>0</v>
      </c>
      <c r="N348" s="86"/>
      <c r="O348" s="87" t="n">
        <f aca="false">SUM(N348)*I348</f>
        <v>0</v>
      </c>
      <c r="P348" s="86"/>
      <c r="Q348" s="87" t="n">
        <f aca="false">J348*P348</f>
        <v>0</v>
      </c>
      <c r="R348" s="86"/>
      <c r="S348" s="87" t="n">
        <f aca="false">SUM(R348)*J348</f>
        <v>0</v>
      </c>
      <c r="T348" s="86"/>
      <c r="U348" s="87" t="n">
        <f aca="false">SUM(T348)*K348</f>
        <v>0</v>
      </c>
      <c r="V348" s="86"/>
      <c r="W348" s="87" t="n">
        <f aca="false">SUM(V348)*J348*5</f>
        <v>0</v>
      </c>
      <c r="X348" s="89" t="n">
        <f aca="false">SUM(J348*AX348*2+K348*AZ348*2)</f>
        <v>0</v>
      </c>
      <c r="Y348" s="89" t="n">
        <f aca="false">SUM(L348*5/100*J348)</f>
        <v>0</v>
      </c>
      <c r="Z348" s="86"/>
      <c r="AA348" s="87"/>
      <c r="AB348" s="86"/>
      <c r="AC348" s="89" t="n">
        <f aca="false">SUM(AB348)*3*H348/5</f>
        <v>0</v>
      </c>
      <c r="AD348" s="86"/>
      <c r="AE348" s="90" t="n">
        <f aca="false">SUM(AD348*H348*(30+4))</f>
        <v>0</v>
      </c>
      <c r="AF348" s="86"/>
      <c r="AG348" s="87" t="n">
        <f aca="false">SUM(AF348*H348*3)</f>
        <v>0</v>
      </c>
      <c r="AH348" s="86"/>
      <c r="AI348" s="89" t="n">
        <f aca="false">SUM(AH348*H348/3)</f>
        <v>0</v>
      </c>
      <c r="AJ348" s="86"/>
      <c r="AK348" s="89" t="n">
        <f aca="false">SUM(AJ348*H348*2/3)</f>
        <v>0</v>
      </c>
      <c r="AL348" s="86"/>
      <c r="AM348" s="87" t="n">
        <f aca="false">SUM(AL348*H348)*2</f>
        <v>0</v>
      </c>
      <c r="AN348" s="86"/>
      <c r="AO348" s="87" t="n">
        <f aca="false">SUM(AN348*J348)</f>
        <v>0</v>
      </c>
      <c r="AP348" s="86"/>
      <c r="AQ348" s="89" t="n">
        <f aca="false">SUM(AP348*H348*2)</f>
        <v>0</v>
      </c>
      <c r="AR348" s="86"/>
      <c r="AS348" s="86"/>
      <c r="AT348" s="86"/>
      <c r="AU348" s="89" t="n">
        <f aca="false">AR348*H348/3</f>
        <v>0</v>
      </c>
      <c r="AV348" s="86"/>
      <c r="AW348" s="89" t="n">
        <f aca="false">SUM(AV348*H348/3)</f>
        <v>0</v>
      </c>
      <c r="AX348" s="86"/>
      <c r="AY348" s="89" t="n">
        <f aca="false">SUM(J348*AX348*8)</f>
        <v>0</v>
      </c>
      <c r="AZ348" s="86"/>
      <c r="BA348" s="89" t="n">
        <f aca="false">SUM(AZ348*K348*5*6)</f>
        <v>0</v>
      </c>
      <c r="BB348" s="86"/>
      <c r="BC348" s="89" t="n">
        <f aca="false">SUM(BB348*K348*4*6)</f>
        <v>0</v>
      </c>
      <c r="BD348" s="86"/>
      <c r="BE348" s="81" t="n">
        <f aca="false">SUM(BD348*50)</f>
        <v>0</v>
      </c>
      <c r="BF348" s="92" t="n">
        <f aca="false">O348+Q348+S348+U348+W348+X348+Y348+AA348+AC348+AE348+AG348+AI348+AK348+AM348+AO348+AQ348+AS348+AU348+AW348+AY348+BA348+BC348+BE348</f>
        <v>0</v>
      </c>
      <c r="BG348" s="92" t="n">
        <f aca="false">BC348+BA348+AY348+AW348+AS348+AQ348+X348+W348+U348+S348+Q348+O348+AU348</f>
        <v>0</v>
      </c>
      <c r="BH348" s="52" t="n">
        <f aca="false">SUM(O348,Q348,S348,W348,X348,Y348,AE348,AG348,AI348,AK348,AM348,AS348,AU348,AY348,BA348,BC348,BE348)</f>
        <v>0</v>
      </c>
      <c r="BI348" s="80" t="n">
        <f aca="false">SUM(O348,Q348,S348,W348,X348,AS348,AU348,AY348,BA348,BC348)</f>
        <v>0</v>
      </c>
      <c r="BJ348" s="95"/>
      <c r="BK348" s="93"/>
      <c r="BL348" s="94"/>
      <c r="BM348" s="81"/>
      <c r="BN348" s="96"/>
      <c r="BO348" s="96"/>
      <c r="BP348" s="96"/>
      <c r="BQ348" s="96"/>
      <c r="BR348" s="96"/>
      <c r="BS348" s="96"/>
      <c r="BT348" s="96"/>
      <c r="BU348" s="96"/>
      <c r="BV348" s="96"/>
      <c r="BW348" s="85"/>
      <c r="BX348" s="86" t="n">
        <f aca="false">SUM(BY348+CA348+CE348+CG348)</f>
        <v>0</v>
      </c>
      <c r="BY348" s="86"/>
      <c r="BZ348" s="87" t="n">
        <f aca="false">SUM(BY348)*BT348</f>
        <v>0</v>
      </c>
      <c r="CA348" s="86"/>
      <c r="CB348" s="87" t="n">
        <f aca="false">BU348*CA348</f>
        <v>0</v>
      </c>
      <c r="CC348" s="86"/>
      <c r="CD348" s="87" t="n">
        <f aca="false">SUM(CC348)*BU348</f>
        <v>0</v>
      </c>
      <c r="CE348" s="86"/>
      <c r="CF348" s="87" t="n">
        <f aca="false">SUM(CE348)*BV348</f>
        <v>0</v>
      </c>
      <c r="CG348" s="86"/>
      <c r="CH348" s="87" t="n">
        <f aca="false">SUM(CG348)*BU348*5</f>
        <v>0</v>
      </c>
      <c r="CI348" s="89" t="n">
        <f aca="false">SUM(BU348*DI348*2+BV348*DK348*2)</f>
        <v>0</v>
      </c>
      <c r="CJ348" s="89" t="n">
        <f aca="false">BW348*BU348*0.05</f>
        <v>0</v>
      </c>
      <c r="CK348" s="86"/>
      <c r="CL348" s="87"/>
      <c r="CM348" s="86"/>
      <c r="CN348" s="89" t="n">
        <f aca="false">SUM(CM348)*3*BS348/5</f>
        <v>0</v>
      </c>
      <c r="CO348" s="86"/>
      <c r="CP348" s="90" t="n">
        <f aca="false">SUM(CO348*BS348*(30+4))</f>
        <v>0</v>
      </c>
      <c r="CQ348" s="86"/>
      <c r="CR348" s="87" t="n">
        <f aca="false">SUM(CQ348*BS348*3)</f>
        <v>0</v>
      </c>
      <c r="CS348" s="86"/>
      <c r="CT348" s="89" t="n">
        <f aca="false">SUM(CS348*BS348/3)</f>
        <v>0</v>
      </c>
      <c r="CU348" s="86"/>
      <c r="CV348" s="89" t="n">
        <f aca="false">SUM(CU348*BS348*2/3)</f>
        <v>0</v>
      </c>
      <c r="CW348" s="86"/>
      <c r="CX348" s="87" t="n">
        <f aca="false">SUM(CW348*BS348)*1</f>
        <v>0</v>
      </c>
      <c r="CY348" s="86"/>
      <c r="CZ348" s="87" t="n">
        <f aca="false">SUM(CY348*BU348*2)</f>
        <v>0</v>
      </c>
      <c r="DA348" s="86"/>
      <c r="DB348" s="89" t="n">
        <f aca="false">SUM(DA348*BS348*2)</f>
        <v>0</v>
      </c>
      <c r="DC348" s="86"/>
      <c r="DD348" s="86"/>
      <c r="DE348" s="86"/>
      <c r="DF348" s="89" t="n">
        <f aca="false">SUM(BU348*DC348*6)</f>
        <v>0</v>
      </c>
      <c r="DG348" s="86"/>
      <c r="DH348" s="89" t="n">
        <f aca="false">SUM(BU348*DG348*6)</f>
        <v>0</v>
      </c>
      <c r="DI348" s="86"/>
      <c r="DJ348" s="89" t="n">
        <f aca="false">SUM(BU348*DI348*8)</f>
        <v>0</v>
      </c>
      <c r="DK348" s="86"/>
      <c r="DL348" s="89" t="n">
        <f aca="false">SUM(DK348*BV348*5*6)</f>
        <v>0</v>
      </c>
      <c r="DM348" s="86"/>
      <c r="DN348" s="89" t="n">
        <f aca="false">SUM(DM348*BV348*4*6)</f>
        <v>0</v>
      </c>
      <c r="DO348" s="86"/>
      <c r="DP348" s="81" t="n">
        <f aca="false">SUM(DO348*50)</f>
        <v>0</v>
      </c>
      <c r="DQ348" s="92" t="n">
        <f aca="false">BZ348+CB348+CD348+CF348+CH348+CI348+CJ348+CL348+CN348+CP348+CR348+CT348+CV348+CX348+CZ348+DB348+DD348+DF348+DH348+DJ348+DL348+DN348+DP348</f>
        <v>0</v>
      </c>
      <c r="DR348" s="92" t="n">
        <f aca="false">DN348+DL348+DJ348+DH348+DD348+DB348+CI348+CH348+CF348+CD348+CB348+BZ348</f>
        <v>0</v>
      </c>
      <c r="DS348" s="61"/>
      <c r="DT348" s="2"/>
      <c r="DU348" s="2"/>
      <c r="DV348" s="2"/>
      <c r="DW348" s="111"/>
      <c r="DX348" s="95"/>
      <c r="DY348" s="96"/>
      <c r="DZ348" s="96"/>
      <c r="EA348" s="2"/>
      <c r="EB348" s="2"/>
      <c r="EC348" s="2"/>
      <c r="ED348" s="2"/>
      <c r="EE348" s="2"/>
      <c r="EF348" s="2"/>
      <c r="EG348" s="2"/>
      <c r="EH348" s="2" t="n">
        <f aca="false">SUM(L348+BW348)</f>
        <v>0</v>
      </c>
      <c r="EI348" s="2" t="n">
        <f aca="false">SUM(M348+BX348)</f>
        <v>0</v>
      </c>
      <c r="EJ348" s="2" t="n">
        <f aca="false">SUM(N348+BY348)</f>
        <v>0</v>
      </c>
      <c r="EK348" s="67" t="n">
        <f aca="false">O348+BZ348</f>
        <v>0</v>
      </c>
      <c r="EL348" s="2" t="n">
        <f aca="false">SUM(P348+CA348)</f>
        <v>0</v>
      </c>
      <c r="EM348" s="2" t="n">
        <f aca="false">SUM(Q348+CB348)</f>
        <v>0</v>
      </c>
      <c r="EN348" s="2" t="n">
        <f aca="false">SUM(R348+CC348)</f>
        <v>0</v>
      </c>
      <c r="EO348" s="2" t="n">
        <f aca="false">SUM(S348+CD348)</f>
        <v>0</v>
      </c>
      <c r="EP348" s="2" t="n">
        <f aca="false">SUM(T348+CE348)</f>
        <v>0</v>
      </c>
      <c r="EQ348" s="2" t="n">
        <f aca="false">SUM(U348+CF348)</f>
        <v>0</v>
      </c>
      <c r="ER348" s="2" t="n">
        <f aca="false">SUM(V348+CG348)</f>
        <v>0</v>
      </c>
      <c r="ES348" s="2" t="n">
        <f aca="false">SUM(W348+CH348)</f>
        <v>0</v>
      </c>
      <c r="ET348" s="2" t="n">
        <f aca="false">SUM(X348+CI348)</f>
        <v>0</v>
      </c>
      <c r="EU348" s="67" t="n">
        <f aca="false">SUM(Y348+CJ348)</f>
        <v>0</v>
      </c>
      <c r="EV348" s="2" t="n">
        <f aca="false">SUM(Z348+CK348)</f>
        <v>0</v>
      </c>
      <c r="EW348" s="2" t="n">
        <f aca="false">SUM(AA348+CL348)</f>
        <v>0</v>
      </c>
      <c r="EX348" s="2" t="n">
        <f aca="false">SUM(AB348+CM348)</f>
        <v>0</v>
      </c>
      <c r="EY348" s="2" t="n">
        <f aca="false">SUM(AC348+CN348)</f>
        <v>0</v>
      </c>
      <c r="EZ348" s="2" t="n">
        <f aca="false">SUM(AD348+CO348)</f>
        <v>0</v>
      </c>
      <c r="FA348" s="2" t="n">
        <f aca="false">SUM(AE348+CP348)</f>
        <v>0</v>
      </c>
      <c r="FB348" s="2" t="n">
        <f aca="false">SUM(AF348+CQ348)</f>
        <v>0</v>
      </c>
      <c r="FC348" s="2" t="n">
        <f aca="false">SUM(AG348+CR348)</f>
        <v>0</v>
      </c>
      <c r="FD348" s="2" t="n">
        <f aca="false">SUM(AH348+CS348)</f>
        <v>0</v>
      </c>
      <c r="FE348" s="67" t="n">
        <f aca="false">SUM(AI348+CT348)</f>
        <v>0</v>
      </c>
      <c r="FF348" s="2" t="n">
        <f aca="false">SUM(AJ348+CU348)</f>
        <v>0</v>
      </c>
      <c r="FG348" s="2" t="n">
        <f aca="false">SUM(AK348+CV348)</f>
        <v>0</v>
      </c>
      <c r="FH348" s="2" t="n">
        <f aca="false">SUM(AL348+CW348)</f>
        <v>0</v>
      </c>
      <c r="FI348" s="2" t="n">
        <f aca="false">SUM(AM348+CX348)</f>
        <v>0</v>
      </c>
      <c r="FJ348" s="2" t="n">
        <f aca="false">SUM(AN348+CY348)</f>
        <v>0</v>
      </c>
      <c r="FK348" s="2" t="n">
        <f aca="false">SUM(AO348+CZ348)</f>
        <v>0</v>
      </c>
      <c r="FL348" s="2" t="n">
        <f aca="false">SUM(AP348+DA348)</f>
        <v>0</v>
      </c>
      <c r="FM348" s="2" t="n">
        <f aca="false">SUM(AQ348+DB348)</f>
        <v>0</v>
      </c>
      <c r="FN348" s="2"/>
      <c r="FO348" s="97" t="n">
        <f aca="false">SUM(AS348+DD348)</f>
        <v>0</v>
      </c>
      <c r="FP348" s="2" t="n">
        <f aca="false">SUM(AR348+DC348)</f>
        <v>0</v>
      </c>
      <c r="FQ348" s="97" t="n">
        <f aca="false">SUM(AU348+DF348)</f>
        <v>0</v>
      </c>
      <c r="FR348" s="2" t="n">
        <f aca="false">SUM(AV348+DG348)</f>
        <v>0</v>
      </c>
      <c r="FS348" s="2" t="n">
        <f aca="false">SUM(AW348+DH348)</f>
        <v>0</v>
      </c>
      <c r="FT348" s="2" t="n">
        <f aca="false">SUM(AX348+DI348)</f>
        <v>0</v>
      </c>
      <c r="FU348" s="67" t="n">
        <f aca="false">SUM(AY348+DJ348)</f>
        <v>0</v>
      </c>
      <c r="FV348" s="2" t="n">
        <f aca="false">SUM(AZ348+DK348)</f>
        <v>0</v>
      </c>
      <c r="FW348" s="2" t="n">
        <f aca="false">SUM(BA348+DL348)</f>
        <v>0</v>
      </c>
      <c r="FX348" s="2" t="n">
        <f aca="false">SUM(BB348+DM348)</f>
        <v>0</v>
      </c>
      <c r="FY348" s="2" t="n">
        <f aca="false">SUM(BC348+DN348)</f>
        <v>0</v>
      </c>
      <c r="FZ348" s="2" t="n">
        <f aca="false">SUM(BD348+DO348)</f>
        <v>0</v>
      </c>
      <c r="GA348" s="2" t="n">
        <f aca="false">SUM(BE348+DP348)</f>
        <v>0</v>
      </c>
      <c r="GB348" s="98" t="n">
        <f aca="false">SUM(EK348,EM348,EO348,ES348,ET348,EU348,EY348,FA348,FC348,FE348,FG348,FI348,FM348,FO348,FQ348,FS348,FU348,FW348,FY348,GA348)</f>
        <v>0</v>
      </c>
      <c r="GC348" s="99" t="n">
        <f aca="false">SUM(EK348,EM348,EO348,ES348,ET348,FM348,FO348,FQ348,FS348,FU348,FW348,FY348)</f>
        <v>0</v>
      </c>
      <c r="GD348" s="57" t="n">
        <f aca="false">SUM(EK348,EM348,EO348,ES348,ET348,FM348,FO348,FQ348,FS348,FU348,FW348,FY348)</f>
        <v>0</v>
      </c>
      <c r="GE348" s="57" t="n">
        <f aca="false">SUM(EK348,EM348,EO348,EQ348,ES348,ET348,EU348,EW348,EY348,FA348,FC348,FE348,FG348,FI348,FK348,FM348,FO348,FQ348,FS348,FU348,FW348,FY348,GA348)</f>
        <v>0</v>
      </c>
      <c r="GF348" s="2"/>
      <c r="GG348" s="65"/>
      <c r="GH348" s="65"/>
      <c r="GI348" s="67" t="n">
        <f aca="false">SUM(DQ348+BF348)</f>
        <v>0</v>
      </c>
      <c r="GJ348" s="67" t="n">
        <f aca="false">SUM(DR348+BG348)</f>
        <v>0</v>
      </c>
      <c r="GK348" s="100"/>
      <c r="GL348" s="101"/>
      <c r="GM348" s="177"/>
      <c r="GN348" s="2"/>
      <c r="GO348" s="2"/>
    </row>
    <row r="349" customFormat="false" ht="24.95" hidden="true" customHeight="true" outlineLevel="0" collapsed="false">
      <c r="A349" s="94"/>
      <c r="B349" s="95"/>
      <c r="C349" s="152"/>
      <c r="D349" s="96"/>
      <c r="E349" s="96"/>
      <c r="F349" s="96"/>
      <c r="G349" s="96"/>
      <c r="H349" s="96"/>
      <c r="I349" s="96"/>
      <c r="J349" s="96"/>
      <c r="K349" s="96"/>
      <c r="L349" s="95"/>
      <c r="M349" s="86" t="n">
        <f aca="false">SUM(N349+P349+T349+V349+AR349*2)</f>
        <v>0</v>
      </c>
      <c r="N349" s="86"/>
      <c r="O349" s="87" t="n">
        <f aca="false">SUM(N349)*I349</f>
        <v>0</v>
      </c>
      <c r="P349" s="86"/>
      <c r="Q349" s="87" t="n">
        <f aca="false">J349*P349</f>
        <v>0</v>
      </c>
      <c r="R349" s="86"/>
      <c r="S349" s="87" t="n">
        <f aca="false">SUM(R349)*J349</f>
        <v>0</v>
      </c>
      <c r="T349" s="86"/>
      <c r="U349" s="87" t="n">
        <f aca="false">SUM(T349)*K349</f>
        <v>0</v>
      </c>
      <c r="V349" s="86"/>
      <c r="W349" s="87" t="n">
        <f aca="false">SUM(V349)*J349*5</f>
        <v>0</v>
      </c>
      <c r="X349" s="89" t="n">
        <f aca="false">SUM(J349*AX349*2+K349*AZ349*2)</f>
        <v>0</v>
      </c>
      <c r="Y349" s="89" t="n">
        <f aca="false">SUM(L349*5/100*J349)</f>
        <v>0</v>
      </c>
      <c r="Z349" s="86"/>
      <c r="AA349" s="87"/>
      <c r="AB349" s="86"/>
      <c r="AC349" s="89" t="n">
        <f aca="false">SUM(AB349)*3*H349/5</f>
        <v>0</v>
      </c>
      <c r="AD349" s="86"/>
      <c r="AE349" s="90" t="n">
        <f aca="false">SUM(AD349*H349*(30+4))</f>
        <v>0</v>
      </c>
      <c r="AF349" s="86"/>
      <c r="AG349" s="87" t="n">
        <f aca="false">SUM(AF349*H349*3)</f>
        <v>0</v>
      </c>
      <c r="AH349" s="86"/>
      <c r="AI349" s="89" t="n">
        <f aca="false">SUM(AH349*H349/3)</f>
        <v>0</v>
      </c>
      <c r="AJ349" s="86"/>
      <c r="AK349" s="89" t="n">
        <f aca="false">SUM(AJ349*H349*2/3)</f>
        <v>0</v>
      </c>
      <c r="AL349" s="86"/>
      <c r="AM349" s="87" t="n">
        <f aca="false">SUM(AL349*H349)*2</f>
        <v>0</v>
      </c>
      <c r="AN349" s="86"/>
      <c r="AO349" s="87" t="n">
        <f aca="false">SUM(AN349*J349)</f>
        <v>0</v>
      </c>
      <c r="AP349" s="86"/>
      <c r="AQ349" s="89" t="n">
        <f aca="false">SUM(AP349*H349*2)</f>
        <v>0</v>
      </c>
      <c r="AR349" s="86"/>
      <c r="AS349" s="86"/>
      <c r="AT349" s="86"/>
      <c r="AU349" s="89" t="n">
        <f aca="false">AR349*H349/3</f>
        <v>0</v>
      </c>
      <c r="AV349" s="86"/>
      <c r="AW349" s="89" t="n">
        <f aca="false">SUM(AV349*H349/3)</f>
        <v>0</v>
      </c>
      <c r="AX349" s="86"/>
      <c r="AY349" s="89" t="n">
        <f aca="false">SUM(J349*AX349*8)</f>
        <v>0</v>
      </c>
      <c r="AZ349" s="86"/>
      <c r="BA349" s="89" t="n">
        <f aca="false">SUM(AZ349*K349*5*6)</f>
        <v>0</v>
      </c>
      <c r="BB349" s="86"/>
      <c r="BC349" s="89" t="n">
        <f aca="false">SUM(BB349*K349*4*6)</f>
        <v>0</v>
      </c>
      <c r="BD349" s="86"/>
      <c r="BE349" s="81" t="n">
        <f aca="false">SUM(BD349*50)</f>
        <v>0</v>
      </c>
      <c r="BF349" s="92" t="n">
        <f aca="false">O349+Q349+S349+U349+W349+X349+Y349+AA349+AC349+AE349+AG349+AI349+AK349+AM349+AO349+AQ349+AS349+AU349+AW349+AY349+BA349+BC349+BE349</f>
        <v>0</v>
      </c>
      <c r="BG349" s="92" t="n">
        <f aca="false">BC349+BA349+AY349+AW349+AS349+AQ349+X349+W349+U349+S349+Q349+O349+AU349</f>
        <v>0</v>
      </c>
      <c r="BH349" s="52" t="n">
        <f aca="false">SUM(O349,Q349,S349,W349,X349,Y349,AE349,AG349,AI349,AK349,AM349,AS349,AU349,AY349,BA349,BC349,BE349)</f>
        <v>0</v>
      </c>
      <c r="BI349" s="80" t="n">
        <f aca="false">SUM(O349,Q349,S349,W349,X349,AS349,AU349,AY349,BA349,BC349)</f>
        <v>0</v>
      </c>
      <c r="BJ349" s="95"/>
      <c r="BK349" s="93"/>
      <c r="BL349" s="94"/>
      <c r="BM349" s="81"/>
      <c r="BN349" s="83"/>
      <c r="BO349" s="83"/>
      <c r="BP349" s="83"/>
      <c r="BQ349" s="84"/>
      <c r="BR349" s="84"/>
      <c r="BS349" s="84"/>
      <c r="BT349" s="84"/>
      <c r="BU349" s="84"/>
      <c r="BV349" s="84"/>
      <c r="BW349" s="87"/>
      <c r="BX349" s="86" t="n">
        <f aca="false">SUM(BY349+CA349+CE349+CG349)</f>
        <v>0</v>
      </c>
      <c r="BY349" s="86"/>
      <c r="BZ349" s="87" t="n">
        <f aca="false">SUM(BY349)*BT349</f>
        <v>0</v>
      </c>
      <c r="CA349" s="86"/>
      <c r="CB349" s="87" t="n">
        <f aca="false">BU349*CA349</f>
        <v>0</v>
      </c>
      <c r="CC349" s="86"/>
      <c r="CD349" s="87" t="n">
        <f aca="false">SUM(CC349)*BU349</f>
        <v>0</v>
      </c>
      <c r="CE349" s="86"/>
      <c r="CF349" s="87" t="n">
        <f aca="false">SUM(CE349)*BV349</f>
        <v>0</v>
      </c>
      <c r="CG349" s="86"/>
      <c r="CH349" s="87" t="n">
        <f aca="false">SUM(CG349)*BU349*5</f>
        <v>0</v>
      </c>
      <c r="CI349" s="89" t="n">
        <f aca="false">SUM(BU349*DI349*2+BV349*DK349*2)</f>
        <v>0</v>
      </c>
      <c r="CJ349" s="89" t="n">
        <f aca="false">BW349*BU349*0.05</f>
        <v>0</v>
      </c>
      <c r="CK349" s="86"/>
      <c r="CL349" s="87"/>
      <c r="CM349" s="86"/>
      <c r="CN349" s="89" t="n">
        <f aca="false">SUM(CM349)*3*BS349/5</f>
        <v>0</v>
      </c>
      <c r="CO349" s="86"/>
      <c r="CP349" s="90" t="n">
        <f aca="false">SUM(CO349*BS349*(30+4))</f>
        <v>0</v>
      </c>
      <c r="CQ349" s="86"/>
      <c r="CR349" s="87" t="n">
        <f aca="false">SUM(CQ349*BS349*3)</f>
        <v>0</v>
      </c>
      <c r="CS349" s="86"/>
      <c r="CT349" s="89" t="n">
        <f aca="false">SUM(CS349*BS349/3)</f>
        <v>0</v>
      </c>
      <c r="CU349" s="86"/>
      <c r="CV349" s="89" t="n">
        <f aca="false">SUM(CU349*BS349*2/3)</f>
        <v>0</v>
      </c>
      <c r="CW349" s="86"/>
      <c r="CX349" s="87" t="n">
        <f aca="false">SUM(CW349*BS349)*1</f>
        <v>0</v>
      </c>
      <c r="CY349" s="86"/>
      <c r="CZ349" s="87" t="n">
        <f aca="false">SUM(CY349*BU349*2)</f>
        <v>0</v>
      </c>
      <c r="DA349" s="86"/>
      <c r="DB349" s="89" t="n">
        <f aca="false">SUM(DA349*BS349*2)</f>
        <v>0</v>
      </c>
      <c r="DC349" s="86"/>
      <c r="DD349" s="86"/>
      <c r="DE349" s="86"/>
      <c r="DF349" s="89" t="n">
        <f aca="false">SUM(BU349*DC349*6)</f>
        <v>0</v>
      </c>
      <c r="DG349" s="86"/>
      <c r="DH349" s="89" t="n">
        <f aca="false">SUM(BU349*DG349*6)</f>
        <v>0</v>
      </c>
      <c r="DI349" s="86"/>
      <c r="DJ349" s="89" t="n">
        <f aca="false">SUM(BU349*DI349*8)</f>
        <v>0</v>
      </c>
      <c r="DK349" s="86"/>
      <c r="DL349" s="89" t="n">
        <f aca="false">SUM(DK349*BV349*5*6)</f>
        <v>0</v>
      </c>
      <c r="DM349" s="86"/>
      <c r="DN349" s="89" t="n">
        <f aca="false">SUM(DM349*BV349*4*6)</f>
        <v>0</v>
      </c>
      <c r="DO349" s="86"/>
      <c r="DP349" s="81" t="n">
        <f aca="false">SUM(DO349*50)</f>
        <v>0</v>
      </c>
      <c r="DQ349" s="92" t="n">
        <f aca="false">BZ349+CB349+CD349+CF349+CH349+CI349+CJ349+CL349+CN349+CP349+CR349+CT349+CV349+CX349+CZ349+DB349+DD349+DF349+DH349+DJ349+DL349+DN349+DP349</f>
        <v>0</v>
      </c>
      <c r="DR349" s="92" t="n">
        <f aca="false">DN349+DL349+DJ349+DH349+DD349+DB349+CI349+CH349+CF349+CD349+CB349+BZ349</f>
        <v>0</v>
      </c>
      <c r="DS349" s="61"/>
      <c r="DT349" s="2"/>
      <c r="DU349" s="2"/>
      <c r="DV349" s="2"/>
      <c r="DW349" s="111"/>
      <c r="DX349" s="95"/>
      <c r="DY349" s="96"/>
      <c r="DZ349" s="96"/>
      <c r="EA349" s="2"/>
      <c r="EB349" s="2"/>
      <c r="EC349" s="2"/>
      <c r="ED349" s="2"/>
      <c r="EE349" s="2"/>
      <c r="EF349" s="2"/>
      <c r="EG349" s="2"/>
      <c r="EH349" s="2" t="n">
        <f aca="false">SUM(L349+BW349)</f>
        <v>0</v>
      </c>
      <c r="EI349" s="2" t="n">
        <f aca="false">SUM(M349+BX349)</f>
        <v>0</v>
      </c>
      <c r="EJ349" s="2" t="n">
        <f aca="false">SUM(N349+BY349)</f>
        <v>0</v>
      </c>
      <c r="EK349" s="67" t="n">
        <f aca="false">O349+BZ349</f>
        <v>0</v>
      </c>
      <c r="EL349" s="2" t="n">
        <f aca="false">SUM(P349+CA349)</f>
        <v>0</v>
      </c>
      <c r="EM349" s="2" t="n">
        <f aca="false">SUM(Q349+CB349)</f>
        <v>0</v>
      </c>
      <c r="EN349" s="2" t="n">
        <f aca="false">SUM(R349+CC349)</f>
        <v>0</v>
      </c>
      <c r="EO349" s="2" t="n">
        <f aca="false">SUM(S349+CD349)</f>
        <v>0</v>
      </c>
      <c r="EP349" s="2" t="n">
        <f aca="false">SUM(T349+CE349)</f>
        <v>0</v>
      </c>
      <c r="EQ349" s="2" t="n">
        <f aca="false">SUM(U349+CF349)</f>
        <v>0</v>
      </c>
      <c r="ER349" s="2" t="n">
        <f aca="false">SUM(V349+CG349)</f>
        <v>0</v>
      </c>
      <c r="ES349" s="2" t="n">
        <f aca="false">SUM(W349+CH349)</f>
        <v>0</v>
      </c>
      <c r="ET349" s="2" t="n">
        <f aca="false">SUM(X349+CI349)</f>
        <v>0</v>
      </c>
      <c r="EU349" s="67" t="n">
        <f aca="false">SUM(Y349+CJ349)</f>
        <v>0</v>
      </c>
      <c r="EV349" s="2" t="n">
        <f aca="false">SUM(Z349+CK349)</f>
        <v>0</v>
      </c>
      <c r="EW349" s="2" t="n">
        <f aca="false">SUM(AA349+CL349)</f>
        <v>0</v>
      </c>
      <c r="EX349" s="2" t="n">
        <f aca="false">SUM(AB349+CM349)</f>
        <v>0</v>
      </c>
      <c r="EY349" s="2" t="n">
        <f aca="false">SUM(AC349+CN349)</f>
        <v>0</v>
      </c>
      <c r="EZ349" s="2" t="n">
        <f aca="false">SUM(AD349+CO349)</f>
        <v>0</v>
      </c>
      <c r="FA349" s="2" t="n">
        <f aca="false">SUM(AE349+CP349)</f>
        <v>0</v>
      </c>
      <c r="FB349" s="2" t="n">
        <f aca="false">SUM(AF349+CQ349)</f>
        <v>0</v>
      </c>
      <c r="FC349" s="2" t="n">
        <f aca="false">SUM(AG349+CR349)</f>
        <v>0</v>
      </c>
      <c r="FD349" s="2" t="n">
        <f aca="false">SUM(AH349+CS349)</f>
        <v>0</v>
      </c>
      <c r="FE349" s="67" t="n">
        <f aca="false">SUM(AI349+CT349)</f>
        <v>0</v>
      </c>
      <c r="FF349" s="2" t="n">
        <f aca="false">SUM(AJ349+CU349)</f>
        <v>0</v>
      </c>
      <c r="FG349" s="2" t="n">
        <f aca="false">SUM(AK349+CV349)</f>
        <v>0</v>
      </c>
      <c r="FH349" s="2" t="n">
        <f aca="false">SUM(AL349+CW349)</f>
        <v>0</v>
      </c>
      <c r="FI349" s="2" t="n">
        <f aca="false">SUM(AM349+CX349)</f>
        <v>0</v>
      </c>
      <c r="FJ349" s="2" t="n">
        <f aca="false">SUM(AN349+CY349)</f>
        <v>0</v>
      </c>
      <c r="FK349" s="2" t="n">
        <f aca="false">SUM(AO349+CZ349)</f>
        <v>0</v>
      </c>
      <c r="FL349" s="2" t="n">
        <f aca="false">SUM(AP349+DA349)</f>
        <v>0</v>
      </c>
      <c r="FM349" s="2" t="n">
        <f aca="false">SUM(AQ349+DB349)</f>
        <v>0</v>
      </c>
      <c r="FN349" s="2"/>
      <c r="FO349" s="97" t="n">
        <f aca="false">SUM(AS349+DD349)</f>
        <v>0</v>
      </c>
      <c r="FP349" s="2" t="n">
        <f aca="false">SUM(AR349+DC349)</f>
        <v>0</v>
      </c>
      <c r="FQ349" s="97" t="n">
        <f aca="false">SUM(AU349+DF349)</f>
        <v>0</v>
      </c>
      <c r="FR349" s="2" t="n">
        <f aca="false">SUM(AV349+DG349)</f>
        <v>0</v>
      </c>
      <c r="FS349" s="2" t="n">
        <f aca="false">SUM(AW349+DH349)</f>
        <v>0</v>
      </c>
      <c r="FT349" s="2" t="n">
        <f aca="false">SUM(AX349+DI349)</f>
        <v>0</v>
      </c>
      <c r="FU349" s="67" t="n">
        <f aca="false">SUM(AY349+DJ349)</f>
        <v>0</v>
      </c>
      <c r="FV349" s="2" t="n">
        <f aca="false">SUM(AZ349+DK349)</f>
        <v>0</v>
      </c>
      <c r="FW349" s="2" t="n">
        <f aca="false">SUM(BA349+DL349)</f>
        <v>0</v>
      </c>
      <c r="FX349" s="2" t="n">
        <f aca="false">SUM(BB349+DM349)</f>
        <v>0</v>
      </c>
      <c r="FY349" s="2" t="n">
        <f aca="false">SUM(BC349+DN349)</f>
        <v>0</v>
      </c>
      <c r="FZ349" s="2" t="n">
        <f aca="false">SUM(BD349+DO349)</f>
        <v>0</v>
      </c>
      <c r="GA349" s="2" t="n">
        <f aca="false">SUM(BE349+DP349)</f>
        <v>0</v>
      </c>
      <c r="GB349" s="98" t="n">
        <f aca="false">SUM(EK349,EM349,EO349,ES349,ET349,EU349,EY349,FA349,FC349,FE349,FG349,FI349,FM349,FO349,FQ349,FS349,FU349,FW349,FY349,GA349)</f>
        <v>0</v>
      </c>
      <c r="GC349" s="99" t="n">
        <f aca="false">SUM(EK349,EM349,EO349,ES349,ET349,FM349,FO349,FQ349,FS349,FU349,FW349,FY349)</f>
        <v>0</v>
      </c>
      <c r="GD349" s="57" t="n">
        <f aca="false">SUM(EK349,EM349,EO349,ES349,ET349,FM349,FO349,FQ349,FS349,FU349,FW349,FY349)</f>
        <v>0</v>
      </c>
      <c r="GE349" s="57" t="n">
        <f aca="false">SUM(EK349,EM349,EO349,EQ349,ES349,ET349,EU349,EW349,EY349,FA349,FC349,FE349,FG349,FI349,FK349,FM349,FO349,FQ349,FS349,FU349,FW349,FY349,GA349)</f>
        <v>0</v>
      </c>
      <c r="GF349" s="2"/>
      <c r="GG349" s="65"/>
      <c r="GH349" s="65"/>
      <c r="GI349" s="67" t="n">
        <f aca="false">SUM(DQ349+BF349)</f>
        <v>0</v>
      </c>
      <c r="GJ349" s="67" t="n">
        <f aca="false">SUM(DR349+BG349)</f>
        <v>0</v>
      </c>
      <c r="GK349" s="100"/>
      <c r="GL349" s="101"/>
      <c r="GM349" s="177"/>
      <c r="GN349" s="2"/>
      <c r="GO349" s="2"/>
    </row>
    <row r="350" customFormat="false" ht="24.95" hidden="true" customHeight="true" outlineLevel="0" collapsed="false">
      <c r="A350" s="94"/>
      <c r="C350" s="155"/>
      <c r="D350" s="2"/>
      <c r="E350" s="2"/>
      <c r="F350" s="2"/>
      <c r="G350" s="2"/>
      <c r="H350" s="2"/>
      <c r="I350" s="2"/>
      <c r="J350" s="2"/>
      <c r="K350" s="2"/>
      <c r="L350" s="2"/>
      <c r="M350" s="86" t="n">
        <f aca="false">SUM(N350+P350+T350+V350+AR350*2)</f>
        <v>0</v>
      </c>
      <c r="N350" s="86"/>
      <c r="O350" s="87" t="n">
        <f aca="false">SUM(N350)*I350</f>
        <v>0</v>
      </c>
      <c r="P350" s="86"/>
      <c r="Q350" s="87" t="n">
        <f aca="false">J350*P350</f>
        <v>0</v>
      </c>
      <c r="R350" s="86"/>
      <c r="S350" s="87" t="n">
        <f aca="false">SUM(R350)*J350</f>
        <v>0</v>
      </c>
      <c r="T350" s="86"/>
      <c r="U350" s="87" t="n">
        <f aca="false">SUM(T350)*K350</f>
        <v>0</v>
      </c>
      <c r="V350" s="86"/>
      <c r="W350" s="87" t="n">
        <f aca="false">SUM(V350)*J350*5</f>
        <v>0</v>
      </c>
      <c r="X350" s="89" t="n">
        <f aca="false">SUM(J350*AX350*2+K350*AZ350*2)</f>
        <v>0</v>
      </c>
      <c r="Y350" s="89" t="n">
        <f aca="false">SUM(L350*5/100*J350)</f>
        <v>0</v>
      </c>
      <c r="Z350" s="86"/>
      <c r="AA350" s="87"/>
      <c r="AB350" s="86"/>
      <c r="AC350" s="89" t="n">
        <f aca="false">SUM(AB350)*3*H350/5</f>
        <v>0</v>
      </c>
      <c r="AD350" s="86"/>
      <c r="AE350" s="90" t="n">
        <f aca="false">SUM(AD350*H350*(30+4))</f>
        <v>0</v>
      </c>
      <c r="AF350" s="86"/>
      <c r="AG350" s="87" t="n">
        <f aca="false">SUM(AF350*H350*3)</f>
        <v>0</v>
      </c>
      <c r="AH350" s="86"/>
      <c r="AI350" s="89" t="n">
        <f aca="false">SUM(AH350*H350/3)</f>
        <v>0</v>
      </c>
      <c r="AJ350" s="86"/>
      <c r="AK350" s="89" t="n">
        <f aca="false">SUM(AJ350*H350*2/3)</f>
        <v>0</v>
      </c>
      <c r="AL350" s="86"/>
      <c r="AM350" s="87" t="n">
        <f aca="false">SUM(AL350*H350)*2</f>
        <v>0</v>
      </c>
      <c r="AN350" s="86"/>
      <c r="AO350" s="87" t="n">
        <f aca="false">SUM(AN350*J350)</f>
        <v>0</v>
      </c>
      <c r="AP350" s="86"/>
      <c r="AQ350" s="89" t="n">
        <f aca="false">SUM(AP350*H350*2)</f>
        <v>0</v>
      </c>
      <c r="AR350" s="86"/>
      <c r="AS350" s="86"/>
      <c r="AT350" s="86"/>
      <c r="AU350" s="89" t="n">
        <f aca="false">AR350*H350/3</f>
        <v>0</v>
      </c>
      <c r="AV350" s="86"/>
      <c r="AW350" s="89" t="n">
        <f aca="false">SUM(AV350*H350/3)</f>
        <v>0</v>
      </c>
      <c r="AX350" s="86"/>
      <c r="AY350" s="89" t="n">
        <f aca="false">SUM(J350*AX350*8)</f>
        <v>0</v>
      </c>
      <c r="AZ350" s="86"/>
      <c r="BA350" s="89" t="n">
        <f aca="false">SUM(AZ350*K350*5*6)</f>
        <v>0</v>
      </c>
      <c r="BB350" s="86"/>
      <c r="BC350" s="89" t="n">
        <f aca="false">SUM(BB350*K350*4*6)</f>
        <v>0</v>
      </c>
      <c r="BD350" s="86"/>
      <c r="BE350" s="81" t="n">
        <f aca="false">SUM(BD350*50)</f>
        <v>0</v>
      </c>
      <c r="BF350" s="92" t="n">
        <f aca="false">O350+Q350+S350+U350+W350+X350+Y350+AA350+AC350+AE350+AG350+AI350+AK350+AM350+AO350+AQ350+AS350+AU350+AW350+AY350+BA350+BC350+BE350</f>
        <v>0</v>
      </c>
      <c r="BG350" s="92" t="n">
        <f aca="false">BC350+BA350+AY350+AW350+AS350+AQ350+X350+W350+U350+S350+Q350+O350+AU350</f>
        <v>0</v>
      </c>
      <c r="BH350" s="52" t="n">
        <f aca="false">SUM(O350,Q350,S350,W350,X350,Y350,AE350,AG350,AI350,AK350,AM350,AS350,AU350,AY350,BA350,BC350,BE350)</f>
        <v>0</v>
      </c>
      <c r="BI350" s="80" t="n">
        <f aca="false">SUM(O350,Q350,S350,W350,X350,AS350,AU350,AY350,BA350,BC350)</f>
        <v>0</v>
      </c>
      <c r="BJ350" s="95"/>
      <c r="BK350" s="93"/>
      <c r="BL350" s="94"/>
      <c r="BM350" s="81"/>
      <c r="BN350" s="83"/>
      <c r="BO350" s="83"/>
      <c r="BP350" s="83"/>
      <c r="BQ350" s="83"/>
      <c r="BR350" s="84"/>
      <c r="BS350" s="84"/>
      <c r="BT350" s="84"/>
      <c r="BU350" s="83"/>
      <c r="BV350" s="84"/>
      <c r="BW350" s="87"/>
      <c r="BX350" s="86" t="n">
        <f aca="false">SUM(BY350+CA350+CE350+CG350)</f>
        <v>0</v>
      </c>
      <c r="BY350" s="86"/>
      <c r="BZ350" s="87" t="n">
        <f aca="false">SUM(BY350)*BT350</f>
        <v>0</v>
      </c>
      <c r="CA350" s="86"/>
      <c r="CB350" s="87" t="n">
        <f aca="false">BU350*CA350</f>
        <v>0</v>
      </c>
      <c r="CC350" s="86"/>
      <c r="CD350" s="87" t="n">
        <f aca="false">SUM(CC350)*BU350</f>
        <v>0</v>
      </c>
      <c r="CE350" s="86"/>
      <c r="CF350" s="87" t="n">
        <f aca="false">SUM(CE350)*BV350</f>
        <v>0</v>
      </c>
      <c r="CG350" s="86"/>
      <c r="CH350" s="87" t="n">
        <f aca="false">SUM(CG350)*BU350*5</f>
        <v>0</v>
      </c>
      <c r="CI350" s="89" t="n">
        <f aca="false">SUM(BU350*DI350*2+BV350*DK350*2)</f>
        <v>0</v>
      </c>
      <c r="CJ350" s="89" t="n">
        <f aca="false">BW350*BU350*0.05</f>
        <v>0</v>
      </c>
      <c r="CK350" s="86"/>
      <c r="CL350" s="87"/>
      <c r="CM350" s="86"/>
      <c r="CN350" s="89" t="n">
        <f aca="false">SUM(CM350)*3*BS350/5</f>
        <v>0</v>
      </c>
      <c r="CO350" s="86"/>
      <c r="CP350" s="90" t="n">
        <f aca="false">SUM(CO350*BS350*(30+4))</f>
        <v>0</v>
      </c>
      <c r="CQ350" s="86"/>
      <c r="CR350" s="87" t="n">
        <f aca="false">SUM(CQ350*BS350*3)</f>
        <v>0</v>
      </c>
      <c r="CS350" s="86"/>
      <c r="CT350" s="89" t="n">
        <f aca="false">SUM(CS350*BS350/3)</f>
        <v>0</v>
      </c>
      <c r="CU350" s="86"/>
      <c r="CV350" s="89" t="n">
        <f aca="false">SUM(CU350*BS350*2/3)</f>
        <v>0</v>
      </c>
      <c r="CW350" s="86"/>
      <c r="CX350" s="87" t="n">
        <f aca="false">SUM(CW350*BS350)*1</f>
        <v>0</v>
      </c>
      <c r="CY350" s="86"/>
      <c r="CZ350" s="87" t="n">
        <f aca="false">SUM(CY350*BU350*2)</f>
        <v>0</v>
      </c>
      <c r="DA350" s="86"/>
      <c r="DB350" s="89" t="n">
        <f aca="false">SUM(DA350*BS350*2)</f>
        <v>0</v>
      </c>
      <c r="DC350" s="86"/>
      <c r="DD350" s="86"/>
      <c r="DE350" s="86"/>
      <c r="DF350" s="89" t="n">
        <f aca="false">SUM(BU350*DC350*6)</f>
        <v>0</v>
      </c>
      <c r="DG350" s="86"/>
      <c r="DH350" s="89" t="n">
        <f aca="false">SUM(BU350*DG350*6)</f>
        <v>0</v>
      </c>
      <c r="DI350" s="86"/>
      <c r="DJ350" s="89" t="n">
        <f aca="false">SUM(BU350*DI350*8)</f>
        <v>0</v>
      </c>
      <c r="DK350" s="86"/>
      <c r="DL350" s="89" t="n">
        <f aca="false">SUM(DK350*BV350*5*6)</f>
        <v>0</v>
      </c>
      <c r="DM350" s="86"/>
      <c r="DN350" s="89" t="n">
        <f aca="false">SUM(DM350*BV350*4*6)</f>
        <v>0</v>
      </c>
      <c r="DO350" s="86"/>
      <c r="DP350" s="81" t="n">
        <f aca="false">SUM(DO350*50)</f>
        <v>0</v>
      </c>
      <c r="DQ350" s="92" t="n">
        <f aca="false">BZ350+CB350+CD350+CF350+CH350+CI350+CJ350+CL350+CN350+CP350+CR350+CT350+CV350+CX350+CZ350+DB350+DD350+DF350+DH350+DJ350+DL350+DN350+DP350</f>
        <v>0</v>
      </c>
      <c r="DR350" s="92" t="n">
        <f aca="false">DN350+DL350+DJ350+DH350+DD350+DB350+CI350+CH350+CF350+CD350+CB350+BZ350</f>
        <v>0</v>
      </c>
      <c r="DS350" s="61"/>
      <c r="DT350" s="2"/>
      <c r="DU350" s="2"/>
      <c r="DV350" s="2"/>
      <c r="DW350" s="111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 t="n">
        <f aca="false">SUM(L350+BW350)</f>
        <v>0</v>
      </c>
      <c r="EI350" s="2" t="n">
        <f aca="false">SUM(M350+BX350)</f>
        <v>0</v>
      </c>
      <c r="EJ350" s="2" t="n">
        <f aca="false">SUM(N350+BY350)</f>
        <v>0</v>
      </c>
      <c r="EK350" s="67" t="n">
        <f aca="false">O350+BZ350</f>
        <v>0</v>
      </c>
      <c r="EL350" s="2" t="n">
        <f aca="false">SUM(P350+CA350)</f>
        <v>0</v>
      </c>
      <c r="EM350" s="2" t="n">
        <f aca="false">SUM(Q350+CB350)</f>
        <v>0</v>
      </c>
      <c r="EN350" s="2" t="n">
        <f aca="false">SUM(R350+CC350)</f>
        <v>0</v>
      </c>
      <c r="EO350" s="2" t="n">
        <f aca="false">SUM(S350+CD350)</f>
        <v>0</v>
      </c>
      <c r="EP350" s="2" t="n">
        <f aca="false">SUM(T350+CE350)</f>
        <v>0</v>
      </c>
      <c r="EQ350" s="2" t="n">
        <f aca="false">SUM(U350+CF350)</f>
        <v>0</v>
      </c>
      <c r="ER350" s="2" t="n">
        <f aca="false">SUM(V350+CG350)</f>
        <v>0</v>
      </c>
      <c r="ES350" s="2" t="n">
        <f aca="false">SUM(W350+CH350)</f>
        <v>0</v>
      </c>
      <c r="ET350" s="2" t="n">
        <f aca="false">SUM(X350+CI350)</f>
        <v>0</v>
      </c>
      <c r="EU350" s="67" t="n">
        <f aca="false">SUM(Y350+CJ350)</f>
        <v>0</v>
      </c>
      <c r="EV350" s="2" t="n">
        <f aca="false">SUM(Z350+CK350)</f>
        <v>0</v>
      </c>
      <c r="EW350" s="2" t="n">
        <f aca="false">SUM(AA350+CL350)</f>
        <v>0</v>
      </c>
      <c r="EX350" s="2" t="n">
        <f aca="false">SUM(AB350+CM350)</f>
        <v>0</v>
      </c>
      <c r="EY350" s="2" t="n">
        <f aca="false">SUM(AC350+CN350)</f>
        <v>0</v>
      </c>
      <c r="EZ350" s="2" t="n">
        <f aca="false">SUM(AD350+CO350)</f>
        <v>0</v>
      </c>
      <c r="FA350" s="2" t="n">
        <f aca="false">SUM(AE350+CP350)</f>
        <v>0</v>
      </c>
      <c r="FB350" s="2" t="n">
        <f aca="false">SUM(AF350+CQ350)</f>
        <v>0</v>
      </c>
      <c r="FC350" s="2" t="n">
        <f aca="false">SUM(AG350+CR350)</f>
        <v>0</v>
      </c>
      <c r="FD350" s="2" t="n">
        <f aca="false">SUM(AH350+CS350)</f>
        <v>0</v>
      </c>
      <c r="FE350" s="67" t="n">
        <f aca="false">SUM(AI350+CT350)</f>
        <v>0</v>
      </c>
      <c r="FF350" s="2" t="n">
        <f aca="false">SUM(AJ350+CU350)</f>
        <v>0</v>
      </c>
      <c r="FG350" s="2" t="n">
        <f aca="false">SUM(AK350+CV350)</f>
        <v>0</v>
      </c>
      <c r="FH350" s="2" t="n">
        <f aca="false">SUM(AL350+CW350)</f>
        <v>0</v>
      </c>
      <c r="FI350" s="2" t="n">
        <f aca="false">SUM(AM350+CX350)</f>
        <v>0</v>
      </c>
      <c r="FJ350" s="2" t="n">
        <f aca="false">SUM(AN350+CY350)</f>
        <v>0</v>
      </c>
      <c r="FK350" s="2" t="n">
        <f aca="false">SUM(AO350+CZ350)</f>
        <v>0</v>
      </c>
      <c r="FL350" s="2" t="n">
        <f aca="false">SUM(AP350+DA350)</f>
        <v>0</v>
      </c>
      <c r="FM350" s="2" t="n">
        <f aca="false">SUM(AQ350+DB350)</f>
        <v>0</v>
      </c>
      <c r="FN350" s="2"/>
      <c r="FO350" s="97" t="n">
        <f aca="false">SUM(AS350+DD350)</f>
        <v>0</v>
      </c>
      <c r="FP350" s="2" t="n">
        <f aca="false">SUM(AR350+DC350)</f>
        <v>0</v>
      </c>
      <c r="FQ350" s="97" t="n">
        <f aca="false">SUM(AU350+DF350)</f>
        <v>0</v>
      </c>
      <c r="FR350" s="2" t="n">
        <f aca="false">SUM(AV350+DG350)</f>
        <v>0</v>
      </c>
      <c r="FS350" s="2" t="n">
        <f aca="false">SUM(AW350+DH350)</f>
        <v>0</v>
      </c>
      <c r="FT350" s="2" t="n">
        <f aca="false">SUM(AX350+DI350)</f>
        <v>0</v>
      </c>
      <c r="FU350" s="67" t="n">
        <f aca="false">SUM(AY350+DJ350)</f>
        <v>0</v>
      </c>
      <c r="FV350" s="2" t="n">
        <f aca="false">SUM(AZ350+DK350)</f>
        <v>0</v>
      </c>
      <c r="FW350" s="2" t="n">
        <f aca="false">SUM(BA350+DL350)</f>
        <v>0</v>
      </c>
      <c r="FX350" s="2" t="n">
        <f aca="false">SUM(BB350+DM350)</f>
        <v>0</v>
      </c>
      <c r="FY350" s="2" t="n">
        <f aca="false">SUM(BC350+DN350)</f>
        <v>0</v>
      </c>
      <c r="FZ350" s="2" t="n">
        <f aca="false">SUM(BD350+DO350)</f>
        <v>0</v>
      </c>
      <c r="GA350" s="2" t="n">
        <f aca="false">SUM(BE350+DP350)</f>
        <v>0</v>
      </c>
      <c r="GB350" s="98" t="n">
        <f aca="false">SUM(EK350,EM350,EO350,ES350,ET350,EU350,EY350,FA350,FC350,FE350,FG350,FI350,FM350,FO350,FQ350,FS350,FU350,FW350,FY350,GA350)</f>
        <v>0</v>
      </c>
      <c r="GC350" s="99" t="n">
        <f aca="false">SUM(EK350,EM350,EO350,ES350,ET350,FM350,FO350,FQ350,FS350,FU350,FW350,FY350)</f>
        <v>0</v>
      </c>
      <c r="GD350" s="57" t="n">
        <f aca="false">SUM(EK350,EM350,EO350,ES350,ET350,FM350,FO350,FQ350,FS350,FU350,FW350,FY350)</f>
        <v>0</v>
      </c>
      <c r="GE350" s="57" t="n">
        <f aca="false">SUM(EK350,EM350,EO350,EQ350,ES350,ET350,EU350,EW350,EY350,FA350,FC350,FE350,FG350,FI350,FK350,FM350,FO350,FQ350,FS350,FU350,FW350,FY350,GA350)</f>
        <v>0</v>
      </c>
      <c r="GF350" s="2"/>
      <c r="GG350" s="65"/>
      <c r="GH350" s="65"/>
      <c r="GI350" s="67" t="n">
        <f aca="false">SUM(DQ350+BF350)</f>
        <v>0</v>
      </c>
      <c r="GJ350" s="67" t="n">
        <f aca="false">SUM(DR350+BG350)</f>
        <v>0</v>
      </c>
      <c r="GK350" s="100"/>
      <c r="GL350" s="101"/>
      <c r="GM350" s="177"/>
      <c r="GN350" s="2"/>
      <c r="GO350" s="2"/>
    </row>
    <row r="351" customFormat="false" ht="24.95" hidden="true" customHeight="true" outlineLevel="0" collapsed="false">
      <c r="A351" s="94"/>
      <c r="C351" s="155"/>
      <c r="D351" s="2"/>
      <c r="E351" s="2"/>
      <c r="F351" s="2"/>
      <c r="G351" s="2"/>
      <c r="H351" s="2"/>
      <c r="I351" s="2"/>
      <c r="J351" s="2"/>
      <c r="K351" s="2"/>
      <c r="L351" s="2"/>
      <c r="M351" s="86" t="n">
        <f aca="false">SUM(N351+P351+T351+V351+AR351*2)</f>
        <v>0</v>
      </c>
      <c r="N351" s="86"/>
      <c r="O351" s="87" t="n">
        <f aca="false">SUM(N351)*I351</f>
        <v>0</v>
      </c>
      <c r="P351" s="86"/>
      <c r="Q351" s="87" t="n">
        <f aca="false">J351*P351</f>
        <v>0</v>
      </c>
      <c r="R351" s="86"/>
      <c r="S351" s="87" t="n">
        <f aca="false">SUM(R351)*J351</f>
        <v>0</v>
      </c>
      <c r="T351" s="86"/>
      <c r="U351" s="87" t="n">
        <f aca="false">SUM(T351)*K351</f>
        <v>0</v>
      </c>
      <c r="V351" s="86"/>
      <c r="W351" s="87" t="n">
        <f aca="false">SUM(V351)*J351*5</f>
        <v>0</v>
      </c>
      <c r="X351" s="89" t="n">
        <f aca="false">SUM(J351*AX351*2+K351*AZ351*2)</f>
        <v>0</v>
      </c>
      <c r="Y351" s="89" t="n">
        <f aca="false">SUM(L351*5/100*J351)</f>
        <v>0</v>
      </c>
      <c r="Z351" s="86"/>
      <c r="AA351" s="87"/>
      <c r="AB351" s="86"/>
      <c r="AC351" s="89" t="n">
        <f aca="false">SUM(AB351)*3*H351/5</f>
        <v>0</v>
      </c>
      <c r="AD351" s="86"/>
      <c r="AE351" s="90" t="n">
        <f aca="false">SUM(AD351*H351*(30+4))</f>
        <v>0</v>
      </c>
      <c r="AF351" s="86"/>
      <c r="AG351" s="87" t="n">
        <f aca="false">SUM(AF351*H351*3)</f>
        <v>0</v>
      </c>
      <c r="AH351" s="86"/>
      <c r="AI351" s="89" t="n">
        <f aca="false">SUM(AH351*H351/3)</f>
        <v>0</v>
      </c>
      <c r="AJ351" s="86"/>
      <c r="AK351" s="89" t="n">
        <f aca="false">SUM(AJ351*H351*2/3)</f>
        <v>0</v>
      </c>
      <c r="AL351" s="86"/>
      <c r="AM351" s="87" t="n">
        <f aca="false">SUM(AL351*H351)*2</f>
        <v>0</v>
      </c>
      <c r="AN351" s="86"/>
      <c r="AO351" s="87" t="n">
        <f aca="false">SUM(AN351*J351)</f>
        <v>0</v>
      </c>
      <c r="AP351" s="86"/>
      <c r="AQ351" s="89" t="n">
        <f aca="false">SUM(AP351*H351*2)</f>
        <v>0</v>
      </c>
      <c r="AR351" s="86"/>
      <c r="AS351" s="86"/>
      <c r="AT351" s="86"/>
      <c r="AU351" s="89" t="n">
        <f aca="false">AR351*H351/3</f>
        <v>0</v>
      </c>
      <c r="AV351" s="86"/>
      <c r="AW351" s="89" t="n">
        <f aca="false">SUM(AV351*H351/3)</f>
        <v>0</v>
      </c>
      <c r="AX351" s="86"/>
      <c r="AY351" s="89" t="n">
        <f aca="false">SUM(J351*AX351*8)</f>
        <v>0</v>
      </c>
      <c r="AZ351" s="86"/>
      <c r="BA351" s="89" t="n">
        <f aca="false">SUM(AZ351*K351*5*6)</f>
        <v>0</v>
      </c>
      <c r="BB351" s="86"/>
      <c r="BC351" s="89" t="n">
        <f aca="false">SUM(BB351*K351*4*6)</f>
        <v>0</v>
      </c>
      <c r="BD351" s="86"/>
      <c r="BE351" s="81" t="n">
        <f aca="false">SUM(BD351*50)</f>
        <v>0</v>
      </c>
      <c r="BF351" s="92" t="n">
        <f aca="false">O351+Q351+S351+U351+W351+X351+Y351+AA351+AC351+AE351+AG351+AI351+AK351+AM351+AO351+AQ351+AS351+AU351+AW351+AY351+BA351+BC351+BE351</f>
        <v>0</v>
      </c>
      <c r="BG351" s="92" t="n">
        <f aca="false">BC351+BA351+AY351+AW351+AS351+AQ351+X351+W351+U351+S351+Q351+O351+AU351</f>
        <v>0</v>
      </c>
      <c r="BH351" s="52" t="n">
        <f aca="false">SUM(O351,Q351,S351,W351,X351,Y351,AE351,AG351,AI351,AK351,AM351,AS351,AU351,AY351,BA351,BC351,BE351)</f>
        <v>0</v>
      </c>
      <c r="BI351" s="80" t="n">
        <f aca="false">SUM(O351,Q351,S351,W351,X351,AS351,AU351,AY351,BA351,BC351)</f>
        <v>0</v>
      </c>
      <c r="BJ351" s="95"/>
      <c r="BK351" s="93"/>
      <c r="BL351" s="94"/>
      <c r="BM351" s="81"/>
      <c r="BN351" s="83"/>
      <c r="BO351" s="83"/>
      <c r="BP351" s="83"/>
      <c r="BQ351" s="83"/>
      <c r="BR351" s="84"/>
      <c r="BS351" s="84"/>
      <c r="BT351" s="84"/>
      <c r="BU351" s="83"/>
      <c r="BV351" s="84"/>
      <c r="BW351" s="87"/>
      <c r="BX351" s="86" t="n">
        <f aca="false">SUM(BY351+CA351+CE351+CG351)</f>
        <v>0</v>
      </c>
      <c r="BY351" s="86"/>
      <c r="BZ351" s="87" t="n">
        <f aca="false">SUM(BY351)*BT351</f>
        <v>0</v>
      </c>
      <c r="CA351" s="86"/>
      <c r="CB351" s="87" t="n">
        <f aca="false">BU351*CA351</f>
        <v>0</v>
      </c>
      <c r="CC351" s="86"/>
      <c r="CD351" s="87" t="n">
        <f aca="false">SUM(CC351)*BU351</f>
        <v>0</v>
      </c>
      <c r="CE351" s="86"/>
      <c r="CF351" s="87" t="n">
        <f aca="false">SUM(CE351)*BV351</f>
        <v>0</v>
      </c>
      <c r="CG351" s="86"/>
      <c r="CH351" s="87" t="n">
        <f aca="false">SUM(CG351)*BU351*5</f>
        <v>0</v>
      </c>
      <c r="CI351" s="89" t="n">
        <f aca="false">SUM(BU351*DI351*2+BV351*DK351*2)</f>
        <v>0</v>
      </c>
      <c r="CJ351" s="89" t="n">
        <f aca="false">BW351*BU351*0.05</f>
        <v>0</v>
      </c>
      <c r="CK351" s="86"/>
      <c r="CL351" s="87"/>
      <c r="CM351" s="86"/>
      <c r="CN351" s="89" t="n">
        <f aca="false">SUM(CM351)*3*BS351/5</f>
        <v>0</v>
      </c>
      <c r="CO351" s="86"/>
      <c r="CP351" s="90" t="n">
        <f aca="false">SUM(CO351*BS351*(30+4))</f>
        <v>0</v>
      </c>
      <c r="CQ351" s="86"/>
      <c r="CR351" s="87" t="n">
        <f aca="false">SUM(CQ351*BS351*3)</f>
        <v>0</v>
      </c>
      <c r="CS351" s="86"/>
      <c r="CT351" s="89" t="n">
        <f aca="false">SUM(CS351*BS351/3)</f>
        <v>0</v>
      </c>
      <c r="CU351" s="86"/>
      <c r="CV351" s="89" t="n">
        <f aca="false">SUM(CU351*BS351*2/3)</f>
        <v>0</v>
      </c>
      <c r="CW351" s="86"/>
      <c r="CX351" s="87" t="n">
        <f aca="false">SUM(CW351*BS351)*1</f>
        <v>0</v>
      </c>
      <c r="CY351" s="86"/>
      <c r="CZ351" s="87" t="n">
        <f aca="false">SUM(CY351*BU351*2)</f>
        <v>0</v>
      </c>
      <c r="DA351" s="86"/>
      <c r="DB351" s="89" t="n">
        <f aca="false">SUM(DA351*BS351*2)</f>
        <v>0</v>
      </c>
      <c r="DC351" s="86"/>
      <c r="DD351" s="86"/>
      <c r="DE351" s="86"/>
      <c r="DF351" s="89" t="n">
        <f aca="false">SUM(BU351*DC351*6)</f>
        <v>0</v>
      </c>
      <c r="DG351" s="86"/>
      <c r="DH351" s="89" t="n">
        <f aca="false">SUM(BU351*DG351*6)</f>
        <v>0</v>
      </c>
      <c r="DI351" s="86"/>
      <c r="DJ351" s="89" t="n">
        <f aca="false">SUM(BU351*DI351*8)</f>
        <v>0</v>
      </c>
      <c r="DK351" s="86"/>
      <c r="DL351" s="89" t="n">
        <f aca="false">SUM(DK351*BV351*5*6)</f>
        <v>0</v>
      </c>
      <c r="DM351" s="86"/>
      <c r="DN351" s="89" t="n">
        <f aca="false">SUM(DM351*BV351*4*6)</f>
        <v>0</v>
      </c>
      <c r="DO351" s="86"/>
      <c r="DP351" s="81" t="n">
        <f aca="false">SUM(DO351*50)</f>
        <v>0</v>
      </c>
      <c r="DQ351" s="92" t="n">
        <f aca="false">BZ351+CB351+CD351+CF351+CH351+CI351+CJ351+CL351+CN351+CP351+CR351+CT351+CV351+CX351+CZ351+DB351+DD351+DF351+DH351+DJ351+DL351+DN351+DP351</f>
        <v>0</v>
      </c>
      <c r="DR351" s="92" t="n">
        <f aca="false">DN351+DL351+DJ351+DH351+DD351+DB351+CI351+CH351+CF351+CD351+CB351+BZ351</f>
        <v>0</v>
      </c>
      <c r="DS351" s="61"/>
      <c r="DT351" s="2"/>
      <c r="DU351" s="2"/>
      <c r="DV351" s="2"/>
      <c r="DW351" s="111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 t="n">
        <f aca="false">SUM(L351+BW351)</f>
        <v>0</v>
      </c>
      <c r="EI351" s="2" t="n">
        <f aca="false">SUM(M351+BX351)</f>
        <v>0</v>
      </c>
      <c r="EJ351" s="2" t="n">
        <f aca="false">SUM(N351+BY351)</f>
        <v>0</v>
      </c>
      <c r="EK351" s="67" t="n">
        <f aca="false">O351+BZ351</f>
        <v>0</v>
      </c>
      <c r="EL351" s="2" t="n">
        <f aca="false">SUM(P351+CA351)</f>
        <v>0</v>
      </c>
      <c r="EM351" s="2" t="n">
        <f aca="false">SUM(Q351+CB351)</f>
        <v>0</v>
      </c>
      <c r="EN351" s="2" t="n">
        <f aca="false">SUM(R351+CC351)</f>
        <v>0</v>
      </c>
      <c r="EO351" s="2" t="n">
        <f aca="false">SUM(S351+CD351)</f>
        <v>0</v>
      </c>
      <c r="EP351" s="2" t="n">
        <f aca="false">SUM(T351+CE351)</f>
        <v>0</v>
      </c>
      <c r="EQ351" s="2" t="n">
        <f aca="false">SUM(U351+CF351)</f>
        <v>0</v>
      </c>
      <c r="ER351" s="2" t="n">
        <f aca="false">SUM(V351+CG351)</f>
        <v>0</v>
      </c>
      <c r="ES351" s="2" t="n">
        <f aca="false">SUM(W351+CH351)</f>
        <v>0</v>
      </c>
      <c r="ET351" s="2" t="n">
        <f aca="false">SUM(X351+CI351)</f>
        <v>0</v>
      </c>
      <c r="EU351" s="67" t="n">
        <f aca="false">SUM(Y351+CJ351)</f>
        <v>0</v>
      </c>
      <c r="EV351" s="2" t="n">
        <f aca="false">SUM(Z351+CK351)</f>
        <v>0</v>
      </c>
      <c r="EW351" s="2" t="n">
        <f aca="false">SUM(AA351+CL351)</f>
        <v>0</v>
      </c>
      <c r="EX351" s="2" t="n">
        <f aca="false">SUM(AB351+CM351)</f>
        <v>0</v>
      </c>
      <c r="EY351" s="2" t="n">
        <f aca="false">SUM(AC351+CN351)</f>
        <v>0</v>
      </c>
      <c r="EZ351" s="2" t="n">
        <f aca="false">SUM(AD351+CO351)</f>
        <v>0</v>
      </c>
      <c r="FA351" s="2" t="n">
        <f aca="false">SUM(AE351+CP351)</f>
        <v>0</v>
      </c>
      <c r="FB351" s="2" t="n">
        <f aca="false">SUM(AF351+CQ351)</f>
        <v>0</v>
      </c>
      <c r="FC351" s="2" t="n">
        <f aca="false">SUM(AG351+CR351)</f>
        <v>0</v>
      </c>
      <c r="FD351" s="2" t="n">
        <f aca="false">SUM(AH351+CS351)</f>
        <v>0</v>
      </c>
      <c r="FE351" s="67" t="n">
        <f aca="false">SUM(AI351+CT351)</f>
        <v>0</v>
      </c>
      <c r="FF351" s="2" t="n">
        <f aca="false">SUM(AJ351+CU351)</f>
        <v>0</v>
      </c>
      <c r="FG351" s="2" t="n">
        <f aca="false">SUM(AK351+CV351)</f>
        <v>0</v>
      </c>
      <c r="FH351" s="2" t="n">
        <f aca="false">SUM(AL351+CW351)</f>
        <v>0</v>
      </c>
      <c r="FI351" s="2" t="n">
        <f aca="false">SUM(AM351+CX351)</f>
        <v>0</v>
      </c>
      <c r="FJ351" s="2" t="n">
        <f aca="false">SUM(AN351+CY351)</f>
        <v>0</v>
      </c>
      <c r="FK351" s="2" t="n">
        <f aca="false">SUM(AO351+CZ351)</f>
        <v>0</v>
      </c>
      <c r="FL351" s="2" t="n">
        <f aca="false">SUM(AP351+DA351)</f>
        <v>0</v>
      </c>
      <c r="FM351" s="2" t="n">
        <f aca="false">SUM(AQ351+DB351)</f>
        <v>0</v>
      </c>
      <c r="FN351" s="2"/>
      <c r="FO351" s="97" t="n">
        <f aca="false">SUM(AS351+DD351)</f>
        <v>0</v>
      </c>
      <c r="FP351" s="2" t="n">
        <f aca="false">SUM(AR351+DC351)</f>
        <v>0</v>
      </c>
      <c r="FQ351" s="97" t="n">
        <f aca="false">SUM(AU351+DF351)</f>
        <v>0</v>
      </c>
      <c r="FR351" s="2" t="n">
        <f aca="false">SUM(AV351+DG351)</f>
        <v>0</v>
      </c>
      <c r="FS351" s="2" t="n">
        <f aca="false">SUM(AW351+DH351)</f>
        <v>0</v>
      </c>
      <c r="FT351" s="2" t="n">
        <f aca="false">SUM(AX351+DI351)</f>
        <v>0</v>
      </c>
      <c r="FU351" s="67" t="n">
        <f aca="false">SUM(AY351+DJ351)</f>
        <v>0</v>
      </c>
      <c r="FV351" s="2" t="n">
        <f aca="false">SUM(AZ351+DK351)</f>
        <v>0</v>
      </c>
      <c r="FW351" s="2" t="n">
        <f aca="false">SUM(BA351+DL351)</f>
        <v>0</v>
      </c>
      <c r="FX351" s="2" t="n">
        <f aca="false">SUM(BB351+DM351)</f>
        <v>0</v>
      </c>
      <c r="FY351" s="2" t="n">
        <f aca="false">SUM(BC351+DN351)</f>
        <v>0</v>
      </c>
      <c r="FZ351" s="2" t="n">
        <f aca="false">SUM(BD351+DO351)</f>
        <v>0</v>
      </c>
      <c r="GA351" s="2" t="n">
        <f aca="false">SUM(BE351+DP351)</f>
        <v>0</v>
      </c>
      <c r="GB351" s="98" t="n">
        <f aca="false">SUM(EK351,EM351,EO351,ES351,ET351,EU351,EY351,FA351,FC351,FE351,FG351,FI351,FM351,FO351,FQ351,FS351,FU351,FW351,FY351,GA351)</f>
        <v>0</v>
      </c>
      <c r="GC351" s="99" t="n">
        <f aca="false">SUM(EK351,EM351,EO351,ES351,ET351,FM351,FO351,FQ351,FS351,FU351,FW351,FY351)</f>
        <v>0</v>
      </c>
      <c r="GD351" s="57" t="n">
        <f aca="false">SUM(EK351,EM351,EO351,ES351,ET351,FM351,FO351,FQ351,FS351,FU351,FW351,FY351)</f>
        <v>0</v>
      </c>
      <c r="GE351" s="57" t="n">
        <f aca="false">SUM(EK351,EM351,EO351,EQ351,ES351,ET351,EU351,EW351,EY351,FA351,FC351,FE351,FG351,FI351,FK351,FM351,FO351,FQ351,FS351,FU351,FW351,FY351,GA351)</f>
        <v>0</v>
      </c>
      <c r="GF351" s="2"/>
      <c r="GG351" s="65"/>
      <c r="GH351" s="65"/>
      <c r="GI351" s="67" t="n">
        <f aca="false">SUM(DQ351+BF351)</f>
        <v>0</v>
      </c>
      <c r="GJ351" s="67" t="n">
        <f aca="false">SUM(DR351+BG351)</f>
        <v>0</v>
      </c>
      <c r="GK351" s="100"/>
      <c r="GL351" s="101"/>
      <c r="GM351" s="177"/>
      <c r="GN351" s="2"/>
      <c r="GO351" s="2"/>
    </row>
    <row r="352" customFormat="false" ht="24.95" hidden="true" customHeight="true" outlineLevel="0" collapsed="false">
      <c r="A352" s="94"/>
      <c r="C352" s="155"/>
      <c r="D352" s="2"/>
      <c r="E352" s="2"/>
      <c r="F352" s="2"/>
      <c r="G352" s="2"/>
      <c r="H352" s="2"/>
      <c r="I352" s="2"/>
      <c r="J352" s="2"/>
      <c r="K352" s="2"/>
      <c r="L352" s="2"/>
      <c r="M352" s="86" t="n">
        <f aca="false">SUM(N352+P352+T352+V352+AR352*2)</f>
        <v>0</v>
      </c>
      <c r="N352" s="86"/>
      <c r="O352" s="87" t="n">
        <f aca="false">SUM(N352)*I352</f>
        <v>0</v>
      </c>
      <c r="P352" s="86"/>
      <c r="Q352" s="87" t="n">
        <f aca="false">J352*P352</f>
        <v>0</v>
      </c>
      <c r="R352" s="86"/>
      <c r="S352" s="87" t="n">
        <f aca="false">SUM(R352)*J352</f>
        <v>0</v>
      </c>
      <c r="T352" s="86"/>
      <c r="U352" s="87" t="n">
        <f aca="false">SUM(T352)*K352</f>
        <v>0</v>
      </c>
      <c r="V352" s="86"/>
      <c r="W352" s="87" t="n">
        <f aca="false">SUM(V352)*J352*5</f>
        <v>0</v>
      </c>
      <c r="X352" s="89" t="n">
        <f aca="false">SUM(J352*AX352*2+K352*AZ352*2)</f>
        <v>0</v>
      </c>
      <c r="Y352" s="89" t="n">
        <f aca="false">SUM(L352*5/100*J352)</f>
        <v>0</v>
      </c>
      <c r="Z352" s="86"/>
      <c r="AA352" s="87"/>
      <c r="AB352" s="86"/>
      <c r="AC352" s="89" t="n">
        <f aca="false">SUM(AB352)*3*H352/5</f>
        <v>0</v>
      </c>
      <c r="AD352" s="86"/>
      <c r="AE352" s="90" t="n">
        <f aca="false">SUM(AD352*H352*(30+4))</f>
        <v>0</v>
      </c>
      <c r="AF352" s="86"/>
      <c r="AG352" s="87" t="n">
        <f aca="false">SUM(AF352*H352*3)</f>
        <v>0</v>
      </c>
      <c r="AH352" s="86"/>
      <c r="AI352" s="89" t="n">
        <f aca="false">SUM(AH352*H352/3)</f>
        <v>0</v>
      </c>
      <c r="AJ352" s="86"/>
      <c r="AK352" s="89" t="n">
        <f aca="false">SUM(AJ352*H352*2/3)</f>
        <v>0</v>
      </c>
      <c r="AL352" s="86"/>
      <c r="AM352" s="87" t="n">
        <f aca="false">SUM(AL352*H352)*2</f>
        <v>0</v>
      </c>
      <c r="AN352" s="86"/>
      <c r="AO352" s="87" t="n">
        <f aca="false">SUM(AN352*J352)</f>
        <v>0</v>
      </c>
      <c r="AP352" s="86"/>
      <c r="AQ352" s="89" t="n">
        <f aca="false">SUM(AP352*H352*2)</f>
        <v>0</v>
      </c>
      <c r="AR352" s="86"/>
      <c r="AS352" s="86"/>
      <c r="AT352" s="86"/>
      <c r="AU352" s="89" t="n">
        <f aca="false">AR352*H352/3</f>
        <v>0</v>
      </c>
      <c r="AV352" s="86"/>
      <c r="AW352" s="89" t="n">
        <f aca="false">SUM(AV352*H352/3)</f>
        <v>0</v>
      </c>
      <c r="AX352" s="86"/>
      <c r="AY352" s="89" t="n">
        <f aca="false">SUM(J352*AX352*8)</f>
        <v>0</v>
      </c>
      <c r="AZ352" s="86"/>
      <c r="BA352" s="89" t="n">
        <f aca="false">SUM(AZ352*K352*5*6)</f>
        <v>0</v>
      </c>
      <c r="BB352" s="86"/>
      <c r="BC352" s="89" t="n">
        <f aca="false">SUM(BB352*K352*4*6)</f>
        <v>0</v>
      </c>
      <c r="BD352" s="86"/>
      <c r="BE352" s="81" t="n">
        <f aca="false">SUM(BD352*50)</f>
        <v>0</v>
      </c>
      <c r="BF352" s="92" t="n">
        <f aca="false">O352+Q352+S352+U352+W352+X352+Y352+AA352+AC352+AE352+AG352+AI352+AK352+AM352+AO352+AQ352+AS352+AU352+AW352+AY352+BA352+BC352+BE352</f>
        <v>0</v>
      </c>
      <c r="BG352" s="92" t="n">
        <f aca="false">BC352+BA352+AY352+AW352+AS352+AQ352+X352+W352+U352+S352+Q352+O352+AU352</f>
        <v>0</v>
      </c>
      <c r="BH352" s="52" t="n">
        <f aca="false">SUM(O352,Q352,S352,W352,X352,Y352,AE352,AG352,AI352,AK352,AM352,AS352,AU352,AY352,BA352,BC352,BE352)</f>
        <v>0</v>
      </c>
      <c r="BI352" s="80" t="n">
        <f aca="false">SUM(O352,Q352,S352,W352,X352,AS352,AU352,AY352,BA352,BC352)</f>
        <v>0</v>
      </c>
      <c r="BJ352" s="95"/>
      <c r="BK352" s="93"/>
      <c r="BL352" s="94"/>
      <c r="BM352" s="81"/>
      <c r="BN352" s="83"/>
      <c r="BO352" s="83"/>
      <c r="BP352" s="83"/>
      <c r="BQ352" s="84"/>
      <c r="BR352" s="84"/>
      <c r="BS352" s="84"/>
      <c r="BT352" s="84"/>
      <c r="BU352" s="84"/>
      <c r="BV352" s="84"/>
      <c r="BW352" s="85"/>
      <c r="BX352" s="86" t="n">
        <f aca="false">SUM(BY352+CA352+CE352+CG352)</f>
        <v>0</v>
      </c>
      <c r="BY352" s="86"/>
      <c r="BZ352" s="87" t="n">
        <f aca="false">SUM(BY352)*BT352</f>
        <v>0</v>
      </c>
      <c r="CA352" s="86"/>
      <c r="CB352" s="87" t="n">
        <f aca="false">BU352*CA352</f>
        <v>0</v>
      </c>
      <c r="CC352" s="86"/>
      <c r="CD352" s="87" t="n">
        <f aca="false">SUM(CC352)*BU352</f>
        <v>0</v>
      </c>
      <c r="CE352" s="86"/>
      <c r="CF352" s="87" t="n">
        <f aca="false">SUM(CE352)*BV352</f>
        <v>0</v>
      </c>
      <c r="CG352" s="86"/>
      <c r="CH352" s="87" t="n">
        <f aca="false">SUM(CG352)*BU352*5</f>
        <v>0</v>
      </c>
      <c r="CI352" s="89" t="n">
        <f aca="false">SUM(BU352*DI352*2+BV352*DK352*2)</f>
        <v>0</v>
      </c>
      <c r="CJ352" s="89" t="n">
        <f aca="false">BW352*BU352*0.05</f>
        <v>0</v>
      </c>
      <c r="CK352" s="86"/>
      <c r="CL352" s="87"/>
      <c r="CM352" s="86"/>
      <c r="CN352" s="89" t="n">
        <f aca="false">SUM(CM352)*3*BS352/5</f>
        <v>0</v>
      </c>
      <c r="CO352" s="86"/>
      <c r="CP352" s="90" t="n">
        <f aca="false">SUM(CO352*BS352*(30+4))</f>
        <v>0</v>
      </c>
      <c r="CQ352" s="86"/>
      <c r="CR352" s="87" t="n">
        <f aca="false">SUM(CQ352*BS352*3)</f>
        <v>0</v>
      </c>
      <c r="CS352" s="86"/>
      <c r="CT352" s="89" t="n">
        <f aca="false">SUM(CS352*BS352/3)</f>
        <v>0</v>
      </c>
      <c r="CU352" s="86"/>
      <c r="CV352" s="89" t="n">
        <f aca="false">SUM(CU352*BS352*2/3)</f>
        <v>0</v>
      </c>
      <c r="CW352" s="86"/>
      <c r="CX352" s="87" t="n">
        <f aca="false">SUM(CW352*BS352)*1</f>
        <v>0</v>
      </c>
      <c r="CY352" s="86"/>
      <c r="CZ352" s="87" t="n">
        <f aca="false">SUM(CY352*BU352*2)</f>
        <v>0</v>
      </c>
      <c r="DA352" s="86"/>
      <c r="DB352" s="89" t="n">
        <f aca="false">SUM(DA352*BS352*2)</f>
        <v>0</v>
      </c>
      <c r="DC352" s="86"/>
      <c r="DD352" s="86"/>
      <c r="DE352" s="86"/>
      <c r="DF352" s="89" t="n">
        <f aca="false">SUM(BU352*DC352*6)</f>
        <v>0</v>
      </c>
      <c r="DG352" s="86"/>
      <c r="DH352" s="89" t="n">
        <f aca="false">SUM(BU352*DG352*6)</f>
        <v>0</v>
      </c>
      <c r="DI352" s="86"/>
      <c r="DJ352" s="89" t="n">
        <f aca="false">SUM(BU352*DI352*8)</f>
        <v>0</v>
      </c>
      <c r="DK352" s="86"/>
      <c r="DL352" s="89" t="n">
        <f aca="false">SUM(DK352*BV352*5*6)</f>
        <v>0</v>
      </c>
      <c r="DM352" s="86"/>
      <c r="DN352" s="89" t="n">
        <f aca="false">SUM(DM352*BV352*4*6)</f>
        <v>0</v>
      </c>
      <c r="DO352" s="86"/>
      <c r="DP352" s="81" t="n">
        <f aca="false">SUM(DO352*50)</f>
        <v>0</v>
      </c>
      <c r="DQ352" s="92" t="n">
        <f aca="false">BZ352+CB352+CD352+CF352+CH352+CI352+CJ352+CL352+CN352+CP352+CR352+CT352+CV352+CX352+CZ352+DB352+DD352+DF352+DH352+DJ352+DL352+DN352+DP352</f>
        <v>0</v>
      </c>
      <c r="DR352" s="92" t="n">
        <f aca="false">DN352+DL352+DJ352+DH352+DD352+DB352+CI352+CH352+CF352+CD352+CB352+BZ352</f>
        <v>0</v>
      </c>
      <c r="DS352" s="61"/>
      <c r="DT352" s="2"/>
      <c r="DU352" s="2"/>
      <c r="DV352" s="2"/>
      <c r="DW352" s="111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 t="n">
        <f aca="false">SUM(L352+BW352)</f>
        <v>0</v>
      </c>
      <c r="EI352" s="2" t="n">
        <f aca="false">SUM(M352+BX352)</f>
        <v>0</v>
      </c>
      <c r="EJ352" s="2" t="n">
        <f aca="false">SUM(N352+BY352)</f>
        <v>0</v>
      </c>
      <c r="EK352" s="67" t="n">
        <f aca="false">O352+BZ352</f>
        <v>0</v>
      </c>
      <c r="EL352" s="2" t="n">
        <f aca="false">SUM(P352+CA352)</f>
        <v>0</v>
      </c>
      <c r="EM352" s="2" t="n">
        <f aca="false">SUM(Q352+CB352)</f>
        <v>0</v>
      </c>
      <c r="EN352" s="2" t="n">
        <f aca="false">SUM(R352+CC352)</f>
        <v>0</v>
      </c>
      <c r="EO352" s="2" t="n">
        <f aca="false">SUM(S352+CD352)</f>
        <v>0</v>
      </c>
      <c r="EP352" s="2" t="n">
        <f aca="false">SUM(T352+CE352)</f>
        <v>0</v>
      </c>
      <c r="EQ352" s="2" t="n">
        <f aca="false">SUM(U352+CF352)</f>
        <v>0</v>
      </c>
      <c r="ER352" s="2" t="n">
        <f aca="false">SUM(V352+CG352)</f>
        <v>0</v>
      </c>
      <c r="ES352" s="2" t="n">
        <f aca="false">SUM(W352+CH352)</f>
        <v>0</v>
      </c>
      <c r="ET352" s="2" t="n">
        <f aca="false">SUM(X352+CI352)</f>
        <v>0</v>
      </c>
      <c r="EU352" s="67" t="n">
        <f aca="false">SUM(Y352+CJ352)</f>
        <v>0</v>
      </c>
      <c r="EV352" s="2" t="n">
        <f aca="false">SUM(Z352+CK352)</f>
        <v>0</v>
      </c>
      <c r="EW352" s="2" t="n">
        <f aca="false">SUM(AA352+CL352)</f>
        <v>0</v>
      </c>
      <c r="EX352" s="2" t="n">
        <f aca="false">SUM(AB352+CM352)</f>
        <v>0</v>
      </c>
      <c r="EY352" s="2" t="n">
        <f aca="false">SUM(AC352+CN352)</f>
        <v>0</v>
      </c>
      <c r="EZ352" s="2" t="n">
        <f aca="false">SUM(AD352+CO352)</f>
        <v>0</v>
      </c>
      <c r="FA352" s="2" t="n">
        <f aca="false">SUM(AE352+CP352)</f>
        <v>0</v>
      </c>
      <c r="FB352" s="2" t="n">
        <f aca="false">SUM(AF352+CQ352)</f>
        <v>0</v>
      </c>
      <c r="FC352" s="2" t="n">
        <f aca="false">SUM(AG352+CR352)</f>
        <v>0</v>
      </c>
      <c r="FD352" s="2" t="n">
        <f aca="false">SUM(AH352+CS352)</f>
        <v>0</v>
      </c>
      <c r="FE352" s="67" t="n">
        <f aca="false">SUM(AI352+CT352)</f>
        <v>0</v>
      </c>
      <c r="FF352" s="2" t="n">
        <f aca="false">SUM(AJ352+CU352)</f>
        <v>0</v>
      </c>
      <c r="FG352" s="2" t="n">
        <f aca="false">SUM(AK352+CV352)</f>
        <v>0</v>
      </c>
      <c r="FH352" s="2" t="n">
        <f aca="false">SUM(AL352+CW352)</f>
        <v>0</v>
      </c>
      <c r="FI352" s="2" t="n">
        <f aca="false">SUM(AM352+CX352)</f>
        <v>0</v>
      </c>
      <c r="FJ352" s="2" t="n">
        <f aca="false">SUM(AN352+CY352)</f>
        <v>0</v>
      </c>
      <c r="FK352" s="2" t="n">
        <f aca="false">SUM(AO352+CZ352)</f>
        <v>0</v>
      </c>
      <c r="FL352" s="2" t="n">
        <f aca="false">SUM(AP352+DA352)</f>
        <v>0</v>
      </c>
      <c r="FM352" s="2" t="n">
        <f aca="false">SUM(AQ352+DB352)</f>
        <v>0</v>
      </c>
      <c r="FN352" s="2"/>
      <c r="FO352" s="97" t="n">
        <f aca="false">SUM(AS352+DD352)</f>
        <v>0</v>
      </c>
      <c r="FP352" s="2" t="n">
        <f aca="false">SUM(AR352+DC352)</f>
        <v>0</v>
      </c>
      <c r="FQ352" s="97" t="n">
        <f aca="false">SUM(AU352+DF352)</f>
        <v>0</v>
      </c>
      <c r="FR352" s="2" t="n">
        <f aca="false">SUM(AV352+DG352)</f>
        <v>0</v>
      </c>
      <c r="FS352" s="2" t="n">
        <f aca="false">SUM(AW352+DH352)</f>
        <v>0</v>
      </c>
      <c r="FT352" s="2" t="n">
        <f aca="false">SUM(AX352+DI352)</f>
        <v>0</v>
      </c>
      <c r="FU352" s="67" t="n">
        <f aca="false">SUM(AY352+DJ352)</f>
        <v>0</v>
      </c>
      <c r="FV352" s="2" t="n">
        <f aca="false">SUM(AZ352+DK352)</f>
        <v>0</v>
      </c>
      <c r="FW352" s="2" t="n">
        <f aca="false">SUM(BA352+DL352)</f>
        <v>0</v>
      </c>
      <c r="FX352" s="2" t="n">
        <f aca="false">SUM(BB352+DM352)</f>
        <v>0</v>
      </c>
      <c r="FY352" s="2" t="n">
        <f aca="false">SUM(BC352+DN352)</f>
        <v>0</v>
      </c>
      <c r="FZ352" s="2" t="n">
        <f aca="false">SUM(BD352+DO352)</f>
        <v>0</v>
      </c>
      <c r="GA352" s="2" t="n">
        <f aca="false">SUM(BE352+DP352)</f>
        <v>0</v>
      </c>
      <c r="GB352" s="98" t="n">
        <f aca="false">SUM(EK352,EM352,EO352,ES352,ET352,EU352,EY352,FA352,FC352,FE352,FG352,FI352,FM352,FO352,FQ352,FS352,FU352,FW352,FY352,GA352)</f>
        <v>0</v>
      </c>
      <c r="GC352" s="99" t="n">
        <f aca="false">SUM(EK352,EM352,EO352,ES352,ET352,FM352,FO352,FQ352,FS352,FU352,FW352,FY352)</f>
        <v>0</v>
      </c>
      <c r="GD352" s="57" t="n">
        <f aca="false">SUM(EK352,EM352,EO352,ES352,ET352,FM352,FO352,FQ352,FS352,FU352,FW352,FY352)</f>
        <v>0</v>
      </c>
      <c r="GE352" s="57" t="n">
        <f aca="false">SUM(EK352,EM352,EO352,EQ352,ES352,ET352,EU352,EW352,EY352,FA352,FC352,FE352,FG352,FI352,FK352,FM352,FO352,FQ352,FS352,FU352,FW352,FY352,GA352)</f>
        <v>0</v>
      </c>
      <c r="GF352" s="2"/>
      <c r="GG352" s="65"/>
      <c r="GH352" s="65"/>
      <c r="GI352" s="67" t="n">
        <f aca="false">SUM(DQ352+BF352)</f>
        <v>0</v>
      </c>
      <c r="GJ352" s="67" t="n">
        <f aca="false">SUM(DR352+BG352)</f>
        <v>0</v>
      </c>
      <c r="GK352" s="100"/>
      <c r="GL352" s="101"/>
      <c r="GM352" s="177"/>
      <c r="GN352" s="2"/>
      <c r="GO352" s="2"/>
    </row>
    <row r="353" customFormat="false" ht="24.95" hidden="true" customHeight="true" outlineLevel="0" collapsed="false">
      <c r="A353" s="94"/>
      <c r="C353" s="155"/>
      <c r="D353" s="2"/>
      <c r="E353" s="2"/>
      <c r="F353" s="2"/>
      <c r="G353" s="2"/>
      <c r="H353" s="2"/>
      <c r="I353" s="2"/>
      <c r="J353" s="2"/>
      <c r="K353" s="2"/>
      <c r="L353" s="2"/>
      <c r="M353" s="86" t="n">
        <f aca="false">SUM(N353+P353+T353+V353+AR353*2)</f>
        <v>0</v>
      </c>
      <c r="N353" s="86"/>
      <c r="O353" s="87" t="n">
        <f aca="false">SUM(N353)*I353</f>
        <v>0</v>
      </c>
      <c r="P353" s="86"/>
      <c r="Q353" s="87" t="n">
        <f aca="false">J353*P353</f>
        <v>0</v>
      </c>
      <c r="R353" s="86"/>
      <c r="S353" s="87" t="n">
        <f aca="false">SUM(R353)*J353</f>
        <v>0</v>
      </c>
      <c r="T353" s="86"/>
      <c r="U353" s="87" t="n">
        <f aca="false">SUM(T353)*K353</f>
        <v>0</v>
      </c>
      <c r="V353" s="86"/>
      <c r="W353" s="87" t="n">
        <f aca="false">SUM(V353)*J353*5</f>
        <v>0</v>
      </c>
      <c r="X353" s="89" t="n">
        <f aca="false">SUM(J353*AX353*2+K353*AZ353*2)</f>
        <v>0</v>
      </c>
      <c r="Y353" s="89" t="n">
        <f aca="false">SUM(L353*5/100*J353)</f>
        <v>0</v>
      </c>
      <c r="Z353" s="86"/>
      <c r="AA353" s="87"/>
      <c r="AB353" s="86"/>
      <c r="AC353" s="89" t="n">
        <f aca="false">SUM(AB353)*3*H353/5</f>
        <v>0</v>
      </c>
      <c r="AD353" s="86"/>
      <c r="AE353" s="90" t="n">
        <f aca="false">SUM(AD353*H353*(30+4))</f>
        <v>0</v>
      </c>
      <c r="AF353" s="86"/>
      <c r="AG353" s="87" t="n">
        <f aca="false">SUM(AF353*H353*3)</f>
        <v>0</v>
      </c>
      <c r="AH353" s="86"/>
      <c r="AI353" s="89" t="n">
        <f aca="false">SUM(AH353*H353/3)</f>
        <v>0</v>
      </c>
      <c r="AJ353" s="86"/>
      <c r="AK353" s="89" t="n">
        <f aca="false">SUM(AJ353*H353*2/3)</f>
        <v>0</v>
      </c>
      <c r="AL353" s="86"/>
      <c r="AM353" s="87" t="n">
        <f aca="false">SUM(AL353*H353)*2</f>
        <v>0</v>
      </c>
      <c r="AN353" s="86"/>
      <c r="AO353" s="87" t="n">
        <f aca="false">SUM(AN353*J353)</f>
        <v>0</v>
      </c>
      <c r="AP353" s="86"/>
      <c r="AQ353" s="89" t="n">
        <f aca="false">SUM(AP353*H353*2)</f>
        <v>0</v>
      </c>
      <c r="AR353" s="86"/>
      <c r="AS353" s="86"/>
      <c r="AT353" s="86"/>
      <c r="AU353" s="89" t="n">
        <f aca="false">AR353*H353/3</f>
        <v>0</v>
      </c>
      <c r="AV353" s="86"/>
      <c r="AW353" s="89" t="n">
        <f aca="false">SUM(AV353*H353/3)</f>
        <v>0</v>
      </c>
      <c r="AX353" s="86"/>
      <c r="AY353" s="89" t="n">
        <f aca="false">SUM(J353*AX353*8)</f>
        <v>0</v>
      </c>
      <c r="AZ353" s="86"/>
      <c r="BA353" s="89" t="n">
        <f aca="false">SUM(AZ353*K353*5*6)</f>
        <v>0</v>
      </c>
      <c r="BB353" s="86"/>
      <c r="BC353" s="89" t="n">
        <f aca="false">SUM(BB353*K353*4*6)</f>
        <v>0</v>
      </c>
      <c r="BD353" s="86"/>
      <c r="BE353" s="81" t="n">
        <f aca="false">SUM(BD353*50)</f>
        <v>0</v>
      </c>
      <c r="BF353" s="92" t="n">
        <f aca="false">O353+Q353+S353+U353+W353+X353+Y353+AA353+AC353+AE353+AG353+AI353+AK353+AM353+AO353+AQ353+AS353+AU353+AW353+AY353+BA353+BC353+BE353</f>
        <v>0</v>
      </c>
      <c r="BG353" s="92" t="n">
        <f aca="false">BC353+BA353+AY353+AW353+AS353+AQ353+X353+W353+U353+S353+Q353+O353+AU353</f>
        <v>0</v>
      </c>
      <c r="BH353" s="52" t="n">
        <f aca="false">SUM(O353,Q353,S353,W353,X353,Y353,AE353,AG353,AI353,AK353,AM353,AS353,AU353,AY353,BA353,BC353,BE353)</f>
        <v>0</v>
      </c>
      <c r="BI353" s="80" t="n">
        <f aca="false">SUM(O353,Q353,S353,W353,X353,AS353,AU353,AY353,BA353,BC353)</f>
        <v>0</v>
      </c>
      <c r="BJ353" s="95"/>
      <c r="BK353" s="93"/>
      <c r="BL353" s="94"/>
      <c r="BM353" s="2"/>
      <c r="BN353" s="2"/>
      <c r="BO353" s="2"/>
      <c r="BP353" s="96"/>
      <c r="BQ353" s="96"/>
      <c r="BR353" s="96"/>
      <c r="BS353" s="96"/>
      <c r="BT353" s="96"/>
      <c r="BU353" s="96"/>
      <c r="BV353" s="96"/>
      <c r="BW353" s="95"/>
      <c r="BX353" s="86" t="n">
        <f aca="false">SUM(BY353+CA353+CE353+CG353)</f>
        <v>0</v>
      </c>
      <c r="BY353" s="86"/>
      <c r="BZ353" s="87" t="n">
        <f aca="false">SUM(BY353)*BT353</f>
        <v>0</v>
      </c>
      <c r="CA353" s="86"/>
      <c r="CB353" s="87" t="n">
        <f aca="false">BU353*CA353</f>
        <v>0</v>
      </c>
      <c r="CC353" s="86"/>
      <c r="CD353" s="87" t="n">
        <f aca="false">SUM(CC353)*BU353</f>
        <v>0</v>
      </c>
      <c r="CE353" s="86"/>
      <c r="CF353" s="87" t="n">
        <f aca="false">SUM(CE353)*BV353</f>
        <v>0</v>
      </c>
      <c r="CG353" s="86"/>
      <c r="CH353" s="87" t="n">
        <f aca="false">SUM(CG353)*BU353*5</f>
        <v>0</v>
      </c>
      <c r="CI353" s="89" t="n">
        <f aca="false">SUM(BU353*DI353*2+BV353*DK353*2)</f>
        <v>0</v>
      </c>
      <c r="CJ353" s="89" t="n">
        <f aca="false">BW353*BU353*0.05</f>
        <v>0</v>
      </c>
      <c r="CK353" s="86"/>
      <c r="CL353" s="87"/>
      <c r="CM353" s="86"/>
      <c r="CN353" s="89" t="n">
        <f aca="false">SUM(CM353)*3*BS353/5</f>
        <v>0</v>
      </c>
      <c r="CO353" s="86"/>
      <c r="CP353" s="90" t="n">
        <f aca="false">SUM(CO353*BS353*(30+4))</f>
        <v>0</v>
      </c>
      <c r="CQ353" s="86"/>
      <c r="CR353" s="87" t="n">
        <f aca="false">SUM(CQ353*BS353*3)</f>
        <v>0</v>
      </c>
      <c r="CS353" s="86"/>
      <c r="CT353" s="89" t="n">
        <f aca="false">SUM(CS353*BS353/3)</f>
        <v>0</v>
      </c>
      <c r="CU353" s="86"/>
      <c r="CV353" s="89" t="n">
        <f aca="false">SUM(CU353*BS353*2/3)</f>
        <v>0</v>
      </c>
      <c r="CW353" s="86"/>
      <c r="CX353" s="87" t="n">
        <f aca="false">SUM(CW353*BS353)*1</f>
        <v>0</v>
      </c>
      <c r="CY353" s="86"/>
      <c r="CZ353" s="87" t="n">
        <f aca="false">SUM(CY353*BU353*2)</f>
        <v>0</v>
      </c>
      <c r="DA353" s="86"/>
      <c r="DB353" s="89" t="n">
        <f aca="false">SUM(DA353*BS353*2)</f>
        <v>0</v>
      </c>
      <c r="DC353" s="86"/>
      <c r="DD353" s="86"/>
      <c r="DE353" s="86"/>
      <c r="DF353" s="89" t="n">
        <f aca="false">SUM(BU353*DC353*6)</f>
        <v>0</v>
      </c>
      <c r="DG353" s="86"/>
      <c r="DH353" s="89" t="n">
        <f aca="false">SUM(BU353*DG353*6)</f>
        <v>0</v>
      </c>
      <c r="DI353" s="86"/>
      <c r="DJ353" s="89" t="n">
        <f aca="false">SUM(BU353*DI353*8)</f>
        <v>0</v>
      </c>
      <c r="DK353" s="86"/>
      <c r="DL353" s="89" t="n">
        <f aca="false">SUM(DK353*BV353*5*6)</f>
        <v>0</v>
      </c>
      <c r="DM353" s="86"/>
      <c r="DN353" s="89" t="n">
        <f aca="false">SUM(DM353*BV353*4*6)</f>
        <v>0</v>
      </c>
      <c r="DO353" s="86"/>
      <c r="DP353" s="81" t="n">
        <f aca="false">SUM(DO353*50)</f>
        <v>0</v>
      </c>
      <c r="DQ353" s="92" t="n">
        <f aca="false">BZ353+CB353+CD353+CF353+CH353+CI353+CJ353+CL353+CN353+CP353+CR353+CT353+CV353+CX353+CZ353+DB353+DD353+DF353+DH353+DJ353+DL353+DN353+DP353</f>
        <v>0</v>
      </c>
      <c r="DR353" s="92" t="n">
        <f aca="false">DN353+DL353+DJ353+DH353+DD353+DB353+CI353+CH353+CF353+CD353+CB353+BZ353</f>
        <v>0</v>
      </c>
      <c r="DS353" s="61"/>
      <c r="DT353" s="2"/>
      <c r="DU353" s="2"/>
      <c r="DV353" s="2"/>
      <c r="DW353" s="111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 t="n">
        <f aca="false">SUM(L353+BW353)</f>
        <v>0</v>
      </c>
      <c r="EI353" s="2" t="n">
        <f aca="false">SUM(M353+BX353)</f>
        <v>0</v>
      </c>
      <c r="EJ353" s="2" t="n">
        <f aca="false">SUM(N353+BY353)</f>
        <v>0</v>
      </c>
      <c r="EK353" s="67" t="n">
        <f aca="false">O353+BZ353</f>
        <v>0</v>
      </c>
      <c r="EL353" s="2" t="n">
        <f aca="false">SUM(P353+CA353)</f>
        <v>0</v>
      </c>
      <c r="EM353" s="2" t="n">
        <f aca="false">SUM(Q353+CB353)</f>
        <v>0</v>
      </c>
      <c r="EN353" s="2" t="n">
        <f aca="false">SUM(R353+CC353)</f>
        <v>0</v>
      </c>
      <c r="EO353" s="2" t="n">
        <f aca="false">SUM(S353+CD353)</f>
        <v>0</v>
      </c>
      <c r="EP353" s="2" t="n">
        <f aca="false">SUM(T353+CE353)</f>
        <v>0</v>
      </c>
      <c r="EQ353" s="2" t="n">
        <f aca="false">SUM(U353+CF353)</f>
        <v>0</v>
      </c>
      <c r="ER353" s="2" t="n">
        <f aca="false">SUM(V353+CG353)</f>
        <v>0</v>
      </c>
      <c r="ES353" s="2" t="n">
        <f aca="false">SUM(W353+CH353)</f>
        <v>0</v>
      </c>
      <c r="ET353" s="2" t="n">
        <f aca="false">SUM(X353+CI353)</f>
        <v>0</v>
      </c>
      <c r="EU353" s="67" t="n">
        <f aca="false">SUM(Y353+CJ353)</f>
        <v>0</v>
      </c>
      <c r="EV353" s="2" t="n">
        <f aca="false">SUM(Z353+CK353)</f>
        <v>0</v>
      </c>
      <c r="EW353" s="2" t="n">
        <f aca="false">SUM(AA353+CL353)</f>
        <v>0</v>
      </c>
      <c r="EX353" s="2" t="n">
        <f aca="false">SUM(AB353+CM353)</f>
        <v>0</v>
      </c>
      <c r="EY353" s="2" t="n">
        <f aca="false">SUM(AC353+CN353)</f>
        <v>0</v>
      </c>
      <c r="EZ353" s="2" t="n">
        <f aca="false">SUM(AD353+CO353)</f>
        <v>0</v>
      </c>
      <c r="FA353" s="2" t="n">
        <f aca="false">SUM(AE353+CP353)</f>
        <v>0</v>
      </c>
      <c r="FB353" s="2" t="n">
        <f aca="false">SUM(AF353+CQ353)</f>
        <v>0</v>
      </c>
      <c r="FC353" s="2" t="n">
        <f aca="false">SUM(AG353+CR353)</f>
        <v>0</v>
      </c>
      <c r="FD353" s="2" t="n">
        <f aca="false">SUM(AH353+CS353)</f>
        <v>0</v>
      </c>
      <c r="FE353" s="67" t="n">
        <f aca="false">SUM(AI353+CT353)</f>
        <v>0</v>
      </c>
      <c r="FF353" s="2" t="n">
        <f aca="false">SUM(AJ353+CU353)</f>
        <v>0</v>
      </c>
      <c r="FG353" s="2" t="n">
        <f aca="false">SUM(AK353+CV353)</f>
        <v>0</v>
      </c>
      <c r="FH353" s="2" t="n">
        <f aca="false">SUM(AL353+CW353)</f>
        <v>0</v>
      </c>
      <c r="FI353" s="2" t="n">
        <f aca="false">SUM(AM353+CX353)</f>
        <v>0</v>
      </c>
      <c r="FJ353" s="2" t="n">
        <f aca="false">SUM(AN353+CY353)</f>
        <v>0</v>
      </c>
      <c r="FK353" s="2" t="n">
        <f aca="false">SUM(AO353+CZ353)</f>
        <v>0</v>
      </c>
      <c r="FL353" s="2" t="n">
        <f aca="false">SUM(AP353+DA353)</f>
        <v>0</v>
      </c>
      <c r="FM353" s="2" t="n">
        <f aca="false">SUM(AQ353+DB353)</f>
        <v>0</v>
      </c>
      <c r="FN353" s="2"/>
      <c r="FO353" s="97" t="n">
        <f aca="false">SUM(AS353+DD353)</f>
        <v>0</v>
      </c>
      <c r="FP353" s="2" t="n">
        <f aca="false">SUM(AR353+DC353)</f>
        <v>0</v>
      </c>
      <c r="FQ353" s="97" t="n">
        <f aca="false">SUM(AU353+DF353)</f>
        <v>0</v>
      </c>
      <c r="FR353" s="2" t="n">
        <f aca="false">SUM(AV353+DG353)</f>
        <v>0</v>
      </c>
      <c r="FS353" s="2" t="n">
        <f aca="false">SUM(AW353+DH353)</f>
        <v>0</v>
      </c>
      <c r="FT353" s="2" t="n">
        <f aca="false">SUM(AX353+DI353)</f>
        <v>0</v>
      </c>
      <c r="FU353" s="67" t="n">
        <f aca="false">SUM(AY353+DJ353)</f>
        <v>0</v>
      </c>
      <c r="FV353" s="2" t="n">
        <f aca="false">SUM(AZ353+DK353)</f>
        <v>0</v>
      </c>
      <c r="FW353" s="2" t="n">
        <f aca="false">SUM(BA353+DL353)</f>
        <v>0</v>
      </c>
      <c r="FX353" s="2" t="n">
        <f aca="false">SUM(BB353+DM353)</f>
        <v>0</v>
      </c>
      <c r="FY353" s="2" t="n">
        <f aca="false">SUM(BC353+DN353)</f>
        <v>0</v>
      </c>
      <c r="FZ353" s="2" t="n">
        <f aca="false">SUM(BD353+DO353)</f>
        <v>0</v>
      </c>
      <c r="GA353" s="2" t="n">
        <f aca="false">SUM(BE353+DP353)</f>
        <v>0</v>
      </c>
      <c r="GB353" s="98" t="n">
        <f aca="false">SUM(EK353,EM353,EO353,ES353,ET353,EU353,EY353,FA353,FC353,FE353,FG353,FI353,FM353,FO353,FQ353,FS353,FU353,FW353,FY353,GA353)</f>
        <v>0</v>
      </c>
      <c r="GC353" s="99" t="n">
        <f aca="false">SUM(EK353,EM353,EO353,ES353,ET353,FM353,FO353,FQ353,FS353,FU353,FW353,FY353)</f>
        <v>0</v>
      </c>
      <c r="GD353" s="57" t="n">
        <f aca="false">SUM(EK353,EM353,EO353,ES353,ET353,FM353,FO353,FQ353,FS353,FU353,FW353,FY353)</f>
        <v>0</v>
      </c>
      <c r="GE353" s="57" t="n">
        <f aca="false">SUM(EK353,EM353,EO353,EQ353,ES353,ET353,EU353,EW353,EY353,FA353,FC353,FE353,FG353,FI353,FK353,FM353,FO353,FQ353,FS353,FU353,FW353,FY353,GA353)</f>
        <v>0</v>
      </c>
      <c r="GF353" s="2"/>
      <c r="GG353" s="65"/>
      <c r="GH353" s="65"/>
      <c r="GI353" s="67" t="n">
        <f aca="false">SUM(DQ353+BF353)</f>
        <v>0</v>
      </c>
      <c r="GJ353" s="67" t="n">
        <f aca="false">SUM(DR353+BG353)</f>
        <v>0</v>
      </c>
      <c r="GK353" s="100"/>
      <c r="GL353" s="101"/>
      <c r="GM353" s="177"/>
      <c r="GN353" s="2"/>
      <c r="GO353" s="2"/>
    </row>
    <row r="354" customFormat="false" ht="24.95" hidden="true" customHeight="true" outlineLevel="0" collapsed="false">
      <c r="A354" s="94"/>
      <c r="C354" s="155"/>
      <c r="D354" s="2"/>
      <c r="E354" s="2"/>
      <c r="F354" s="2"/>
      <c r="G354" s="2"/>
      <c r="H354" s="2"/>
      <c r="I354" s="2"/>
      <c r="J354" s="2"/>
      <c r="K354" s="2"/>
      <c r="L354" s="2"/>
      <c r="M354" s="86" t="n">
        <f aca="false">SUM(N354+P354+T354+V354+AR354*2)</f>
        <v>0</v>
      </c>
      <c r="N354" s="86"/>
      <c r="O354" s="87" t="n">
        <f aca="false">SUM(N354)*I354</f>
        <v>0</v>
      </c>
      <c r="P354" s="86"/>
      <c r="Q354" s="87" t="n">
        <f aca="false">J354*P354</f>
        <v>0</v>
      </c>
      <c r="R354" s="86"/>
      <c r="S354" s="87" t="n">
        <f aca="false">SUM(R354)*J354</f>
        <v>0</v>
      </c>
      <c r="T354" s="86"/>
      <c r="U354" s="87" t="n">
        <f aca="false">SUM(T354)*K354</f>
        <v>0</v>
      </c>
      <c r="V354" s="86"/>
      <c r="W354" s="87" t="n">
        <f aca="false">SUM(V354)*J354*5</f>
        <v>0</v>
      </c>
      <c r="X354" s="89" t="n">
        <f aca="false">SUM(J354*AX354*2+K354*AZ354*2)</f>
        <v>0</v>
      </c>
      <c r="Y354" s="89" t="n">
        <f aca="false">SUM(L354*5/100*J354)</f>
        <v>0</v>
      </c>
      <c r="Z354" s="86"/>
      <c r="AA354" s="87"/>
      <c r="AB354" s="86"/>
      <c r="AC354" s="89" t="n">
        <f aca="false">SUM(AB354)*3*H354/5</f>
        <v>0</v>
      </c>
      <c r="AD354" s="86"/>
      <c r="AE354" s="90" t="n">
        <f aca="false">SUM(AD354*H354*(30+4))</f>
        <v>0</v>
      </c>
      <c r="AF354" s="86"/>
      <c r="AG354" s="87" t="n">
        <f aca="false">SUM(AF354*H354*3)</f>
        <v>0</v>
      </c>
      <c r="AH354" s="86"/>
      <c r="AI354" s="89" t="n">
        <f aca="false">SUM(AH354*H354/3)</f>
        <v>0</v>
      </c>
      <c r="AJ354" s="86"/>
      <c r="AK354" s="89" t="n">
        <f aca="false">SUM(AJ354*H354*2/3)</f>
        <v>0</v>
      </c>
      <c r="AL354" s="86"/>
      <c r="AM354" s="87" t="n">
        <f aca="false">SUM(AL354*H354)*2</f>
        <v>0</v>
      </c>
      <c r="AN354" s="86"/>
      <c r="AO354" s="87" t="n">
        <f aca="false">SUM(AN354*J354)</f>
        <v>0</v>
      </c>
      <c r="AP354" s="86"/>
      <c r="AQ354" s="89" t="n">
        <f aca="false">SUM(AP354*H354*2)</f>
        <v>0</v>
      </c>
      <c r="AR354" s="86"/>
      <c r="AS354" s="86"/>
      <c r="AT354" s="86"/>
      <c r="AU354" s="89" t="n">
        <f aca="false">AR354*H354/3</f>
        <v>0</v>
      </c>
      <c r="AV354" s="86"/>
      <c r="AW354" s="89" t="n">
        <f aca="false">SUM(AV354*H354/3)</f>
        <v>0</v>
      </c>
      <c r="AX354" s="86"/>
      <c r="AY354" s="89" t="n">
        <f aca="false">SUM(J354*AX354*8)</f>
        <v>0</v>
      </c>
      <c r="AZ354" s="86"/>
      <c r="BA354" s="89" t="n">
        <f aca="false">SUM(AZ354*K354*5*6)</f>
        <v>0</v>
      </c>
      <c r="BB354" s="86"/>
      <c r="BC354" s="89" t="n">
        <f aca="false">SUM(BB354*K354*4*6)</f>
        <v>0</v>
      </c>
      <c r="BD354" s="86"/>
      <c r="BE354" s="81" t="n">
        <f aca="false">SUM(BD354*50)</f>
        <v>0</v>
      </c>
      <c r="BF354" s="92" t="n">
        <f aca="false">O354+Q354+S354+U354+W354+X354+Y354+AA354+AC354+AE354+AG354+AI354+AK354+AM354+AO354+AQ354+AS354+AU354+AW354+AY354+BA354+BC354+BE354</f>
        <v>0</v>
      </c>
      <c r="BG354" s="92" t="n">
        <f aca="false">BC354+BA354+AY354+AW354+AS354+AQ354+X354+W354+U354+S354+Q354+O354+AU354</f>
        <v>0</v>
      </c>
      <c r="BH354" s="52" t="n">
        <f aca="false">SUM(O354,Q354,S354,W354,X354,Y354,AE354,AG354,AI354,AK354,AM354,AS354,AU354,AY354,BA354,BC354,BE354)</f>
        <v>0</v>
      </c>
      <c r="BI354" s="80" t="n">
        <f aca="false">SUM(O354,Q354,S354,W354,X354,AS354,AU354,AY354,BA354,BC354)</f>
        <v>0</v>
      </c>
      <c r="BJ354" s="95"/>
      <c r="BK354" s="93"/>
      <c r="BL354" s="94"/>
      <c r="BM354" s="2"/>
      <c r="BN354" s="2"/>
      <c r="BO354" s="2"/>
      <c r="BP354" s="96"/>
      <c r="BQ354" s="96"/>
      <c r="BR354" s="96"/>
      <c r="BS354" s="96"/>
      <c r="BT354" s="96"/>
      <c r="BU354" s="96"/>
      <c r="BV354" s="96"/>
      <c r="BW354" s="157"/>
      <c r="BX354" s="86" t="n">
        <f aca="false">SUM(BY354+CA354+CE354+CG354)</f>
        <v>0</v>
      </c>
      <c r="BY354" s="86"/>
      <c r="BZ354" s="87" t="n">
        <f aca="false">SUM(BY354)*BT354</f>
        <v>0</v>
      </c>
      <c r="CA354" s="86"/>
      <c r="CB354" s="87" t="n">
        <f aca="false">BU354*CA354</f>
        <v>0</v>
      </c>
      <c r="CC354" s="86"/>
      <c r="CD354" s="87" t="n">
        <f aca="false">SUM(CC354)*BU354</f>
        <v>0</v>
      </c>
      <c r="CE354" s="86"/>
      <c r="CF354" s="87" t="n">
        <f aca="false">SUM(CE354)*BV354</f>
        <v>0</v>
      </c>
      <c r="CG354" s="86"/>
      <c r="CH354" s="87" t="n">
        <f aca="false">SUM(CG354)*BU354*5</f>
        <v>0</v>
      </c>
      <c r="CI354" s="89" t="n">
        <f aca="false">SUM(BU354*DI354*2+BV354*DK354*2)</f>
        <v>0</v>
      </c>
      <c r="CJ354" s="89" t="n">
        <f aca="false">BW354*BU354*0.05</f>
        <v>0</v>
      </c>
      <c r="CK354" s="86"/>
      <c r="CL354" s="87"/>
      <c r="CM354" s="86"/>
      <c r="CN354" s="89" t="n">
        <f aca="false">SUM(CM354)*3*BS354/5</f>
        <v>0</v>
      </c>
      <c r="CO354" s="86"/>
      <c r="CP354" s="90" t="n">
        <f aca="false">SUM(CO354*BS354*(30+4))</f>
        <v>0</v>
      </c>
      <c r="CQ354" s="86"/>
      <c r="CR354" s="87" t="n">
        <f aca="false">SUM(CQ354*BS354*3)</f>
        <v>0</v>
      </c>
      <c r="CS354" s="86"/>
      <c r="CT354" s="89" t="n">
        <f aca="false">SUM(CS354*BS354/3)</f>
        <v>0</v>
      </c>
      <c r="CU354" s="86"/>
      <c r="CV354" s="89" t="n">
        <f aca="false">SUM(CU354*BS354*2/3)</f>
        <v>0</v>
      </c>
      <c r="CW354" s="86"/>
      <c r="CX354" s="87" t="n">
        <f aca="false">SUM(CW354*BS354)*1</f>
        <v>0</v>
      </c>
      <c r="CY354" s="86"/>
      <c r="CZ354" s="87" t="n">
        <f aca="false">SUM(CY354*BU354*2)</f>
        <v>0</v>
      </c>
      <c r="DA354" s="86"/>
      <c r="DB354" s="89" t="n">
        <f aca="false">SUM(DA354*BS354*2)</f>
        <v>0</v>
      </c>
      <c r="DC354" s="86"/>
      <c r="DD354" s="86"/>
      <c r="DE354" s="86"/>
      <c r="DF354" s="89" t="n">
        <f aca="false">SUM(BU354*DC354*6)</f>
        <v>0</v>
      </c>
      <c r="DG354" s="86"/>
      <c r="DH354" s="89" t="n">
        <f aca="false">SUM(BU354*DG354*6)</f>
        <v>0</v>
      </c>
      <c r="DI354" s="86"/>
      <c r="DJ354" s="89" t="n">
        <f aca="false">SUM(BU354*DI354*8)</f>
        <v>0</v>
      </c>
      <c r="DK354" s="86"/>
      <c r="DL354" s="89" t="n">
        <f aca="false">SUM(DK354*BV354*5*6)</f>
        <v>0</v>
      </c>
      <c r="DM354" s="86"/>
      <c r="DN354" s="89" t="n">
        <f aca="false">SUM(DM354*BV354*4*6)</f>
        <v>0</v>
      </c>
      <c r="DO354" s="86"/>
      <c r="DP354" s="81" t="n">
        <f aca="false">SUM(DO354*50)</f>
        <v>0</v>
      </c>
      <c r="DQ354" s="92" t="n">
        <f aca="false">BZ354+CB354+CD354+CF354+CH354+CI354+CJ354+CL354+CN354+CP354+CR354+CT354+CV354+CX354+CZ354+DB354+DD354+DF354+DH354+DJ354+DL354+DN354+DP354</f>
        <v>0</v>
      </c>
      <c r="DR354" s="92" t="n">
        <f aca="false">DN354+DL354+DJ354+DH354+DD354+DB354+CI354+CH354+CF354+CD354+CB354+BZ354</f>
        <v>0</v>
      </c>
      <c r="DS354" s="61"/>
      <c r="DT354" s="2"/>
      <c r="DU354" s="2"/>
      <c r="DV354" s="2"/>
      <c r="DW354" s="17"/>
      <c r="DX354" s="18"/>
      <c r="DY354" s="2"/>
      <c r="DZ354" s="2"/>
      <c r="EA354" s="2"/>
      <c r="EB354" s="2"/>
      <c r="EC354" s="2"/>
      <c r="ED354" s="2"/>
      <c r="EE354" s="2"/>
      <c r="EF354" s="2"/>
      <c r="EG354" s="2"/>
      <c r="EH354" s="2" t="n">
        <f aca="false">SUM(L354+BW354)</f>
        <v>0</v>
      </c>
      <c r="EI354" s="2" t="n">
        <f aca="false">SUM(M354+BX354)</f>
        <v>0</v>
      </c>
      <c r="EJ354" s="2" t="n">
        <f aca="false">SUM(N354+BY354)</f>
        <v>0</v>
      </c>
      <c r="EK354" s="67" t="n">
        <f aca="false">O354+BZ354</f>
        <v>0</v>
      </c>
      <c r="EL354" s="2" t="n">
        <f aca="false">SUM(P354+CA354)</f>
        <v>0</v>
      </c>
      <c r="EM354" s="2" t="n">
        <f aca="false">SUM(Q354+CB354)</f>
        <v>0</v>
      </c>
      <c r="EN354" s="2" t="n">
        <f aca="false">SUM(R354+CC354)</f>
        <v>0</v>
      </c>
      <c r="EO354" s="2" t="n">
        <f aca="false">SUM(S354+CD354)</f>
        <v>0</v>
      </c>
      <c r="EP354" s="2" t="n">
        <f aca="false">SUM(T354+CE354)</f>
        <v>0</v>
      </c>
      <c r="EQ354" s="2" t="n">
        <f aca="false">SUM(U354+CF354)</f>
        <v>0</v>
      </c>
      <c r="ER354" s="2" t="n">
        <f aca="false">SUM(V354+CG354)</f>
        <v>0</v>
      </c>
      <c r="ES354" s="2" t="n">
        <f aca="false">SUM(W354+CH354)</f>
        <v>0</v>
      </c>
      <c r="ET354" s="2" t="n">
        <f aca="false">SUM(X354+CI354)</f>
        <v>0</v>
      </c>
      <c r="EU354" s="67" t="n">
        <f aca="false">SUM(Y354+CJ354)</f>
        <v>0</v>
      </c>
      <c r="EV354" s="2" t="n">
        <f aca="false">SUM(Z354+CK354)</f>
        <v>0</v>
      </c>
      <c r="EW354" s="2" t="n">
        <f aca="false">SUM(AA354+CL354)</f>
        <v>0</v>
      </c>
      <c r="EX354" s="2" t="n">
        <f aca="false">SUM(AB354+CM354)</f>
        <v>0</v>
      </c>
      <c r="EY354" s="2" t="n">
        <f aca="false">SUM(AC354+CN354)</f>
        <v>0</v>
      </c>
      <c r="EZ354" s="2" t="n">
        <f aca="false">SUM(AD354+CO354)</f>
        <v>0</v>
      </c>
      <c r="FA354" s="2" t="n">
        <f aca="false">SUM(AE354+CP354)</f>
        <v>0</v>
      </c>
      <c r="FB354" s="2" t="n">
        <f aca="false">SUM(AF354+CQ354)</f>
        <v>0</v>
      </c>
      <c r="FC354" s="2" t="n">
        <f aca="false">SUM(AG354+CR354)</f>
        <v>0</v>
      </c>
      <c r="FD354" s="2" t="n">
        <f aca="false">SUM(AH354+CS354)</f>
        <v>0</v>
      </c>
      <c r="FE354" s="67" t="n">
        <f aca="false">SUM(AI354+CT354)</f>
        <v>0</v>
      </c>
      <c r="FF354" s="2" t="n">
        <f aca="false">SUM(AJ354+CU354)</f>
        <v>0</v>
      </c>
      <c r="FG354" s="2" t="n">
        <f aca="false">SUM(AK354+CV354)</f>
        <v>0</v>
      </c>
      <c r="FH354" s="2" t="n">
        <f aca="false">SUM(AL354+CW354)</f>
        <v>0</v>
      </c>
      <c r="FI354" s="2" t="n">
        <f aca="false">SUM(AM354+CX354)</f>
        <v>0</v>
      </c>
      <c r="FJ354" s="2" t="n">
        <f aca="false">SUM(AN354+CY354)</f>
        <v>0</v>
      </c>
      <c r="FK354" s="2" t="n">
        <f aca="false">SUM(AO354+CZ354)</f>
        <v>0</v>
      </c>
      <c r="FL354" s="2" t="n">
        <f aca="false">SUM(AP354+DA354)</f>
        <v>0</v>
      </c>
      <c r="FM354" s="2" t="n">
        <f aca="false">SUM(AQ354+DB354)</f>
        <v>0</v>
      </c>
      <c r="FN354" s="2"/>
      <c r="FO354" s="97" t="n">
        <f aca="false">SUM(AS354+DD354)</f>
        <v>0</v>
      </c>
      <c r="FP354" s="2" t="n">
        <f aca="false">SUM(AR354+DC354)</f>
        <v>0</v>
      </c>
      <c r="FQ354" s="97" t="n">
        <f aca="false">SUM(AU354+DF354)</f>
        <v>0</v>
      </c>
      <c r="FR354" s="2" t="n">
        <f aca="false">SUM(AV354+DG354)</f>
        <v>0</v>
      </c>
      <c r="FS354" s="2" t="n">
        <f aca="false">SUM(AW354+DH354)</f>
        <v>0</v>
      </c>
      <c r="FT354" s="2" t="n">
        <f aca="false">SUM(AX354+DI354)</f>
        <v>0</v>
      </c>
      <c r="FU354" s="67" t="n">
        <f aca="false">SUM(AY354+DJ354)</f>
        <v>0</v>
      </c>
      <c r="FV354" s="2" t="n">
        <f aca="false">SUM(AZ354+DK354)</f>
        <v>0</v>
      </c>
      <c r="FW354" s="2" t="n">
        <f aca="false">SUM(BA354+DL354)</f>
        <v>0</v>
      </c>
      <c r="FX354" s="2" t="n">
        <f aca="false">SUM(BB354+DM354)</f>
        <v>0</v>
      </c>
      <c r="FY354" s="2" t="n">
        <f aca="false">SUM(BC354+DN354)</f>
        <v>0</v>
      </c>
      <c r="FZ354" s="2" t="n">
        <f aca="false">SUM(BD354+DO354)</f>
        <v>0</v>
      </c>
      <c r="GA354" s="2" t="n">
        <f aca="false">SUM(BE354+DP354)</f>
        <v>0</v>
      </c>
      <c r="GB354" s="98" t="n">
        <f aca="false">SUM(EK354,EM354,EO354,ES354,ET354,EU354,EY354,FA354,FC354,FE354,FG354,FI354,FM354,FO354,FQ354,FS354,FU354,FW354,FY354,GA354)</f>
        <v>0</v>
      </c>
      <c r="GC354" s="99" t="n">
        <f aca="false">SUM(EK354,EM354,EO354,ES354,ET354,FM354,FO354,FQ354,FS354,FU354,FW354,FY354)</f>
        <v>0</v>
      </c>
      <c r="GD354" s="57" t="n">
        <f aca="false">SUM(EK354,EM354,EO354,ES354,ET354,FM354,FO354,FQ354,FS354,FU354,FW354,FY354)</f>
        <v>0</v>
      </c>
      <c r="GE354" s="57" t="n">
        <f aca="false">SUM(EK354,EM354,EO354,EQ354,ES354,ET354,EU354,EW354,EY354,FA354,FC354,FE354,FG354,FI354,FK354,FM354,FO354,FQ354,FS354,FU354,FW354,FY354,GA354)</f>
        <v>0</v>
      </c>
      <c r="GF354" s="2"/>
      <c r="GG354" s="65"/>
      <c r="GH354" s="65"/>
      <c r="GI354" s="67" t="n">
        <f aca="false">SUM(DQ354+BF354)</f>
        <v>0</v>
      </c>
      <c r="GJ354" s="67" t="n">
        <f aca="false">SUM(DR354+BG354)</f>
        <v>0</v>
      </c>
      <c r="GK354" s="100"/>
      <c r="GL354" s="101"/>
      <c r="GM354" s="177"/>
      <c r="GN354" s="2"/>
      <c r="GO354" s="2"/>
    </row>
    <row r="355" customFormat="false" ht="19.5" hidden="false" customHeight="true" outlineLevel="0" collapsed="false">
      <c r="A355" s="140" t="n">
        <v>21</v>
      </c>
      <c r="B355" s="48" t="s">
        <v>318</v>
      </c>
      <c r="C355" s="137"/>
      <c r="D355" s="48" t="n">
        <v>1</v>
      </c>
      <c r="E355" s="48"/>
      <c r="F355" s="48"/>
      <c r="G355" s="48"/>
      <c r="H355" s="48"/>
      <c r="I355" s="48"/>
      <c r="J355" s="48"/>
      <c r="K355" s="48"/>
      <c r="L355" s="52" t="n">
        <f aca="false">SUM(L356:L365)</f>
        <v>100</v>
      </c>
      <c r="M355" s="52" t="n">
        <f aca="false">SUM(M356:M365)</f>
        <v>40</v>
      </c>
      <c r="N355" s="52" t="n">
        <f aca="false">SUM(N356:N365)</f>
        <v>10</v>
      </c>
      <c r="O355" s="48" t="n">
        <f aca="false">SUM(O356:O371)</f>
        <v>10</v>
      </c>
      <c r="P355" s="48" t="n">
        <f aca="false">SUM(P356:P371)</f>
        <v>0</v>
      </c>
      <c r="Q355" s="48" t="n">
        <f aca="false">SUM(Q356:Q371)</f>
        <v>0</v>
      </c>
      <c r="R355" s="48" t="n">
        <f aca="false">SUM(R356:R371)</f>
        <v>30</v>
      </c>
      <c r="S355" s="48" t="n">
        <f aca="false">SUM(S356:S371)</f>
        <v>30</v>
      </c>
      <c r="T355" s="48" t="n">
        <f aca="false">SUM(T356:T371)</f>
        <v>0</v>
      </c>
      <c r="U355" s="48" t="n">
        <f aca="false">SUM(U356:U371)</f>
        <v>0</v>
      </c>
      <c r="V355" s="48" t="n">
        <f aca="false">SUM(V356:V371)</f>
        <v>0</v>
      </c>
      <c r="W355" s="48" t="n">
        <f aca="false">SUM(W356:W371)</f>
        <v>0</v>
      </c>
      <c r="X355" s="48" t="n">
        <f aca="false">SUM(X356:X371)</f>
        <v>0</v>
      </c>
      <c r="Y355" s="48" t="n">
        <f aca="false">SUM(Y356:Y371)</f>
        <v>2</v>
      </c>
      <c r="Z355" s="48" t="n">
        <f aca="false">SUM(Z356:Z371)</f>
        <v>0</v>
      </c>
      <c r="AA355" s="48" t="n">
        <f aca="false">SUM(AA356:AA371)</f>
        <v>0</v>
      </c>
      <c r="AB355" s="48" t="n">
        <f aca="false">SUM(AB356:AB371)</f>
        <v>0</v>
      </c>
      <c r="AC355" s="48" t="n">
        <f aca="false">SUM(AC356:AC371)</f>
        <v>0</v>
      </c>
      <c r="AD355" s="48" t="n">
        <f aca="false">SUM(AD356:AD371)</f>
        <v>0</v>
      </c>
      <c r="AE355" s="48" t="n">
        <f aca="false">SUM(AE356:AE371)</f>
        <v>0</v>
      </c>
      <c r="AF355" s="48" t="n">
        <f aca="false">SUM(AF356:AF371)</f>
        <v>0</v>
      </c>
      <c r="AG355" s="48" t="n">
        <f aca="false">SUM(AG356:AG371)</f>
        <v>0</v>
      </c>
      <c r="AH355" s="48" t="n">
        <f aca="false">SUM(AH356:AH371)</f>
        <v>0</v>
      </c>
      <c r="AI355" s="48" t="n">
        <f aca="false">SUM(AI356:AI371)</f>
        <v>0</v>
      </c>
      <c r="AJ355" s="48" t="n">
        <f aca="false">SUM(AJ356:AJ371)</f>
        <v>0</v>
      </c>
      <c r="AK355" s="48" t="n">
        <f aca="false">SUM(AK356:AK371)</f>
        <v>0</v>
      </c>
      <c r="AL355" s="48" t="n">
        <f aca="false">SUM(AL356:AL371)</f>
        <v>1</v>
      </c>
      <c r="AM355" s="48" t="n">
        <f aca="false">SUM(AM356:AM371)</f>
        <v>48</v>
      </c>
      <c r="AN355" s="48" t="n">
        <f aca="false">SUM(AN356:AN371)</f>
        <v>0</v>
      </c>
      <c r="AO355" s="48" t="n">
        <f aca="false">SUM(AO356:AO371)</f>
        <v>0</v>
      </c>
      <c r="AP355" s="48" t="n">
        <f aca="false">SUM(AP356:AP371)</f>
        <v>0</v>
      </c>
      <c r="AQ355" s="48" t="n">
        <f aca="false">SUM(AQ356:AQ371)</f>
        <v>0</v>
      </c>
      <c r="AR355" s="48" t="n">
        <f aca="false">SUM(AR356:AR371)</f>
        <v>1</v>
      </c>
      <c r="AS355" s="48" t="n">
        <f aca="false">SUM(AS356:AS371)</f>
        <v>6</v>
      </c>
      <c r="AT355" s="48" t="n">
        <f aca="false">SUM(AT356:AT371)</f>
        <v>0</v>
      </c>
      <c r="AU355" s="48" t="n">
        <f aca="false">SUM(AU356:AU371)</f>
        <v>0</v>
      </c>
      <c r="AV355" s="48" t="n">
        <f aca="false">SUM(AV356:AV371)</f>
        <v>0</v>
      </c>
      <c r="AW355" s="48" t="n">
        <f aca="false">SUM(AW356:AW371)</f>
        <v>0</v>
      </c>
      <c r="AX355" s="48" t="n">
        <f aca="false">SUM(AX356:AX371)</f>
        <v>0</v>
      </c>
      <c r="AY355" s="48" t="n">
        <f aca="false">SUM(AY356:AY371)</f>
        <v>0</v>
      </c>
      <c r="AZ355" s="48" t="n">
        <f aca="false">SUM(AZ356:AZ371)</f>
        <v>0</v>
      </c>
      <c r="BA355" s="48" t="n">
        <f aca="false">SUM(BA356:BA371)</f>
        <v>0</v>
      </c>
      <c r="BB355" s="48" t="n">
        <f aca="false">SUM(BB356:BB371)</f>
        <v>0</v>
      </c>
      <c r="BC355" s="48" t="n">
        <f aca="false">SUM(BC356:BC371)</f>
        <v>0</v>
      </c>
      <c r="BD355" s="48" t="n">
        <f aca="false">SUM(BD356:BD371)</f>
        <v>0</v>
      </c>
      <c r="BE355" s="48" t="n">
        <f aca="false">SUM(BE356:BE371)</f>
        <v>0</v>
      </c>
      <c r="BF355" s="52" t="n">
        <f aca="false">SUM(BF356:BF371)</f>
        <v>96</v>
      </c>
      <c r="BG355" s="52" t="n">
        <f aca="false">SUM(BG356:BG371)</f>
        <v>46</v>
      </c>
      <c r="BH355" s="52" t="n">
        <f aca="false">SUM(O355,Q355,S355,W355,X355,Y355,AE355,AG355,AI355,AK355,AM355,AS355,AU355,AY355,BA355,BC355,BE355)</f>
        <v>96</v>
      </c>
      <c r="BI355" s="48" t="n">
        <f aca="false">SUM(BI356:BI371)</f>
        <v>46</v>
      </c>
      <c r="BJ355" s="53"/>
      <c r="BK355" s="139"/>
      <c r="BL355" s="140" t="n">
        <v>22</v>
      </c>
      <c r="BM355" s="48" t="s">
        <v>319</v>
      </c>
      <c r="BN355" s="415"/>
      <c r="BO355" s="48" t="n">
        <v>1</v>
      </c>
      <c r="BP355" s="48"/>
      <c r="BQ355" s="48"/>
      <c r="BR355" s="48"/>
      <c r="BS355" s="48"/>
      <c r="BT355" s="48"/>
      <c r="BU355" s="48"/>
      <c r="BV355" s="48"/>
      <c r="BW355" s="48" t="n">
        <f aca="false">SUM(BW356:BW371)</f>
        <v>0</v>
      </c>
      <c r="BX355" s="48" t="n">
        <f aca="false">SUM(BX356:BX371)</f>
        <v>0</v>
      </c>
      <c r="BY355" s="48" t="n">
        <f aca="false">SUM(BY356:BY371)</f>
        <v>0</v>
      </c>
      <c r="BZ355" s="52" t="n">
        <f aca="false">SUM(BZ356:BZ371)</f>
        <v>0</v>
      </c>
      <c r="CA355" s="48" t="n">
        <f aca="false">SUM(CA356:CA371)</f>
        <v>0</v>
      </c>
      <c r="CB355" s="52" t="n">
        <f aca="false">SUM(CB356:CB371)</f>
        <v>0</v>
      </c>
      <c r="CC355" s="48" t="n">
        <f aca="false">SUM(CC356:CC371)</f>
        <v>0</v>
      </c>
      <c r="CD355" s="48" t="n">
        <f aca="false">SUM(CD356:CD371)</f>
        <v>0</v>
      </c>
      <c r="CE355" s="48" t="n">
        <f aca="false">SUM(CE356:CE371)</f>
        <v>0</v>
      </c>
      <c r="CF355" s="48" t="n">
        <f aca="false">SUM(CF356:CF371)</f>
        <v>0</v>
      </c>
      <c r="CG355" s="48" t="n">
        <f aca="false">SUM(CG356:CG371)</f>
        <v>0</v>
      </c>
      <c r="CH355" s="48" t="n">
        <f aca="false">SUM(CH356:CH371)</f>
        <v>0</v>
      </c>
      <c r="CI355" s="48" t="n">
        <f aca="false">SUM(CI356:CI371)</f>
        <v>0</v>
      </c>
      <c r="CJ355" s="52" t="n">
        <f aca="false">SUM(CJ356:CJ371)</f>
        <v>0</v>
      </c>
      <c r="CK355" s="48" t="n">
        <f aca="false">SUM(CK356:CK371)</f>
        <v>0</v>
      </c>
      <c r="CL355" s="48" t="n">
        <f aca="false">SUM(CL356:CL371)</f>
        <v>0</v>
      </c>
      <c r="CM355" s="48" t="n">
        <f aca="false">SUM(CM356:CM371)</f>
        <v>0</v>
      </c>
      <c r="CN355" s="48" t="n">
        <f aca="false">SUM(CN356:CN371)</f>
        <v>0</v>
      </c>
      <c r="CO355" s="48" t="n">
        <f aca="false">SUM(CO356:CO371)</f>
        <v>0</v>
      </c>
      <c r="CP355" s="48" t="n">
        <f aca="false">SUM(CP356:CP371)</f>
        <v>0</v>
      </c>
      <c r="CQ355" s="48" t="n">
        <f aca="false">SUM(CQ356:CQ371)</f>
        <v>0</v>
      </c>
      <c r="CR355" s="48" t="n">
        <f aca="false">SUM(CR356:CR371)</f>
        <v>0</v>
      </c>
      <c r="CS355" s="48" t="n">
        <f aca="false">SUM(CS356:CS371)</f>
        <v>0</v>
      </c>
      <c r="CT355" s="52" t="n">
        <f aca="false">SUM(CT356:CT371)</f>
        <v>0</v>
      </c>
      <c r="CU355" s="48" t="n">
        <f aca="false">SUM(CU356:CU371)</f>
        <v>0</v>
      </c>
      <c r="CV355" s="48" t="n">
        <f aca="false">SUM(CV356:CV371)</f>
        <v>0</v>
      </c>
      <c r="CW355" s="48" t="n">
        <f aca="false">SUM(CW356:CW371)</f>
        <v>0</v>
      </c>
      <c r="CX355" s="48" t="n">
        <f aca="false">SUM(CX356:CX371)</f>
        <v>0</v>
      </c>
      <c r="CY355" s="48" t="n">
        <f aca="false">SUM(CY356:CY371)</f>
        <v>0</v>
      </c>
      <c r="CZ355" s="48" t="n">
        <f aca="false">SUM(CZ356:CZ371)</f>
        <v>0</v>
      </c>
      <c r="DA355" s="48" t="n">
        <f aca="false">SUM(DA356:DA371)</f>
        <v>0</v>
      </c>
      <c r="DB355" s="48" t="n">
        <f aca="false">SUM(DB356:DB371)</f>
        <v>0</v>
      </c>
      <c r="DC355" s="48" t="n">
        <f aca="false">SUM(DC356:DC371)</f>
        <v>0</v>
      </c>
      <c r="DD355" s="48" t="n">
        <f aca="false">SUM(DD356:DD371)</f>
        <v>0</v>
      </c>
      <c r="DE355" s="48" t="n">
        <f aca="false">SUM(DE356:DE371)</f>
        <v>0</v>
      </c>
      <c r="DF355" s="48" t="n">
        <f aca="false">SUM(DF356:DF371)</f>
        <v>0</v>
      </c>
      <c r="DG355" s="48" t="n">
        <f aca="false">SUM(DG356:DG371)</f>
        <v>0</v>
      </c>
      <c r="DH355" s="48" t="n">
        <f aca="false">SUM(DH356:DH371)</f>
        <v>0</v>
      </c>
      <c r="DI355" s="48" t="n">
        <f aca="false">SUM(DI356:DI371)</f>
        <v>0</v>
      </c>
      <c r="DJ355" s="48" t="n">
        <f aca="false">SUM(DJ356:DJ371)</f>
        <v>0</v>
      </c>
      <c r="DK355" s="48" t="n">
        <f aca="false">SUM(DK356:DK371)</f>
        <v>0</v>
      </c>
      <c r="DL355" s="48" t="n">
        <f aca="false">SUM(DL356:DL371)</f>
        <v>0</v>
      </c>
      <c r="DM355" s="48" t="n">
        <f aca="false">SUM(DM356:DM371)</f>
        <v>0</v>
      </c>
      <c r="DN355" s="48" t="n">
        <f aca="false">SUM(DN356:DN371)</f>
        <v>0</v>
      </c>
      <c r="DO355" s="48" t="n">
        <f aca="false">SUM(DO356:DO371)</f>
        <v>0</v>
      </c>
      <c r="DP355" s="48" t="n">
        <f aca="false">SUM(DP356:DP371)</f>
        <v>0</v>
      </c>
      <c r="DQ355" s="52" t="n">
        <f aca="false">SUM(DQ356:DQ371)</f>
        <v>0</v>
      </c>
      <c r="DR355" s="52" t="n">
        <f aca="false">SUM(DR356:DR371)</f>
        <v>0</v>
      </c>
      <c r="DS355" s="61"/>
      <c r="DT355" s="48"/>
      <c r="DU355" s="48"/>
      <c r="DV355" s="160"/>
      <c r="DW355" s="48" t="n">
        <v>22</v>
      </c>
      <c r="DX355" s="48" t="s">
        <v>319</v>
      </c>
      <c r="DY355" s="136"/>
      <c r="DZ355" s="48" t="n">
        <v>1</v>
      </c>
      <c r="EA355" s="48"/>
      <c r="EB355" s="48"/>
      <c r="EC355" s="48"/>
      <c r="ED355" s="48"/>
      <c r="EE355" s="48"/>
      <c r="EF355" s="48"/>
      <c r="EG355" s="48"/>
      <c r="EH355" s="48" t="n">
        <f aca="false">SUM(EH356:EH371)</f>
        <v>100</v>
      </c>
      <c r="EI355" s="48" t="n">
        <f aca="false">SUM(EI356:EI371)</f>
        <v>40</v>
      </c>
      <c r="EJ355" s="48" t="n">
        <f aca="false">SUM(EJ356:EJ371)</f>
        <v>10</v>
      </c>
      <c r="EK355" s="52" t="n">
        <f aca="false">SUM(EK356:EK371)</f>
        <v>10</v>
      </c>
      <c r="EL355" s="48" t="n">
        <f aca="false">SUM(EL356:EL371)</f>
        <v>0</v>
      </c>
      <c r="EM355" s="48" t="n">
        <f aca="false">SUM(EM356:EM371)</f>
        <v>0</v>
      </c>
      <c r="EN355" s="48" t="n">
        <f aca="false">SUM(EN356:EN371)</f>
        <v>30</v>
      </c>
      <c r="EO355" s="48" t="n">
        <f aca="false">SUM(EO356:EO371)</f>
        <v>30</v>
      </c>
      <c r="EP355" s="48" t="n">
        <f aca="false">SUM(EP356:EP371)</f>
        <v>0</v>
      </c>
      <c r="EQ355" s="48" t="n">
        <f aca="false">SUM(EQ356:EQ371)</f>
        <v>0</v>
      </c>
      <c r="ER355" s="48" t="n">
        <f aca="false">SUM(ER356:ER371)</f>
        <v>0</v>
      </c>
      <c r="ES355" s="48" t="n">
        <f aca="false">SUM(ES356:ES371)</f>
        <v>0</v>
      </c>
      <c r="ET355" s="48" t="n">
        <f aca="false">SUM(ET356:ET371)</f>
        <v>0</v>
      </c>
      <c r="EU355" s="52" t="n">
        <f aca="false">SUM(EU356:EU371)</f>
        <v>2</v>
      </c>
      <c r="EV355" s="48" t="n">
        <f aca="false">SUM(EV356:EV371)</f>
        <v>0</v>
      </c>
      <c r="EW355" s="48" t="n">
        <f aca="false">SUM(EW356:EW371)</f>
        <v>0</v>
      </c>
      <c r="EX355" s="48" t="n">
        <f aca="false">SUM(EX356:EX371)</f>
        <v>0</v>
      </c>
      <c r="EY355" s="48" t="n">
        <f aca="false">SUM(EY356:EY371)</f>
        <v>0</v>
      </c>
      <c r="EZ355" s="48" t="n">
        <f aca="false">SUM(EZ356:EZ371)</f>
        <v>0</v>
      </c>
      <c r="FA355" s="48" t="n">
        <f aca="false">SUM(FA356:FA371)</f>
        <v>0</v>
      </c>
      <c r="FB355" s="48" t="n">
        <f aca="false">SUM(FB356:FB371)</f>
        <v>0</v>
      </c>
      <c r="FC355" s="48" t="n">
        <f aca="false">SUM(FC356:FC371)</f>
        <v>0</v>
      </c>
      <c r="FD355" s="48" t="n">
        <f aca="false">SUM(FD356:FD371)</f>
        <v>0</v>
      </c>
      <c r="FE355" s="52" t="n">
        <f aca="false">SUM(FE356:FE371)</f>
        <v>0</v>
      </c>
      <c r="FF355" s="48" t="n">
        <f aca="false">SUM(FF356:FF371)</f>
        <v>0</v>
      </c>
      <c r="FG355" s="52" t="n">
        <f aca="false">SUM(FG356:FG371)</f>
        <v>0</v>
      </c>
      <c r="FH355" s="48" t="n">
        <f aca="false">SUM(FH356:FH371)</f>
        <v>1</v>
      </c>
      <c r="FI355" s="48" t="n">
        <f aca="false">SUM(FI356:FI371)</f>
        <v>48</v>
      </c>
      <c r="FJ355" s="48" t="n">
        <f aca="false">SUM(FJ356:FJ371)</f>
        <v>0</v>
      </c>
      <c r="FK355" s="48" t="n">
        <f aca="false">SUM(FK356:FK371)</f>
        <v>0</v>
      </c>
      <c r="FL355" s="48" t="n">
        <f aca="false">SUM(FL356:FL371)</f>
        <v>0</v>
      </c>
      <c r="FM355" s="48" t="n">
        <f aca="false">SUM(FM356:FM371)</f>
        <v>0</v>
      </c>
      <c r="FN355" s="48" t="n">
        <f aca="false">SUM(FN356:FN371)</f>
        <v>0</v>
      </c>
      <c r="FO355" s="48" t="n">
        <f aca="false">SUM(FO356:FO371)</f>
        <v>6</v>
      </c>
      <c r="FP355" s="48" t="n">
        <f aca="false">SUM(FP356:FP371)</f>
        <v>1</v>
      </c>
      <c r="FQ355" s="48" t="n">
        <f aca="false">SUM(FQ356:FQ371)</f>
        <v>0</v>
      </c>
      <c r="FR355" s="48" t="n">
        <f aca="false">SUM(FR356:FR371)</f>
        <v>0</v>
      </c>
      <c r="FS355" s="48" t="n">
        <f aca="false">SUM(FS356:FS371)</f>
        <v>0</v>
      </c>
      <c r="FT355" s="48" t="n">
        <f aca="false">SUM(FT356:FT371)</f>
        <v>0</v>
      </c>
      <c r="FU355" s="48" t="n">
        <f aca="false">SUM(FU356:FU371)</f>
        <v>0</v>
      </c>
      <c r="FV355" s="48" t="n">
        <f aca="false">SUM(FV356:FV371)</f>
        <v>0</v>
      </c>
      <c r="FW355" s="48" t="n">
        <f aca="false">SUM(FW356:FW371)</f>
        <v>0</v>
      </c>
      <c r="FX355" s="48" t="n">
        <f aca="false">SUM(FX356:FX371)</f>
        <v>0</v>
      </c>
      <c r="FY355" s="48" t="n">
        <f aca="false">SUM(FY356:FY371)</f>
        <v>0</v>
      </c>
      <c r="FZ355" s="48" t="n">
        <f aca="false">SUM(FZ356:FZ371)</f>
        <v>0</v>
      </c>
      <c r="GA355" s="48" t="n">
        <f aca="false">SUM(GA356:GA371)</f>
        <v>0</v>
      </c>
      <c r="GB355" s="141" t="n">
        <f aca="false">SUM(GB356:GB371)</f>
        <v>96</v>
      </c>
      <c r="GC355" s="165" t="n">
        <f aca="false">SUM(GC356:GC371)</f>
        <v>46</v>
      </c>
      <c r="GD355" s="57" t="n">
        <f aca="false">SUM(EK355,EM355,EO355,ES355,ET355,FM355,FO355,FQ355,FS355,FU355,FW355,FY355)</f>
        <v>46</v>
      </c>
      <c r="GE355" s="57" t="n">
        <f aca="false">SUM(EK355,EM355,EO355,EQ355,ES355,ET355,EU355,EW355,EY355,FA355,FC355,FE355,FG355,FI355,FK355,FM355,FO355,FQ355,FS355,FU355,FW355,FY355,GA355)</f>
        <v>96</v>
      </c>
      <c r="GF355" s="48"/>
      <c r="GG355" s="65"/>
      <c r="GH355" s="65"/>
      <c r="GI355" s="67" t="n">
        <f aca="false">SUM(DQ355+BF355)</f>
        <v>96</v>
      </c>
      <c r="GJ355" s="67" t="n">
        <f aca="false">SUM(DR355+BG355)</f>
        <v>46</v>
      </c>
      <c r="GK355" s="2"/>
      <c r="GL355" s="142"/>
      <c r="GM355" s="193"/>
      <c r="GN355" s="2"/>
      <c r="GO355" s="69"/>
    </row>
    <row r="356" customFormat="false" ht="24.75" hidden="true" customHeight="true" outlineLevel="0" collapsed="false">
      <c r="A356" s="94"/>
      <c r="B356" s="81"/>
      <c r="C356" s="83"/>
      <c r="D356" s="83"/>
      <c r="E356" s="83"/>
      <c r="F356" s="83"/>
      <c r="G356" s="84"/>
      <c r="H356" s="84"/>
      <c r="I356" s="84"/>
      <c r="J356" s="84"/>
      <c r="K356" s="84"/>
      <c r="L356" s="87"/>
      <c r="M356" s="86" t="n">
        <f aca="false">SUM(N356+P356+T356+V356+AR356*2)</f>
        <v>0</v>
      </c>
      <c r="N356" s="86"/>
      <c r="O356" s="87" t="n">
        <f aca="false">SUM(N356)*I356</f>
        <v>0</v>
      </c>
      <c r="P356" s="86"/>
      <c r="Q356" s="87" t="n">
        <f aca="false">J356*P356</f>
        <v>0</v>
      </c>
      <c r="R356" s="86"/>
      <c r="S356" s="87" t="n">
        <f aca="false">SUM(R356)*J356</f>
        <v>0</v>
      </c>
      <c r="T356" s="86"/>
      <c r="U356" s="87" t="n">
        <f aca="false">SUM(T356)*K356</f>
        <v>0</v>
      </c>
      <c r="V356" s="86"/>
      <c r="W356" s="87" t="n">
        <f aca="false">SUM(V356)*J356*5</f>
        <v>0</v>
      </c>
      <c r="X356" s="89" t="n">
        <f aca="false">SUM(J356*AX356*2+K356*AZ356*2)</f>
        <v>0</v>
      </c>
      <c r="Y356" s="89" t="n">
        <f aca="false">SUM(L356*5/100*J356)</f>
        <v>0</v>
      </c>
      <c r="Z356" s="86"/>
      <c r="AA356" s="87"/>
      <c r="AB356" s="86"/>
      <c r="AC356" s="89" t="n">
        <f aca="false">SUM(AB356)*3*H356/5</f>
        <v>0</v>
      </c>
      <c r="AD356" s="86"/>
      <c r="AE356" s="90" t="n">
        <f aca="false">SUM(AD356*H356*(30+4))</f>
        <v>0</v>
      </c>
      <c r="AF356" s="86"/>
      <c r="AG356" s="87" t="n">
        <f aca="false">SUM(AF356*H356*3)</f>
        <v>0</v>
      </c>
      <c r="AH356" s="86"/>
      <c r="AI356" s="89" t="n">
        <f aca="false">SUM(AH356*H356/3)</f>
        <v>0</v>
      </c>
      <c r="AJ356" s="86"/>
      <c r="AK356" s="89" t="n">
        <f aca="false">SUM(AJ356*H356*2/3)</f>
        <v>0</v>
      </c>
      <c r="AL356" s="86"/>
      <c r="AM356" s="87" t="n">
        <f aca="false">SUM(AL356*H356)*2</f>
        <v>0</v>
      </c>
      <c r="AN356" s="86"/>
      <c r="AO356" s="87" t="n">
        <f aca="false">SUM(AN356*J356)</f>
        <v>0</v>
      </c>
      <c r="AP356" s="86"/>
      <c r="AQ356" s="89" t="n">
        <f aca="false">SUM(AP356*H356*2)</f>
        <v>0</v>
      </c>
      <c r="AR356" s="86"/>
      <c r="AS356" s="86"/>
      <c r="AT356" s="86"/>
      <c r="AU356" s="89" t="n">
        <f aca="false">AR356*H356/3</f>
        <v>0</v>
      </c>
      <c r="AV356" s="86"/>
      <c r="AW356" s="89" t="n">
        <f aca="false">SUM(AV356*H356/3)</f>
        <v>0</v>
      </c>
      <c r="AX356" s="86"/>
      <c r="AY356" s="89" t="n">
        <f aca="false">SUM(J356*AX356*8)</f>
        <v>0</v>
      </c>
      <c r="AZ356" s="86"/>
      <c r="BA356" s="89" t="n">
        <f aca="false">SUM(AZ356*K356*5*6)</f>
        <v>0</v>
      </c>
      <c r="BB356" s="86"/>
      <c r="BC356" s="89" t="n">
        <f aca="false">SUM(BB356*K356*4*6)</f>
        <v>0</v>
      </c>
      <c r="BD356" s="86"/>
      <c r="BE356" s="81" t="n">
        <f aca="false">SUM(BD356*50)</f>
        <v>0</v>
      </c>
      <c r="BF356" s="92" t="n">
        <f aca="false">O356+Q356+S356+U356+W356+X356+Y356+AA356+AC356+AE356+AG356+AI356+AK356+AM356+AO356+AQ356+AS356+AU356+AW356+AY356+BA356+BC356+BE356</f>
        <v>0</v>
      </c>
      <c r="BG356" s="92" t="n">
        <f aca="false">BC356+BA356+AY356+AW356+AS356+AQ356+X356+W356+U356+S356+Q356+O356</f>
        <v>0</v>
      </c>
      <c r="BH356" s="52" t="n">
        <f aca="false">SUM(O356,Q356,S356,W356,X356,Y356,AE356,AG356,AI356,AK356,AM356,AS356,AU356,AY356,BA356,BC356,BE356)</f>
        <v>0</v>
      </c>
      <c r="BI356" s="80" t="n">
        <f aca="false">SUM(O356,Q356,S356,W356,X356,AS356,AU356,AY356,BA356,BC356)</f>
        <v>0</v>
      </c>
      <c r="BJ356" s="2"/>
      <c r="BK356" s="93"/>
      <c r="BL356" s="94"/>
      <c r="BM356" s="416"/>
      <c r="BN356" s="417"/>
      <c r="BO356" s="417"/>
      <c r="BP356" s="417"/>
      <c r="BQ356" s="417"/>
      <c r="BR356" s="418"/>
      <c r="BS356" s="418"/>
      <c r="BT356" s="418"/>
      <c r="BU356" s="417"/>
      <c r="BV356" s="418"/>
      <c r="BW356" s="419"/>
      <c r="BX356" s="86" t="n">
        <f aca="false">SUM(BY356+CA356+CE356+CG356)</f>
        <v>0</v>
      </c>
      <c r="BY356" s="86"/>
      <c r="BZ356" s="87" t="n">
        <f aca="false">SUM(BY356)*BT356</f>
        <v>0</v>
      </c>
      <c r="CA356" s="86"/>
      <c r="CB356" s="87" t="n">
        <f aca="false">BU356*CA356</f>
        <v>0</v>
      </c>
      <c r="CC356" s="86"/>
      <c r="CD356" s="87" t="n">
        <f aca="false">SUM(CC356)*BU356</f>
        <v>0</v>
      </c>
      <c r="CE356" s="86"/>
      <c r="CF356" s="87" t="n">
        <f aca="false">SUM(CE356)*BV356</f>
        <v>0</v>
      </c>
      <c r="CG356" s="86"/>
      <c r="CH356" s="87" t="n">
        <f aca="false">SUM(CG356)*BU356*5</f>
        <v>0</v>
      </c>
      <c r="CI356" s="89" t="n">
        <f aca="false">SUM(BU356*DI356*2+BV356*DK356*2)</f>
        <v>0</v>
      </c>
      <c r="CJ356" s="89" t="n">
        <f aca="false">BW356*BU356*0.05</f>
        <v>0</v>
      </c>
      <c r="CK356" s="86"/>
      <c r="CL356" s="87"/>
      <c r="CM356" s="86"/>
      <c r="CN356" s="89" t="n">
        <f aca="false">SUM(CM356)*3*BS356/5</f>
        <v>0</v>
      </c>
      <c r="CO356" s="86"/>
      <c r="CP356" s="90" t="n">
        <f aca="false">SUM(CO356*BS356*(30+4))</f>
        <v>0</v>
      </c>
      <c r="CQ356" s="86"/>
      <c r="CR356" s="87" t="n">
        <f aca="false">SUM(CQ356*BS356*3)</f>
        <v>0</v>
      </c>
      <c r="CS356" s="86"/>
      <c r="CT356" s="89" t="n">
        <f aca="false">SUM(CS356*BS356/3)</f>
        <v>0</v>
      </c>
      <c r="CU356" s="86"/>
      <c r="CV356" s="89" t="n">
        <f aca="false">SUM(CU356*BS356*2/3)</f>
        <v>0</v>
      </c>
      <c r="CW356" s="86"/>
      <c r="CX356" s="87" t="n">
        <f aca="false">SUM(CW356*BS356)*1</f>
        <v>0</v>
      </c>
      <c r="CY356" s="86"/>
      <c r="CZ356" s="87" t="n">
        <f aca="false">SUM(CY356*BU356*2)</f>
        <v>0</v>
      </c>
      <c r="DA356" s="86"/>
      <c r="DB356" s="89" t="n">
        <f aca="false">SUM(DA356*BS356*2)</f>
        <v>0</v>
      </c>
      <c r="DC356" s="86"/>
      <c r="DD356" s="86"/>
      <c r="DE356" s="86"/>
      <c r="DF356" s="89" t="n">
        <f aca="false">SUM(BU356*DC356*6)</f>
        <v>0</v>
      </c>
      <c r="DG356" s="86"/>
      <c r="DH356" s="89" t="n">
        <f aca="false">SUM(BU356*DG356*6)</f>
        <v>0</v>
      </c>
      <c r="DI356" s="86"/>
      <c r="DJ356" s="89" t="n">
        <f aca="false">SUM(BU356*DI356*8)</f>
        <v>0</v>
      </c>
      <c r="DK356" s="86"/>
      <c r="DL356" s="89" t="n">
        <f aca="false">SUM(DK356*BV356*5*6)</f>
        <v>0</v>
      </c>
      <c r="DM356" s="86"/>
      <c r="DN356" s="89" t="n">
        <f aca="false">SUM(DM356*BV356*4*6)</f>
        <v>0</v>
      </c>
      <c r="DO356" s="86"/>
      <c r="DP356" s="81" t="n">
        <f aca="false">SUM(DO356*50)</f>
        <v>0</v>
      </c>
      <c r="DQ356" s="92" t="n">
        <f aca="false">BZ356+CB356+CD356+CF356+CH356+CI356+CJ356+CL356+CN356+CP356+CR356+CT356+CV356+CX356+CZ356+DB356+DD356+DF356+DH356+DJ356+DL356+DN356+DP356</f>
        <v>0</v>
      </c>
      <c r="DR356" s="92" t="n">
        <f aca="false">DN356+DL356+DJ356+DH356+DD356+DB356+CI356+CH356+CF356+CD356+CB356+BZ356</f>
        <v>0</v>
      </c>
      <c r="DS356" s="61"/>
      <c r="DT356" s="2"/>
      <c r="DU356" s="2"/>
      <c r="DV356" s="93"/>
      <c r="DW356" s="94"/>
      <c r="DX356" s="95"/>
      <c r="DY356" s="96"/>
      <c r="DZ356" s="96"/>
      <c r="EA356" s="2"/>
      <c r="EB356" s="2"/>
      <c r="EC356" s="2"/>
      <c r="ED356" s="2"/>
      <c r="EE356" s="2"/>
      <c r="EF356" s="2"/>
      <c r="EG356" s="2"/>
      <c r="EH356" s="2" t="n">
        <f aca="false">SUM(L356+BW356)</f>
        <v>0</v>
      </c>
      <c r="EI356" s="2" t="n">
        <f aca="false">SUM(M356+BX356)</f>
        <v>0</v>
      </c>
      <c r="EJ356" s="2" t="n">
        <f aca="false">SUM(N356+BY356)</f>
        <v>0</v>
      </c>
      <c r="EK356" s="67" t="n">
        <f aca="false">O356+BZ356</f>
        <v>0</v>
      </c>
      <c r="EL356" s="2" t="n">
        <f aca="false">SUM(P356+CA356)</f>
        <v>0</v>
      </c>
      <c r="EM356" s="2" t="n">
        <f aca="false">SUM(Q356+CB356)</f>
        <v>0</v>
      </c>
      <c r="EN356" s="2" t="n">
        <f aca="false">SUM(R356+CC356)</f>
        <v>0</v>
      </c>
      <c r="EO356" s="2" t="n">
        <f aca="false">SUM(S356+CD356)</f>
        <v>0</v>
      </c>
      <c r="EP356" s="2" t="n">
        <f aca="false">SUM(T356+CE356)</f>
        <v>0</v>
      </c>
      <c r="EQ356" s="2" t="n">
        <f aca="false">SUM(U356+CF356)</f>
        <v>0</v>
      </c>
      <c r="ER356" s="2" t="n">
        <f aca="false">SUM(V356+CG356)</f>
        <v>0</v>
      </c>
      <c r="ES356" s="2" t="n">
        <f aca="false">SUM(W356+CH356)</f>
        <v>0</v>
      </c>
      <c r="ET356" s="2" t="n">
        <f aca="false">SUM(X356+CI356)</f>
        <v>0</v>
      </c>
      <c r="EU356" s="67" t="n">
        <f aca="false">SUM(Y356+CJ356)</f>
        <v>0</v>
      </c>
      <c r="EV356" s="2" t="n">
        <f aca="false">SUM(Z356+CK356)</f>
        <v>0</v>
      </c>
      <c r="EW356" s="2" t="n">
        <f aca="false">SUM(AA356+CL356)</f>
        <v>0</v>
      </c>
      <c r="EX356" s="2" t="n">
        <f aca="false">SUM(AB356+CM356)</f>
        <v>0</v>
      </c>
      <c r="EY356" s="2" t="n">
        <f aca="false">SUM(AC356+CN356)</f>
        <v>0</v>
      </c>
      <c r="EZ356" s="2" t="n">
        <f aca="false">SUM(AD356+CO356)</f>
        <v>0</v>
      </c>
      <c r="FA356" s="2" t="n">
        <f aca="false">SUM(AE356+CP356)</f>
        <v>0</v>
      </c>
      <c r="FB356" s="2" t="n">
        <f aca="false">SUM(AF356+CQ356)</f>
        <v>0</v>
      </c>
      <c r="FC356" s="2" t="n">
        <f aca="false">SUM(AG356+CR356)</f>
        <v>0</v>
      </c>
      <c r="FD356" s="2" t="n">
        <f aca="false">SUM(AH356+CS356)</f>
        <v>0</v>
      </c>
      <c r="FE356" s="67" t="n">
        <f aca="false">SUM(AI356+CT356)</f>
        <v>0</v>
      </c>
      <c r="FF356" s="2" t="n">
        <f aca="false">SUM(AJ356+CU356)</f>
        <v>0</v>
      </c>
      <c r="FG356" s="2" t="n">
        <f aca="false">SUM(AK356+CV356)</f>
        <v>0</v>
      </c>
      <c r="FH356" s="2" t="n">
        <f aca="false">SUM(AL356+CW356)</f>
        <v>0</v>
      </c>
      <c r="FI356" s="2" t="n">
        <f aca="false">SUM(AM356+CX356)</f>
        <v>0</v>
      </c>
      <c r="FJ356" s="2" t="n">
        <f aca="false">SUM(AN356+CY356)</f>
        <v>0</v>
      </c>
      <c r="FK356" s="2" t="n">
        <f aca="false">SUM(AO356+CZ356)</f>
        <v>0</v>
      </c>
      <c r="FL356" s="2" t="n">
        <f aca="false">SUM(AP356+DA356)</f>
        <v>0</v>
      </c>
      <c r="FM356" s="2" t="n">
        <f aca="false">SUM(AQ356+DB356)</f>
        <v>0</v>
      </c>
      <c r="FN356" s="2"/>
      <c r="FO356" s="97" t="n">
        <f aca="false">SUM(AS356+DD356)</f>
        <v>0</v>
      </c>
      <c r="FP356" s="2" t="n">
        <f aca="false">SUM(AR356+DC356)</f>
        <v>0</v>
      </c>
      <c r="FQ356" s="97" t="n">
        <f aca="false">SUM(AU356+DF356)</f>
        <v>0</v>
      </c>
      <c r="FR356" s="2" t="n">
        <f aca="false">SUM(AV356+DG356)</f>
        <v>0</v>
      </c>
      <c r="FS356" s="2" t="n">
        <f aca="false">SUM(AW356+DH356)</f>
        <v>0</v>
      </c>
      <c r="FT356" s="2" t="n">
        <f aca="false">SUM(AX356+DI356)</f>
        <v>0</v>
      </c>
      <c r="FU356" s="67" t="n">
        <f aca="false">SUM(AY356+DJ356)</f>
        <v>0</v>
      </c>
      <c r="FV356" s="2" t="n">
        <f aca="false">SUM(AZ356+DK356)</f>
        <v>0</v>
      </c>
      <c r="FW356" s="2" t="n">
        <f aca="false">SUM(BA356+DL356)</f>
        <v>0</v>
      </c>
      <c r="FX356" s="2" t="n">
        <f aca="false">SUM(BB356+DM356)</f>
        <v>0</v>
      </c>
      <c r="FY356" s="2" t="n">
        <f aca="false">SUM(BC356+DN356)</f>
        <v>0</v>
      </c>
      <c r="FZ356" s="2" t="n">
        <f aca="false">SUM(BD356+DO356)</f>
        <v>0</v>
      </c>
      <c r="GA356" s="2" t="n">
        <f aca="false">SUM(BE356+DP356)</f>
        <v>0</v>
      </c>
      <c r="GB356" s="98" t="n">
        <f aca="false">SUM(EK356,EM356,EO356,ES356,ET356,EU356,EY356,FA356,FC356,FE356,FG356,FI356,FM356,FO356,FQ356,FS356,FU356,FW356,FY356,GA356)</f>
        <v>0</v>
      </c>
      <c r="GC356" s="99" t="n">
        <f aca="false">SUM(EK356,EM356,EO356,ES356,ET356,FM356,FO356,FQ356,FS356,FU356,FW356,FY356)</f>
        <v>0</v>
      </c>
      <c r="GD356" s="57" t="n">
        <f aca="false">SUM(EK356,EM356,EO356,ES356,ET356,FM356,FO356,FQ356,FS356,FU356,FW356,FY356)</f>
        <v>0</v>
      </c>
      <c r="GE356" s="57" t="n">
        <f aca="false">SUM(EK356,EM356,EO356,EQ356,ES356,ET356,EU356,EW356,EY356,FA356,FC356,FE356,FG356,FI356,FK356,FM356,FO356,FQ356,FS356,FU356,FW356,FY356,GA356)</f>
        <v>0</v>
      </c>
      <c r="GF356" s="2"/>
      <c r="GG356" s="65"/>
      <c r="GH356" s="65"/>
      <c r="GI356" s="67" t="n">
        <f aca="false">SUM(DQ356+BF356)</f>
        <v>0</v>
      </c>
      <c r="GJ356" s="67" t="n">
        <f aca="false">SUM(DR356+BG356)</f>
        <v>0</v>
      </c>
      <c r="GK356" s="100"/>
      <c r="GL356" s="101"/>
      <c r="GM356" s="177"/>
      <c r="GN356" s="2"/>
      <c r="GO356" s="2"/>
    </row>
    <row r="357" customFormat="false" ht="24.95" hidden="true" customHeight="true" outlineLevel="0" collapsed="false">
      <c r="A357" s="94"/>
      <c r="B357" s="119" t="s">
        <v>93</v>
      </c>
      <c r="C357" s="152" t="s">
        <v>78</v>
      </c>
      <c r="D357" s="96" t="s">
        <v>68</v>
      </c>
      <c r="E357" s="101" t="s">
        <v>79</v>
      </c>
      <c r="F357" s="101" t="s">
        <v>90</v>
      </c>
      <c r="G357" s="96" t="n">
        <v>7</v>
      </c>
      <c r="H357" s="101" t="n">
        <v>24</v>
      </c>
      <c r="I357" s="101" t="n">
        <v>1</v>
      </c>
      <c r="J357" s="101" t="n">
        <v>1</v>
      </c>
      <c r="K357" s="101" t="n">
        <f aca="false">SUM(J357)*2</f>
        <v>2</v>
      </c>
      <c r="L357" s="112" t="n">
        <v>40</v>
      </c>
      <c r="M357" s="108" t="n">
        <f aca="false">SUM(N357+P357+R357+T357+V357)</f>
        <v>40</v>
      </c>
      <c r="N357" s="86" t="n">
        <v>10</v>
      </c>
      <c r="O357" s="109" t="n">
        <f aca="false">SUM(N357)*I357</f>
        <v>10</v>
      </c>
      <c r="P357" s="86"/>
      <c r="Q357" s="109" t="n">
        <f aca="false">J357*P357</f>
        <v>0</v>
      </c>
      <c r="R357" s="86" t="n">
        <v>30</v>
      </c>
      <c r="S357" s="109" t="n">
        <f aca="false">SUM(R357)*J357</f>
        <v>30</v>
      </c>
      <c r="T357" s="86"/>
      <c r="U357" s="109" t="n">
        <f aca="false">SUM(T357)*K357</f>
        <v>0</v>
      </c>
      <c r="V357" s="86"/>
      <c r="W357" s="109" t="n">
        <f aca="false">SUM(V357)*J357*5</f>
        <v>0</v>
      </c>
      <c r="X357" s="92" t="n">
        <f aca="false">SUM(J357*AX357*2+K357*AZ357*2)</f>
        <v>0</v>
      </c>
      <c r="Y357" s="113" t="n">
        <f aca="false">SUM(L357*5/100*J357)</f>
        <v>2</v>
      </c>
      <c r="Z357" s="86"/>
      <c r="AA357" s="109"/>
      <c r="AB357" s="86"/>
      <c r="AC357" s="92" t="n">
        <f aca="false">SUM(AB357)*3*H357/5</f>
        <v>0</v>
      </c>
      <c r="AD357" s="86"/>
      <c r="AE357" s="90" t="n">
        <f aca="false">SUM(AD357*H357*(30+4))</f>
        <v>0</v>
      </c>
      <c r="AF357" s="86"/>
      <c r="AG357" s="109" t="n">
        <f aca="false">SUM(AF357*H357*3)</f>
        <v>0</v>
      </c>
      <c r="AH357" s="86"/>
      <c r="AI357" s="92" t="n">
        <f aca="false">SUM(AH357*H357/3)</f>
        <v>0</v>
      </c>
      <c r="AJ357" s="86"/>
      <c r="AK357" s="92" t="n">
        <f aca="false">SUM(AJ357*H357*2/3)</f>
        <v>0</v>
      </c>
      <c r="AL357" s="86"/>
      <c r="AM357" s="109" t="n">
        <f aca="false">SUM(AL357*H357)*2</f>
        <v>0</v>
      </c>
      <c r="AN357" s="86"/>
      <c r="AO357" s="109" t="n">
        <f aca="false">SUM(AN357*J357*2)</f>
        <v>0</v>
      </c>
      <c r="AP357" s="86"/>
      <c r="AQ357" s="92" t="n">
        <f aca="false">SUM(AP357*H357*2)</f>
        <v>0</v>
      </c>
      <c r="AR357" s="86" t="n">
        <v>1</v>
      </c>
      <c r="AS357" s="92" t="n">
        <f aca="false">AR357*J357*6</f>
        <v>6</v>
      </c>
      <c r="AT357" s="86"/>
      <c r="AU357" s="92" t="n">
        <f aca="false">AT357*H357/3</f>
        <v>0</v>
      </c>
      <c r="AV357" s="86"/>
      <c r="AW357" s="109" t="n">
        <f aca="false">SUM(AV357*H357/3)</f>
        <v>0</v>
      </c>
      <c r="AX357" s="86"/>
      <c r="AY357" s="92" t="n">
        <f aca="false">AX357*H357/3</f>
        <v>0</v>
      </c>
      <c r="AZ357" s="86"/>
      <c r="BA357" s="92" t="n">
        <f aca="false">SUM(AZ357*K357*5*6)</f>
        <v>0</v>
      </c>
      <c r="BB357" s="86"/>
      <c r="BC357" s="92" t="n">
        <f aca="false">SUM(BB357*K357*4*6)</f>
        <v>0</v>
      </c>
      <c r="BD357" s="86"/>
      <c r="BE357" s="110" t="n">
        <f aca="false">SUM(BD357*50)</f>
        <v>0</v>
      </c>
      <c r="BF357" s="92" t="n">
        <f aca="false">O357+Q357+S357+U357+W357+X357+Y357+AA357+AC357+AE357+AG357+AI357+AK357+AM357+AO357+AQ357+AS357+AU357+AW357+AY357+BA357+BC357+BE357</f>
        <v>48</v>
      </c>
      <c r="BG357" s="92" t="n">
        <f aca="false">BC357+BA357+AY357+AW357+AS357+AQ357+X357+W357+U357+S357+Q357+O357+AU357</f>
        <v>46</v>
      </c>
      <c r="BH357" s="52" t="n">
        <f aca="false">SUM(O357,Q357,S357,W357,X357,Y357,AE357,AG357,AI357,AK357,AM357,AS357,AU357,AY357,BA357,BC357,BE357)</f>
        <v>48</v>
      </c>
      <c r="BI357" s="80" t="n">
        <f aca="false">SUM(O357,Q357,S357,W357,X357,AS357,AU357,AY357,BA357,BC357)</f>
        <v>46</v>
      </c>
      <c r="BJ357" s="2"/>
      <c r="BK357" s="93"/>
      <c r="BL357" s="94"/>
      <c r="BM357" s="95"/>
      <c r="BN357" s="96"/>
      <c r="BO357" s="96"/>
      <c r="BP357" s="96"/>
      <c r="BQ357" s="96"/>
      <c r="BR357" s="96"/>
      <c r="BS357" s="96"/>
      <c r="BT357" s="96"/>
      <c r="BU357" s="96"/>
      <c r="BV357" s="96"/>
      <c r="BW357" s="95"/>
      <c r="BX357" s="86" t="n">
        <f aca="false">SUM(BY357+CA357+CE357+CG357)</f>
        <v>0</v>
      </c>
      <c r="BY357" s="86"/>
      <c r="BZ357" s="87" t="n">
        <f aca="false">SUM(BY357)*BT357</f>
        <v>0</v>
      </c>
      <c r="CA357" s="86"/>
      <c r="CB357" s="87" t="n">
        <f aca="false">BU357*CA357</f>
        <v>0</v>
      </c>
      <c r="CC357" s="86"/>
      <c r="CD357" s="87" t="n">
        <f aca="false">SUM(CC357)*BU357</f>
        <v>0</v>
      </c>
      <c r="CE357" s="86"/>
      <c r="CF357" s="87" t="n">
        <f aca="false">SUM(CE357)*BV357</f>
        <v>0</v>
      </c>
      <c r="CG357" s="86"/>
      <c r="CH357" s="87" t="n">
        <f aca="false">SUM(CG357)*BU357*5</f>
        <v>0</v>
      </c>
      <c r="CI357" s="89" t="n">
        <f aca="false">SUM(BU357*DI357*2+BV357*DK357*2)</f>
        <v>0</v>
      </c>
      <c r="CJ357" s="89" t="n">
        <f aca="false">BW357*BU357*0.05</f>
        <v>0</v>
      </c>
      <c r="CK357" s="86"/>
      <c r="CL357" s="87"/>
      <c r="CM357" s="86"/>
      <c r="CN357" s="89" t="n">
        <f aca="false">SUM(CM357)*3*BS357/5</f>
        <v>0</v>
      </c>
      <c r="CO357" s="86"/>
      <c r="CP357" s="90" t="n">
        <f aca="false">SUM(CO357*BS357*(30+4))</f>
        <v>0</v>
      </c>
      <c r="CQ357" s="86"/>
      <c r="CR357" s="87" t="n">
        <f aca="false">SUM(CQ357*BS357*3)</f>
        <v>0</v>
      </c>
      <c r="CS357" s="86"/>
      <c r="CT357" s="89" t="n">
        <f aca="false">SUM(CS357*BS357/3)</f>
        <v>0</v>
      </c>
      <c r="CU357" s="86"/>
      <c r="CV357" s="89" t="n">
        <f aca="false">SUM(CU357*BS357*2/3)</f>
        <v>0</v>
      </c>
      <c r="CW357" s="86"/>
      <c r="CX357" s="87" t="n">
        <f aca="false">SUM(CW357*BS357)*1</f>
        <v>0</v>
      </c>
      <c r="CY357" s="86"/>
      <c r="CZ357" s="87" t="n">
        <f aca="false">SUM(CY357*BU357*2)</f>
        <v>0</v>
      </c>
      <c r="DA357" s="86"/>
      <c r="DB357" s="89" t="n">
        <f aca="false">SUM(DA357*BS357*2)</f>
        <v>0</v>
      </c>
      <c r="DC357" s="86"/>
      <c r="DD357" s="86"/>
      <c r="DE357" s="86"/>
      <c r="DF357" s="89" t="n">
        <f aca="false">SUM(BU357*DC357*6)</f>
        <v>0</v>
      </c>
      <c r="DG357" s="86"/>
      <c r="DH357" s="89" t="n">
        <f aca="false">SUM(BU357*DG357*6)</f>
        <v>0</v>
      </c>
      <c r="DI357" s="86"/>
      <c r="DJ357" s="89" t="n">
        <f aca="false">SUM(BU357*DI357*8)</f>
        <v>0</v>
      </c>
      <c r="DK357" s="86"/>
      <c r="DL357" s="89" t="n">
        <f aca="false">SUM(DK357*BV357*5*6)</f>
        <v>0</v>
      </c>
      <c r="DM357" s="86"/>
      <c r="DN357" s="89" t="n">
        <f aca="false">SUM(DM357*BV357*4*6)</f>
        <v>0</v>
      </c>
      <c r="DO357" s="86"/>
      <c r="DP357" s="81" t="n">
        <f aca="false">SUM(DO357*50)</f>
        <v>0</v>
      </c>
      <c r="DQ357" s="92" t="n">
        <f aca="false">BZ357+CB357+CD357+CF357+CH357+CI357+CJ357+CL357+CN357+CP357+CR357+CT357+CV357+CX357+CZ357+DB357+DD357+DF357+DH357+DJ357+DL357+DN357+DP357</f>
        <v>0</v>
      </c>
      <c r="DR357" s="92" t="n">
        <f aca="false">DN357+DL357+DJ357+DH357+DD357+DB357+CI357+CH357+CF357+CD357+CB357+BZ357</f>
        <v>0</v>
      </c>
      <c r="DS357" s="61"/>
      <c r="DT357" s="2"/>
      <c r="DU357" s="2"/>
      <c r="DV357" s="93"/>
      <c r="DW357" s="94"/>
      <c r="DX357" s="95"/>
      <c r="DY357" s="96"/>
      <c r="DZ357" s="96"/>
      <c r="EA357" s="2"/>
      <c r="EB357" s="2"/>
      <c r="EC357" s="2"/>
      <c r="ED357" s="2"/>
      <c r="EE357" s="2"/>
      <c r="EF357" s="2"/>
      <c r="EG357" s="2"/>
      <c r="EH357" s="2" t="n">
        <f aca="false">SUM(L357+BW357)</f>
        <v>40</v>
      </c>
      <c r="EI357" s="2" t="n">
        <f aca="false">SUM(M357+BX357)</f>
        <v>40</v>
      </c>
      <c r="EJ357" s="2" t="n">
        <f aca="false">SUM(N357+BY357)</f>
        <v>10</v>
      </c>
      <c r="EK357" s="67" t="n">
        <f aca="false">O357+BZ357</f>
        <v>10</v>
      </c>
      <c r="EL357" s="2" t="n">
        <f aca="false">SUM(P357+CA357)</f>
        <v>0</v>
      </c>
      <c r="EM357" s="2" t="n">
        <f aca="false">SUM(Q357+CB357)</f>
        <v>0</v>
      </c>
      <c r="EN357" s="2" t="n">
        <f aca="false">SUM(R357+CC357)</f>
        <v>30</v>
      </c>
      <c r="EO357" s="2" t="n">
        <f aca="false">SUM(S357+CD357)</f>
        <v>30</v>
      </c>
      <c r="EP357" s="2" t="n">
        <f aca="false">SUM(T357+CE357)</f>
        <v>0</v>
      </c>
      <c r="EQ357" s="2" t="n">
        <f aca="false">SUM(U357+CF357)</f>
        <v>0</v>
      </c>
      <c r="ER357" s="2" t="n">
        <f aca="false">SUM(V357+CG357)</f>
        <v>0</v>
      </c>
      <c r="ES357" s="2" t="n">
        <f aca="false">SUM(W357+CH357)</f>
        <v>0</v>
      </c>
      <c r="ET357" s="2" t="n">
        <f aca="false">SUM(X357+CI357)</f>
        <v>0</v>
      </c>
      <c r="EU357" s="67" t="n">
        <f aca="false">SUM(Y357+CJ357)</f>
        <v>2</v>
      </c>
      <c r="EV357" s="2" t="n">
        <f aca="false">SUM(Z357+CK357)</f>
        <v>0</v>
      </c>
      <c r="EW357" s="2" t="n">
        <f aca="false">SUM(AA357+CL357)</f>
        <v>0</v>
      </c>
      <c r="EX357" s="2" t="n">
        <f aca="false">SUM(AB357+CM357)</f>
        <v>0</v>
      </c>
      <c r="EY357" s="2" t="n">
        <f aca="false">SUM(AC357+CN357)</f>
        <v>0</v>
      </c>
      <c r="EZ357" s="2" t="n">
        <f aca="false">SUM(AD357+CO357)</f>
        <v>0</v>
      </c>
      <c r="FA357" s="2" t="n">
        <f aca="false">SUM(AE357+CP357)</f>
        <v>0</v>
      </c>
      <c r="FB357" s="2" t="n">
        <f aca="false">SUM(AF357+CQ357)</f>
        <v>0</v>
      </c>
      <c r="FC357" s="2" t="n">
        <f aca="false">SUM(AG357+CR357)</f>
        <v>0</v>
      </c>
      <c r="FD357" s="2" t="n">
        <f aca="false">SUM(AH357+CS357)</f>
        <v>0</v>
      </c>
      <c r="FE357" s="67" t="n">
        <f aca="false">SUM(AI357+CT357)</f>
        <v>0</v>
      </c>
      <c r="FF357" s="2" t="n">
        <f aca="false">SUM(AJ357+CU357)</f>
        <v>0</v>
      </c>
      <c r="FG357" s="2" t="n">
        <f aca="false">SUM(AK357+CV357)</f>
        <v>0</v>
      </c>
      <c r="FH357" s="2" t="n">
        <f aca="false">SUM(AL357+CW357)</f>
        <v>0</v>
      </c>
      <c r="FI357" s="2" t="n">
        <f aca="false">SUM(AM357+CX357)</f>
        <v>0</v>
      </c>
      <c r="FJ357" s="2" t="n">
        <f aca="false">SUM(AN357+CY357)</f>
        <v>0</v>
      </c>
      <c r="FK357" s="2" t="n">
        <f aca="false">SUM(AO357+CZ357)</f>
        <v>0</v>
      </c>
      <c r="FL357" s="2" t="n">
        <f aca="false">SUM(AP357+DA357)</f>
        <v>0</v>
      </c>
      <c r="FM357" s="2" t="n">
        <f aca="false">SUM(AQ357+DB357)</f>
        <v>0</v>
      </c>
      <c r="FN357" s="2"/>
      <c r="FO357" s="97" t="n">
        <f aca="false">SUM(AS357+DD357)</f>
        <v>6</v>
      </c>
      <c r="FP357" s="2" t="n">
        <f aca="false">SUM(AR357+DC357)</f>
        <v>1</v>
      </c>
      <c r="FQ357" s="97" t="n">
        <f aca="false">SUM(AU357+DF357)</f>
        <v>0</v>
      </c>
      <c r="FR357" s="2" t="n">
        <f aca="false">SUM(AV357+DG357)</f>
        <v>0</v>
      </c>
      <c r="FS357" s="2" t="n">
        <f aca="false">SUM(AW357+DH357)</f>
        <v>0</v>
      </c>
      <c r="FT357" s="2" t="n">
        <f aca="false">SUM(AX357+DI357)</f>
        <v>0</v>
      </c>
      <c r="FU357" s="67" t="n">
        <f aca="false">SUM(AY357+DJ357)</f>
        <v>0</v>
      </c>
      <c r="FV357" s="2" t="n">
        <f aca="false">SUM(AZ357+DK357)</f>
        <v>0</v>
      </c>
      <c r="FW357" s="2" t="n">
        <f aca="false">SUM(BA357+DL357)</f>
        <v>0</v>
      </c>
      <c r="FX357" s="2" t="n">
        <f aca="false">SUM(BB357+DM357)</f>
        <v>0</v>
      </c>
      <c r="FY357" s="2" t="n">
        <f aca="false">SUM(BC357+DN357)</f>
        <v>0</v>
      </c>
      <c r="FZ357" s="2" t="n">
        <f aca="false">SUM(BD357+DO357)</f>
        <v>0</v>
      </c>
      <c r="GA357" s="2" t="n">
        <f aca="false">SUM(BE357+DP357)</f>
        <v>0</v>
      </c>
      <c r="GB357" s="98" t="n">
        <f aca="false">SUM(EK357,EM357,EO357,ES357,ET357,EU357,EY357,FA357,FC357,FE357,FG357,FI357,FM357,FO357,FQ357,FS357,FU357,FW357,FY357,GA357)</f>
        <v>48</v>
      </c>
      <c r="GC357" s="99" t="n">
        <f aca="false">SUM(EK357,EM357,EO357,ES357,ET357,FM357,FO357,FQ357,FS357,FU357,FW357,FY357)</f>
        <v>46</v>
      </c>
      <c r="GD357" s="57" t="n">
        <f aca="false">SUM(EK357,EM357,EO357,ES357,ET357,FM357,FO357,FQ357,FS357,FU357,FW357,FY357)</f>
        <v>46</v>
      </c>
      <c r="GE357" s="57" t="n">
        <f aca="false">SUM(EK357,EM357,EO357,EQ357,ES357,ET357,EU357,EW357,EY357,FA357,FC357,FE357,FG357,FI357,FK357,FM357,FO357,FQ357,FS357,FU357,FW357,FY357,GA357)</f>
        <v>48</v>
      </c>
      <c r="GF357" s="2"/>
      <c r="GG357" s="65"/>
      <c r="GH357" s="65"/>
      <c r="GI357" s="67" t="n">
        <f aca="false">SUM(DQ357+BF357)</f>
        <v>48</v>
      </c>
      <c r="GJ357" s="67" t="n">
        <f aca="false">SUM(DR357+BG357)</f>
        <v>46</v>
      </c>
      <c r="GK357" s="100"/>
      <c r="GL357" s="101"/>
      <c r="GM357" s="177"/>
      <c r="GN357" s="2"/>
      <c r="GO357" s="2"/>
    </row>
    <row r="358" customFormat="false" ht="24.95" hidden="true" customHeight="true" outlineLevel="0" collapsed="false">
      <c r="A358" s="94"/>
      <c r="B358" s="81"/>
      <c r="C358" s="83"/>
      <c r="D358" s="83"/>
      <c r="E358" s="83"/>
      <c r="F358" s="83"/>
      <c r="G358" s="84"/>
      <c r="H358" s="84"/>
      <c r="I358" s="405"/>
      <c r="J358" s="84"/>
      <c r="K358" s="84"/>
      <c r="L358" s="84"/>
      <c r="M358" s="86" t="n">
        <f aca="false">SUM(N358+P358+T358+V358+AR358*2)</f>
        <v>0</v>
      </c>
      <c r="N358" s="86"/>
      <c r="O358" s="87" t="n">
        <f aca="false">SUM(N358)*I358</f>
        <v>0</v>
      </c>
      <c r="P358" s="86"/>
      <c r="Q358" s="87" t="n">
        <f aca="false">J358*P358</f>
        <v>0</v>
      </c>
      <c r="R358" s="86"/>
      <c r="S358" s="87" t="n">
        <f aca="false">SUM(R358)*J358</f>
        <v>0</v>
      </c>
      <c r="T358" s="86"/>
      <c r="U358" s="87" t="n">
        <f aca="false">SUM(T358)*K358</f>
        <v>0</v>
      </c>
      <c r="V358" s="86"/>
      <c r="W358" s="87" t="n">
        <f aca="false">SUM(V358)*J358*5</f>
        <v>0</v>
      </c>
      <c r="X358" s="89" t="n">
        <f aca="false">SUM(J358*AX358*2+K358*AZ358*2)</f>
        <v>0</v>
      </c>
      <c r="Y358" s="89" t="n">
        <f aca="false">SUM(L358*5/100*J358)</f>
        <v>0</v>
      </c>
      <c r="Z358" s="86"/>
      <c r="AA358" s="87"/>
      <c r="AB358" s="86"/>
      <c r="AC358" s="89" t="n">
        <f aca="false">SUM(AB358)*3*H358/5</f>
        <v>0</v>
      </c>
      <c r="AD358" s="86"/>
      <c r="AE358" s="90" t="n">
        <f aca="false">SUM(AD358*H358*(30+4))</f>
        <v>0</v>
      </c>
      <c r="AF358" s="86"/>
      <c r="AG358" s="87" t="n">
        <f aca="false">SUM(AF358*H358*3)</f>
        <v>0</v>
      </c>
      <c r="AH358" s="86"/>
      <c r="AI358" s="89" t="n">
        <f aca="false">SUM(AH358*H358/3)</f>
        <v>0</v>
      </c>
      <c r="AJ358" s="86"/>
      <c r="AK358" s="89" t="n">
        <f aca="false">SUM(AJ358*H358*2/3)</f>
        <v>0</v>
      </c>
      <c r="AL358" s="86"/>
      <c r="AM358" s="87" t="n">
        <f aca="false">SUM(AL358*H358)*2</f>
        <v>0</v>
      </c>
      <c r="AN358" s="86"/>
      <c r="AO358" s="87" t="n">
        <f aca="false">SUM(AN358*J358)</f>
        <v>0</v>
      </c>
      <c r="AP358" s="86"/>
      <c r="AQ358" s="89" t="n">
        <f aca="false">SUM(AP358*H358*2)</f>
        <v>0</v>
      </c>
      <c r="AR358" s="86"/>
      <c r="AS358" s="86"/>
      <c r="AT358" s="86"/>
      <c r="AU358" s="89" t="n">
        <f aca="false">AR358*H358/3</f>
        <v>0</v>
      </c>
      <c r="AV358" s="86"/>
      <c r="AW358" s="89" t="n">
        <f aca="false">SUM(AV358*H358/3)</f>
        <v>0</v>
      </c>
      <c r="AX358" s="86"/>
      <c r="AY358" s="89" t="n">
        <f aca="false">SUM(J358*AX358*8)</f>
        <v>0</v>
      </c>
      <c r="AZ358" s="86"/>
      <c r="BA358" s="89" t="n">
        <f aca="false">SUM(AZ358*K358*5*6)</f>
        <v>0</v>
      </c>
      <c r="BB358" s="86"/>
      <c r="BC358" s="89" t="n">
        <f aca="false">SUM(BB358*K358*4*6)</f>
        <v>0</v>
      </c>
      <c r="BD358" s="86"/>
      <c r="BE358" s="81" t="n">
        <f aca="false">SUM(BD358*50)</f>
        <v>0</v>
      </c>
      <c r="BF358" s="92" t="n">
        <f aca="false">O358+Q358+S358+U358+W358+X358+Y358+AA358+AC358+AE358+AG358+AI358+AK358+AM358+AO358+AQ358+AS358+AU358+AW358+AY358+BA358+BC358+BE358</f>
        <v>0</v>
      </c>
      <c r="BG358" s="92" t="n">
        <f aca="false">BC358+BA358+AY358+AW358+AS358+AQ358+X358+W358+U358+S358+Q358+O358</f>
        <v>0</v>
      </c>
      <c r="BH358" s="52" t="n">
        <f aca="false">SUM(O358,Q358,S358,W358,X358,Y358,AE358,AG358,AI358,AK358,AM358,AS358,AU358,AY358,BA358,BC358,BE358)</f>
        <v>0</v>
      </c>
      <c r="BI358" s="80" t="n">
        <f aca="false">SUM(O358,Q358,S358,W358,X358,AS358,AU358,AY358,BA358,BC358)</f>
        <v>0</v>
      </c>
      <c r="BJ358" s="2"/>
      <c r="BK358" s="93"/>
      <c r="BL358" s="94"/>
      <c r="BM358" s="95"/>
      <c r="BN358" s="96"/>
      <c r="BO358" s="96"/>
      <c r="BP358" s="96"/>
      <c r="BQ358" s="96"/>
      <c r="BR358" s="96"/>
      <c r="BS358" s="96"/>
      <c r="BT358" s="96"/>
      <c r="BU358" s="96"/>
      <c r="BV358" s="96"/>
      <c r="BW358" s="157"/>
      <c r="BX358" s="86" t="n">
        <f aca="false">SUM(BY358+CA358+CE358+CG358)</f>
        <v>0</v>
      </c>
      <c r="BY358" s="86"/>
      <c r="BZ358" s="87" t="n">
        <f aca="false">SUM(BY358)*BT358</f>
        <v>0</v>
      </c>
      <c r="CA358" s="86"/>
      <c r="CB358" s="87" t="n">
        <f aca="false">BU358*CA358</f>
        <v>0</v>
      </c>
      <c r="CC358" s="86"/>
      <c r="CD358" s="87" t="n">
        <f aca="false">SUM(CC358)*BU358</f>
        <v>0</v>
      </c>
      <c r="CE358" s="86"/>
      <c r="CF358" s="87" t="n">
        <f aca="false">SUM(CE358)*BV358</f>
        <v>0</v>
      </c>
      <c r="CG358" s="86"/>
      <c r="CH358" s="87" t="n">
        <f aca="false">SUM(CG358)*BU358*5</f>
        <v>0</v>
      </c>
      <c r="CI358" s="89" t="n">
        <f aca="false">SUM(BU358*DI358*2+BV358*DK358*2)</f>
        <v>0</v>
      </c>
      <c r="CJ358" s="89" t="n">
        <f aca="false">BW358*BU358*0.05</f>
        <v>0</v>
      </c>
      <c r="CK358" s="86"/>
      <c r="CL358" s="87"/>
      <c r="CM358" s="86"/>
      <c r="CN358" s="89" t="n">
        <f aca="false">SUM(CM358)*3*BS358/5</f>
        <v>0</v>
      </c>
      <c r="CO358" s="86"/>
      <c r="CP358" s="90" t="n">
        <f aca="false">SUM(CO358*BS358*(30+4))</f>
        <v>0</v>
      </c>
      <c r="CQ358" s="86"/>
      <c r="CR358" s="87" t="n">
        <f aca="false">SUM(CQ358*BS358*3)</f>
        <v>0</v>
      </c>
      <c r="CS358" s="86"/>
      <c r="CT358" s="89" t="n">
        <f aca="false">SUM(CS358*BS358/3)</f>
        <v>0</v>
      </c>
      <c r="CU358" s="86"/>
      <c r="CV358" s="89" t="n">
        <f aca="false">SUM(CU358*BS358*2/3)</f>
        <v>0</v>
      </c>
      <c r="CW358" s="86"/>
      <c r="CX358" s="87" t="n">
        <f aca="false">SUM(CW358*BS358)*1</f>
        <v>0</v>
      </c>
      <c r="CY358" s="86"/>
      <c r="CZ358" s="87" t="n">
        <f aca="false">SUM(CY358*BU358*2)</f>
        <v>0</v>
      </c>
      <c r="DA358" s="86"/>
      <c r="DB358" s="89" t="n">
        <f aca="false">SUM(DA358*BS358*2)</f>
        <v>0</v>
      </c>
      <c r="DC358" s="86"/>
      <c r="DD358" s="86"/>
      <c r="DE358" s="86"/>
      <c r="DF358" s="89" t="n">
        <f aca="false">SUM(BU358*DC358*6)</f>
        <v>0</v>
      </c>
      <c r="DG358" s="86"/>
      <c r="DH358" s="89" t="n">
        <f aca="false">SUM(BU358*DG358*6)</f>
        <v>0</v>
      </c>
      <c r="DI358" s="86"/>
      <c r="DJ358" s="89" t="n">
        <f aca="false">SUM(BU358*DI358*8)</f>
        <v>0</v>
      </c>
      <c r="DK358" s="86"/>
      <c r="DL358" s="89" t="n">
        <f aca="false">SUM(DK358*BV358*5*6)</f>
        <v>0</v>
      </c>
      <c r="DM358" s="86"/>
      <c r="DN358" s="89" t="n">
        <f aca="false">SUM(DM358*BV358*4*6)</f>
        <v>0</v>
      </c>
      <c r="DO358" s="86"/>
      <c r="DP358" s="81" t="n">
        <f aca="false">SUM(DO358*50)</f>
        <v>0</v>
      </c>
      <c r="DQ358" s="92" t="n">
        <f aca="false">BZ358+CB358+CD358+CF358+CH358+CI358+CJ358+CL358+CN358+CP358+CR358+CT358+CV358+CX358+CZ358+DB358+DD358+DF358+DH358+DJ358+DL358+DN358+DP358</f>
        <v>0</v>
      </c>
      <c r="DR358" s="92" t="n">
        <f aca="false">DN358+DL358+DJ358+DH358+DD358+DB358+CI358+CH358+CF358+CD358+CB358+BZ358</f>
        <v>0</v>
      </c>
      <c r="DS358" s="61"/>
      <c r="DT358" s="2"/>
      <c r="DU358" s="2"/>
      <c r="DV358" s="93"/>
      <c r="DW358" s="94"/>
      <c r="DX358" s="95"/>
      <c r="DY358" s="96"/>
      <c r="DZ358" s="96"/>
      <c r="EA358" s="2"/>
      <c r="EB358" s="2"/>
      <c r="EC358" s="2"/>
      <c r="ED358" s="2"/>
      <c r="EE358" s="2"/>
      <c r="EF358" s="2"/>
      <c r="EG358" s="2"/>
      <c r="EH358" s="2" t="n">
        <f aca="false">SUM(L358+BW358)</f>
        <v>0</v>
      </c>
      <c r="EI358" s="2" t="n">
        <f aca="false">SUM(M358+BX358)</f>
        <v>0</v>
      </c>
      <c r="EJ358" s="2" t="n">
        <f aca="false">SUM(N358+BY358)</f>
        <v>0</v>
      </c>
      <c r="EK358" s="67" t="n">
        <f aca="false">O358+BZ358</f>
        <v>0</v>
      </c>
      <c r="EL358" s="2" t="n">
        <f aca="false">SUM(P358+CA358)</f>
        <v>0</v>
      </c>
      <c r="EM358" s="2" t="n">
        <f aca="false">SUM(Q358+CB358)</f>
        <v>0</v>
      </c>
      <c r="EN358" s="2" t="n">
        <f aca="false">SUM(R358+CC358)</f>
        <v>0</v>
      </c>
      <c r="EO358" s="2" t="n">
        <f aca="false">SUM(S358+CD358)</f>
        <v>0</v>
      </c>
      <c r="EP358" s="2" t="n">
        <f aca="false">SUM(T358+CE358)</f>
        <v>0</v>
      </c>
      <c r="EQ358" s="2" t="n">
        <f aca="false">SUM(U358+CF358)</f>
        <v>0</v>
      </c>
      <c r="ER358" s="2" t="n">
        <f aca="false">SUM(V358+CG358)</f>
        <v>0</v>
      </c>
      <c r="ES358" s="2" t="n">
        <f aca="false">SUM(W358+CH358)</f>
        <v>0</v>
      </c>
      <c r="ET358" s="2" t="n">
        <f aca="false">SUM(X358+CI358)</f>
        <v>0</v>
      </c>
      <c r="EU358" s="67" t="n">
        <f aca="false">SUM(Y358+CJ358)</f>
        <v>0</v>
      </c>
      <c r="EV358" s="2" t="n">
        <f aca="false">SUM(Z358+CK358)</f>
        <v>0</v>
      </c>
      <c r="EW358" s="2" t="n">
        <f aca="false">SUM(AA358+CL358)</f>
        <v>0</v>
      </c>
      <c r="EX358" s="2" t="n">
        <f aca="false">SUM(AB358+CM358)</f>
        <v>0</v>
      </c>
      <c r="EY358" s="2" t="n">
        <f aca="false">SUM(AC358+CN358)</f>
        <v>0</v>
      </c>
      <c r="EZ358" s="2" t="n">
        <f aca="false">SUM(AD358+CO358)</f>
        <v>0</v>
      </c>
      <c r="FA358" s="2" t="n">
        <f aca="false">SUM(AE358+CP358)</f>
        <v>0</v>
      </c>
      <c r="FB358" s="2" t="n">
        <f aca="false">SUM(AF358+CQ358)</f>
        <v>0</v>
      </c>
      <c r="FC358" s="2" t="n">
        <f aca="false">SUM(AG358+CR358)</f>
        <v>0</v>
      </c>
      <c r="FD358" s="2" t="n">
        <f aca="false">SUM(AH358+CS358)</f>
        <v>0</v>
      </c>
      <c r="FE358" s="67" t="n">
        <f aca="false">SUM(AI358+CT358)</f>
        <v>0</v>
      </c>
      <c r="FF358" s="2" t="n">
        <f aca="false">SUM(AJ358+CU358)</f>
        <v>0</v>
      </c>
      <c r="FG358" s="2" t="n">
        <f aca="false">SUM(AK358+CV358)</f>
        <v>0</v>
      </c>
      <c r="FH358" s="2" t="n">
        <f aca="false">SUM(AL358+CW358)</f>
        <v>0</v>
      </c>
      <c r="FI358" s="2" t="n">
        <f aca="false">SUM(AM358+CX358)</f>
        <v>0</v>
      </c>
      <c r="FJ358" s="2" t="n">
        <f aca="false">SUM(AN358+CY358)</f>
        <v>0</v>
      </c>
      <c r="FK358" s="2" t="n">
        <f aca="false">SUM(AO358+CZ358)</f>
        <v>0</v>
      </c>
      <c r="FL358" s="2" t="n">
        <f aca="false">SUM(AP358+DA358)</f>
        <v>0</v>
      </c>
      <c r="FM358" s="2" t="n">
        <f aca="false">SUM(AQ358+DB358)</f>
        <v>0</v>
      </c>
      <c r="FN358" s="2"/>
      <c r="FO358" s="97" t="n">
        <f aca="false">SUM(AS358+DD358)</f>
        <v>0</v>
      </c>
      <c r="FP358" s="2" t="n">
        <f aca="false">SUM(AR358+DC358)</f>
        <v>0</v>
      </c>
      <c r="FQ358" s="97" t="n">
        <f aca="false">SUM(AU358+DF358)</f>
        <v>0</v>
      </c>
      <c r="FR358" s="2" t="n">
        <f aca="false">SUM(AV358+DG358)</f>
        <v>0</v>
      </c>
      <c r="FS358" s="2" t="n">
        <f aca="false">SUM(AW358+DH358)</f>
        <v>0</v>
      </c>
      <c r="FT358" s="2" t="n">
        <f aca="false">SUM(AX358+DI358)</f>
        <v>0</v>
      </c>
      <c r="FU358" s="67" t="n">
        <f aca="false">SUM(AY358+DJ358)</f>
        <v>0</v>
      </c>
      <c r="FV358" s="2" t="n">
        <f aca="false">SUM(AZ358+DK358)</f>
        <v>0</v>
      </c>
      <c r="FW358" s="2" t="n">
        <f aca="false">SUM(BA358+DL358)</f>
        <v>0</v>
      </c>
      <c r="FX358" s="2" t="n">
        <f aca="false">SUM(BB358+DM358)</f>
        <v>0</v>
      </c>
      <c r="FY358" s="2" t="n">
        <f aca="false">SUM(BC358+DN358)</f>
        <v>0</v>
      </c>
      <c r="FZ358" s="2" t="n">
        <f aca="false">SUM(BD358+DO358)</f>
        <v>0</v>
      </c>
      <c r="GA358" s="2" t="n">
        <f aca="false">SUM(BE358+DP358)</f>
        <v>0</v>
      </c>
      <c r="GB358" s="98" t="n">
        <f aca="false">SUM(EK358,EM358,EO358,ES358,ET358,EU358,EY358,FA358,FC358,FE358,FG358,FI358,FM358,FO358,FQ358,FS358,FU358,FW358,FY358,GA358)</f>
        <v>0</v>
      </c>
      <c r="GC358" s="99" t="n">
        <f aca="false">SUM(EK358,EM358,EO358,ES358,ET358,FM358,FO358,FQ358,FS358,FU358,FW358,FY358)</f>
        <v>0</v>
      </c>
      <c r="GD358" s="57" t="n">
        <f aca="false">SUM(EK358,EM358,EO358,ES358,ET358,FM358,FO358,FQ358,FS358,FU358,FW358,FY358)</f>
        <v>0</v>
      </c>
      <c r="GE358" s="57" t="n">
        <f aca="false">SUM(EK358,EM358,EO358,EQ358,ES358,ET358,EU358,EW358,EY358,FA358,FC358,FE358,FG358,FI358,FK358,FM358,FO358,FQ358,FS358,FU358,FW358,FY358,GA358)</f>
        <v>0</v>
      </c>
      <c r="GF358" s="2"/>
      <c r="GG358" s="65"/>
      <c r="GH358" s="65"/>
      <c r="GI358" s="67" t="n">
        <f aca="false">SUM(DQ358+BF358)</f>
        <v>0</v>
      </c>
      <c r="GJ358" s="67" t="n">
        <f aca="false">SUM(DR358+BG358)</f>
        <v>0</v>
      </c>
      <c r="GK358" s="100"/>
      <c r="GL358" s="101"/>
      <c r="GM358" s="177"/>
      <c r="GN358" s="2"/>
      <c r="GO358" s="2"/>
    </row>
    <row r="359" customFormat="false" ht="24.95" hidden="true" customHeight="true" outlineLevel="0" collapsed="false">
      <c r="A359" s="94"/>
      <c r="B359" s="119" t="s">
        <v>94</v>
      </c>
      <c r="C359" s="152" t="s">
        <v>78</v>
      </c>
      <c r="D359" s="96" t="s">
        <v>68</v>
      </c>
      <c r="E359" s="101" t="s">
        <v>79</v>
      </c>
      <c r="F359" s="101" t="s">
        <v>90</v>
      </c>
      <c r="G359" s="96" t="n">
        <v>7</v>
      </c>
      <c r="H359" s="101" t="n">
        <v>24</v>
      </c>
      <c r="I359" s="101" t="n">
        <v>1</v>
      </c>
      <c r="J359" s="101"/>
      <c r="K359" s="101" t="n">
        <f aca="false">SUM(J359)*2</f>
        <v>0</v>
      </c>
      <c r="L359" s="112" t="n">
        <v>60</v>
      </c>
      <c r="M359" s="108" t="n">
        <f aca="false">SUM(N359+P359+R359+T359+V359)</f>
        <v>0</v>
      </c>
      <c r="N359" s="86"/>
      <c r="O359" s="109" t="n">
        <f aca="false">SUM(N359)*I359</f>
        <v>0</v>
      </c>
      <c r="P359" s="86"/>
      <c r="Q359" s="109" t="n">
        <f aca="false">J359*P359</f>
        <v>0</v>
      </c>
      <c r="R359" s="86"/>
      <c r="S359" s="109" t="n">
        <f aca="false">SUM(R359)*J359</f>
        <v>0</v>
      </c>
      <c r="T359" s="86"/>
      <c r="U359" s="109" t="n">
        <f aca="false">SUM(T359)*K359</f>
        <v>0</v>
      </c>
      <c r="V359" s="86"/>
      <c r="W359" s="109" t="n">
        <f aca="false">SUM(V359)*J359*5</f>
        <v>0</v>
      </c>
      <c r="X359" s="92" t="n">
        <f aca="false">SUM(J359*AX359*2+K359*AZ359*2)</f>
        <v>0</v>
      </c>
      <c r="Y359" s="92" t="n">
        <f aca="false">SUM(L359*5/100*J359)</f>
        <v>0</v>
      </c>
      <c r="Z359" s="86"/>
      <c r="AA359" s="109"/>
      <c r="AB359" s="86"/>
      <c r="AC359" s="92" t="n">
        <f aca="false">SUM(AB359)*3*H359/5</f>
        <v>0</v>
      </c>
      <c r="AD359" s="86"/>
      <c r="AE359" s="90" t="n">
        <f aca="false">SUM(AD359*H359*(30+4))</f>
        <v>0</v>
      </c>
      <c r="AF359" s="86"/>
      <c r="AG359" s="109" t="n">
        <f aca="false">SUM(AF359*H359*3)</f>
        <v>0</v>
      </c>
      <c r="AH359" s="86"/>
      <c r="AI359" s="92" t="n">
        <f aca="false">SUM(AH359*H359/3)</f>
        <v>0</v>
      </c>
      <c r="AJ359" s="86"/>
      <c r="AK359" s="92" t="n">
        <f aca="false">SUM(AJ359*H359*2/3)</f>
        <v>0</v>
      </c>
      <c r="AL359" s="86" t="n">
        <v>1</v>
      </c>
      <c r="AM359" s="109" t="n">
        <f aca="false">SUM(AL359*H359*2)</f>
        <v>48</v>
      </c>
      <c r="AN359" s="86"/>
      <c r="AO359" s="109" t="n">
        <f aca="false">SUM(AN359*J359)</f>
        <v>0</v>
      </c>
      <c r="AP359" s="86"/>
      <c r="AQ359" s="92" t="n">
        <f aca="false">SUM(AP359*H359*2)</f>
        <v>0</v>
      </c>
      <c r="AR359" s="86"/>
      <c r="AS359" s="92" t="n">
        <f aca="false">AR359*H359/3</f>
        <v>0</v>
      </c>
      <c r="AT359" s="86"/>
      <c r="AU359" s="92" t="n">
        <f aca="false">AT359*H359/3</f>
        <v>0</v>
      </c>
      <c r="AV359" s="86"/>
      <c r="AW359" s="109" t="n">
        <f aca="false">SUM(AV359*H359/3)</f>
        <v>0</v>
      </c>
      <c r="AX359" s="86"/>
      <c r="AY359" s="92" t="n">
        <f aca="false">AX359*J359*8</f>
        <v>0</v>
      </c>
      <c r="AZ359" s="86"/>
      <c r="BA359" s="92" t="n">
        <f aca="false">SUM(AZ359*K359*5*6)</f>
        <v>0</v>
      </c>
      <c r="BB359" s="86"/>
      <c r="BC359" s="92" t="n">
        <f aca="false">SUM(BB359*K359*4*6)</f>
        <v>0</v>
      </c>
      <c r="BD359" s="86"/>
      <c r="BE359" s="110" t="n">
        <f aca="false">SUM(BD359*50)</f>
        <v>0</v>
      </c>
      <c r="BF359" s="92" t="n">
        <f aca="false">O359+Q359+S359+U359+W359+X359+Y359+AA359+AC359+AE359+AG359+AI359+AK359+AM359+AO359+AQ359+AS359+AU359+AW359+AY359+BA359+BC359+BE359</f>
        <v>48</v>
      </c>
      <c r="BG359" s="92" t="n">
        <f aca="false">BC359+BA359+AY359+AW359+AS359+AQ359+X359+W359+U359+S359+Q359+O359+AU359</f>
        <v>0</v>
      </c>
      <c r="BH359" s="52" t="n">
        <f aca="false">SUM(O359,Q359,S359,W359,X359,Y359,AE359,AG359,AI359,AK359,AM359,AS359,AU359,AY359,BA359,BC359,BE359)</f>
        <v>48</v>
      </c>
      <c r="BI359" s="80" t="n">
        <f aca="false">SUM(O359,Q359,S359,W359,X359,AS359,AU359,AY359,BA359,BC359)</f>
        <v>0</v>
      </c>
      <c r="BJ359" s="95"/>
      <c r="BK359" s="93"/>
      <c r="BL359" s="94"/>
      <c r="BM359" s="214"/>
      <c r="BN359" s="107"/>
      <c r="BO359" s="107"/>
      <c r="BP359" s="107"/>
      <c r="BQ359" s="107"/>
      <c r="BR359" s="107"/>
      <c r="BS359" s="107"/>
      <c r="BT359" s="107"/>
      <c r="BU359" s="107"/>
      <c r="BV359" s="96"/>
      <c r="BW359" s="95"/>
      <c r="BX359" s="86" t="n">
        <f aca="false">SUM(BY359+CA359+CE359+CG359)</f>
        <v>0</v>
      </c>
      <c r="BY359" s="86"/>
      <c r="BZ359" s="87" t="n">
        <f aca="false">SUM(BY359)*BT359</f>
        <v>0</v>
      </c>
      <c r="CA359" s="86"/>
      <c r="CB359" s="87" t="n">
        <f aca="false">BU359*CA359</f>
        <v>0</v>
      </c>
      <c r="CC359" s="86"/>
      <c r="CD359" s="87" t="n">
        <f aca="false">SUM(CC359)*BU359</f>
        <v>0</v>
      </c>
      <c r="CE359" s="86"/>
      <c r="CF359" s="87" t="n">
        <f aca="false">SUM(CE359)*BV359</f>
        <v>0</v>
      </c>
      <c r="CG359" s="86"/>
      <c r="CH359" s="87" t="n">
        <f aca="false">SUM(CG359)*BU359*5</f>
        <v>0</v>
      </c>
      <c r="CI359" s="89" t="n">
        <f aca="false">SUM(BU359*DI359*2+BV359*DK359*2)</f>
        <v>0</v>
      </c>
      <c r="CJ359" s="89" t="n">
        <f aca="false">BW359*BU359*0.05</f>
        <v>0</v>
      </c>
      <c r="CK359" s="86"/>
      <c r="CL359" s="87"/>
      <c r="CM359" s="86"/>
      <c r="CN359" s="89" t="n">
        <f aca="false">SUM(CM359)*3*BS359/5</f>
        <v>0</v>
      </c>
      <c r="CO359" s="86"/>
      <c r="CP359" s="90" t="n">
        <f aca="false">SUM(CO359*BS359*(30+4))</f>
        <v>0</v>
      </c>
      <c r="CQ359" s="86"/>
      <c r="CR359" s="87" t="n">
        <f aca="false">SUM(CQ359*BS359*3)</f>
        <v>0</v>
      </c>
      <c r="CS359" s="86"/>
      <c r="CT359" s="89" t="n">
        <f aca="false">SUM(CS359*BS359/3)</f>
        <v>0</v>
      </c>
      <c r="CU359" s="86"/>
      <c r="CV359" s="89" t="n">
        <f aca="false">SUM(CU359*BS359*2/3)</f>
        <v>0</v>
      </c>
      <c r="CW359" s="86"/>
      <c r="CX359" s="87" t="n">
        <f aca="false">SUM(CW359*BS359)*1</f>
        <v>0</v>
      </c>
      <c r="CY359" s="86"/>
      <c r="CZ359" s="87" t="n">
        <f aca="false">SUM(CY359*BU359*2)</f>
        <v>0</v>
      </c>
      <c r="DA359" s="86"/>
      <c r="DB359" s="89" t="n">
        <f aca="false">SUM(DA359*BS359*2)</f>
        <v>0</v>
      </c>
      <c r="DC359" s="86"/>
      <c r="DD359" s="86"/>
      <c r="DE359" s="86"/>
      <c r="DF359" s="89" t="n">
        <f aca="false">SUM(BU359*DC359*6)</f>
        <v>0</v>
      </c>
      <c r="DG359" s="86"/>
      <c r="DH359" s="89" t="n">
        <f aca="false">SUM(BU359*DG359*6)</f>
        <v>0</v>
      </c>
      <c r="DI359" s="86"/>
      <c r="DJ359" s="89" t="n">
        <f aca="false">SUM(BU359*DI359*8)</f>
        <v>0</v>
      </c>
      <c r="DK359" s="86"/>
      <c r="DL359" s="89" t="n">
        <f aca="false">SUM(DK359*BV359*5*6)</f>
        <v>0</v>
      </c>
      <c r="DM359" s="86"/>
      <c r="DN359" s="89" t="n">
        <f aca="false">SUM(DM359*BV359*4*6)</f>
        <v>0</v>
      </c>
      <c r="DO359" s="86"/>
      <c r="DP359" s="81" t="n">
        <f aca="false">SUM(DO359*50)</f>
        <v>0</v>
      </c>
      <c r="DQ359" s="92" t="n">
        <f aca="false">BZ359+CB359+CD359+CF359+CH359+CI359+CJ359+CL359+CN359+CP359+CR359+CT359+CV359+CX359+CZ359+DB359+DD359+DF359+DH359+DJ359+DL359+DN359+DP359</f>
        <v>0</v>
      </c>
      <c r="DR359" s="92" t="n">
        <f aca="false">DN359+DL359+DJ359+DH359+DD359+DB359+CI359+CH359+CF359+CD359+CB359+BZ359</f>
        <v>0</v>
      </c>
      <c r="DS359" s="61"/>
      <c r="DT359" s="2"/>
      <c r="DU359" s="2"/>
      <c r="DV359" s="93"/>
      <c r="DW359" s="94"/>
      <c r="DX359" s="95"/>
      <c r="DY359" s="96"/>
      <c r="DZ359" s="96"/>
      <c r="EA359" s="2"/>
      <c r="EB359" s="2"/>
      <c r="EC359" s="2"/>
      <c r="ED359" s="2"/>
      <c r="EE359" s="2"/>
      <c r="EF359" s="2"/>
      <c r="EG359" s="2"/>
      <c r="EH359" s="2" t="n">
        <f aca="false">SUM(L359+BW359)</f>
        <v>60</v>
      </c>
      <c r="EI359" s="2" t="n">
        <f aca="false">SUM(M359+BX359)</f>
        <v>0</v>
      </c>
      <c r="EJ359" s="2" t="n">
        <f aca="false">SUM(N359+BY359)</f>
        <v>0</v>
      </c>
      <c r="EK359" s="67" t="n">
        <f aca="false">O359+BZ359</f>
        <v>0</v>
      </c>
      <c r="EL359" s="2" t="n">
        <f aca="false">SUM(P359+CA359)</f>
        <v>0</v>
      </c>
      <c r="EM359" s="2" t="n">
        <f aca="false">SUM(Q359+CB359)</f>
        <v>0</v>
      </c>
      <c r="EN359" s="2" t="n">
        <f aca="false">SUM(R359+CC359)</f>
        <v>0</v>
      </c>
      <c r="EO359" s="2" t="n">
        <f aca="false">SUM(S359+CD359)</f>
        <v>0</v>
      </c>
      <c r="EP359" s="2" t="n">
        <f aca="false">SUM(T359+CE359)</f>
        <v>0</v>
      </c>
      <c r="EQ359" s="2" t="n">
        <f aca="false">SUM(U359+CF359)</f>
        <v>0</v>
      </c>
      <c r="ER359" s="2" t="n">
        <f aca="false">SUM(V359+CG359)</f>
        <v>0</v>
      </c>
      <c r="ES359" s="2" t="n">
        <f aca="false">SUM(W359+CH359)</f>
        <v>0</v>
      </c>
      <c r="ET359" s="2" t="n">
        <f aca="false">SUM(X359+CI359)</f>
        <v>0</v>
      </c>
      <c r="EU359" s="67" t="n">
        <f aca="false">SUM(Y359+CJ359)</f>
        <v>0</v>
      </c>
      <c r="EV359" s="2" t="n">
        <f aca="false">SUM(Z359+CK359)</f>
        <v>0</v>
      </c>
      <c r="EW359" s="2" t="n">
        <f aca="false">SUM(AA359+CL359)</f>
        <v>0</v>
      </c>
      <c r="EX359" s="2" t="n">
        <f aca="false">SUM(AB359+CM359)</f>
        <v>0</v>
      </c>
      <c r="EY359" s="2" t="n">
        <f aca="false">SUM(AC359+CN359)</f>
        <v>0</v>
      </c>
      <c r="EZ359" s="2" t="n">
        <f aca="false">SUM(AD359+CO359)</f>
        <v>0</v>
      </c>
      <c r="FA359" s="2" t="n">
        <f aca="false">SUM(AE359+CP359)</f>
        <v>0</v>
      </c>
      <c r="FB359" s="2" t="n">
        <f aca="false">SUM(AF359+CQ359)</f>
        <v>0</v>
      </c>
      <c r="FC359" s="2" t="n">
        <f aca="false">SUM(AG359+CR359)</f>
        <v>0</v>
      </c>
      <c r="FD359" s="2" t="n">
        <f aca="false">SUM(AH359+CS359)</f>
        <v>0</v>
      </c>
      <c r="FE359" s="67" t="n">
        <f aca="false">SUM(AI359+CT359)</f>
        <v>0</v>
      </c>
      <c r="FF359" s="2" t="n">
        <f aca="false">SUM(AJ359+CU359)</f>
        <v>0</v>
      </c>
      <c r="FG359" s="2" t="n">
        <f aca="false">SUM(AK359+CV359)</f>
        <v>0</v>
      </c>
      <c r="FH359" s="2" t="n">
        <f aca="false">SUM(AL359+CW359)</f>
        <v>1</v>
      </c>
      <c r="FI359" s="2" t="n">
        <f aca="false">SUM(AM359+CX359)</f>
        <v>48</v>
      </c>
      <c r="FJ359" s="2" t="n">
        <f aca="false">SUM(AN359+CY359)</f>
        <v>0</v>
      </c>
      <c r="FK359" s="2" t="n">
        <f aca="false">SUM(AO359+CZ359)</f>
        <v>0</v>
      </c>
      <c r="FL359" s="2" t="n">
        <f aca="false">SUM(AP359+DA359)</f>
        <v>0</v>
      </c>
      <c r="FM359" s="2" t="n">
        <f aca="false">SUM(AQ359+DB359)</f>
        <v>0</v>
      </c>
      <c r="FN359" s="2"/>
      <c r="FO359" s="97" t="n">
        <f aca="false">SUM(AS359+DD359)</f>
        <v>0</v>
      </c>
      <c r="FP359" s="2" t="n">
        <f aca="false">SUM(AR359+DC359)</f>
        <v>0</v>
      </c>
      <c r="FQ359" s="97" t="n">
        <f aca="false">SUM(AU359+DF359)</f>
        <v>0</v>
      </c>
      <c r="FR359" s="2" t="n">
        <f aca="false">SUM(AV359+DG359)</f>
        <v>0</v>
      </c>
      <c r="FS359" s="2" t="n">
        <f aca="false">SUM(AW359+DH359)</f>
        <v>0</v>
      </c>
      <c r="FT359" s="2" t="n">
        <f aca="false">SUM(AX359+DI359)</f>
        <v>0</v>
      </c>
      <c r="FU359" s="67" t="n">
        <f aca="false">SUM(AY359+DJ359)</f>
        <v>0</v>
      </c>
      <c r="FV359" s="2" t="n">
        <f aca="false">SUM(AZ359+DK359)</f>
        <v>0</v>
      </c>
      <c r="FW359" s="2" t="n">
        <f aca="false">SUM(BA359+DL359)</f>
        <v>0</v>
      </c>
      <c r="FX359" s="2" t="n">
        <f aca="false">SUM(BB359+DM359)</f>
        <v>0</v>
      </c>
      <c r="FY359" s="2" t="n">
        <f aca="false">SUM(BC359+DN359)</f>
        <v>0</v>
      </c>
      <c r="FZ359" s="2" t="n">
        <f aca="false">SUM(BD359+DO359)</f>
        <v>0</v>
      </c>
      <c r="GA359" s="2" t="n">
        <f aca="false">SUM(BE359+DP359)</f>
        <v>0</v>
      </c>
      <c r="GB359" s="98" t="n">
        <f aca="false">SUM(EK359,EM359,EO359,ES359,ET359,EU359,EY359,FA359,FC359,FE359,FG359,FI359,FM359,FO359,FQ359,FS359,FU359,FW359,FY359,GA359)</f>
        <v>48</v>
      </c>
      <c r="GC359" s="99" t="n">
        <f aca="false">SUM(EK359,EM359,EO359,ES359,ET359,FM359,FO359,FQ359,FS359,FU359,FW359,FY359)</f>
        <v>0</v>
      </c>
      <c r="GD359" s="57" t="n">
        <f aca="false">SUM(EK359,EM359,EO359,ES359,ET359,FM359,FO359,FQ359,FS359,FU359,FW359,FY359)</f>
        <v>0</v>
      </c>
      <c r="GE359" s="57" t="n">
        <f aca="false">SUM(EK359,EM359,EO359,EQ359,ES359,ET359,EU359,EW359,EY359,FA359,FC359,FE359,FG359,FI359,FK359,FM359,FO359,FQ359,FS359,FU359,FW359,FY359,GA359)</f>
        <v>48</v>
      </c>
      <c r="GF359" s="2"/>
      <c r="GG359" s="65"/>
      <c r="GH359" s="65"/>
      <c r="GI359" s="67" t="n">
        <f aca="false">SUM(DQ359+BF359)</f>
        <v>48</v>
      </c>
      <c r="GJ359" s="67" t="n">
        <f aca="false">SUM(DR359+BG359)</f>
        <v>0</v>
      </c>
      <c r="GK359" s="100"/>
      <c r="GL359" s="101"/>
      <c r="GM359" s="177"/>
      <c r="GN359" s="2"/>
      <c r="GO359" s="2"/>
    </row>
    <row r="360" customFormat="false" ht="24.95" hidden="true" customHeight="true" outlineLevel="0" collapsed="false">
      <c r="A360" s="94"/>
      <c r="B360" s="81"/>
      <c r="C360" s="83"/>
      <c r="D360" s="83"/>
      <c r="E360" s="83"/>
      <c r="F360" s="83"/>
      <c r="G360" s="84"/>
      <c r="H360" s="84"/>
      <c r="I360" s="84"/>
      <c r="J360" s="84"/>
      <c r="K360" s="84"/>
      <c r="L360" s="84"/>
      <c r="M360" s="86" t="n">
        <f aca="false">SUM(N360+P360+T360+V360+AR360*2)</f>
        <v>0</v>
      </c>
      <c r="N360" s="86"/>
      <c r="O360" s="87" t="n">
        <f aca="false">SUM(N360)*I360</f>
        <v>0</v>
      </c>
      <c r="P360" s="86"/>
      <c r="Q360" s="87" t="n">
        <f aca="false">J360*P360</f>
        <v>0</v>
      </c>
      <c r="R360" s="86"/>
      <c r="S360" s="87" t="n">
        <f aca="false">SUM(R360)*J360</f>
        <v>0</v>
      </c>
      <c r="T360" s="86"/>
      <c r="U360" s="87" t="n">
        <f aca="false">SUM(T360)*K360</f>
        <v>0</v>
      </c>
      <c r="V360" s="86"/>
      <c r="W360" s="87" t="n">
        <f aca="false">SUM(V360)*J360*5</f>
        <v>0</v>
      </c>
      <c r="X360" s="89" t="n">
        <f aca="false">SUM(J360*AX360*2+K360*AZ360*2)</f>
        <v>0</v>
      </c>
      <c r="Y360" s="89" t="n">
        <f aca="false">SUM(L360*5/100*J360)</f>
        <v>0</v>
      </c>
      <c r="Z360" s="86"/>
      <c r="AA360" s="87"/>
      <c r="AB360" s="86"/>
      <c r="AC360" s="89" t="n">
        <f aca="false">SUM(AB360)*3*H360/5</f>
        <v>0</v>
      </c>
      <c r="AD360" s="86"/>
      <c r="AE360" s="90" t="n">
        <f aca="false">SUM(AD360*H360*(30+4))</f>
        <v>0</v>
      </c>
      <c r="AF360" s="86"/>
      <c r="AG360" s="87" t="n">
        <f aca="false">SUM(AF360*H360*3)</f>
        <v>0</v>
      </c>
      <c r="AH360" s="86"/>
      <c r="AI360" s="89" t="n">
        <f aca="false">SUM(AH360*H360/3)</f>
        <v>0</v>
      </c>
      <c r="AJ360" s="86"/>
      <c r="AK360" s="89" t="n">
        <f aca="false">SUM(AJ360*H360*2/3)</f>
        <v>0</v>
      </c>
      <c r="AL360" s="86"/>
      <c r="AM360" s="87" t="n">
        <f aca="false">SUM(AL360*H360)*2</f>
        <v>0</v>
      </c>
      <c r="AN360" s="86"/>
      <c r="AO360" s="87" t="n">
        <f aca="false">SUM(AN360*J360)</f>
        <v>0</v>
      </c>
      <c r="AP360" s="86"/>
      <c r="AQ360" s="89" t="n">
        <f aca="false">SUM(AP360*H360*2)</f>
        <v>0</v>
      </c>
      <c r="AR360" s="86"/>
      <c r="AS360" s="86"/>
      <c r="AT360" s="86"/>
      <c r="AU360" s="89" t="n">
        <f aca="false">AR360*H360/3</f>
        <v>0</v>
      </c>
      <c r="AV360" s="86"/>
      <c r="AW360" s="89" t="n">
        <f aca="false">SUM(AV360*H360/3)</f>
        <v>0</v>
      </c>
      <c r="AX360" s="86"/>
      <c r="AY360" s="89" t="n">
        <f aca="false">SUM(J360*AX360*8)</f>
        <v>0</v>
      </c>
      <c r="AZ360" s="86"/>
      <c r="BA360" s="89" t="n">
        <f aca="false">SUM(AZ360*K360*5*6)</f>
        <v>0</v>
      </c>
      <c r="BB360" s="86"/>
      <c r="BC360" s="89" t="n">
        <f aca="false">SUM(BB360*K360*4*6)</f>
        <v>0</v>
      </c>
      <c r="BD360" s="86"/>
      <c r="BE360" s="81" t="n">
        <f aca="false">SUM(BD360*50)</f>
        <v>0</v>
      </c>
      <c r="BF360" s="92" t="n">
        <f aca="false">O360+Q360+S360+U360+W360+X360+Y360+AA360+AC360+AE360+AG360+AI360+AK360+AM360+AO360+AQ360+AS360+AU360+AW360+AY360+BA360+BC360+BE360</f>
        <v>0</v>
      </c>
      <c r="BG360" s="92" t="n">
        <f aca="false">BC360+BA360+AY360+AW360+AS360+AQ360+X360+W360+U360+S360+Q360+O360</f>
        <v>0</v>
      </c>
      <c r="BH360" s="52" t="n">
        <f aca="false">SUM(O360,Q360,S360,W360,X360,Y360,AE360,AG360,AI360,AK360,AM360,AS360,AU360,AY360,BA360,BC360,BE360)</f>
        <v>0</v>
      </c>
      <c r="BI360" s="80" t="n">
        <f aca="false">SUM(O360,Q360,S360,W360,X360,AS360,AU360,AY360,BA360,BC360)</f>
        <v>0</v>
      </c>
      <c r="BJ360" s="95"/>
      <c r="BK360" s="93"/>
      <c r="BL360" s="94"/>
      <c r="BM360" s="95"/>
      <c r="BN360" s="96"/>
      <c r="BO360" s="96"/>
      <c r="BP360" s="96"/>
      <c r="BQ360" s="96"/>
      <c r="BR360" s="96"/>
      <c r="BS360" s="96"/>
      <c r="BT360" s="96"/>
      <c r="BU360" s="96"/>
      <c r="BV360" s="96"/>
      <c r="BW360" s="157"/>
      <c r="BX360" s="86" t="n">
        <f aca="false">SUM(BY360+CA360+CE360+CG360)</f>
        <v>0</v>
      </c>
      <c r="BY360" s="86"/>
      <c r="BZ360" s="87" t="n">
        <f aca="false">SUM(BY360)*BT360</f>
        <v>0</v>
      </c>
      <c r="CA360" s="86"/>
      <c r="CB360" s="87" t="n">
        <f aca="false">BU360*CA360</f>
        <v>0</v>
      </c>
      <c r="CC360" s="86"/>
      <c r="CD360" s="87" t="n">
        <f aca="false">SUM(CC360)*BU360</f>
        <v>0</v>
      </c>
      <c r="CE360" s="86"/>
      <c r="CF360" s="87" t="n">
        <f aca="false">SUM(CE360)*BV360</f>
        <v>0</v>
      </c>
      <c r="CG360" s="86"/>
      <c r="CH360" s="87" t="n">
        <f aca="false">SUM(CG360)*BU360*5</f>
        <v>0</v>
      </c>
      <c r="CI360" s="89" t="n">
        <f aca="false">SUM(BU360*DI360*2+BV360*DK360*2)</f>
        <v>0</v>
      </c>
      <c r="CJ360" s="89" t="n">
        <f aca="false">BW360*BU360*0.05</f>
        <v>0</v>
      </c>
      <c r="CK360" s="86"/>
      <c r="CL360" s="87"/>
      <c r="CM360" s="86"/>
      <c r="CN360" s="89" t="n">
        <f aca="false">SUM(CM360)*3*BS360/5</f>
        <v>0</v>
      </c>
      <c r="CO360" s="86"/>
      <c r="CP360" s="90" t="n">
        <f aca="false">SUM(CO360*BS360*(30+4))</f>
        <v>0</v>
      </c>
      <c r="CQ360" s="86"/>
      <c r="CR360" s="87" t="n">
        <f aca="false">SUM(CQ360*BS360*3)</f>
        <v>0</v>
      </c>
      <c r="CS360" s="86"/>
      <c r="CT360" s="89" t="n">
        <f aca="false">SUM(CS360*BS360/3)</f>
        <v>0</v>
      </c>
      <c r="CU360" s="86"/>
      <c r="CV360" s="89" t="n">
        <f aca="false">SUM(CU360*BS360*2/3)</f>
        <v>0</v>
      </c>
      <c r="CW360" s="86"/>
      <c r="CX360" s="87" t="n">
        <f aca="false">SUM(CW360*BS360)*1</f>
        <v>0</v>
      </c>
      <c r="CY360" s="86"/>
      <c r="CZ360" s="87" t="n">
        <f aca="false">SUM(CY360*BU360*2)</f>
        <v>0</v>
      </c>
      <c r="DA360" s="86"/>
      <c r="DB360" s="89" t="n">
        <f aca="false">SUM(DA360*BS360*2)</f>
        <v>0</v>
      </c>
      <c r="DC360" s="86"/>
      <c r="DD360" s="86"/>
      <c r="DE360" s="86"/>
      <c r="DF360" s="89" t="n">
        <f aca="false">SUM(BU360*DC360*6)</f>
        <v>0</v>
      </c>
      <c r="DG360" s="86"/>
      <c r="DH360" s="89" t="n">
        <f aca="false">SUM(BU360*DG360*6)</f>
        <v>0</v>
      </c>
      <c r="DI360" s="86"/>
      <c r="DJ360" s="89" t="n">
        <f aca="false">SUM(BU360*DI360*8)</f>
        <v>0</v>
      </c>
      <c r="DK360" s="86"/>
      <c r="DL360" s="89" t="n">
        <f aca="false">SUM(DK360*BV360*5*6)</f>
        <v>0</v>
      </c>
      <c r="DM360" s="86"/>
      <c r="DN360" s="89" t="n">
        <f aca="false">SUM(DM360*BV360*4*6)</f>
        <v>0</v>
      </c>
      <c r="DO360" s="86"/>
      <c r="DP360" s="81" t="n">
        <f aca="false">SUM(DO360*50)</f>
        <v>0</v>
      </c>
      <c r="DQ360" s="92" t="n">
        <f aca="false">BZ360+CB360+CD360+CF360+CH360+CI360+CJ360+CL360+CN360+CP360+CR360+CT360+CV360+CX360+CZ360+DB360+DD360+DF360+DH360+DJ360+DL360+DN360+DP360</f>
        <v>0</v>
      </c>
      <c r="DR360" s="92" t="n">
        <f aca="false">DN360+DL360+DJ360+DH360+DD360+DB360+CI360+CH360+CF360+CD360+CB360+BZ360</f>
        <v>0</v>
      </c>
      <c r="DS360" s="61"/>
      <c r="DT360" s="2"/>
      <c r="DU360" s="2"/>
      <c r="DV360" s="93"/>
      <c r="DW360" s="94"/>
      <c r="DX360" s="95"/>
      <c r="DY360" s="96"/>
      <c r="DZ360" s="96"/>
      <c r="EA360" s="2"/>
      <c r="EB360" s="2"/>
      <c r="EC360" s="2"/>
      <c r="ED360" s="2"/>
      <c r="EE360" s="2"/>
      <c r="EF360" s="2"/>
      <c r="EG360" s="2"/>
      <c r="EH360" s="2" t="n">
        <f aca="false">SUM(L360+BW360)</f>
        <v>0</v>
      </c>
      <c r="EI360" s="2" t="n">
        <f aca="false">SUM(M360+BX360)</f>
        <v>0</v>
      </c>
      <c r="EJ360" s="2" t="n">
        <f aca="false">SUM(N360+BY360)</f>
        <v>0</v>
      </c>
      <c r="EK360" s="67" t="n">
        <f aca="false">O360+BZ360</f>
        <v>0</v>
      </c>
      <c r="EL360" s="2" t="n">
        <f aca="false">SUM(P360+CA360)</f>
        <v>0</v>
      </c>
      <c r="EM360" s="2" t="n">
        <f aca="false">SUM(Q360+CB360)</f>
        <v>0</v>
      </c>
      <c r="EN360" s="2" t="n">
        <f aca="false">SUM(R360+CC360)</f>
        <v>0</v>
      </c>
      <c r="EO360" s="2" t="n">
        <f aca="false">SUM(S360+CD360)</f>
        <v>0</v>
      </c>
      <c r="EP360" s="2" t="n">
        <f aca="false">SUM(T360+CE360)</f>
        <v>0</v>
      </c>
      <c r="EQ360" s="2" t="n">
        <f aca="false">SUM(U360+CF360)</f>
        <v>0</v>
      </c>
      <c r="ER360" s="2" t="n">
        <f aca="false">SUM(V360+CG360)</f>
        <v>0</v>
      </c>
      <c r="ES360" s="2" t="n">
        <f aca="false">SUM(W360+CH360)</f>
        <v>0</v>
      </c>
      <c r="ET360" s="2" t="n">
        <f aca="false">SUM(X360+CI360)</f>
        <v>0</v>
      </c>
      <c r="EU360" s="67" t="n">
        <f aca="false">SUM(Y360+CJ360)</f>
        <v>0</v>
      </c>
      <c r="EV360" s="2" t="n">
        <f aca="false">SUM(Z360+CK360)</f>
        <v>0</v>
      </c>
      <c r="EW360" s="2" t="n">
        <f aca="false">SUM(AA360+CL360)</f>
        <v>0</v>
      </c>
      <c r="EX360" s="2" t="n">
        <f aca="false">SUM(AB360+CM360)</f>
        <v>0</v>
      </c>
      <c r="EY360" s="2" t="n">
        <f aca="false">SUM(AC360+CN360)</f>
        <v>0</v>
      </c>
      <c r="EZ360" s="2" t="n">
        <f aca="false">SUM(AD360+CO360)</f>
        <v>0</v>
      </c>
      <c r="FA360" s="2" t="n">
        <f aca="false">SUM(AE360+CP360)</f>
        <v>0</v>
      </c>
      <c r="FB360" s="2" t="n">
        <f aca="false">SUM(AF360+CQ360)</f>
        <v>0</v>
      </c>
      <c r="FC360" s="2" t="n">
        <f aca="false">SUM(AG360+CR360)</f>
        <v>0</v>
      </c>
      <c r="FD360" s="2" t="n">
        <f aca="false">SUM(AH360+CS360)</f>
        <v>0</v>
      </c>
      <c r="FE360" s="67" t="n">
        <f aca="false">SUM(AI360+CT360)</f>
        <v>0</v>
      </c>
      <c r="FF360" s="2" t="n">
        <f aca="false">SUM(AJ360+CU360)</f>
        <v>0</v>
      </c>
      <c r="FG360" s="2" t="n">
        <f aca="false">SUM(AK360+CV360)</f>
        <v>0</v>
      </c>
      <c r="FH360" s="2" t="n">
        <f aca="false">SUM(AL360+CW360)</f>
        <v>0</v>
      </c>
      <c r="FI360" s="2" t="n">
        <f aca="false">SUM(AM360+CX360)</f>
        <v>0</v>
      </c>
      <c r="FJ360" s="2" t="n">
        <f aca="false">SUM(AN360+CY360)</f>
        <v>0</v>
      </c>
      <c r="FK360" s="2" t="n">
        <f aca="false">SUM(AO360+CZ360)</f>
        <v>0</v>
      </c>
      <c r="FL360" s="2" t="n">
        <f aca="false">SUM(AP360+DA360)</f>
        <v>0</v>
      </c>
      <c r="FM360" s="2" t="n">
        <f aca="false">SUM(AQ360+DB360)</f>
        <v>0</v>
      </c>
      <c r="FN360" s="2"/>
      <c r="FO360" s="97" t="n">
        <f aca="false">SUM(AS360+DD360)</f>
        <v>0</v>
      </c>
      <c r="FP360" s="2" t="n">
        <f aca="false">SUM(AR360+DC360)</f>
        <v>0</v>
      </c>
      <c r="FQ360" s="97" t="n">
        <f aca="false">SUM(AU360+DF360)</f>
        <v>0</v>
      </c>
      <c r="FR360" s="2" t="n">
        <f aca="false">SUM(AV360+DG360)</f>
        <v>0</v>
      </c>
      <c r="FS360" s="2" t="n">
        <f aca="false">SUM(AW360+DH360)</f>
        <v>0</v>
      </c>
      <c r="FT360" s="2" t="n">
        <f aca="false">SUM(AX360+DI360)</f>
        <v>0</v>
      </c>
      <c r="FU360" s="67" t="n">
        <f aca="false">SUM(AY360+DJ360)</f>
        <v>0</v>
      </c>
      <c r="FV360" s="2" t="n">
        <f aca="false">SUM(AZ360+DK360)</f>
        <v>0</v>
      </c>
      <c r="FW360" s="2" t="n">
        <f aca="false">SUM(BA360+DL360)</f>
        <v>0</v>
      </c>
      <c r="FX360" s="2" t="n">
        <f aca="false">SUM(BB360+DM360)</f>
        <v>0</v>
      </c>
      <c r="FY360" s="2" t="n">
        <f aca="false">SUM(BC360+DN360)</f>
        <v>0</v>
      </c>
      <c r="FZ360" s="2" t="n">
        <f aca="false">SUM(BD360+DO360)</f>
        <v>0</v>
      </c>
      <c r="GA360" s="2" t="n">
        <f aca="false">SUM(BE360+DP360)</f>
        <v>0</v>
      </c>
      <c r="GB360" s="98" t="n">
        <f aca="false">SUM(EK360,EM360,EO360,ES360,ET360,EU360,EY360,FA360,FC360,FE360,FG360,FI360,FM360,FO360,FQ360,FS360,FU360,FW360,FY360,GA360)</f>
        <v>0</v>
      </c>
      <c r="GC360" s="99" t="n">
        <f aca="false">SUM(EK360,EM360,EO360,ES360,ET360,FM360,FO360,FQ360,FS360,FU360,FW360,FY360)</f>
        <v>0</v>
      </c>
      <c r="GD360" s="57" t="n">
        <f aca="false">SUM(EK360,EM360,EO360,ES360,ET360,FM360,FO360,FQ360,FS360,FU360,FW360,FY360)</f>
        <v>0</v>
      </c>
      <c r="GE360" s="57" t="n">
        <f aca="false">SUM(EK360,EM360,EO360,EQ360,ES360,ET360,EU360,EW360,EY360,FA360,FC360,FE360,FG360,FI360,FK360,FM360,FO360,FQ360,FS360,FU360,FW360,FY360,GA360)</f>
        <v>0</v>
      </c>
      <c r="GF360" s="2"/>
      <c r="GG360" s="65"/>
      <c r="GH360" s="65"/>
      <c r="GI360" s="67" t="n">
        <f aca="false">SUM(DQ360+BF360)</f>
        <v>0</v>
      </c>
      <c r="GJ360" s="67" t="n">
        <f aca="false">SUM(DR360+BG360)</f>
        <v>0</v>
      </c>
      <c r="GK360" s="100"/>
      <c r="GL360" s="101"/>
      <c r="GM360" s="177"/>
      <c r="GN360" s="2"/>
      <c r="GO360" s="2"/>
    </row>
    <row r="361" customFormat="false" ht="24.95" hidden="true" customHeight="true" outlineLevel="0" collapsed="false">
      <c r="A361" s="94"/>
      <c r="B361" s="81"/>
      <c r="C361" s="96"/>
      <c r="D361" s="96"/>
      <c r="E361" s="96"/>
      <c r="F361" s="96"/>
      <c r="G361" s="96"/>
      <c r="H361" s="96"/>
      <c r="I361" s="96"/>
      <c r="J361" s="96"/>
      <c r="K361" s="96"/>
      <c r="L361" s="87"/>
      <c r="M361" s="86" t="n">
        <f aca="false">SUM(N361+P361+T361+V361+AR361*2)</f>
        <v>0</v>
      </c>
      <c r="N361" s="86"/>
      <c r="O361" s="87" t="n">
        <f aca="false">SUM(N361)*I361</f>
        <v>0</v>
      </c>
      <c r="P361" s="86"/>
      <c r="Q361" s="87" t="n">
        <f aca="false">J361*P361</f>
        <v>0</v>
      </c>
      <c r="R361" s="86"/>
      <c r="S361" s="87" t="n">
        <f aca="false">SUM(R361)*J361</f>
        <v>0</v>
      </c>
      <c r="T361" s="86"/>
      <c r="U361" s="87" t="n">
        <f aca="false">SUM(T361)*K361</f>
        <v>0</v>
      </c>
      <c r="V361" s="86"/>
      <c r="W361" s="87" t="n">
        <f aca="false">SUM(V361)*J361*5</f>
        <v>0</v>
      </c>
      <c r="X361" s="89" t="n">
        <f aca="false">SUM(J361*AX361*2+K361*AZ361*2)</f>
        <v>0</v>
      </c>
      <c r="Y361" s="89" t="n">
        <f aca="false">SUM(L361*5/100*J361)</f>
        <v>0</v>
      </c>
      <c r="Z361" s="86"/>
      <c r="AA361" s="87"/>
      <c r="AB361" s="86"/>
      <c r="AC361" s="89" t="n">
        <f aca="false">SUM(AB361)*3*H361/5</f>
        <v>0</v>
      </c>
      <c r="AD361" s="86"/>
      <c r="AE361" s="90" t="n">
        <f aca="false">SUM(AD361*H361*(30+4))</f>
        <v>0</v>
      </c>
      <c r="AF361" s="86"/>
      <c r="AG361" s="87" t="n">
        <f aca="false">SUM(AF361*H361*3)</f>
        <v>0</v>
      </c>
      <c r="AH361" s="86"/>
      <c r="AI361" s="89" t="n">
        <f aca="false">SUM(AH361*H361/3)</f>
        <v>0</v>
      </c>
      <c r="AJ361" s="86"/>
      <c r="AK361" s="89" t="n">
        <f aca="false">SUM(AJ361*H361*2/3)</f>
        <v>0</v>
      </c>
      <c r="AL361" s="86"/>
      <c r="AM361" s="87" t="n">
        <f aca="false">SUM(AL361*H361)*2</f>
        <v>0</v>
      </c>
      <c r="AN361" s="86"/>
      <c r="AO361" s="87" t="n">
        <f aca="false">SUM(AN361*J361)</f>
        <v>0</v>
      </c>
      <c r="AP361" s="86"/>
      <c r="AQ361" s="89" t="n">
        <f aca="false">SUM(AP361*H361*2)</f>
        <v>0</v>
      </c>
      <c r="AR361" s="86"/>
      <c r="AS361" s="86"/>
      <c r="AT361" s="86"/>
      <c r="AU361" s="89" t="n">
        <f aca="false">AR361*H361/3</f>
        <v>0</v>
      </c>
      <c r="AV361" s="86"/>
      <c r="AW361" s="89" t="n">
        <f aca="false">SUM(AV361*H361/3)</f>
        <v>0</v>
      </c>
      <c r="AX361" s="86"/>
      <c r="AY361" s="89" t="n">
        <f aca="false">SUM(J361*AX361*8)</f>
        <v>0</v>
      </c>
      <c r="AZ361" s="86"/>
      <c r="BA361" s="89" t="n">
        <f aca="false">SUM(AZ361*K361*5*6)</f>
        <v>0</v>
      </c>
      <c r="BB361" s="86"/>
      <c r="BC361" s="89" t="n">
        <f aca="false">SUM(BB361*K361*4*6)</f>
        <v>0</v>
      </c>
      <c r="BD361" s="86"/>
      <c r="BE361" s="81" t="n">
        <f aca="false">SUM(BD361*50)</f>
        <v>0</v>
      </c>
      <c r="BF361" s="92" t="n">
        <f aca="false">O361+Q361+S361+U361+W361+X361+Y361+AA361+AC361+AE361+AG361+AI361+AK361+AM361+AO361+AQ361+AS361+AU361+AW361+AY361+BA361+BC361+BE361</f>
        <v>0</v>
      </c>
      <c r="BG361" s="92" t="n">
        <f aca="false">BC361+BA361+AY361+AW361+AS361+AQ361+X361+W361+U361+S361+Q361+O361</f>
        <v>0</v>
      </c>
      <c r="BH361" s="52" t="n">
        <f aca="false">SUM(O361,Q361,S361,W361,X361,Y361,AE361,AG361,AI361,AK361,AM361,AS361,AU361,AY361,BA361,BC361,BE361)</f>
        <v>0</v>
      </c>
      <c r="BI361" s="80" t="n">
        <f aca="false">SUM(O361,Q361,S361,W361,X361,AS361,AU361,AY361,BA361,BC361)</f>
        <v>0</v>
      </c>
      <c r="BJ361" s="95"/>
      <c r="BK361" s="93"/>
      <c r="BL361" s="94"/>
      <c r="BM361" s="95"/>
      <c r="BN361" s="96"/>
      <c r="BO361" s="366"/>
      <c r="BP361" s="96"/>
      <c r="BQ361" s="366"/>
      <c r="BR361" s="96"/>
      <c r="BS361" s="96"/>
      <c r="BT361" s="420"/>
      <c r="BU361" s="420"/>
      <c r="BV361" s="96"/>
      <c r="BW361" s="95"/>
      <c r="BX361" s="86" t="n">
        <f aca="false">SUM(BY361+CA361+CE361+CG361)</f>
        <v>0</v>
      </c>
      <c r="BY361" s="86"/>
      <c r="BZ361" s="87" t="n">
        <f aca="false">SUM(BY361)*BT361</f>
        <v>0</v>
      </c>
      <c r="CA361" s="86"/>
      <c r="CB361" s="87" t="n">
        <f aca="false">BU361*CA361</f>
        <v>0</v>
      </c>
      <c r="CC361" s="86"/>
      <c r="CD361" s="87" t="n">
        <f aca="false">SUM(CC361)*BU361</f>
        <v>0</v>
      </c>
      <c r="CE361" s="86"/>
      <c r="CF361" s="87" t="n">
        <f aca="false">SUM(CE361)*BV361</f>
        <v>0</v>
      </c>
      <c r="CG361" s="86"/>
      <c r="CH361" s="87" t="n">
        <f aca="false">SUM(CG361)*BU361*5</f>
        <v>0</v>
      </c>
      <c r="CI361" s="89" t="n">
        <f aca="false">SUM(BU361*DI361*2+BV361*DK361*2)</f>
        <v>0</v>
      </c>
      <c r="CJ361" s="89" t="n">
        <f aca="false">BW361*BU361*0.05</f>
        <v>0</v>
      </c>
      <c r="CK361" s="86"/>
      <c r="CL361" s="87"/>
      <c r="CM361" s="86"/>
      <c r="CN361" s="89" t="n">
        <f aca="false">SUM(CM361)*3*BS361/5</f>
        <v>0</v>
      </c>
      <c r="CO361" s="86"/>
      <c r="CP361" s="90" t="n">
        <f aca="false">SUM(CO361*BS361*(30+4))</f>
        <v>0</v>
      </c>
      <c r="CQ361" s="86"/>
      <c r="CR361" s="87" t="n">
        <f aca="false">SUM(CQ361*BS361*3)</f>
        <v>0</v>
      </c>
      <c r="CS361" s="86"/>
      <c r="CT361" s="89" t="n">
        <f aca="false">SUM(CS361*BS361/3)</f>
        <v>0</v>
      </c>
      <c r="CU361" s="86"/>
      <c r="CV361" s="89" t="n">
        <f aca="false">SUM(CU361*BS361*2/3)</f>
        <v>0</v>
      </c>
      <c r="CW361" s="86"/>
      <c r="CX361" s="87" t="n">
        <f aca="false">SUM(CW361*BS361)*1</f>
        <v>0</v>
      </c>
      <c r="CY361" s="86"/>
      <c r="CZ361" s="87" t="n">
        <f aca="false">SUM(CY361*BU361*2)</f>
        <v>0</v>
      </c>
      <c r="DA361" s="86"/>
      <c r="DB361" s="89" t="n">
        <f aca="false">SUM(DA361*BS361*2)</f>
        <v>0</v>
      </c>
      <c r="DC361" s="86"/>
      <c r="DD361" s="86"/>
      <c r="DE361" s="86"/>
      <c r="DF361" s="89" t="n">
        <f aca="false">SUM(BU361*DC361*6)</f>
        <v>0</v>
      </c>
      <c r="DG361" s="86"/>
      <c r="DH361" s="89" t="n">
        <f aca="false">SUM(BU361*DG361*6)</f>
        <v>0</v>
      </c>
      <c r="DI361" s="86"/>
      <c r="DJ361" s="89" t="n">
        <f aca="false">SUM(BU361*DI361*8)</f>
        <v>0</v>
      </c>
      <c r="DK361" s="86"/>
      <c r="DL361" s="89" t="n">
        <f aca="false">SUM(DK361*BV361*5*6)</f>
        <v>0</v>
      </c>
      <c r="DM361" s="86"/>
      <c r="DN361" s="89" t="n">
        <f aca="false">SUM(DM361*BV361*4*6)</f>
        <v>0</v>
      </c>
      <c r="DO361" s="86"/>
      <c r="DP361" s="81" t="n">
        <f aca="false">SUM(DO361*50)</f>
        <v>0</v>
      </c>
      <c r="DQ361" s="92" t="n">
        <f aca="false">BZ361+CB361+CD361+CF361+CH361+CI361+CJ361+CL361+CN361+CP361+CR361+CT361+CV361+CX361+CZ361+DB361+DD361+DF361+DH361+DJ361+DL361+DN361+DP361</f>
        <v>0</v>
      </c>
      <c r="DR361" s="92" t="n">
        <f aca="false">DN361+DL361+DJ361+DH361+DD361+DB361+CI361+CH361+CF361+CD361+CB361+BZ361</f>
        <v>0</v>
      </c>
      <c r="DS361" s="61"/>
      <c r="DT361" s="2"/>
      <c r="DU361" s="2"/>
      <c r="DV361" s="93"/>
      <c r="DW361" s="94"/>
      <c r="DX361" s="95"/>
      <c r="DY361" s="96"/>
      <c r="DZ361" s="96"/>
      <c r="EA361" s="2"/>
      <c r="EB361" s="2"/>
      <c r="EC361" s="2"/>
      <c r="ED361" s="2"/>
      <c r="EE361" s="2"/>
      <c r="EF361" s="2"/>
      <c r="EG361" s="2"/>
      <c r="EH361" s="2" t="n">
        <f aca="false">SUM(L361+BW361)</f>
        <v>0</v>
      </c>
      <c r="EI361" s="2" t="n">
        <f aca="false">SUM(M361+BX361)</f>
        <v>0</v>
      </c>
      <c r="EJ361" s="2" t="n">
        <f aca="false">SUM(N361+BY361)</f>
        <v>0</v>
      </c>
      <c r="EK361" s="67" t="n">
        <f aca="false">O361+BZ361</f>
        <v>0</v>
      </c>
      <c r="EL361" s="2" t="n">
        <f aca="false">SUM(P361+CA361)</f>
        <v>0</v>
      </c>
      <c r="EM361" s="2" t="n">
        <f aca="false">SUM(Q361+CB361)</f>
        <v>0</v>
      </c>
      <c r="EN361" s="2" t="n">
        <f aca="false">SUM(R361+CC361)</f>
        <v>0</v>
      </c>
      <c r="EO361" s="2" t="n">
        <f aca="false">SUM(S361+CD361)</f>
        <v>0</v>
      </c>
      <c r="EP361" s="2" t="n">
        <f aca="false">SUM(T361+CE361)</f>
        <v>0</v>
      </c>
      <c r="EQ361" s="2" t="n">
        <f aca="false">SUM(U361+CF361)</f>
        <v>0</v>
      </c>
      <c r="ER361" s="2" t="n">
        <f aca="false">SUM(V361+CG361)</f>
        <v>0</v>
      </c>
      <c r="ES361" s="2" t="n">
        <f aca="false">SUM(W361+CH361)</f>
        <v>0</v>
      </c>
      <c r="ET361" s="2" t="n">
        <f aca="false">SUM(X361+CI361)</f>
        <v>0</v>
      </c>
      <c r="EU361" s="67" t="n">
        <f aca="false">SUM(Y361+CJ361)</f>
        <v>0</v>
      </c>
      <c r="EV361" s="2" t="n">
        <f aca="false">SUM(Z361+CK361)</f>
        <v>0</v>
      </c>
      <c r="EW361" s="2" t="n">
        <f aca="false">SUM(AA361+CL361)</f>
        <v>0</v>
      </c>
      <c r="EX361" s="2" t="n">
        <f aca="false">SUM(AB361+CM361)</f>
        <v>0</v>
      </c>
      <c r="EY361" s="2" t="n">
        <f aca="false">SUM(AC361+CN361)</f>
        <v>0</v>
      </c>
      <c r="EZ361" s="2" t="n">
        <f aca="false">SUM(AD361+CO361)</f>
        <v>0</v>
      </c>
      <c r="FA361" s="2" t="n">
        <f aca="false">SUM(AE361+CP361)</f>
        <v>0</v>
      </c>
      <c r="FB361" s="2" t="n">
        <f aca="false">SUM(AF361+CQ361)</f>
        <v>0</v>
      </c>
      <c r="FC361" s="2" t="n">
        <f aca="false">SUM(AG361+CR361)</f>
        <v>0</v>
      </c>
      <c r="FD361" s="2" t="n">
        <f aca="false">SUM(AH361+CS361)</f>
        <v>0</v>
      </c>
      <c r="FE361" s="67" t="n">
        <f aca="false">SUM(AI361+CT361)</f>
        <v>0</v>
      </c>
      <c r="FF361" s="2" t="n">
        <f aca="false">SUM(AJ361+CU361)</f>
        <v>0</v>
      </c>
      <c r="FG361" s="2" t="n">
        <f aca="false">SUM(AK361+CV361)</f>
        <v>0</v>
      </c>
      <c r="FH361" s="2" t="n">
        <f aca="false">SUM(AL361+CW361)</f>
        <v>0</v>
      </c>
      <c r="FI361" s="2" t="n">
        <f aca="false">SUM(AM361+CX361)</f>
        <v>0</v>
      </c>
      <c r="FJ361" s="2" t="n">
        <f aca="false">SUM(AN361+CY361)</f>
        <v>0</v>
      </c>
      <c r="FK361" s="2" t="n">
        <f aca="false">SUM(AO361+CZ361)</f>
        <v>0</v>
      </c>
      <c r="FL361" s="2" t="n">
        <f aca="false">SUM(AP361+DA361)</f>
        <v>0</v>
      </c>
      <c r="FM361" s="2" t="n">
        <f aca="false">SUM(AQ361+DB361)</f>
        <v>0</v>
      </c>
      <c r="FN361" s="2"/>
      <c r="FO361" s="97" t="n">
        <f aca="false">SUM(AS361+DD361)</f>
        <v>0</v>
      </c>
      <c r="FP361" s="2" t="n">
        <f aca="false">SUM(AR361+DC361)</f>
        <v>0</v>
      </c>
      <c r="FQ361" s="97" t="n">
        <f aca="false">SUM(AU361+DF361)</f>
        <v>0</v>
      </c>
      <c r="FR361" s="2" t="n">
        <f aca="false">SUM(AV361+DG361)</f>
        <v>0</v>
      </c>
      <c r="FS361" s="2" t="n">
        <f aca="false">SUM(AW361+DH361)</f>
        <v>0</v>
      </c>
      <c r="FT361" s="2" t="n">
        <f aca="false">SUM(AX361+DI361)</f>
        <v>0</v>
      </c>
      <c r="FU361" s="67" t="n">
        <f aca="false">SUM(AY361+DJ361)</f>
        <v>0</v>
      </c>
      <c r="FV361" s="2" t="n">
        <f aca="false">SUM(AZ361+DK361)</f>
        <v>0</v>
      </c>
      <c r="FW361" s="2" t="n">
        <f aca="false">SUM(BA361+DL361)</f>
        <v>0</v>
      </c>
      <c r="FX361" s="2" t="n">
        <f aca="false">SUM(BB361+DM361)</f>
        <v>0</v>
      </c>
      <c r="FY361" s="2" t="n">
        <f aca="false">SUM(BC361+DN361)</f>
        <v>0</v>
      </c>
      <c r="FZ361" s="2" t="n">
        <f aca="false">SUM(BD361+DO361)</f>
        <v>0</v>
      </c>
      <c r="GA361" s="2" t="n">
        <f aca="false">SUM(BE361+DP361)</f>
        <v>0</v>
      </c>
      <c r="GB361" s="98" t="n">
        <f aca="false">SUM(EK361,EM361,EO361,ES361,ET361,EU361,EY361,FA361,FC361,FE361,FG361,FI361,FM361,FO361,FQ361,FS361,FU361,FW361,FY361,GA361)</f>
        <v>0</v>
      </c>
      <c r="GC361" s="99" t="n">
        <f aca="false">SUM(EK361,EM361,EO361,ES361,ET361,FM361,FO361,FQ361,FS361,FU361,FW361,FY361)</f>
        <v>0</v>
      </c>
      <c r="GD361" s="57" t="n">
        <f aca="false">SUM(EK361,EM361,EO361,ES361,ET361,FM361,FO361,FQ361,FS361,FU361,FW361,FY361)</f>
        <v>0</v>
      </c>
      <c r="GE361" s="57" t="n">
        <f aca="false">SUM(EK361,EM361,EO361,EQ361,ES361,ET361,EU361,EW361,EY361,FA361,FC361,FE361,FG361,FI361,FK361,FM361,FO361,FQ361,FS361,FU361,FW361,FY361,GA361)</f>
        <v>0</v>
      </c>
      <c r="GF361" s="2"/>
      <c r="GG361" s="65"/>
      <c r="GH361" s="65"/>
      <c r="GI361" s="67" t="n">
        <f aca="false">SUM(DQ361+BF361)</f>
        <v>0</v>
      </c>
      <c r="GJ361" s="67" t="n">
        <f aca="false">SUM(DR361+BG361)</f>
        <v>0</v>
      </c>
      <c r="GK361" s="100"/>
      <c r="GL361" s="101"/>
      <c r="GM361" s="177"/>
      <c r="GN361" s="2"/>
      <c r="GO361" s="2"/>
    </row>
    <row r="362" customFormat="false" ht="24.95" hidden="true" customHeight="true" outlineLevel="0" collapsed="false">
      <c r="A362" s="94"/>
      <c r="B362" s="95"/>
      <c r="C362" s="96"/>
      <c r="D362" s="96"/>
      <c r="E362" s="96"/>
      <c r="F362" s="96"/>
      <c r="G362" s="96"/>
      <c r="H362" s="96"/>
      <c r="I362" s="173"/>
      <c r="J362" s="96"/>
      <c r="K362" s="96"/>
      <c r="L362" s="95"/>
      <c r="M362" s="86" t="n">
        <f aca="false">SUM(N362+P362+T362+V362+AR362*2)</f>
        <v>0</v>
      </c>
      <c r="N362" s="86"/>
      <c r="O362" s="87" t="n">
        <f aca="false">SUM(N362)*I362</f>
        <v>0</v>
      </c>
      <c r="P362" s="86"/>
      <c r="Q362" s="87" t="n">
        <f aca="false">J362*P362</f>
        <v>0</v>
      </c>
      <c r="R362" s="86"/>
      <c r="S362" s="87" t="n">
        <f aca="false">SUM(R362)*J362</f>
        <v>0</v>
      </c>
      <c r="T362" s="86"/>
      <c r="U362" s="87" t="n">
        <f aca="false">SUM(T362)*K362</f>
        <v>0</v>
      </c>
      <c r="V362" s="86"/>
      <c r="W362" s="87" t="n">
        <f aca="false">SUM(V362)*J362*5</f>
        <v>0</v>
      </c>
      <c r="X362" s="89" t="n">
        <f aca="false">SUM(J362*AX362*2+K362*AZ362*2)</f>
        <v>0</v>
      </c>
      <c r="Y362" s="89" t="n">
        <f aca="false">SUM(L362*5/100*J362)</f>
        <v>0</v>
      </c>
      <c r="Z362" s="86"/>
      <c r="AA362" s="87"/>
      <c r="AB362" s="86"/>
      <c r="AC362" s="89" t="n">
        <f aca="false">SUM(AB362)*3*H362/5</f>
        <v>0</v>
      </c>
      <c r="AD362" s="86"/>
      <c r="AE362" s="90" t="n">
        <f aca="false">SUM(AD362*H362*(30+4))</f>
        <v>0</v>
      </c>
      <c r="AF362" s="86"/>
      <c r="AG362" s="87" t="n">
        <f aca="false">SUM(AF362*H362*3)</f>
        <v>0</v>
      </c>
      <c r="AH362" s="86"/>
      <c r="AI362" s="89" t="n">
        <f aca="false">SUM(AH362*H362/3)</f>
        <v>0</v>
      </c>
      <c r="AJ362" s="86"/>
      <c r="AK362" s="89" t="n">
        <f aca="false">SUM(AJ362*H362*2/3)</f>
        <v>0</v>
      </c>
      <c r="AL362" s="86"/>
      <c r="AM362" s="87" t="n">
        <f aca="false">SUM(AL362*H362)*2</f>
        <v>0</v>
      </c>
      <c r="AN362" s="86"/>
      <c r="AO362" s="87" t="n">
        <f aca="false">SUM(AN362*J362)</f>
        <v>0</v>
      </c>
      <c r="AP362" s="86"/>
      <c r="AQ362" s="89" t="n">
        <f aca="false">SUM(AP362*H362*2)</f>
        <v>0</v>
      </c>
      <c r="AR362" s="86"/>
      <c r="AS362" s="86"/>
      <c r="AT362" s="86"/>
      <c r="AU362" s="89" t="n">
        <f aca="false">AR362*H362/3</f>
        <v>0</v>
      </c>
      <c r="AV362" s="86"/>
      <c r="AW362" s="89" t="n">
        <f aca="false">SUM(AV362*H362/3)</f>
        <v>0</v>
      </c>
      <c r="AX362" s="86"/>
      <c r="AY362" s="89" t="n">
        <f aca="false">SUM(J362*AX362*8)</f>
        <v>0</v>
      </c>
      <c r="AZ362" s="86"/>
      <c r="BA362" s="89" t="n">
        <f aca="false">SUM(AZ362*K362*5*6)</f>
        <v>0</v>
      </c>
      <c r="BB362" s="86"/>
      <c r="BC362" s="89" t="n">
        <f aca="false">SUM(BB362*K362*4*6)</f>
        <v>0</v>
      </c>
      <c r="BD362" s="86"/>
      <c r="BE362" s="81" t="n">
        <f aca="false">SUM(BD362*50)</f>
        <v>0</v>
      </c>
      <c r="BF362" s="92" t="n">
        <f aca="false">O362+Q362+S362+U362+W362+X362+Y362+AA362+AC362+AE362+AG362+AI362+AK362+AM362+AO362+AQ362+AS362+AU362+AW362+AY362+BA362+BC362+BE362</f>
        <v>0</v>
      </c>
      <c r="BG362" s="92" t="n">
        <f aca="false">BC362+BA362+AY362+AW362+AS362+AQ362+X362+W362+U362+S362+Q362+O362</f>
        <v>0</v>
      </c>
      <c r="BH362" s="52" t="n">
        <f aca="false">SUM(O362,Q362,S362,W362,X362,Y362,AE362,AG362,AI362,AK362,AM362,AS362,AU362,AY362,BA362,BC362,BE362)</f>
        <v>0</v>
      </c>
      <c r="BI362" s="80" t="n">
        <f aca="false">SUM(O362,Q362,S362,W362,X362,AS362,AU362,AY362,BA362,BC362)</f>
        <v>0</v>
      </c>
      <c r="BJ362" s="95"/>
      <c r="BK362" s="93"/>
      <c r="BL362" s="94"/>
      <c r="BM362" s="81"/>
      <c r="BN362" s="83"/>
      <c r="BO362" s="83"/>
      <c r="BP362" s="83"/>
      <c r="BQ362" s="83"/>
      <c r="BR362" s="84"/>
      <c r="BS362" s="84"/>
      <c r="BT362" s="405"/>
      <c r="BU362" s="84"/>
      <c r="BV362" s="84"/>
      <c r="BW362" s="87"/>
      <c r="BX362" s="86" t="n">
        <f aca="false">SUM(BY362+CA362+CE362+CG362)</f>
        <v>0</v>
      </c>
      <c r="BY362" s="86"/>
      <c r="BZ362" s="87" t="n">
        <f aca="false">SUM(BY362)*BT362</f>
        <v>0</v>
      </c>
      <c r="CA362" s="86"/>
      <c r="CB362" s="87" t="n">
        <f aca="false">BU362*CA362</f>
        <v>0</v>
      </c>
      <c r="CC362" s="86"/>
      <c r="CD362" s="87" t="n">
        <f aca="false">SUM(CC362)*BU362</f>
        <v>0</v>
      </c>
      <c r="CE362" s="86"/>
      <c r="CF362" s="87" t="n">
        <f aca="false">SUM(CE362)*BV362</f>
        <v>0</v>
      </c>
      <c r="CG362" s="86"/>
      <c r="CH362" s="87" t="n">
        <f aca="false">SUM(CG362)*BU362*5</f>
        <v>0</v>
      </c>
      <c r="CI362" s="89" t="n">
        <f aca="false">SUM(BU362*DI362*2+BV362*DK362*2)</f>
        <v>0</v>
      </c>
      <c r="CJ362" s="89" t="n">
        <f aca="false">BW362*BU362*0.05</f>
        <v>0</v>
      </c>
      <c r="CK362" s="86"/>
      <c r="CL362" s="87"/>
      <c r="CM362" s="86"/>
      <c r="CN362" s="89" t="n">
        <f aca="false">SUM(CM362)*3*BS362/5</f>
        <v>0</v>
      </c>
      <c r="CO362" s="86"/>
      <c r="CP362" s="90" t="n">
        <f aca="false">SUM(CO362*BS362*(30+4))</f>
        <v>0</v>
      </c>
      <c r="CQ362" s="86"/>
      <c r="CR362" s="87" t="n">
        <f aca="false">SUM(CQ362*BS362*3)</f>
        <v>0</v>
      </c>
      <c r="CS362" s="86"/>
      <c r="CT362" s="89" t="n">
        <f aca="false">SUM(CS362*BS362/3)</f>
        <v>0</v>
      </c>
      <c r="CU362" s="86"/>
      <c r="CV362" s="89" t="n">
        <f aca="false">SUM(CU362*BS362*2/3)</f>
        <v>0</v>
      </c>
      <c r="CW362" s="86"/>
      <c r="CX362" s="87" t="n">
        <f aca="false">SUM(CW362*BS362)*1</f>
        <v>0</v>
      </c>
      <c r="CY362" s="86"/>
      <c r="CZ362" s="87" t="n">
        <f aca="false">SUM(CY362*BU362*2)</f>
        <v>0</v>
      </c>
      <c r="DA362" s="86"/>
      <c r="DB362" s="89" t="n">
        <f aca="false">SUM(DA362*BS362*2)</f>
        <v>0</v>
      </c>
      <c r="DC362" s="86"/>
      <c r="DD362" s="86"/>
      <c r="DE362" s="86"/>
      <c r="DF362" s="89" t="n">
        <f aca="false">SUM(BU362*DC362*6)</f>
        <v>0</v>
      </c>
      <c r="DG362" s="86"/>
      <c r="DH362" s="89" t="n">
        <f aca="false">SUM(BU362*DG362*6)</f>
        <v>0</v>
      </c>
      <c r="DI362" s="86"/>
      <c r="DJ362" s="89" t="n">
        <f aca="false">SUM(BU362*DI362*8)</f>
        <v>0</v>
      </c>
      <c r="DK362" s="86"/>
      <c r="DL362" s="89" t="n">
        <f aca="false">SUM(DK362*BV362*5*6)</f>
        <v>0</v>
      </c>
      <c r="DM362" s="86"/>
      <c r="DN362" s="89" t="n">
        <f aca="false">SUM(DM362*BV362*4*6)</f>
        <v>0</v>
      </c>
      <c r="DO362" s="86"/>
      <c r="DP362" s="81" t="n">
        <f aca="false">SUM(DO362*50)</f>
        <v>0</v>
      </c>
      <c r="DQ362" s="92" t="n">
        <f aca="false">BZ362+CB362+CD362+CF362+CH362+CI362+CJ362+CL362+CN362+CP362+CR362+CT362+CV362+CX362+CZ362+DB362+DD362+DF362+DH362+DJ362+DL362+DN362+DP362</f>
        <v>0</v>
      </c>
      <c r="DR362" s="92" t="n">
        <f aca="false">DN362+DL362+DJ362+DH362+DD362+DB362+CI362+CH362+CF362+CD362+CB362+BZ362</f>
        <v>0</v>
      </c>
      <c r="DS362" s="61"/>
      <c r="DT362" s="2"/>
      <c r="DU362" s="2"/>
      <c r="DV362" s="93"/>
      <c r="DW362" s="94"/>
      <c r="DX362" s="95"/>
      <c r="DY362" s="96"/>
      <c r="DZ362" s="96"/>
      <c r="EA362" s="2"/>
      <c r="EB362" s="2"/>
      <c r="EC362" s="2"/>
      <c r="ED362" s="2"/>
      <c r="EE362" s="2"/>
      <c r="EF362" s="2"/>
      <c r="EG362" s="2"/>
      <c r="EH362" s="2" t="n">
        <f aca="false">SUM(L362+BW362)</f>
        <v>0</v>
      </c>
      <c r="EI362" s="2" t="n">
        <f aca="false">SUM(M362+BX362)</f>
        <v>0</v>
      </c>
      <c r="EJ362" s="2" t="n">
        <f aca="false">SUM(N362+BY362)</f>
        <v>0</v>
      </c>
      <c r="EK362" s="67" t="n">
        <f aca="false">O362+BZ362</f>
        <v>0</v>
      </c>
      <c r="EL362" s="2" t="n">
        <f aca="false">SUM(P362+CA362)</f>
        <v>0</v>
      </c>
      <c r="EM362" s="2" t="n">
        <f aca="false">SUM(Q362+CB362)</f>
        <v>0</v>
      </c>
      <c r="EN362" s="2" t="n">
        <f aca="false">SUM(R362+CC362)</f>
        <v>0</v>
      </c>
      <c r="EO362" s="2" t="n">
        <f aca="false">SUM(S362+CD362)</f>
        <v>0</v>
      </c>
      <c r="EP362" s="2" t="n">
        <f aca="false">SUM(T362+CE362)</f>
        <v>0</v>
      </c>
      <c r="EQ362" s="2" t="n">
        <f aca="false">SUM(U362+CF362)</f>
        <v>0</v>
      </c>
      <c r="ER362" s="2" t="n">
        <f aca="false">SUM(V362+CG362)</f>
        <v>0</v>
      </c>
      <c r="ES362" s="2" t="n">
        <f aca="false">SUM(W362+CH362)</f>
        <v>0</v>
      </c>
      <c r="ET362" s="2" t="n">
        <f aca="false">SUM(X362+CI362)</f>
        <v>0</v>
      </c>
      <c r="EU362" s="67" t="n">
        <f aca="false">SUM(Y362+CJ362)</f>
        <v>0</v>
      </c>
      <c r="EV362" s="2" t="n">
        <f aca="false">SUM(Z362+CK362)</f>
        <v>0</v>
      </c>
      <c r="EW362" s="2" t="n">
        <f aca="false">SUM(AA362+CL362)</f>
        <v>0</v>
      </c>
      <c r="EX362" s="2" t="n">
        <f aca="false">SUM(AB362+CM362)</f>
        <v>0</v>
      </c>
      <c r="EY362" s="2" t="n">
        <f aca="false">SUM(AC362+CN362)</f>
        <v>0</v>
      </c>
      <c r="EZ362" s="2" t="n">
        <f aca="false">SUM(AD362+CO362)</f>
        <v>0</v>
      </c>
      <c r="FA362" s="2" t="n">
        <f aca="false">SUM(AE362+CP362)</f>
        <v>0</v>
      </c>
      <c r="FB362" s="2" t="n">
        <f aca="false">SUM(AF362+CQ362)</f>
        <v>0</v>
      </c>
      <c r="FC362" s="2" t="n">
        <f aca="false">SUM(AG362+CR362)</f>
        <v>0</v>
      </c>
      <c r="FD362" s="2" t="n">
        <f aca="false">SUM(AH362+CS362)</f>
        <v>0</v>
      </c>
      <c r="FE362" s="67" t="n">
        <f aca="false">SUM(AI362+CT362)</f>
        <v>0</v>
      </c>
      <c r="FF362" s="2" t="n">
        <f aca="false">SUM(AJ362+CU362)</f>
        <v>0</v>
      </c>
      <c r="FG362" s="2" t="n">
        <f aca="false">SUM(AK362+CV362)</f>
        <v>0</v>
      </c>
      <c r="FH362" s="2" t="n">
        <f aca="false">SUM(AL362+CW362)</f>
        <v>0</v>
      </c>
      <c r="FI362" s="2" t="n">
        <f aca="false">SUM(AM362+CX362)</f>
        <v>0</v>
      </c>
      <c r="FJ362" s="2" t="n">
        <f aca="false">SUM(AN362+CY362)</f>
        <v>0</v>
      </c>
      <c r="FK362" s="2" t="n">
        <f aca="false">SUM(AO362+CZ362)</f>
        <v>0</v>
      </c>
      <c r="FL362" s="2" t="n">
        <f aca="false">SUM(AP362+DA362)</f>
        <v>0</v>
      </c>
      <c r="FM362" s="2" t="n">
        <f aca="false">SUM(AQ362+DB362)</f>
        <v>0</v>
      </c>
      <c r="FN362" s="2"/>
      <c r="FO362" s="97" t="n">
        <f aca="false">SUM(AS362+DD362)</f>
        <v>0</v>
      </c>
      <c r="FP362" s="2" t="n">
        <f aca="false">SUM(AR362+DC362)</f>
        <v>0</v>
      </c>
      <c r="FQ362" s="97" t="n">
        <f aca="false">SUM(AU362+DF362)</f>
        <v>0</v>
      </c>
      <c r="FR362" s="2" t="n">
        <f aca="false">SUM(AV362+DG362)</f>
        <v>0</v>
      </c>
      <c r="FS362" s="2" t="n">
        <f aca="false">SUM(AW362+DH362)</f>
        <v>0</v>
      </c>
      <c r="FT362" s="2" t="n">
        <f aca="false">SUM(AX362+DI362)</f>
        <v>0</v>
      </c>
      <c r="FU362" s="67" t="n">
        <f aca="false">SUM(AY362+DJ362)</f>
        <v>0</v>
      </c>
      <c r="FV362" s="2" t="n">
        <f aca="false">SUM(AZ362+DK362)</f>
        <v>0</v>
      </c>
      <c r="FW362" s="2" t="n">
        <f aca="false">SUM(BA362+DL362)</f>
        <v>0</v>
      </c>
      <c r="FX362" s="2" t="n">
        <f aca="false">SUM(BB362+DM362)</f>
        <v>0</v>
      </c>
      <c r="FY362" s="2" t="n">
        <f aca="false">SUM(BC362+DN362)</f>
        <v>0</v>
      </c>
      <c r="FZ362" s="2" t="n">
        <f aca="false">SUM(BD362+DO362)</f>
        <v>0</v>
      </c>
      <c r="GA362" s="2" t="n">
        <f aca="false">SUM(BE362+DP362)</f>
        <v>0</v>
      </c>
      <c r="GB362" s="98" t="n">
        <f aca="false">SUM(EK362,EM362,EO362,ES362,ET362,EU362,EY362,FA362,FC362,FE362,FG362,FI362,FM362,FO362,FQ362,FS362,FU362,FW362,FY362,GA362)</f>
        <v>0</v>
      </c>
      <c r="GC362" s="99" t="n">
        <f aca="false">SUM(EK362,EM362,EO362,ES362,ET362,FM362,FO362,FQ362,FS362,FU362,FW362,FY362)</f>
        <v>0</v>
      </c>
      <c r="GD362" s="57" t="n">
        <f aca="false">SUM(EK362,EM362,EO362,ES362,ET362,FM362,FO362,FQ362,FS362,FU362,FW362,FY362)</f>
        <v>0</v>
      </c>
      <c r="GE362" s="57" t="n">
        <f aca="false">SUM(EK362,EM362,EO362,EQ362,ES362,ET362,EU362,EW362,EY362,FA362,FC362,FE362,FG362,FI362,FK362,FM362,FO362,FQ362,FS362,FU362,FW362,FY362,GA362)</f>
        <v>0</v>
      </c>
      <c r="GF362" s="2"/>
      <c r="GG362" s="65"/>
      <c r="GH362" s="65"/>
      <c r="GI362" s="67" t="n">
        <f aca="false">SUM(DQ362+BF362)</f>
        <v>0</v>
      </c>
      <c r="GJ362" s="67" t="n">
        <f aca="false">SUM(DR362+BG362)</f>
        <v>0</v>
      </c>
      <c r="GK362" s="100"/>
      <c r="GL362" s="101"/>
      <c r="GM362" s="177"/>
      <c r="GN362" s="2"/>
      <c r="GO362" s="2"/>
    </row>
    <row r="363" customFormat="false" ht="24.95" hidden="true" customHeight="true" outlineLevel="0" collapsed="false">
      <c r="A363" s="94"/>
      <c r="B363" s="95"/>
      <c r="C363" s="96"/>
      <c r="D363" s="96"/>
      <c r="E363" s="96"/>
      <c r="F363" s="96"/>
      <c r="G363" s="96"/>
      <c r="H363" s="96"/>
      <c r="I363" s="96"/>
      <c r="J363" s="96"/>
      <c r="K363" s="96"/>
      <c r="L363" s="157"/>
      <c r="M363" s="86" t="n">
        <f aca="false">SUM(N363+P363+T363+V363+AR363*2)</f>
        <v>0</v>
      </c>
      <c r="N363" s="86"/>
      <c r="O363" s="87" t="n">
        <f aca="false">SUM(N363)*I363</f>
        <v>0</v>
      </c>
      <c r="P363" s="86"/>
      <c r="Q363" s="87" t="n">
        <f aca="false">J363*P363</f>
        <v>0</v>
      </c>
      <c r="R363" s="86"/>
      <c r="S363" s="87" t="n">
        <f aca="false">SUM(R363)*J363</f>
        <v>0</v>
      </c>
      <c r="T363" s="86"/>
      <c r="U363" s="87" t="n">
        <f aca="false">SUM(T363)*K363</f>
        <v>0</v>
      </c>
      <c r="V363" s="86"/>
      <c r="W363" s="87" t="n">
        <f aca="false">SUM(V363)*J363*5</f>
        <v>0</v>
      </c>
      <c r="X363" s="89" t="n">
        <f aca="false">SUM(J363*AX363*2+K363*AZ363*2)</f>
        <v>0</v>
      </c>
      <c r="Y363" s="89" t="n">
        <f aca="false">SUM(L363*5/100*J363)</f>
        <v>0</v>
      </c>
      <c r="Z363" s="86"/>
      <c r="AA363" s="87"/>
      <c r="AB363" s="86"/>
      <c r="AC363" s="89" t="n">
        <f aca="false">SUM(AB363)*3*H363/5</f>
        <v>0</v>
      </c>
      <c r="AD363" s="86"/>
      <c r="AE363" s="90" t="n">
        <f aca="false">SUM(AD363*H363*(30+4))</f>
        <v>0</v>
      </c>
      <c r="AF363" s="86"/>
      <c r="AG363" s="87" t="n">
        <f aca="false">SUM(AF363*H363*3)</f>
        <v>0</v>
      </c>
      <c r="AH363" s="86"/>
      <c r="AI363" s="89" t="n">
        <f aca="false">SUM(AH363*H363/3)</f>
        <v>0</v>
      </c>
      <c r="AJ363" s="86"/>
      <c r="AK363" s="89" t="n">
        <f aca="false">SUM(AJ363*H363*2/3)</f>
        <v>0</v>
      </c>
      <c r="AL363" s="86"/>
      <c r="AM363" s="87" t="n">
        <f aca="false">SUM(AL363*H363)*2</f>
        <v>0</v>
      </c>
      <c r="AN363" s="86"/>
      <c r="AO363" s="87" t="n">
        <f aca="false">SUM(AN363*J363)</f>
        <v>0</v>
      </c>
      <c r="AP363" s="86"/>
      <c r="AQ363" s="89" t="n">
        <f aca="false">SUM(AP363*H363*2)</f>
        <v>0</v>
      </c>
      <c r="AR363" s="86"/>
      <c r="AS363" s="86"/>
      <c r="AT363" s="86"/>
      <c r="AU363" s="89" t="n">
        <f aca="false">AR363*H363/3</f>
        <v>0</v>
      </c>
      <c r="AV363" s="86"/>
      <c r="AW363" s="89" t="n">
        <f aca="false">SUM(AV363*H363/3)</f>
        <v>0</v>
      </c>
      <c r="AX363" s="86"/>
      <c r="AY363" s="89" t="n">
        <f aca="false">SUM(J363*AX363*8)</f>
        <v>0</v>
      </c>
      <c r="AZ363" s="86"/>
      <c r="BA363" s="89" t="n">
        <f aca="false">SUM(AZ363*K363*5*6)</f>
        <v>0</v>
      </c>
      <c r="BB363" s="86"/>
      <c r="BC363" s="89" t="n">
        <f aca="false">SUM(BB363*K363*4*6)</f>
        <v>0</v>
      </c>
      <c r="BD363" s="86"/>
      <c r="BE363" s="81" t="n">
        <f aca="false">SUM(BD363*50)</f>
        <v>0</v>
      </c>
      <c r="BF363" s="92" t="n">
        <f aca="false">O363+Q363+S363+U363+W363+X363+Y363+AA363+AC363+AE363+AG363+AI363+AK363+AM363+AO363+AQ363+AS363+AU363+AW363+AY363+BA363+BC363+BE363</f>
        <v>0</v>
      </c>
      <c r="BG363" s="92" t="n">
        <f aca="false">BC363+BA363+AY363+AW363+AS363+AQ363+X363+W363+U363+S363+Q363+O363</f>
        <v>0</v>
      </c>
      <c r="BH363" s="52" t="n">
        <f aca="false">SUM(O363,Q363,S363,W363,X363,Y363,AE363,AG363,AI363,AK363,AM363,AS363,AU363,AY363,BA363,BC363,BE363)</f>
        <v>0</v>
      </c>
      <c r="BI363" s="80" t="n">
        <f aca="false">SUM(O363,Q363,S363,W363,X363,AS363,AU363,AY363,BA363,BC363)</f>
        <v>0</v>
      </c>
      <c r="BJ363" s="95"/>
      <c r="BK363" s="93"/>
      <c r="BL363" s="94"/>
      <c r="BM363" s="81"/>
      <c r="BN363" s="83"/>
      <c r="BO363" s="83"/>
      <c r="BP363" s="83"/>
      <c r="BQ363" s="83"/>
      <c r="BR363" s="84"/>
      <c r="BS363" s="84"/>
      <c r="BT363" s="84"/>
      <c r="BU363" s="84"/>
      <c r="BV363" s="84"/>
      <c r="BW363" s="84"/>
      <c r="BX363" s="86" t="n">
        <f aca="false">SUM(BY363+CA363+CE363+CG363)</f>
        <v>0</v>
      </c>
      <c r="BY363" s="86"/>
      <c r="BZ363" s="87" t="n">
        <f aca="false">SUM(BY363)*BT363</f>
        <v>0</v>
      </c>
      <c r="CA363" s="86"/>
      <c r="CB363" s="87" t="n">
        <f aca="false">BU363*CA363</f>
        <v>0</v>
      </c>
      <c r="CC363" s="86"/>
      <c r="CD363" s="87" t="n">
        <f aca="false">SUM(CC363)*BU363</f>
        <v>0</v>
      </c>
      <c r="CE363" s="86"/>
      <c r="CF363" s="87" t="n">
        <f aca="false">SUM(CE363)*BV363</f>
        <v>0</v>
      </c>
      <c r="CG363" s="86"/>
      <c r="CH363" s="87" t="n">
        <f aca="false">SUM(CG363)*BU363*5</f>
        <v>0</v>
      </c>
      <c r="CI363" s="89" t="n">
        <f aca="false">SUM(BU363*DI363*2+BV363*DK363*2)</f>
        <v>0</v>
      </c>
      <c r="CJ363" s="89" t="n">
        <f aca="false">BW363*BU363*0.05</f>
        <v>0</v>
      </c>
      <c r="CK363" s="86"/>
      <c r="CL363" s="87"/>
      <c r="CM363" s="86"/>
      <c r="CN363" s="89" t="n">
        <f aca="false">SUM(CM363)*3*BS363/5</f>
        <v>0</v>
      </c>
      <c r="CO363" s="86"/>
      <c r="CP363" s="90" t="n">
        <f aca="false">SUM(CO363*BS363*(30+4))</f>
        <v>0</v>
      </c>
      <c r="CQ363" s="86"/>
      <c r="CR363" s="87" t="n">
        <f aca="false">SUM(CQ363*BS363*3)</f>
        <v>0</v>
      </c>
      <c r="CS363" s="86"/>
      <c r="CT363" s="89" t="n">
        <f aca="false">SUM(CS363*BS363/3)</f>
        <v>0</v>
      </c>
      <c r="CU363" s="86"/>
      <c r="CV363" s="89" t="n">
        <f aca="false">SUM(CU363*BS363*2/3)</f>
        <v>0</v>
      </c>
      <c r="CW363" s="86"/>
      <c r="CX363" s="87" t="n">
        <f aca="false">SUM(CW363*BS363)*1</f>
        <v>0</v>
      </c>
      <c r="CY363" s="86"/>
      <c r="CZ363" s="87" t="n">
        <f aca="false">SUM(CY363*BU363*2)</f>
        <v>0</v>
      </c>
      <c r="DA363" s="86"/>
      <c r="DB363" s="89" t="n">
        <f aca="false">SUM(DA363*BS363*2)</f>
        <v>0</v>
      </c>
      <c r="DC363" s="86"/>
      <c r="DD363" s="86"/>
      <c r="DE363" s="86"/>
      <c r="DF363" s="89" t="n">
        <f aca="false">SUM(BU363*DC363*6)</f>
        <v>0</v>
      </c>
      <c r="DG363" s="86"/>
      <c r="DH363" s="89" t="n">
        <f aca="false">SUM(BU363*DG363*6)</f>
        <v>0</v>
      </c>
      <c r="DI363" s="86"/>
      <c r="DJ363" s="89" t="n">
        <f aca="false">SUM(BU363*DI363*8)</f>
        <v>0</v>
      </c>
      <c r="DK363" s="86"/>
      <c r="DL363" s="89" t="n">
        <f aca="false">SUM(DK363*BV363*5*6)</f>
        <v>0</v>
      </c>
      <c r="DM363" s="86"/>
      <c r="DN363" s="89" t="n">
        <f aca="false">SUM(DM363*BV363*4*6)</f>
        <v>0</v>
      </c>
      <c r="DO363" s="86"/>
      <c r="DP363" s="81" t="n">
        <f aca="false">SUM(DO363*50)</f>
        <v>0</v>
      </c>
      <c r="DQ363" s="92" t="n">
        <f aca="false">BZ363+CB363+CD363+CF363+CH363+CI363+CJ363+CL363+CN363+CP363+CR363+CT363+CV363+CX363+CZ363+DB363+DD363+DF363+DH363+DJ363+DL363+DN363+DP363</f>
        <v>0</v>
      </c>
      <c r="DR363" s="92" t="n">
        <f aca="false">DN363+DL363+DJ363+DH363+DD363+DB363+CI363+CH363+CF363+CD363+CB363+BZ363</f>
        <v>0</v>
      </c>
      <c r="DS363" s="61"/>
      <c r="DT363" s="2"/>
      <c r="DU363" s="2"/>
      <c r="DV363" s="93"/>
      <c r="DW363" s="94"/>
      <c r="DX363" s="95"/>
      <c r="DY363" s="96"/>
      <c r="DZ363" s="96"/>
      <c r="EA363" s="2"/>
      <c r="EB363" s="2"/>
      <c r="EC363" s="2"/>
      <c r="ED363" s="2"/>
      <c r="EE363" s="2"/>
      <c r="EF363" s="2"/>
      <c r="EG363" s="2"/>
      <c r="EH363" s="2" t="n">
        <f aca="false">SUM(L363+BW363)</f>
        <v>0</v>
      </c>
      <c r="EI363" s="2" t="n">
        <f aca="false">SUM(M363+BX363)</f>
        <v>0</v>
      </c>
      <c r="EJ363" s="2" t="n">
        <f aca="false">SUM(N363+BY363)</f>
        <v>0</v>
      </c>
      <c r="EK363" s="67" t="n">
        <f aca="false">O363+BZ363</f>
        <v>0</v>
      </c>
      <c r="EL363" s="2" t="n">
        <f aca="false">SUM(P363+CA363)</f>
        <v>0</v>
      </c>
      <c r="EM363" s="2" t="n">
        <f aca="false">SUM(Q363+CB363)</f>
        <v>0</v>
      </c>
      <c r="EN363" s="2" t="n">
        <f aca="false">SUM(R363+CC363)</f>
        <v>0</v>
      </c>
      <c r="EO363" s="2" t="n">
        <f aca="false">SUM(S363+CD363)</f>
        <v>0</v>
      </c>
      <c r="EP363" s="2" t="n">
        <f aca="false">SUM(T363+CE363)</f>
        <v>0</v>
      </c>
      <c r="EQ363" s="2" t="n">
        <f aca="false">SUM(U363+CF363)</f>
        <v>0</v>
      </c>
      <c r="ER363" s="2" t="n">
        <f aca="false">SUM(V363+CG363)</f>
        <v>0</v>
      </c>
      <c r="ES363" s="2" t="n">
        <f aca="false">SUM(W363+CH363)</f>
        <v>0</v>
      </c>
      <c r="ET363" s="2" t="n">
        <f aca="false">SUM(X363+CI363)</f>
        <v>0</v>
      </c>
      <c r="EU363" s="67" t="n">
        <f aca="false">SUM(Y363+CJ363)</f>
        <v>0</v>
      </c>
      <c r="EV363" s="2" t="n">
        <f aca="false">SUM(Z363+CK363)</f>
        <v>0</v>
      </c>
      <c r="EW363" s="2" t="n">
        <f aca="false">SUM(AA363+CL363)</f>
        <v>0</v>
      </c>
      <c r="EX363" s="2" t="n">
        <f aca="false">SUM(AB363+CM363)</f>
        <v>0</v>
      </c>
      <c r="EY363" s="2" t="n">
        <f aca="false">SUM(AC363+CN363)</f>
        <v>0</v>
      </c>
      <c r="EZ363" s="2" t="n">
        <f aca="false">SUM(AD363+CO363)</f>
        <v>0</v>
      </c>
      <c r="FA363" s="2" t="n">
        <f aca="false">SUM(AE363+CP363)</f>
        <v>0</v>
      </c>
      <c r="FB363" s="2" t="n">
        <f aca="false">SUM(AF363+CQ363)</f>
        <v>0</v>
      </c>
      <c r="FC363" s="2" t="n">
        <f aca="false">SUM(AG363+CR363)</f>
        <v>0</v>
      </c>
      <c r="FD363" s="2" t="n">
        <f aca="false">SUM(AH363+CS363)</f>
        <v>0</v>
      </c>
      <c r="FE363" s="67" t="n">
        <f aca="false">SUM(AI363+CT363)</f>
        <v>0</v>
      </c>
      <c r="FF363" s="2" t="n">
        <f aca="false">SUM(AJ363+CU363)</f>
        <v>0</v>
      </c>
      <c r="FG363" s="2" t="n">
        <f aca="false">SUM(AK363+CV363)</f>
        <v>0</v>
      </c>
      <c r="FH363" s="2" t="n">
        <f aca="false">SUM(AL363+CW363)</f>
        <v>0</v>
      </c>
      <c r="FI363" s="2" t="n">
        <f aca="false">SUM(AM363+CX363)</f>
        <v>0</v>
      </c>
      <c r="FJ363" s="2" t="n">
        <f aca="false">SUM(AN363+CY363)</f>
        <v>0</v>
      </c>
      <c r="FK363" s="2" t="n">
        <f aca="false">SUM(AO363+CZ363)</f>
        <v>0</v>
      </c>
      <c r="FL363" s="2" t="n">
        <f aca="false">SUM(AP363+DA363)</f>
        <v>0</v>
      </c>
      <c r="FM363" s="2" t="n">
        <f aca="false">SUM(AQ363+DB363)</f>
        <v>0</v>
      </c>
      <c r="FN363" s="2"/>
      <c r="FO363" s="97" t="n">
        <f aca="false">SUM(AS363+DD363)</f>
        <v>0</v>
      </c>
      <c r="FP363" s="2" t="n">
        <f aca="false">SUM(AR363+DC363)</f>
        <v>0</v>
      </c>
      <c r="FQ363" s="97" t="n">
        <f aca="false">SUM(AU363+DF363)</f>
        <v>0</v>
      </c>
      <c r="FR363" s="2" t="n">
        <f aca="false">SUM(AV363+DG363)</f>
        <v>0</v>
      </c>
      <c r="FS363" s="2" t="n">
        <f aca="false">SUM(AW363+DH363)</f>
        <v>0</v>
      </c>
      <c r="FT363" s="2" t="n">
        <f aca="false">SUM(AX363+DI363)</f>
        <v>0</v>
      </c>
      <c r="FU363" s="67" t="n">
        <f aca="false">SUM(AY363+DJ363)</f>
        <v>0</v>
      </c>
      <c r="FV363" s="2" t="n">
        <f aca="false">SUM(AZ363+DK363)</f>
        <v>0</v>
      </c>
      <c r="FW363" s="2" t="n">
        <f aca="false">SUM(BA363+DL363)</f>
        <v>0</v>
      </c>
      <c r="FX363" s="2" t="n">
        <f aca="false">SUM(BB363+DM363)</f>
        <v>0</v>
      </c>
      <c r="FY363" s="2" t="n">
        <f aca="false">SUM(BC363+DN363)</f>
        <v>0</v>
      </c>
      <c r="FZ363" s="2" t="n">
        <f aca="false">SUM(BD363+DO363)</f>
        <v>0</v>
      </c>
      <c r="GA363" s="2" t="n">
        <f aca="false">SUM(BE363+DP363)</f>
        <v>0</v>
      </c>
      <c r="GB363" s="98" t="n">
        <f aca="false">SUM(EK363,EM363,EO363,ES363,ET363,EU363,EY363,FA363,FC363,FE363,FG363,FI363,FM363,FO363,FQ363,FS363,FU363,FW363,FY363,GA363)</f>
        <v>0</v>
      </c>
      <c r="GC363" s="99" t="n">
        <f aca="false">SUM(EK363,EM363,EO363,ES363,ET363,FM363,FO363,FQ363,FS363,FU363,FW363,FY363)</f>
        <v>0</v>
      </c>
      <c r="GD363" s="57" t="n">
        <f aca="false">SUM(EK363,EM363,EO363,ES363,ET363,FM363,FO363,FQ363,FS363,FU363,FW363,FY363)</f>
        <v>0</v>
      </c>
      <c r="GE363" s="57" t="n">
        <f aca="false">SUM(EK363,EM363,EO363,EQ363,ES363,ET363,EU363,EW363,EY363,FA363,FC363,FE363,FG363,FI363,FK363,FM363,FO363,FQ363,FS363,FU363,FW363,FY363,GA363)</f>
        <v>0</v>
      </c>
      <c r="GF363" s="2"/>
      <c r="GG363" s="65"/>
      <c r="GH363" s="65"/>
      <c r="GI363" s="67" t="n">
        <f aca="false">SUM(DQ363+BF363)</f>
        <v>0</v>
      </c>
      <c r="GJ363" s="67" t="n">
        <f aca="false">SUM(DR363+BG363)</f>
        <v>0</v>
      </c>
      <c r="GK363" s="100"/>
      <c r="GL363" s="101"/>
      <c r="GM363" s="177"/>
      <c r="GN363" s="2"/>
      <c r="GO363" s="2"/>
    </row>
    <row r="364" customFormat="false" ht="24.95" hidden="true" customHeight="true" outlineLevel="0" collapsed="false">
      <c r="A364" s="94"/>
      <c r="B364" s="95"/>
      <c r="C364" s="96"/>
      <c r="D364" s="96"/>
      <c r="E364" s="96"/>
      <c r="F364" s="96"/>
      <c r="G364" s="96"/>
      <c r="H364" s="96"/>
      <c r="I364" s="96"/>
      <c r="J364" s="96"/>
      <c r="K364" s="96"/>
      <c r="L364" s="95"/>
      <c r="M364" s="86" t="n">
        <f aca="false">SUM(N364+P364+T364+V364+AR364*2)</f>
        <v>0</v>
      </c>
      <c r="N364" s="86"/>
      <c r="O364" s="87" t="n">
        <f aca="false">SUM(N364)*I364</f>
        <v>0</v>
      </c>
      <c r="P364" s="86"/>
      <c r="Q364" s="87" t="n">
        <f aca="false">J364*P364</f>
        <v>0</v>
      </c>
      <c r="R364" s="86"/>
      <c r="S364" s="87" t="n">
        <f aca="false">SUM(R364)*J364</f>
        <v>0</v>
      </c>
      <c r="T364" s="86"/>
      <c r="U364" s="87" t="n">
        <f aca="false">SUM(T364)*K364</f>
        <v>0</v>
      </c>
      <c r="V364" s="86"/>
      <c r="W364" s="87" t="n">
        <f aca="false">SUM(V364)*J364*5</f>
        <v>0</v>
      </c>
      <c r="X364" s="89" t="n">
        <f aca="false">SUM(J364*AX364*2+K364*AZ364*2)</f>
        <v>0</v>
      </c>
      <c r="Y364" s="89" t="n">
        <f aca="false">SUM(L364*5/100*J364)</f>
        <v>0</v>
      </c>
      <c r="Z364" s="86"/>
      <c r="AA364" s="87"/>
      <c r="AB364" s="86"/>
      <c r="AC364" s="89" t="n">
        <f aca="false">SUM(AB364)*3*H364/5</f>
        <v>0</v>
      </c>
      <c r="AD364" s="86"/>
      <c r="AE364" s="90" t="n">
        <f aca="false">SUM(AD364*H364*(30+4))</f>
        <v>0</v>
      </c>
      <c r="AF364" s="86"/>
      <c r="AG364" s="87" t="n">
        <f aca="false">SUM(AF364*H364*3)</f>
        <v>0</v>
      </c>
      <c r="AH364" s="86"/>
      <c r="AI364" s="89" t="n">
        <f aca="false">SUM(AH364*H364/3)</f>
        <v>0</v>
      </c>
      <c r="AJ364" s="86"/>
      <c r="AK364" s="89" t="n">
        <f aca="false">SUM(AJ364*H364*2/3)</f>
        <v>0</v>
      </c>
      <c r="AL364" s="86"/>
      <c r="AM364" s="87" t="n">
        <f aca="false">SUM(AL364*H364)*2</f>
        <v>0</v>
      </c>
      <c r="AN364" s="86"/>
      <c r="AO364" s="87" t="n">
        <f aca="false">SUM(AN364*J364)</f>
        <v>0</v>
      </c>
      <c r="AP364" s="86"/>
      <c r="AQ364" s="89" t="n">
        <f aca="false">SUM(AP364*H364*2)</f>
        <v>0</v>
      </c>
      <c r="AR364" s="86"/>
      <c r="AS364" s="86"/>
      <c r="AT364" s="86"/>
      <c r="AU364" s="89" t="n">
        <f aca="false">AR364*H364/3</f>
        <v>0</v>
      </c>
      <c r="AV364" s="86"/>
      <c r="AW364" s="89" t="n">
        <f aca="false">SUM(AV364*H364/3)</f>
        <v>0</v>
      </c>
      <c r="AX364" s="86"/>
      <c r="AY364" s="89" t="n">
        <f aca="false">SUM(J364*AX364*8)</f>
        <v>0</v>
      </c>
      <c r="AZ364" s="86"/>
      <c r="BA364" s="89" t="n">
        <f aca="false">SUM(AZ364*K364*5*6)</f>
        <v>0</v>
      </c>
      <c r="BB364" s="86"/>
      <c r="BC364" s="89" t="n">
        <f aca="false">SUM(BB364*K364*4*6)</f>
        <v>0</v>
      </c>
      <c r="BD364" s="86"/>
      <c r="BE364" s="81" t="n">
        <f aca="false">SUM(BD364*50)</f>
        <v>0</v>
      </c>
      <c r="BF364" s="92" t="n">
        <f aca="false">O364+Q364+S364+U364+W364+X364+Y364+AA364+AC364+AE364+AG364+AI364+AK364+AM364+AO364+AQ364+AS364+AU364+AW364+AY364+BA364+BC364+BE364</f>
        <v>0</v>
      </c>
      <c r="BG364" s="92" t="n">
        <f aca="false">BC364+BA364+AY364+AW364+AS364+AQ364+X364+W364+U364+S364+Q364+O364</f>
        <v>0</v>
      </c>
      <c r="BH364" s="52" t="n">
        <f aca="false">SUM(O364,Q364,S364,W364,X364,Y364,AE364,AG364,AI364,AK364,AM364,AS364,AU364,AY364,BA364,BC364,BE364)</f>
        <v>0</v>
      </c>
      <c r="BI364" s="80" t="n">
        <f aca="false">SUM(O364,Q364,S364,W364,X364,AS364,AU364,AY364,BA364,BC364)</f>
        <v>0</v>
      </c>
      <c r="BJ364" s="95"/>
      <c r="BK364" s="93"/>
      <c r="BL364" s="94"/>
      <c r="BM364" s="81"/>
      <c r="BN364" s="96"/>
      <c r="BO364" s="96"/>
      <c r="BP364" s="96"/>
      <c r="BQ364" s="96"/>
      <c r="BR364" s="96"/>
      <c r="BS364" s="96"/>
      <c r="BT364" s="96"/>
      <c r="BU364" s="96"/>
      <c r="BV364" s="96"/>
      <c r="BW364" s="85"/>
      <c r="BX364" s="86" t="n">
        <f aca="false">SUM(BY364+CA364+CE364+CG364)</f>
        <v>0</v>
      </c>
      <c r="BY364" s="86"/>
      <c r="BZ364" s="87" t="n">
        <f aca="false">SUM(BY364)*BT364</f>
        <v>0</v>
      </c>
      <c r="CA364" s="86"/>
      <c r="CB364" s="87" t="n">
        <f aca="false">BU364*CA364</f>
        <v>0</v>
      </c>
      <c r="CC364" s="86"/>
      <c r="CD364" s="87" t="n">
        <f aca="false">SUM(CC364)*BU364</f>
        <v>0</v>
      </c>
      <c r="CE364" s="86"/>
      <c r="CF364" s="87" t="n">
        <f aca="false">SUM(CE364)*BV364</f>
        <v>0</v>
      </c>
      <c r="CG364" s="86"/>
      <c r="CH364" s="87" t="n">
        <f aca="false">SUM(CG364)*BU364*5</f>
        <v>0</v>
      </c>
      <c r="CI364" s="89" t="n">
        <f aca="false">SUM(BU364*DI364*2+BV364*DK364*2)</f>
        <v>0</v>
      </c>
      <c r="CJ364" s="89" t="n">
        <f aca="false">BW364*BU364*0.05</f>
        <v>0</v>
      </c>
      <c r="CK364" s="86"/>
      <c r="CL364" s="87"/>
      <c r="CM364" s="86"/>
      <c r="CN364" s="89" t="n">
        <f aca="false">SUM(CM364)*3*BS364/5</f>
        <v>0</v>
      </c>
      <c r="CO364" s="86"/>
      <c r="CP364" s="90" t="n">
        <f aca="false">SUM(CO364*BS364*(30+4))</f>
        <v>0</v>
      </c>
      <c r="CQ364" s="86"/>
      <c r="CR364" s="87" t="n">
        <f aca="false">SUM(CQ364*BS364*3)</f>
        <v>0</v>
      </c>
      <c r="CS364" s="86"/>
      <c r="CT364" s="89" t="n">
        <f aca="false">SUM(CS364*BS364/3)</f>
        <v>0</v>
      </c>
      <c r="CU364" s="86"/>
      <c r="CV364" s="89" t="n">
        <f aca="false">SUM(CU364*BS364*2/3)</f>
        <v>0</v>
      </c>
      <c r="CW364" s="86"/>
      <c r="CX364" s="87" t="n">
        <f aca="false">SUM(CW364*BS364)*1</f>
        <v>0</v>
      </c>
      <c r="CY364" s="86"/>
      <c r="CZ364" s="87" t="n">
        <f aca="false">SUM(CY364*BU364*2)</f>
        <v>0</v>
      </c>
      <c r="DA364" s="86"/>
      <c r="DB364" s="89" t="n">
        <f aca="false">SUM(DA364*BS364*2)</f>
        <v>0</v>
      </c>
      <c r="DC364" s="86"/>
      <c r="DD364" s="86"/>
      <c r="DE364" s="86"/>
      <c r="DF364" s="89" t="n">
        <f aca="false">SUM(BU364*DC364*6)</f>
        <v>0</v>
      </c>
      <c r="DG364" s="86"/>
      <c r="DH364" s="89" t="n">
        <f aca="false">SUM(BU364*DG364*6)</f>
        <v>0</v>
      </c>
      <c r="DI364" s="86"/>
      <c r="DJ364" s="89" t="n">
        <f aca="false">SUM(BU364*DI364*8)</f>
        <v>0</v>
      </c>
      <c r="DK364" s="86"/>
      <c r="DL364" s="89" t="n">
        <f aca="false">SUM(DK364*BV364*5*6)</f>
        <v>0</v>
      </c>
      <c r="DM364" s="86"/>
      <c r="DN364" s="89" t="n">
        <f aca="false">SUM(DM364*BV364*4*6)</f>
        <v>0</v>
      </c>
      <c r="DO364" s="86"/>
      <c r="DP364" s="81" t="n">
        <f aca="false">SUM(DO364*50)</f>
        <v>0</v>
      </c>
      <c r="DQ364" s="92" t="n">
        <f aca="false">BZ364+CB364+CD364+CF364+CH364+CI364+CJ364+CL364+CN364+CP364+CR364+CT364+CV364+CX364+CZ364+DB364+DD364+DF364+DH364+DJ364+DL364+DN364+DP364</f>
        <v>0</v>
      </c>
      <c r="DR364" s="92" t="n">
        <f aca="false">DN364+DL364+DJ364+DH364+DD364+DB364+CI364+CH364+CF364+CD364+CB364+BZ364</f>
        <v>0</v>
      </c>
      <c r="DS364" s="61"/>
      <c r="DT364" s="2"/>
      <c r="DU364" s="2"/>
      <c r="DV364" s="93"/>
      <c r="DW364" s="94"/>
      <c r="DX364" s="95"/>
      <c r="DY364" s="96"/>
      <c r="DZ364" s="96"/>
      <c r="EA364" s="2"/>
      <c r="EB364" s="2"/>
      <c r="EC364" s="2"/>
      <c r="ED364" s="2"/>
      <c r="EE364" s="2"/>
      <c r="EF364" s="2"/>
      <c r="EG364" s="2"/>
      <c r="EH364" s="2" t="n">
        <f aca="false">SUM(L364+BW364)</f>
        <v>0</v>
      </c>
      <c r="EI364" s="2" t="n">
        <f aca="false">SUM(M364+BX364)</f>
        <v>0</v>
      </c>
      <c r="EJ364" s="2" t="n">
        <f aca="false">SUM(N364+BY364)</f>
        <v>0</v>
      </c>
      <c r="EK364" s="67" t="n">
        <f aca="false">O364+BZ364</f>
        <v>0</v>
      </c>
      <c r="EL364" s="2" t="n">
        <f aca="false">SUM(P364+CA364)</f>
        <v>0</v>
      </c>
      <c r="EM364" s="2" t="n">
        <f aca="false">SUM(Q364+CB364)</f>
        <v>0</v>
      </c>
      <c r="EN364" s="2" t="n">
        <f aca="false">SUM(R364+CC364)</f>
        <v>0</v>
      </c>
      <c r="EO364" s="2" t="n">
        <f aca="false">SUM(S364+CD364)</f>
        <v>0</v>
      </c>
      <c r="EP364" s="2" t="n">
        <f aca="false">SUM(T364+CE364)</f>
        <v>0</v>
      </c>
      <c r="EQ364" s="2" t="n">
        <f aca="false">SUM(U364+CF364)</f>
        <v>0</v>
      </c>
      <c r="ER364" s="2" t="n">
        <f aca="false">SUM(V364+CG364)</f>
        <v>0</v>
      </c>
      <c r="ES364" s="2" t="n">
        <f aca="false">SUM(W364+CH364)</f>
        <v>0</v>
      </c>
      <c r="ET364" s="2" t="n">
        <f aca="false">SUM(X364+CI364)</f>
        <v>0</v>
      </c>
      <c r="EU364" s="67" t="n">
        <f aca="false">SUM(Y364+CJ364)</f>
        <v>0</v>
      </c>
      <c r="EV364" s="2" t="n">
        <f aca="false">SUM(Z364+CK364)</f>
        <v>0</v>
      </c>
      <c r="EW364" s="2" t="n">
        <f aca="false">SUM(AA364+CL364)</f>
        <v>0</v>
      </c>
      <c r="EX364" s="2" t="n">
        <f aca="false">SUM(AB364+CM364)</f>
        <v>0</v>
      </c>
      <c r="EY364" s="2" t="n">
        <f aca="false">SUM(AC364+CN364)</f>
        <v>0</v>
      </c>
      <c r="EZ364" s="2" t="n">
        <f aca="false">SUM(AD364+CO364)</f>
        <v>0</v>
      </c>
      <c r="FA364" s="2" t="n">
        <f aca="false">SUM(AE364+CP364)</f>
        <v>0</v>
      </c>
      <c r="FB364" s="2" t="n">
        <f aca="false">SUM(AF364+CQ364)</f>
        <v>0</v>
      </c>
      <c r="FC364" s="2" t="n">
        <f aca="false">SUM(AG364+CR364)</f>
        <v>0</v>
      </c>
      <c r="FD364" s="2" t="n">
        <f aca="false">SUM(AH364+CS364)</f>
        <v>0</v>
      </c>
      <c r="FE364" s="67" t="n">
        <f aca="false">SUM(AI364+CT364)</f>
        <v>0</v>
      </c>
      <c r="FF364" s="2" t="n">
        <f aca="false">SUM(AJ364+CU364)</f>
        <v>0</v>
      </c>
      <c r="FG364" s="2" t="n">
        <f aca="false">SUM(AK364+CV364)</f>
        <v>0</v>
      </c>
      <c r="FH364" s="2" t="n">
        <f aca="false">SUM(AL364+CW364)</f>
        <v>0</v>
      </c>
      <c r="FI364" s="2" t="n">
        <f aca="false">SUM(AM364+CX364)</f>
        <v>0</v>
      </c>
      <c r="FJ364" s="2" t="n">
        <f aca="false">SUM(AN364+CY364)</f>
        <v>0</v>
      </c>
      <c r="FK364" s="2" t="n">
        <f aca="false">SUM(AO364+CZ364)</f>
        <v>0</v>
      </c>
      <c r="FL364" s="2" t="n">
        <f aca="false">SUM(AP364+DA364)</f>
        <v>0</v>
      </c>
      <c r="FM364" s="2" t="n">
        <f aca="false">SUM(AQ364+DB364)</f>
        <v>0</v>
      </c>
      <c r="FN364" s="2"/>
      <c r="FO364" s="97" t="n">
        <f aca="false">SUM(AS364+DD364)</f>
        <v>0</v>
      </c>
      <c r="FP364" s="2" t="n">
        <f aca="false">SUM(AR364+DC364)</f>
        <v>0</v>
      </c>
      <c r="FQ364" s="97" t="n">
        <f aca="false">SUM(AU364+DF364)</f>
        <v>0</v>
      </c>
      <c r="FR364" s="2" t="n">
        <f aca="false">SUM(AV364+DG364)</f>
        <v>0</v>
      </c>
      <c r="FS364" s="2" t="n">
        <f aca="false">SUM(AW364+DH364)</f>
        <v>0</v>
      </c>
      <c r="FT364" s="2" t="n">
        <f aca="false">SUM(AX364+DI364)</f>
        <v>0</v>
      </c>
      <c r="FU364" s="67" t="n">
        <f aca="false">SUM(AY364+DJ364)</f>
        <v>0</v>
      </c>
      <c r="FV364" s="2" t="n">
        <f aca="false">SUM(AZ364+DK364)</f>
        <v>0</v>
      </c>
      <c r="FW364" s="2" t="n">
        <f aca="false">SUM(BA364+DL364)</f>
        <v>0</v>
      </c>
      <c r="FX364" s="2" t="n">
        <f aca="false">SUM(BB364+DM364)</f>
        <v>0</v>
      </c>
      <c r="FY364" s="2" t="n">
        <f aca="false">SUM(BC364+DN364)</f>
        <v>0</v>
      </c>
      <c r="FZ364" s="2" t="n">
        <f aca="false">SUM(BD364+DO364)</f>
        <v>0</v>
      </c>
      <c r="GA364" s="2" t="n">
        <f aca="false">SUM(BE364+DP364)</f>
        <v>0</v>
      </c>
      <c r="GB364" s="98" t="n">
        <f aca="false">SUM(EK364,EM364,EO364,ES364,ET364,EU364,EY364,FA364,FC364,FE364,FG364,FI364,FM364,FO364,FQ364,FS364,FU364,FW364,FY364,GA364)</f>
        <v>0</v>
      </c>
      <c r="GC364" s="99" t="n">
        <f aca="false">SUM(EK364,EM364,EO364,ES364,ET364,FM364,FO364,FQ364,FS364,FU364,FW364,FY364)</f>
        <v>0</v>
      </c>
      <c r="GD364" s="57" t="n">
        <f aca="false">SUM(EK364,EM364,EO364,ES364,ET364,FM364,FO364,FQ364,FS364,FU364,FW364,FY364)</f>
        <v>0</v>
      </c>
      <c r="GE364" s="57" t="n">
        <f aca="false">SUM(EK364,EM364,EO364,EQ364,ES364,ET364,EU364,EW364,EY364,FA364,FC364,FE364,FG364,FI364,FK364,FM364,FO364,FQ364,FS364,FU364,FW364,FY364,GA364)</f>
        <v>0</v>
      </c>
      <c r="GF364" s="2"/>
      <c r="GG364" s="65"/>
      <c r="GH364" s="65"/>
      <c r="GI364" s="67" t="n">
        <f aca="false">SUM(DQ364+BF364)</f>
        <v>0</v>
      </c>
      <c r="GJ364" s="67" t="n">
        <f aca="false">SUM(DR364+BG364)</f>
        <v>0</v>
      </c>
      <c r="GK364" s="100"/>
      <c r="GL364" s="101"/>
      <c r="GM364" s="177"/>
      <c r="GN364" s="2"/>
      <c r="GO364" s="2"/>
    </row>
    <row r="365" customFormat="false" ht="24.95" hidden="true" customHeight="true" outlineLevel="0" collapsed="false">
      <c r="A365" s="94"/>
      <c r="B365" s="95"/>
      <c r="C365" s="96"/>
      <c r="D365" s="96"/>
      <c r="E365" s="96"/>
      <c r="F365" s="96"/>
      <c r="G365" s="96"/>
      <c r="H365" s="96"/>
      <c r="I365" s="96"/>
      <c r="J365" s="96"/>
      <c r="K365" s="96"/>
      <c r="L365" s="157"/>
      <c r="M365" s="86" t="n">
        <f aca="false">SUM(N365+P365+T365+V365+AR365*2)</f>
        <v>0</v>
      </c>
      <c r="N365" s="86"/>
      <c r="O365" s="87" t="n">
        <f aca="false">SUM(N365)*I365</f>
        <v>0</v>
      </c>
      <c r="P365" s="86"/>
      <c r="Q365" s="87" t="n">
        <f aca="false">J365*P365</f>
        <v>0</v>
      </c>
      <c r="R365" s="86"/>
      <c r="S365" s="87" t="n">
        <f aca="false">SUM(R365)*J365</f>
        <v>0</v>
      </c>
      <c r="T365" s="86"/>
      <c r="U365" s="87" t="n">
        <f aca="false">SUM(T365)*K365</f>
        <v>0</v>
      </c>
      <c r="V365" s="86"/>
      <c r="W365" s="87" t="n">
        <f aca="false">SUM(V365)*J365*5</f>
        <v>0</v>
      </c>
      <c r="X365" s="89" t="n">
        <f aca="false">SUM(J365*AX365*2+K365*AZ365*2)</f>
        <v>0</v>
      </c>
      <c r="Y365" s="89" t="n">
        <f aca="false">SUM(L365*5/100*J365)</f>
        <v>0</v>
      </c>
      <c r="Z365" s="86"/>
      <c r="AA365" s="87"/>
      <c r="AB365" s="86"/>
      <c r="AC365" s="89" t="n">
        <f aca="false">SUM(AB365)*3*H365/5</f>
        <v>0</v>
      </c>
      <c r="AD365" s="86"/>
      <c r="AE365" s="90" t="n">
        <f aca="false">SUM(AD365*H365*(30+4))</f>
        <v>0</v>
      </c>
      <c r="AF365" s="86"/>
      <c r="AG365" s="87" t="n">
        <f aca="false">SUM(AF365*H365*3)</f>
        <v>0</v>
      </c>
      <c r="AH365" s="86"/>
      <c r="AI365" s="89" t="n">
        <f aca="false">SUM(AH365*H365/3)</f>
        <v>0</v>
      </c>
      <c r="AJ365" s="86"/>
      <c r="AK365" s="89" t="n">
        <f aca="false">SUM(AJ365*H365*2/3)</f>
        <v>0</v>
      </c>
      <c r="AL365" s="86"/>
      <c r="AM365" s="87" t="n">
        <f aca="false">SUM(AL365*H365)*2</f>
        <v>0</v>
      </c>
      <c r="AN365" s="86"/>
      <c r="AO365" s="87" t="n">
        <f aca="false">SUM(AN365*J365)</f>
        <v>0</v>
      </c>
      <c r="AP365" s="86"/>
      <c r="AQ365" s="89" t="n">
        <f aca="false">SUM(AP365*H365*2)</f>
        <v>0</v>
      </c>
      <c r="AR365" s="86"/>
      <c r="AS365" s="86"/>
      <c r="AT365" s="86"/>
      <c r="AU365" s="89" t="n">
        <f aca="false">AR365*H365/3</f>
        <v>0</v>
      </c>
      <c r="AV365" s="86"/>
      <c r="AW365" s="89" t="n">
        <f aca="false">SUM(AV365*H365/3)</f>
        <v>0</v>
      </c>
      <c r="AX365" s="86"/>
      <c r="AY365" s="89" t="n">
        <f aca="false">SUM(J365*AX365*8)</f>
        <v>0</v>
      </c>
      <c r="AZ365" s="86"/>
      <c r="BA365" s="89" t="n">
        <f aca="false">SUM(AZ365*K365*5*6)</f>
        <v>0</v>
      </c>
      <c r="BB365" s="86"/>
      <c r="BC365" s="89" t="n">
        <f aca="false">SUM(BB365*K365*4*6)</f>
        <v>0</v>
      </c>
      <c r="BD365" s="86"/>
      <c r="BE365" s="81" t="n">
        <f aca="false">SUM(BD365*50)</f>
        <v>0</v>
      </c>
      <c r="BF365" s="92" t="n">
        <f aca="false">O365+Q365+S365+U365+W365+X365+Y365+AA365+AC365+AE365+AG365+AI365+AK365+AM365+AO365+AQ365+AS365+AU365+AW365+AY365+BA365+BC365+BE365</f>
        <v>0</v>
      </c>
      <c r="BG365" s="92" t="n">
        <f aca="false">BC365+BA365+AY365+AW365+AS365+AQ365+X365+W365+U365+S365+Q365+O365</f>
        <v>0</v>
      </c>
      <c r="BH365" s="52" t="n">
        <f aca="false">SUM(O365,Q365,S365,W365,X365,Y365,AE365,AG365,AI365,AK365,AM365,AS365,AU365,AY365,BA365,BC365,BE365)</f>
        <v>0</v>
      </c>
      <c r="BI365" s="80" t="n">
        <f aca="false">SUM(O365,Q365,S365,W365,X365,AS365,AU365,AY365,BA365,BC365)</f>
        <v>0</v>
      </c>
      <c r="BJ365" s="95"/>
      <c r="BK365" s="93"/>
      <c r="BL365" s="94"/>
      <c r="BM365" s="81"/>
      <c r="BN365" s="96"/>
      <c r="BO365" s="96"/>
      <c r="BP365" s="96"/>
      <c r="BQ365" s="96"/>
      <c r="BR365" s="96"/>
      <c r="BS365" s="96"/>
      <c r="BT365" s="96"/>
      <c r="BU365" s="96"/>
      <c r="BV365" s="96"/>
      <c r="BW365" s="85"/>
      <c r="BX365" s="86" t="n">
        <f aca="false">SUM(BY365+CA365+CE365+CG365)</f>
        <v>0</v>
      </c>
      <c r="BY365" s="86"/>
      <c r="BZ365" s="87" t="n">
        <f aca="false">SUM(BY365)*BT365</f>
        <v>0</v>
      </c>
      <c r="CA365" s="86"/>
      <c r="CB365" s="87" t="n">
        <f aca="false">BU365*CA365</f>
        <v>0</v>
      </c>
      <c r="CC365" s="86"/>
      <c r="CD365" s="87" t="n">
        <f aca="false">SUM(CC365)*BU365</f>
        <v>0</v>
      </c>
      <c r="CE365" s="86"/>
      <c r="CF365" s="87" t="n">
        <f aca="false">SUM(CE365)*BV365</f>
        <v>0</v>
      </c>
      <c r="CG365" s="86"/>
      <c r="CH365" s="87" t="n">
        <f aca="false">SUM(CG365)*BU365*5</f>
        <v>0</v>
      </c>
      <c r="CI365" s="89" t="n">
        <f aca="false">SUM(BU365*DI365*2+BV365*DK365*2)</f>
        <v>0</v>
      </c>
      <c r="CJ365" s="89" t="n">
        <f aca="false">BW365*BU365*0.05</f>
        <v>0</v>
      </c>
      <c r="CK365" s="86"/>
      <c r="CL365" s="87"/>
      <c r="CM365" s="86"/>
      <c r="CN365" s="89" t="n">
        <f aca="false">SUM(CM365)*3*BS365/5</f>
        <v>0</v>
      </c>
      <c r="CO365" s="86"/>
      <c r="CP365" s="90" t="n">
        <f aca="false">SUM(CO365*BS365*(30+4))</f>
        <v>0</v>
      </c>
      <c r="CQ365" s="86"/>
      <c r="CR365" s="87" t="n">
        <f aca="false">SUM(CQ365*BS365*3)</f>
        <v>0</v>
      </c>
      <c r="CS365" s="86"/>
      <c r="CT365" s="89" t="n">
        <f aca="false">SUM(CS365*BS365/3)</f>
        <v>0</v>
      </c>
      <c r="CU365" s="86"/>
      <c r="CV365" s="89" t="n">
        <f aca="false">SUM(CU365*BS365*2/3)</f>
        <v>0</v>
      </c>
      <c r="CW365" s="86"/>
      <c r="CX365" s="87" t="n">
        <f aca="false">SUM(CW365*BS365)*1</f>
        <v>0</v>
      </c>
      <c r="CY365" s="86"/>
      <c r="CZ365" s="87" t="n">
        <f aca="false">SUM(CY365*BU365*2)</f>
        <v>0</v>
      </c>
      <c r="DA365" s="86"/>
      <c r="DB365" s="89" t="n">
        <f aca="false">SUM(DA365*BS365*2)</f>
        <v>0</v>
      </c>
      <c r="DC365" s="86"/>
      <c r="DD365" s="86"/>
      <c r="DE365" s="86"/>
      <c r="DF365" s="89" t="n">
        <f aca="false">SUM(BU365*DC365*6)</f>
        <v>0</v>
      </c>
      <c r="DG365" s="86"/>
      <c r="DH365" s="89" t="n">
        <f aca="false">SUM(BU365*DG365*6)</f>
        <v>0</v>
      </c>
      <c r="DI365" s="86"/>
      <c r="DJ365" s="89" t="n">
        <f aca="false">SUM(BU365*DI365*8)</f>
        <v>0</v>
      </c>
      <c r="DK365" s="86"/>
      <c r="DL365" s="89" t="n">
        <f aca="false">SUM(DK365*BV365*5*6)</f>
        <v>0</v>
      </c>
      <c r="DM365" s="86"/>
      <c r="DN365" s="89" t="n">
        <f aca="false">SUM(DM365*BV365*4*6)</f>
        <v>0</v>
      </c>
      <c r="DO365" s="86"/>
      <c r="DP365" s="81" t="n">
        <f aca="false">SUM(DO365*50)</f>
        <v>0</v>
      </c>
      <c r="DQ365" s="92" t="n">
        <f aca="false">BZ365+CB365+CD365+CF365+CH365+CI365+CJ365+CL365+CN365+CP365+CR365+CT365+CV365+CX365+CZ365+DB365+DD365+DF365+DH365+DJ365+DL365+DN365+DP365</f>
        <v>0</v>
      </c>
      <c r="DR365" s="92" t="n">
        <f aca="false">DN365+DL365+DJ365+DH365+DD365+DB365+CI365+CH365+CF365+CD365+CB365+BZ365</f>
        <v>0</v>
      </c>
      <c r="DS365" s="61"/>
      <c r="DT365" s="2"/>
      <c r="DU365" s="2"/>
      <c r="DV365" s="93"/>
      <c r="DW365" s="94"/>
      <c r="DX365" s="95"/>
      <c r="DY365" s="96"/>
      <c r="DZ365" s="96"/>
      <c r="EA365" s="2"/>
      <c r="EB365" s="2"/>
      <c r="EC365" s="2"/>
      <c r="ED365" s="2"/>
      <c r="EE365" s="2"/>
      <c r="EF365" s="2"/>
      <c r="EG365" s="2"/>
      <c r="EH365" s="2" t="n">
        <f aca="false">SUM(L365+BW365)</f>
        <v>0</v>
      </c>
      <c r="EI365" s="2" t="n">
        <f aca="false">SUM(M365+BX365)</f>
        <v>0</v>
      </c>
      <c r="EJ365" s="2" t="n">
        <f aca="false">SUM(N365+BY365)</f>
        <v>0</v>
      </c>
      <c r="EK365" s="67" t="n">
        <f aca="false">O365+BZ365</f>
        <v>0</v>
      </c>
      <c r="EL365" s="2" t="n">
        <f aca="false">SUM(P365+CA365)</f>
        <v>0</v>
      </c>
      <c r="EM365" s="2" t="n">
        <f aca="false">SUM(Q365+CB365)</f>
        <v>0</v>
      </c>
      <c r="EN365" s="2" t="n">
        <f aca="false">SUM(R365+CC365)</f>
        <v>0</v>
      </c>
      <c r="EO365" s="2" t="n">
        <f aca="false">SUM(S365+CD365)</f>
        <v>0</v>
      </c>
      <c r="EP365" s="2" t="n">
        <f aca="false">SUM(T365+CE365)</f>
        <v>0</v>
      </c>
      <c r="EQ365" s="2" t="n">
        <f aca="false">SUM(U365+CF365)</f>
        <v>0</v>
      </c>
      <c r="ER365" s="2" t="n">
        <f aca="false">SUM(V365+CG365)</f>
        <v>0</v>
      </c>
      <c r="ES365" s="2" t="n">
        <f aca="false">SUM(W365+CH365)</f>
        <v>0</v>
      </c>
      <c r="ET365" s="2" t="n">
        <f aca="false">SUM(X365+CI365)</f>
        <v>0</v>
      </c>
      <c r="EU365" s="67" t="n">
        <f aca="false">SUM(Y365+CJ365)</f>
        <v>0</v>
      </c>
      <c r="EV365" s="2" t="n">
        <f aca="false">SUM(Z365+CK365)</f>
        <v>0</v>
      </c>
      <c r="EW365" s="2" t="n">
        <f aca="false">SUM(AA365+CL365)</f>
        <v>0</v>
      </c>
      <c r="EX365" s="2" t="n">
        <f aca="false">SUM(AB365+CM365)</f>
        <v>0</v>
      </c>
      <c r="EY365" s="2" t="n">
        <f aca="false">SUM(AC365+CN365)</f>
        <v>0</v>
      </c>
      <c r="EZ365" s="2" t="n">
        <f aca="false">SUM(AD365+CO365)</f>
        <v>0</v>
      </c>
      <c r="FA365" s="2" t="n">
        <f aca="false">SUM(AE365+CP365)</f>
        <v>0</v>
      </c>
      <c r="FB365" s="2" t="n">
        <f aca="false">SUM(AF365+CQ365)</f>
        <v>0</v>
      </c>
      <c r="FC365" s="2" t="n">
        <f aca="false">SUM(AG365+CR365)</f>
        <v>0</v>
      </c>
      <c r="FD365" s="2" t="n">
        <f aca="false">SUM(AH365+CS365)</f>
        <v>0</v>
      </c>
      <c r="FE365" s="67" t="n">
        <f aca="false">SUM(AI365+CT365)</f>
        <v>0</v>
      </c>
      <c r="FF365" s="2" t="n">
        <f aca="false">SUM(AJ365+CU365)</f>
        <v>0</v>
      </c>
      <c r="FG365" s="2" t="n">
        <f aca="false">SUM(AK365+CV365)</f>
        <v>0</v>
      </c>
      <c r="FH365" s="2" t="n">
        <f aca="false">SUM(AL365+CW365)</f>
        <v>0</v>
      </c>
      <c r="FI365" s="2" t="n">
        <f aca="false">SUM(AM365+CX365)</f>
        <v>0</v>
      </c>
      <c r="FJ365" s="2" t="n">
        <f aca="false">SUM(AN365+CY365)</f>
        <v>0</v>
      </c>
      <c r="FK365" s="2" t="n">
        <f aca="false">SUM(AO365+CZ365)</f>
        <v>0</v>
      </c>
      <c r="FL365" s="2" t="n">
        <f aca="false">SUM(AP365+DA365)</f>
        <v>0</v>
      </c>
      <c r="FM365" s="2" t="n">
        <f aca="false">SUM(AQ365+DB365)</f>
        <v>0</v>
      </c>
      <c r="FN365" s="2"/>
      <c r="FO365" s="97" t="n">
        <f aca="false">SUM(AS365+DD365)</f>
        <v>0</v>
      </c>
      <c r="FP365" s="2" t="n">
        <f aca="false">SUM(AR365+DC365)</f>
        <v>0</v>
      </c>
      <c r="FQ365" s="97" t="n">
        <f aca="false">SUM(AU365+DF365)</f>
        <v>0</v>
      </c>
      <c r="FR365" s="2" t="n">
        <f aca="false">SUM(AV365+DG365)</f>
        <v>0</v>
      </c>
      <c r="FS365" s="2" t="n">
        <f aca="false">SUM(AW365+DH365)</f>
        <v>0</v>
      </c>
      <c r="FT365" s="2" t="n">
        <f aca="false">SUM(AX365+DI365)</f>
        <v>0</v>
      </c>
      <c r="FU365" s="67" t="n">
        <f aca="false">SUM(AY365+DJ365)</f>
        <v>0</v>
      </c>
      <c r="FV365" s="2" t="n">
        <f aca="false">SUM(AZ365+DK365)</f>
        <v>0</v>
      </c>
      <c r="FW365" s="2" t="n">
        <f aca="false">SUM(BA365+DL365)</f>
        <v>0</v>
      </c>
      <c r="FX365" s="2" t="n">
        <f aca="false">SUM(BB365+DM365)</f>
        <v>0</v>
      </c>
      <c r="FY365" s="2" t="n">
        <f aca="false">SUM(BC365+DN365)</f>
        <v>0</v>
      </c>
      <c r="FZ365" s="2" t="n">
        <f aca="false">SUM(BD365+DO365)</f>
        <v>0</v>
      </c>
      <c r="GA365" s="2" t="n">
        <f aca="false">SUM(BE365+DP365)</f>
        <v>0</v>
      </c>
      <c r="GB365" s="98" t="n">
        <f aca="false">SUM(EK365,EM365,EO365,ES365,ET365,EU365,EY365,FA365,FC365,FE365,FG365,FI365,FM365,FO365,FQ365,FS365,FU365,FW365,FY365,GA365)</f>
        <v>0</v>
      </c>
      <c r="GC365" s="99" t="n">
        <f aca="false">SUM(EK365,EM365,EO365,ES365,ET365,FM365,FO365,FQ365,FS365,FU365,FW365,FY365)</f>
        <v>0</v>
      </c>
      <c r="GD365" s="57" t="n">
        <f aca="false">SUM(EK365,EM365,EO365,ES365,ET365,FM365,FO365,FQ365,FS365,FU365,FW365,FY365)</f>
        <v>0</v>
      </c>
      <c r="GE365" s="57" t="n">
        <f aca="false">SUM(EK365,EM365,EO365,EQ365,ES365,ET365,EU365,EW365,EY365,FA365,FC365,FE365,FG365,FI365,FK365,FM365,FO365,FQ365,FS365,FU365,FW365,FY365,GA365)</f>
        <v>0</v>
      </c>
      <c r="GF365" s="2"/>
      <c r="GG365" s="65"/>
      <c r="GH365" s="65"/>
      <c r="GI365" s="67" t="n">
        <f aca="false">SUM(DQ365+BF365)</f>
        <v>0</v>
      </c>
      <c r="GJ365" s="67" t="n">
        <f aca="false">SUM(DR365+BG365)</f>
        <v>0</v>
      </c>
      <c r="GK365" s="100"/>
      <c r="GL365" s="101"/>
      <c r="GM365" s="177"/>
      <c r="GN365" s="2"/>
      <c r="GO365" s="2"/>
    </row>
    <row r="366" customFormat="false" ht="24.95" hidden="true" customHeight="true" outlineLevel="0" collapsed="false">
      <c r="A366" s="94"/>
      <c r="B366" s="95"/>
      <c r="C366" s="96"/>
      <c r="D366" s="96"/>
      <c r="E366" s="96"/>
      <c r="F366" s="96"/>
      <c r="G366" s="96"/>
      <c r="H366" s="96"/>
      <c r="I366" s="96"/>
      <c r="J366" s="96"/>
      <c r="K366" s="96"/>
      <c r="L366" s="95"/>
      <c r="M366" s="86" t="n">
        <f aca="false">SUM(N366+P366+T366+V366+AR366*2)</f>
        <v>0</v>
      </c>
      <c r="N366" s="86"/>
      <c r="O366" s="87" t="n">
        <f aca="false">SUM(N366)*I366</f>
        <v>0</v>
      </c>
      <c r="P366" s="86"/>
      <c r="Q366" s="87" t="n">
        <f aca="false">J366*P366</f>
        <v>0</v>
      </c>
      <c r="R366" s="86"/>
      <c r="S366" s="87" t="n">
        <f aca="false">SUM(R366)*J366</f>
        <v>0</v>
      </c>
      <c r="T366" s="86"/>
      <c r="U366" s="87" t="n">
        <f aca="false">SUM(T366)*K366</f>
        <v>0</v>
      </c>
      <c r="V366" s="86"/>
      <c r="W366" s="87" t="n">
        <f aca="false">SUM(V366)*J366*5</f>
        <v>0</v>
      </c>
      <c r="X366" s="89" t="n">
        <f aca="false">SUM(J366*AX366*2+K366*AZ366*2)</f>
        <v>0</v>
      </c>
      <c r="Y366" s="89" t="n">
        <f aca="false">SUM(L366*5/100*J366)</f>
        <v>0</v>
      </c>
      <c r="Z366" s="86"/>
      <c r="AA366" s="87"/>
      <c r="AB366" s="86"/>
      <c r="AC366" s="89" t="n">
        <f aca="false">SUM(AB366)*3*H366/5</f>
        <v>0</v>
      </c>
      <c r="AD366" s="86"/>
      <c r="AE366" s="90" t="n">
        <f aca="false">SUM(AD366*H366*(30+4))</f>
        <v>0</v>
      </c>
      <c r="AF366" s="86"/>
      <c r="AG366" s="87" t="n">
        <f aca="false">SUM(AF366*H366*3)</f>
        <v>0</v>
      </c>
      <c r="AH366" s="86"/>
      <c r="AI366" s="89" t="n">
        <f aca="false">SUM(AH366*H366/3)</f>
        <v>0</v>
      </c>
      <c r="AJ366" s="86"/>
      <c r="AK366" s="89" t="n">
        <f aca="false">SUM(AJ366*H366*2/3)</f>
        <v>0</v>
      </c>
      <c r="AL366" s="86"/>
      <c r="AM366" s="87" t="n">
        <f aca="false">SUM(AL366*H366)*2</f>
        <v>0</v>
      </c>
      <c r="AN366" s="86"/>
      <c r="AO366" s="87" t="n">
        <f aca="false">SUM(AN366*J366)</f>
        <v>0</v>
      </c>
      <c r="AP366" s="86"/>
      <c r="AQ366" s="89" t="n">
        <f aca="false">SUM(AP366*H366*2)</f>
        <v>0</v>
      </c>
      <c r="AR366" s="86"/>
      <c r="AS366" s="86"/>
      <c r="AT366" s="86"/>
      <c r="AU366" s="89" t="n">
        <f aca="false">AR366*H366/3</f>
        <v>0</v>
      </c>
      <c r="AV366" s="86"/>
      <c r="AW366" s="89" t="n">
        <f aca="false">SUM(AV366*H366/3)</f>
        <v>0</v>
      </c>
      <c r="AX366" s="86"/>
      <c r="AY366" s="89" t="n">
        <f aca="false">SUM(J366*AX366*8)</f>
        <v>0</v>
      </c>
      <c r="AZ366" s="86"/>
      <c r="BA366" s="89" t="n">
        <f aca="false">SUM(AZ366*K366*5*6)</f>
        <v>0</v>
      </c>
      <c r="BB366" s="86"/>
      <c r="BC366" s="89" t="n">
        <f aca="false">SUM(BB366*K366*4*6)</f>
        <v>0</v>
      </c>
      <c r="BD366" s="86"/>
      <c r="BE366" s="81" t="n">
        <f aca="false">SUM(BD366*50)</f>
        <v>0</v>
      </c>
      <c r="BF366" s="92" t="n">
        <f aca="false">O366+Q366+S366+U366+W366+X366+Y366+AA366+AC366+AE366+AG366+AI366+AK366+AM366+AO366+AQ366+AS366+AU366+AW366+AY366+BA366+BC366+BE366</f>
        <v>0</v>
      </c>
      <c r="BG366" s="92" t="n">
        <f aca="false">BC366+BA366+AY366+AW366+AS366+AQ366+X366+W366+U366+S366+Q366+O366</f>
        <v>0</v>
      </c>
      <c r="BH366" s="52" t="n">
        <f aca="false">SUM(O366,Q366,S366,W366,X366,Y366,AE366,AG366,AI366,AK366,AM366,AS366,AU366,AY366,BA366,BC366,BE366)</f>
        <v>0</v>
      </c>
      <c r="BI366" s="80" t="n">
        <f aca="false">SUM(O366,Q366,S366,W366,X366,AS366,AU366,AY366,BA366,BC366)</f>
        <v>0</v>
      </c>
      <c r="BJ366" s="95"/>
      <c r="BK366" s="93"/>
      <c r="BL366" s="94"/>
      <c r="BM366" s="81"/>
      <c r="BN366" s="83"/>
      <c r="BO366" s="83"/>
      <c r="BP366" s="83"/>
      <c r="BQ366" s="84"/>
      <c r="BR366" s="84"/>
      <c r="BS366" s="84"/>
      <c r="BT366" s="84"/>
      <c r="BU366" s="84"/>
      <c r="BV366" s="84"/>
      <c r="BW366" s="87"/>
      <c r="BX366" s="86" t="n">
        <f aca="false">SUM(BY366+CA366+CE366+CG366)</f>
        <v>0</v>
      </c>
      <c r="BY366" s="86"/>
      <c r="BZ366" s="87" t="n">
        <f aca="false">SUM(BY366)*BT366</f>
        <v>0</v>
      </c>
      <c r="CA366" s="86"/>
      <c r="CB366" s="87" t="n">
        <f aca="false">BU366*CA366</f>
        <v>0</v>
      </c>
      <c r="CC366" s="86"/>
      <c r="CD366" s="87" t="n">
        <f aca="false">SUM(CC366)*BU366</f>
        <v>0</v>
      </c>
      <c r="CE366" s="86"/>
      <c r="CF366" s="87" t="n">
        <f aca="false">SUM(CE366)*BV366</f>
        <v>0</v>
      </c>
      <c r="CG366" s="86"/>
      <c r="CH366" s="87" t="n">
        <f aca="false">SUM(CG366)*BU366*5</f>
        <v>0</v>
      </c>
      <c r="CI366" s="89" t="n">
        <f aca="false">SUM(BU366*DI366*2+BV366*DK366*2)</f>
        <v>0</v>
      </c>
      <c r="CJ366" s="89" t="n">
        <f aca="false">BW366*BU366*0.05</f>
        <v>0</v>
      </c>
      <c r="CK366" s="86"/>
      <c r="CL366" s="87"/>
      <c r="CM366" s="86"/>
      <c r="CN366" s="89" t="n">
        <f aca="false">SUM(CM366)*3*BS366/5</f>
        <v>0</v>
      </c>
      <c r="CO366" s="86"/>
      <c r="CP366" s="90" t="n">
        <f aca="false">SUM(CO366*BS366*(30+4))</f>
        <v>0</v>
      </c>
      <c r="CQ366" s="86"/>
      <c r="CR366" s="87" t="n">
        <f aca="false">SUM(CQ366*BS366*3)</f>
        <v>0</v>
      </c>
      <c r="CS366" s="86"/>
      <c r="CT366" s="89" t="n">
        <f aca="false">SUM(CS366*BS366/3)</f>
        <v>0</v>
      </c>
      <c r="CU366" s="86"/>
      <c r="CV366" s="89" t="n">
        <f aca="false">SUM(CU366*BS366*2/3)</f>
        <v>0</v>
      </c>
      <c r="CW366" s="86"/>
      <c r="CX366" s="87" t="n">
        <f aca="false">SUM(CW366*BS366)*1</f>
        <v>0</v>
      </c>
      <c r="CY366" s="86"/>
      <c r="CZ366" s="87" t="n">
        <f aca="false">SUM(CY366*BU366*2)</f>
        <v>0</v>
      </c>
      <c r="DA366" s="86"/>
      <c r="DB366" s="89" t="n">
        <f aca="false">SUM(DA366*BS366*2)</f>
        <v>0</v>
      </c>
      <c r="DC366" s="86"/>
      <c r="DD366" s="86"/>
      <c r="DE366" s="86"/>
      <c r="DF366" s="89" t="n">
        <f aca="false">SUM(BU366*DC366*6)</f>
        <v>0</v>
      </c>
      <c r="DG366" s="86"/>
      <c r="DH366" s="89" t="n">
        <f aca="false">SUM(BU366*DG366*6)</f>
        <v>0</v>
      </c>
      <c r="DI366" s="86"/>
      <c r="DJ366" s="89" t="n">
        <f aca="false">SUM(BU366*DI366*8)</f>
        <v>0</v>
      </c>
      <c r="DK366" s="86"/>
      <c r="DL366" s="89" t="n">
        <f aca="false">SUM(DK366*BV366*5*6)</f>
        <v>0</v>
      </c>
      <c r="DM366" s="86"/>
      <c r="DN366" s="89" t="n">
        <f aca="false">SUM(DM366*BV366*4*6)</f>
        <v>0</v>
      </c>
      <c r="DO366" s="86"/>
      <c r="DP366" s="81" t="n">
        <f aca="false">SUM(DO366*50)</f>
        <v>0</v>
      </c>
      <c r="DQ366" s="92" t="n">
        <f aca="false">BZ366+CB366+CD366+CF366+CH366+CI366+CJ366+CL366+CN366+CP366+CR366+CT366+CV366+CX366+CZ366+DB366+DD366+DF366+DH366+DJ366+DL366+DN366+DP366</f>
        <v>0</v>
      </c>
      <c r="DR366" s="92" t="n">
        <f aca="false">DN366+DL366+DJ366+DH366+DD366+DB366+CI366+CH366+CF366+CD366+CB366+BZ366</f>
        <v>0</v>
      </c>
      <c r="DS366" s="61"/>
      <c r="DT366" s="2"/>
      <c r="DU366" s="2"/>
      <c r="DV366" s="93"/>
      <c r="DW366" s="94"/>
      <c r="DX366" s="95"/>
      <c r="DY366" s="96"/>
      <c r="DZ366" s="96"/>
      <c r="EA366" s="2"/>
      <c r="EB366" s="2"/>
      <c r="EC366" s="2"/>
      <c r="ED366" s="2"/>
      <c r="EE366" s="2"/>
      <c r="EF366" s="2"/>
      <c r="EG366" s="2"/>
      <c r="EH366" s="2" t="n">
        <f aca="false">SUM(L366+BW366)</f>
        <v>0</v>
      </c>
      <c r="EI366" s="2" t="n">
        <f aca="false">SUM(M366+BX366)</f>
        <v>0</v>
      </c>
      <c r="EJ366" s="2" t="n">
        <f aca="false">SUM(N366+BY366)</f>
        <v>0</v>
      </c>
      <c r="EK366" s="67" t="n">
        <f aca="false">O366+BZ366</f>
        <v>0</v>
      </c>
      <c r="EL366" s="2" t="n">
        <f aca="false">SUM(P366+CA366)</f>
        <v>0</v>
      </c>
      <c r="EM366" s="2" t="n">
        <f aca="false">SUM(Q366+CB366)</f>
        <v>0</v>
      </c>
      <c r="EN366" s="2" t="n">
        <f aca="false">SUM(R366+CC366)</f>
        <v>0</v>
      </c>
      <c r="EO366" s="2" t="n">
        <f aca="false">SUM(S366+CD366)</f>
        <v>0</v>
      </c>
      <c r="EP366" s="2" t="n">
        <f aca="false">SUM(T366+CE366)</f>
        <v>0</v>
      </c>
      <c r="EQ366" s="2" t="n">
        <f aca="false">SUM(U366+CF366)</f>
        <v>0</v>
      </c>
      <c r="ER366" s="2" t="n">
        <f aca="false">SUM(V366+CG366)</f>
        <v>0</v>
      </c>
      <c r="ES366" s="2" t="n">
        <f aca="false">SUM(W366+CH366)</f>
        <v>0</v>
      </c>
      <c r="ET366" s="2" t="n">
        <f aca="false">SUM(X366+CI366)</f>
        <v>0</v>
      </c>
      <c r="EU366" s="67" t="n">
        <f aca="false">SUM(Y366+CJ366)</f>
        <v>0</v>
      </c>
      <c r="EV366" s="2" t="n">
        <f aca="false">SUM(Z366+CK366)</f>
        <v>0</v>
      </c>
      <c r="EW366" s="2" t="n">
        <f aca="false">SUM(AA366+CL366)</f>
        <v>0</v>
      </c>
      <c r="EX366" s="2" t="n">
        <f aca="false">SUM(AB366+CM366)</f>
        <v>0</v>
      </c>
      <c r="EY366" s="2" t="n">
        <f aca="false">SUM(AC366+CN366)</f>
        <v>0</v>
      </c>
      <c r="EZ366" s="2" t="n">
        <f aca="false">SUM(AD366+CO366)</f>
        <v>0</v>
      </c>
      <c r="FA366" s="2" t="n">
        <f aca="false">SUM(AE366+CP366)</f>
        <v>0</v>
      </c>
      <c r="FB366" s="2" t="n">
        <f aca="false">SUM(AF366+CQ366)</f>
        <v>0</v>
      </c>
      <c r="FC366" s="2" t="n">
        <f aca="false">SUM(AG366+CR366)</f>
        <v>0</v>
      </c>
      <c r="FD366" s="2" t="n">
        <f aca="false">SUM(AH366+CS366)</f>
        <v>0</v>
      </c>
      <c r="FE366" s="67" t="n">
        <f aca="false">SUM(AI366+CT366)</f>
        <v>0</v>
      </c>
      <c r="FF366" s="2" t="n">
        <f aca="false">SUM(AJ366+CU366)</f>
        <v>0</v>
      </c>
      <c r="FG366" s="2" t="n">
        <f aca="false">SUM(AK366+CV366)</f>
        <v>0</v>
      </c>
      <c r="FH366" s="2" t="n">
        <f aca="false">SUM(AL366+CW366)</f>
        <v>0</v>
      </c>
      <c r="FI366" s="2" t="n">
        <f aca="false">SUM(AM366+CX366)</f>
        <v>0</v>
      </c>
      <c r="FJ366" s="2" t="n">
        <f aca="false">SUM(AN366+CY366)</f>
        <v>0</v>
      </c>
      <c r="FK366" s="2" t="n">
        <f aca="false">SUM(AO366+CZ366)</f>
        <v>0</v>
      </c>
      <c r="FL366" s="2" t="n">
        <f aca="false">SUM(AP366+DA366)</f>
        <v>0</v>
      </c>
      <c r="FM366" s="2" t="n">
        <f aca="false">SUM(AQ366+DB366)</f>
        <v>0</v>
      </c>
      <c r="FN366" s="2"/>
      <c r="FO366" s="97" t="n">
        <f aca="false">SUM(AS366+DD366)</f>
        <v>0</v>
      </c>
      <c r="FP366" s="2" t="n">
        <f aca="false">SUM(AR366+DC366)</f>
        <v>0</v>
      </c>
      <c r="FQ366" s="97" t="n">
        <f aca="false">SUM(AU366+DF366)</f>
        <v>0</v>
      </c>
      <c r="FR366" s="2" t="n">
        <f aca="false">SUM(AV366+DG366)</f>
        <v>0</v>
      </c>
      <c r="FS366" s="2" t="n">
        <f aca="false">SUM(AW366+DH366)</f>
        <v>0</v>
      </c>
      <c r="FT366" s="2" t="n">
        <f aca="false">SUM(AX366+DI366)</f>
        <v>0</v>
      </c>
      <c r="FU366" s="67" t="n">
        <f aca="false">SUM(AY366+DJ366)</f>
        <v>0</v>
      </c>
      <c r="FV366" s="2" t="n">
        <f aca="false">SUM(AZ366+DK366)</f>
        <v>0</v>
      </c>
      <c r="FW366" s="2" t="n">
        <f aca="false">SUM(BA366+DL366)</f>
        <v>0</v>
      </c>
      <c r="FX366" s="2" t="n">
        <f aca="false">SUM(BB366+DM366)</f>
        <v>0</v>
      </c>
      <c r="FY366" s="2" t="n">
        <f aca="false">SUM(BC366+DN366)</f>
        <v>0</v>
      </c>
      <c r="FZ366" s="2" t="n">
        <f aca="false">SUM(BD366+DO366)</f>
        <v>0</v>
      </c>
      <c r="GA366" s="2" t="n">
        <f aca="false">SUM(BE366+DP366)</f>
        <v>0</v>
      </c>
      <c r="GB366" s="98" t="n">
        <f aca="false">SUM(EK366,EM366,EO366,ES366,ET366,EU366,EY366,FA366,FC366,FE366,FG366,FI366,FM366,FO366,FQ366,FS366,FU366,FW366,FY366,GA366)</f>
        <v>0</v>
      </c>
      <c r="GC366" s="99" t="n">
        <f aca="false">SUM(EK366,EM366,EO366,ES366,ET366,FM366,FO366,FQ366,FS366,FU366,FW366,FY366)</f>
        <v>0</v>
      </c>
      <c r="GD366" s="57" t="n">
        <f aca="false">SUM(EK366,EM366,EO366,ES366,ET366,FM366,FO366,FQ366,FS366,FU366,FW366,FY366)</f>
        <v>0</v>
      </c>
      <c r="GE366" s="57" t="n">
        <f aca="false">SUM(EK366,EM366,EO366,EQ366,ES366,ET366,EU366,EW366,EY366,FA366,FC366,FE366,FG366,FI366,FK366,FM366,FO366,FQ366,FS366,FU366,FW366,FY366,GA366)</f>
        <v>0</v>
      </c>
      <c r="GF366" s="2"/>
      <c r="GG366" s="65"/>
      <c r="GH366" s="65"/>
      <c r="GI366" s="67" t="n">
        <f aca="false">SUM(DQ366+BF366)</f>
        <v>0</v>
      </c>
      <c r="GJ366" s="67" t="n">
        <f aca="false">SUM(DR366+BG366)</f>
        <v>0</v>
      </c>
      <c r="GK366" s="100"/>
      <c r="GL366" s="101"/>
      <c r="GM366" s="177"/>
      <c r="GN366" s="2"/>
      <c r="GO366" s="2"/>
    </row>
    <row r="367" customFormat="false" ht="24.95" hidden="true" customHeight="true" outlineLevel="0" collapsed="false">
      <c r="A367" s="94"/>
      <c r="D367" s="2"/>
      <c r="E367" s="2"/>
      <c r="F367" s="2"/>
      <c r="G367" s="2"/>
      <c r="H367" s="2"/>
      <c r="I367" s="2"/>
      <c r="J367" s="2"/>
      <c r="K367" s="2"/>
      <c r="L367" s="2"/>
      <c r="M367" s="86" t="n">
        <f aca="false">SUM(N367+P367+T367+V367+AR367*2)</f>
        <v>0</v>
      </c>
      <c r="N367" s="86"/>
      <c r="O367" s="87" t="n">
        <f aca="false">SUM(N367)*I367</f>
        <v>0</v>
      </c>
      <c r="P367" s="86"/>
      <c r="Q367" s="87" t="n">
        <f aca="false">J367*P367</f>
        <v>0</v>
      </c>
      <c r="R367" s="86"/>
      <c r="S367" s="87" t="n">
        <f aca="false">SUM(R367)*J367</f>
        <v>0</v>
      </c>
      <c r="T367" s="86"/>
      <c r="U367" s="87" t="n">
        <f aca="false">SUM(T367)*K367</f>
        <v>0</v>
      </c>
      <c r="V367" s="86"/>
      <c r="W367" s="87" t="n">
        <f aca="false">SUM(V367)*J367*5</f>
        <v>0</v>
      </c>
      <c r="X367" s="89" t="n">
        <f aca="false">SUM(J367*AX367*2+K367*AZ367*2)</f>
        <v>0</v>
      </c>
      <c r="Y367" s="89" t="n">
        <f aca="false">SUM(L367*5/100*J367)</f>
        <v>0</v>
      </c>
      <c r="Z367" s="86"/>
      <c r="AA367" s="87"/>
      <c r="AB367" s="86"/>
      <c r="AC367" s="89" t="n">
        <f aca="false">SUM(AB367)*3*H367/5</f>
        <v>0</v>
      </c>
      <c r="AD367" s="86"/>
      <c r="AE367" s="90" t="n">
        <f aca="false">SUM(AD367*H367*(30+4))</f>
        <v>0</v>
      </c>
      <c r="AF367" s="86"/>
      <c r="AG367" s="87" t="n">
        <f aca="false">SUM(AF367*H367*3)</f>
        <v>0</v>
      </c>
      <c r="AH367" s="86"/>
      <c r="AI367" s="89" t="n">
        <f aca="false">SUM(AH367*H367/3)</f>
        <v>0</v>
      </c>
      <c r="AJ367" s="86"/>
      <c r="AK367" s="89" t="n">
        <f aca="false">SUM(AJ367*H367*2/3)</f>
        <v>0</v>
      </c>
      <c r="AL367" s="86"/>
      <c r="AM367" s="87" t="n">
        <f aca="false">SUM(AL367*H367)*2</f>
        <v>0</v>
      </c>
      <c r="AN367" s="86"/>
      <c r="AO367" s="87" t="n">
        <f aca="false">SUM(AN367*J367)</f>
        <v>0</v>
      </c>
      <c r="AP367" s="86"/>
      <c r="AQ367" s="89" t="n">
        <f aca="false">SUM(AP367*H367*2)</f>
        <v>0</v>
      </c>
      <c r="AR367" s="86"/>
      <c r="AS367" s="86"/>
      <c r="AT367" s="86"/>
      <c r="AU367" s="89" t="n">
        <f aca="false">AR367*H367/3</f>
        <v>0</v>
      </c>
      <c r="AV367" s="86"/>
      <c r="AW367" s="89" t="n">
        <f aca="false">SUM(AV367*H367/3)</f>
        <v>0</v>
      </c>
      <c r="AX367" s="86"/>
      <c r="AY367" s="89" t="n">
        <f aca="false">SUM(J367*AX367*8)</f>
        <v>0</v>
      </c>
      <c r="AZ367" s="86"/>
      <c r="BA367" s="89" t="n">
        <f aca="false">SUM(AZ367*K367*5*6)</f>
        <v>0</v>
      </c>
      <c r="BB367" s="86"/>
      <c r="BC367" s="89" t="n">
        <f aca="false">SUM(BB367*K367*4*6)</f>
        <v>0</v>
      </c>
      <c r="BD367" s="86"/>
      <c r="BE367" s="81" t="n">
        <f aca="false">SUM(BD367*50)</f>
        <v>0</v>
      </c>
      <c r="BF367" s="92" t="n">
        <f aca="false">O367+Q367+S367+U367+W367+X367+Y367+AA367+AC367+AE367+AG367+AI367+AK367+AM367+AO367+AQ367+AS367+AU367+AW367+AY367+BA367+BC367+BE367</f>
        <v>0</v>
      </c>
      <c r="BG367" s="92" t="n">
        <f aca="false">BC367+BA367+AY367+AW367+AS367+AQ367+X367+W367+U367+S367+Q367+O367</f>
        <v>0</v>
      </c>
      <c r="BH367" s="52" t="n">
        <f aca="false">SUM(O367,Q367,S367,W367,X367,Y367,AE367,AG367,AI367,AK367,AM367,AS367,AU367,AY367,BA367,BC367,BE367)</f>
        <v>0</v>
      </c>
      <c r="BI367" s="80" t="n">
        <f aca="false">SUM(O367,Q367,S367,W367,X367,AS367,AU367,AY367,BA367,BC367)</f>
        <v>0</v>
      </c>
      <c r="BJ367" s="95"/>
      <c r="BK367" s="93"/>
      <c r="BL367" s="94"/>
      <c r="BM367" s="81"/>
      <c r="BN367" s="83"/>
      <c r="BO367" s="83"/>
      <c r="BP367" s="83"/>
      <c r="BQ367" s="83"/>
      <c r="BR367" s="84"/>
      <c r="BS367" s="84"/>
      <c r="BT367" s="84"/>
      <c r="BU367" s="83"/>
      <c r="BV367" s="84"/>
      <c r="BW367" s="87"/>
      <c r="BX367" s="86" t="n">
        <f aca="false">SUM(BY367+CA367+CE367+CG367)</f>
        <v>0</v>
      </c>
      <c r="BY367" s="86"/>
      <c r="BZ367" s="87" t="n">
        <f aca="false">SUM(BY367)*BT367</f>
        <v>0</v>
      </c>
      <c r="CA367" s="86"/>
      <c r="CB367" s="87" t="n">
        <f aca="false">BU367*CA367</f>
        <v>0</v>
      </c>
      <c r="CC367" s="86"/>
      <c r="CD367" s="87" t="n">
        <f aca="false">SUM(CC367)*BU367</f>
        <v>0</v>
      </c>
      <c r="CE367" s="86"/>
      <c r="CF367" s="87" t="n">
        <f aca="false">SUM(CE367)*BV367</f>
        <v>0</v>
      </c>
      <c r="CG367" s="86"/>
      <c r="CH367" s="87" t="n">
        <f aca="false">SUM(CG367)*BU367*5</f>
        <v>0</v>
      </c>
      <c r="CI367" s="89" t="n">
        <f aca="false">SUM(BU367*DI367*2+BV367*DK367*2)</f>
        <v>0</v>
      </c>
      <c r="CJ367" s="89" t="n">
        <f aca="false">BW367*BU367*0.05</f>
        <v>0</v>
      </c>
      <c r="CK367" s="86"/>
      <c r="CL367" s="87"/>
      <c r="CM367" s="86"/>
      <c r="CN367" s="89" t="n">
        <f aca="false">SUM(CM367)*3*BS367/5</f>
        <v>0</v>
      </c>
      <c r="CO367" s="86"/>
      <c r="CP367" s="90" t="n">
        <f aca="false">SUM(CO367*BS367*(30+4))</f>
        <v>0</v>
      </c>
      <c r="CQ367" s="86"/>
      <c r="CR367" s="87" t="n">
        <f aca="false">SUM(CQ367*BS367*3)</f>
        <v>0</v>
      </c>
      <c r="CS367" s="86"/>
      <c r="CT367" s="89" t="n">
        <f aca="false">SUM(CS367*BS367/3)</f>
        <v>0</v>
      </c>
      <c r="CU367" s="86"/>
      <c r="CV367" s="89" t="n">
        <f aca="false">SUM(CU367*BS367*2/3)</f>
        <v>0</v>
      </c>
      <c r="CW367" s="86"/>
      <c r="CX367" s="87" t="n">
        <f aca="false">SUM(CW367*BS367)*1</f>
        <v>0</v>
      </c>
      <c r="CY367" s="86"/>
      <c r="CZ367" s="87" t="n">
        <f aca="false">SUM(CY367*BU367*2)</f>
        <v>0</v>
      </c>
      <c r="DA367" s="86"/>
      <c r="DB367" s="89" t="n">
        <f aca="false">SUM(DA367*BS367*2)</f>
        <v>0</v>
      </c>
      <c r="DC367" s="86"/>
      <c r="DD367" s="86"/>
      <c r="DE367" s="86"/>
      <c r="DF367" s="89" t="n">
        <f aca="false">SUM(BU367*DC367*6)</f>
        <v>0</v>
      </c>
      <c r="DG367" s="86"/>
      <c r="DH367" s="89" t="n">
        <f aca="false">SUM(BU367*DG367*6)</f>
        <v>0</v>
      </c>
      <c r="DI367" s="86"/>
      <c r="DJ367" s="89" t="n">
        <f aca="false">SUM(BU367*DI367*8)</f>
        <v>0</v>
      </c>
      <c r="DK367" s="86"/>
      <c r="DL367" s="89" t="n">
        <f aca="false">SUM(DK367*BV367*5*6)</f>
        <v>0</v>
      </c>
      <c r="DM367" s="86"/>
      <c r="DN367" s="89" t="n">
        <f aca="false">SUM(DM367*BV367*4*6)</f>
        <v>0</v>
      </c>
      <c r="DO367" s="86"/>
      <c r="DP367" s="81" t="n">
        <f aca="false">SUM(DO367*50)</f>
        <v>0</v>
      </c>
      <c r="DQ367" s="92" t="n">
        <f aca="false">BZ367+CB367+CD367+CF367+CH367+CI367+CJ367+CL367+CN367+CP367+CR367+CT367+CV367+CX367+CZ367+DB367+DD367+DF367+DH367+DJ367+DL367+DN367+DP367</f>
        <v>0</v>
      </c>
      <c r="DR367" s="92" t="n">
        <f aca="false">DN367+DL367+DJ367+DH367+DD367+DB367+CI367+CH367+CF367+CD367+CB367+BZ367</f>
        <v>0</v>
      </c>
      <c r="DS367" s="61"/>
      <c r="DT367" s="2"/>
      <c r="DU367" s="2"/>
      <c r="DV367" s="93"/>
      <c r="DW367" s="94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 t="n">
        <f aca="false">SUM(L367+BW367)</f>
        <v>0</v>
      </c>
      <c r="EI367" s="2" t="n">
        <f aca="false">SUM(M367+BX367)</f>
        <v>0</v>
      </c>
      <c r="EJ367" s="2" t="n">
        <f aca="false">SUM(N367+BY367)</f>
        <v>0</v>
      </c>
      <c r="EK367" s="67" t="n">
        <f aca="false">O367+BZ367</f>
        <v>0</v>
      </c>
      <c r="EL367" s="2" t="n">
        <f aca="false">SUM(P367+CA367)</f>
        <v>0</v>
      </c>
      <c r="EM367" s="2" t="n">
        <f aca="false">SUM(Q367+CB367)</f>
        <v>0</v>
      </c>
      <c r="EN367" s="2" t="n">
        <f aca="false">SUM(R367+CC367)</f>
        <v>0</v>
      </c>
      <c r="EO367" s="2" t="n">
        <f aca="false">SUM(S367+CD367)</f>
        <v>0</v>
      </c>
      <c r="EP367" s="2" t="n">
        <f aca="false">SUM(T367+CE367)</f>
        <v>0</v>
      </c>
      <c r="EQ367" s="2" t="n">
        <f aca="false">SUM(U367+CF367)</f>
        <v>0</v>
      </c>
      <c r="ER367" s="2" t="n">
        <f aca="false">SUM(V367+CG367)</f>
        <v>0</v>
      </c>
      <c r="ES367" s="2" t="n">
        <f aca="false">SUM(W367+CH367)</f>
        <v>0</v>
      </c>
      <c r="ET367" s="2" t="n">
        <f aca="false">SUM(X367+CI367)</f>
        <v>0</v>
      </c>
      <c r="EU367" s="67" t="n">
        <f aca="false">SUM(Y367+CJ367)</f>
        <v>0</v>
      </c>
      <c r="EV367" s="2" t="n">
        <f aca="false">SUM(Z367+CK367)</f>
        <v>0</v>
      </c>
      <c r="EW367" s="2" t="n">
        <f aca="false">SUM(AA367+CL367)</f>
        <v>0</v>
      </c>
      <c r="EX367" s="2" t="n">
        <f aca="false">SUM(AB367+CM367)</f>
        <v>0</v>
      </c>
      <c r="EY367" s="2" t="n">
        <f aca="false">SUM(AC367+CN367)</f>
        <v>0</v>
      </c>
      <c r="EZ367" s="2" t="n">
        <f aca="false">SUM(AD367+CO367)</f>
        <v>0</v>
      </c>
      <c r="FA367" s="2" t="n">
        <f aca="false">SUM(AE367+CP367)</f>
        <v>0</v>
      </c>
      <c r="FB367" s="2" t="n">
        <f aca="false">SUM(AF367+CQ367)</f>
        <v>0</v>
      </c>
      <c r="FC367" s="2" t="n">
        <f aca="false">SUM(AG367+CR367)</f>
        <v>0</v>
      </c>
      <c r="FD367" s="2" t="n">
        <f aca="false">SUM(AH367+CS367)</f>
        <v>0</v>
      </c>
      <c r="FE367" s="67" t="n">
        <f aca="false">SUM(AI367+CT367)</f>
        <v>0</v>
      </c>
      <c r="FF367" s="2" t="n">
        <f aca="false">SUM(AJ367+CU367)</f>
        <v>0</v>
      </c>
      <c r="FG367" s="2" t="n">
        <f aca="false">SUM(AK367+CV367)</f>
        <v>0</v>
      </c>
      <c r="FH367" s="2" t="n">
        <f aca="false">SUM(AL367+CW367)</f>
        <v>0</v>
      </c>
      <c r="FI367" s="2" t="n">
        <f aca="false">SUM(AM367+CX367)</f>
        <v>0</v>
      </c>
      <c r="FJ367" s="2" t="n">
        <f aca="false">SUM(AN367+CY367)</f>
        <v>0</v>
      </c>
      <c r="FK367" s="2" t="n">
        <f aca="false">SUM(AO367+CZ367)</f>
        <v>0</v>
      </c>
      <c r="FL367" s="2" t="n">
        <f aca="false">SUM(AP367+DA367)</f>
        <v>0</v>
      </c>
      <c r="FM367" s="2" t="n">
        <f aca="false">SUM(AQ367+DB367)</f>
        <v>0</v>
      </c>
      <c r="FN367" s="2"/>
      <c r="FO367" s="97" t="n">
        <f aca="false">SUM(AS367+DD367)</f>
        <v>0</v>
      </c>
      <c r="FP367" s="2" t="n">
        <f aca="false">SUM(AR367+DC367)</f>
        <v>0</v>
      </c>
      <c r="FQ367" s="97" t="n">
        <f aca="false">SUM(AU367+DF367)</f>
        <v>0</v>
      </c>
      <c r="FR367" s="2" t="n">
        <f aca="false">SUM(AV367+DG367)</f>
        <v>0</v>
      </c>
      <c r="FS367" s="2" t="n">
        <f aca="false">SUM(AW367+DH367)</f>
        <v>0</v>
      </c>
      <c r="FT367" s="2" t="n">
        <f aca="false">SUM(AX367+DI367)</f>
        <v>0</v>
      </c>
      <c r="FU367" s="67" t="n">
        <f aca="false">SUM(AY367+DJ367)</f>
        <v>0</v>
      </c>
      <c r="FV367" s="2" t="n">
        <f aca="false">SUM(AZ367+DK367)</f>
        <v>0</v>
      </c>
      <c r="FW367" s="2" t="n">
        <f aca="false">SUM(BA367+DL367)</f>
        <v>0</v>
      </c>
      <c r="FX367" s="2" t="n">
        <f aca="false">SUM(BB367+DM367)</f>
        <v>0</v>
      </c>
      <c r="FY367" s="2" t="n">
        <f aca="false">SUM(BC367+DN367)</f>
        <v>0</v>
      </c>
      <c r="FZ367" s="2" t="n">
        <f aca="false">SUM(BD367+DO367)</f>
        <v>0</v>
      </c>
      <c r="GA367" s="2" t="n">
        <f aca="false">SUM(BE367+DP367)</f>
        <v>0</v>
      </c>
      <c r="GB367" s="98" t="n">
        <f aca="false">SUM(EK367,EM367,EO367,ES367,ET367,EU367,EY367,FA367,FC367,FE367,FG367,FI367,FM367,FO367,FQ367,FS367,FU367,FW367,FY367,GA367)</f>
        <v>0</v>
      </c>
      <c r="GC367" s="99" t="n">
        <f aca="false">SUM(EK367,EM367,EO367,ES367,ET367,FM367,FO367,FQ367,FS367,FU367,FW367,FY367)</f>
        <v>0</v>
      </c>
      <c r="GD367" s="57" t="n">
        <f aca="false">SUM(EK367,EM367,EO367,ES367,ET367,FM367,FO367,FQ367,FS367,FU367,FW367,FY367)</f>
        <v>0</v>
      </c>
      <c r="GE367" s="57" t="n">
        <f aca="false">SUM(EK367,EM367,EO367,EQ367,ES367,ET367,EU367,EW367,EY367,FA367,FC367,FE367,FG367,FI367,FK367,FM367,FO367,FQ367,FS367,FU367,FW367,FY367,GA367)</f>
        <v>0</v>
      </c>
      <c r="GF367" s="2"/>
      <c r="GG367" s="65"/>
      <c r="GH367" s="65"/>
      <c r="GI367" s="67" t="n">
        <f aca="false">SUM(DQ367+BF367)</f>
        <v>0</v>
      </c>
      <c r="GJ367" s="67" t="n">
        <f aca="false">SUM(DR367+BG367)</f>
        <v>0</v>
      </c>
      <c r="GK367" s="100"/>
      <c r="GL367" s="101"/>
      <c r="GM367" s="177"/>
      <c r="GN367" s="2"/>
      <c r="GO367" s="2"/>
    </row>
    <row r="368" customFormat="false" ht="24.95" hidden="true" customHeight="true" outlineLevel="0" collapsed="false">
      <c r="A368" s="94"/>
      <c r="D368" s="2"/>
      <c r="E368" s="2"/>
      <c r="F368" s="2"/>
      <c r="G368" s="2"/>
      <c r="H368" s="2"/>
      <c r="I368" s="2"/>
      <c r="J368" s="2"/>
      <c r="K368" s="2"/>
      <c r="L368" s="2"/>
      <c r="M368" s="86" t="n">
        <f aca="false">SUM(N368+P368+T368+V368+AR368*2)</f>
        <v>0</v>
      </c>
      <c r="N368" s="86"/>
      <c r="O368" s="87" t="n">
        <f aca="false">SUM(N368)*I368</f>
        <v>0</v>
      </c>
      <c r="P368" s="86"/>
      <c r="Q368" s="87" t="n">
        <f aca="false">J368*P368</f>
        <v>0</v>
      </c>
      <c r="R368" s="86"/>
      <c r="S368" s="87" t="n">
        <f aca="false">SUM(R368)*J368</f>
        <v>0</v>
      </c>
      <c r="T368" s="86"/>
      <c r="U368" s="87" t="n">
        <f aca="false">SUM(T368)*K368</f>
        <v>0</v>
      </c>
      <c r="V368" s="86"/>
      <c r="W368" s="87" t="n">
        <f aca="false">SUM(V368)*J368*5</f>
        <v>0</v>
      </c>
      <c r="X368" s="89" t="n">
        <f aca="false">SUM(J368*AX368*2+K368*AZ368*2)</f>
        <v>0</v>
      </c>
      <c r="Y368" s="89" t="n">
        <f aca="false">SUM(L368*5/100*J368)</f>
        <v>0</v>
      </c>
      <c r="Z368" s="86"/>
      <c r="AA368" s="87"/>
      <c r="AB368" s="86"/>
      <c r="AC368" s="89" t="n">
        <f aca="false">SUM(AB368)*3*H368/5</f>
        <v>0</v>
      </c>
      <c r="AD368" s="86"/>
      <c r="AE368" s="90" t="n">
        <f aca="false">SUM(AD368*H368*(30+4))</f>
        <v>0</v>
      </c>
      <c r="AF368" s="86"/>
      <c r="AG368" s="87" t="n">
        <f aca="false">SUM(AF368*H368*3)</f>
        <v>0</v>
      </c>
      <c r="AH368" s="86"/>
      <c r="AI368" s="89" t="n">
        <f aca="false">SUM(AH368*H368/3)</f>
        <v>0</v>
      </c>
      <c r="AJ368" s="86"/>
      <c r="AK368" s="89" t="n">
        <f aca="false">SUM(AJ368*H368*2/3)</f>
        <v>0</v>
      </c>
      <c r="AL368" s="86"/>
      <c r="AM368" s="87" t="n">
        <f aca="false">SUM(AL368*H368)*2</f>
        <v>0</v>
      </c>
      <c r="AN368" s="86"/>
      <c r="AO368" s="87" t="n">
        <f aca="false">SUM(AN368*J368)</f>
        <v>0</v>
      </c>
      <c r="AP368" s="86"/>
      <c r="AQ368" s="89" t="n">
        <f aca="false">SUM(AP368*H368*2)</f>
        <v>0</v>
      </c>
      <c r="AR368" s="86"/>
      <c r="AS368" s="86"/>
      <c r="AT368" s="86"/>
      <c r="AU368" s="89" t="n">
        <f aca="false">AR368*H368/3</f>
        <v>0</v>
      </c>
      <c r="AV368" s="86"/>
      <c r="AW368" s="89" t="n">
        <f aca="false">SUM(AV368*H368/3)</f>
        <v>0</v>
      </c>
      <c r="AX368" s="86"/>
      <c r="AY368" s="89" t="n">
        <f aca="false">SUM(J368*AX368*8)</f>
        <v>0</v>
      </c>
      <c r="AZ368" s="86"/>
      <c r="BA368" s="89" t="n">
        <f aca="false">SUM(AZ368*K368*5*6)</f>
        <v>0</v>
      </c>
      <c r="BB368" s="86"/>
      <c r="BC368" s="89" t="n">
        <f aca="false">SUM(BB368*K368*4*6)</f>
        <v>0</v>
      </c>
      <c r="BD368" s="86"/>
      <c r="BE368" s="81" t="n">
        <f aca="false">SUM(BD368*50)</f>
        <v>0</v>
      </c>
      <c r="BF368" s="92" t="n">
        <f aca="false">O368+Q368+S368+U368+W368+X368+Y368+AA368+AC368+AE368+AG368+AI368+AK368+AM368+AO368+AQ368+AS368+AU368+AW368+AY368+BA368+BC368+BE368</f>
        <v>0</v>
      </c>
      <c r="BG368" s="92" t="n">
        <f aca="false">BC368+BA368+AY368+AW368+AS368+AQ368+X368+W368+U368+S368+Q368+O368</f>
        <v>0</v>
      </c>
      <c r="BH368" s="52" t="n">
        <f aca="false">SUM(O368,Q368,S368,W368,X368,Y368,AE368,AG368,AI368,AK368,AM368,AS368,AU368,AY368,BA368,BC368,BE368)</f>
        <v>0</v>
      </c>
      <c r="BI368" s="80" t="n">
        <f aca="false">SUM(O368,Q368,S368,W368,X368,AS368,AU368,AY368,BA368,BC368)</f>
        <v>0</v>
      </c>
      <c r="BJ368" s="95"/>
      <c r="BK368" s="93"/>
      <c r="BL368" s="94"/>
      <c r="BM368" s="81"/>
      <c r="BN368" s="83"/>
      <c r="BO368" s="83"/>
      <c r="BP368" s="83"/>
      <c r="BQ368" s="83"/>
      <c r="BR368" s="84"/>
      <c r="BS368" s="84"/>
      <c r="BT368" s="84"/>
      <c r="BU368" s="83"/>
      <c r="BV368" s="84"/>
      <c r="BW368" s="87"/>
      <c r="BX368" s="86" t="n">
        <f aca="false">SUM(BY368+CA368+CE368+CG368)</f>
        <v>0</v>
      </c>
      <c r="BY368" s="86"/>
      <c r="BZ368" s="87" t="n">
        <f aca="false">SUM(BY368)*BT368</f>
        <v>0</v>
      </c>
      <c r="CA368" s="86"/>
      <c r="CB368" s="87" t="n">
        <f aca="false">BU368*CA368</f>
        <v>0</v>
      </c>
      <c r="CC368" s="86"/>
      <c r="CD368" s="87" t="n">
        <f aca="false">SUM(CC368)*BU368</f>
        <v>0</v>
      </c>
      <c r="CE368" s="86"/>
      <c r="CF368" s="87" t="n">
        <f aca="false">SUM(CE368)*BV368</f>
        <v>0</v>
      </c>
      <c r="CG368" s="86"/>
      <c r="CH368" s="87" t="n">
        <f aca="false">SUM(CG368)*BU368*5</f>
        <v>0</v>
      </c>
      <c r="CI368" s="89" t="n">
        <f aca="false">SUM(BU368*DI368*2+BV368*DK368*2)</f>
        <v>0</v>
      </c>
      <c r="CJ368" s="89" t="n">
        <f aca="false">BW368*BU368*0.05</f>
        <v>0</v>
      </c>
      <c r="CK368" s="86"/>
      <c r="CL368" s="87"/>
      <c r="CM368" s="86"/>
      <c r="CN368" s="89" t="n">
        <f aca="false">SUM(CM368)*3*BS368/5</f>
        <v>0</v>
      </c>
      <c r="CO368" s="86"/>
      <c r="CP368" s="90" t="n">
        <f aca="false">SUM(CO368*BS368*(30+4))</f>
        <v>0</v>
      </c>
      <c r="CQ368" s="86"/>
      <c r="CR368" s="87" t="n">
        <f aca="false">SUM(CQ368*BS368*3)</f>
        <v>0</v>
      </c>
      <c r="CS368" s="86"/>
      <c r="CT368" s="89" t="n">
        <f aca="false">SUM(CS368*BS368/3)</f>
        <v>0</v>
      </c>
      <c r="CU368" s="86"/>
      <c r="CV368" s="89" t="n">
        <f aca="false">SUM(CU368*BS368*2/3)</f>
        <v>0</v>
      </c>
      <c r="CW368" s="86"/>
      <c r="CX368" s="87" t="n">
        <f aca="false">SUM(CW368*BS368)*1</f>
        <v>0</v>
      </c>
      <c r="CY368" s="86"/>
      <c r="CZ368" s="87" t="n">
        <f aca="false">SUM(CY368*BU368*2)</f>
        <v>0</v>
      </c>
      <c r="DA368" s="86"/>
      <c r="DB368" s="89" t="n">
        <f aca="false">SUM(DA368*BS368*2)</f>
        <v>0</v>
      </c>
      <c r="DC368" s="86"/>
      <c r="DD368" s="86"/>
      <c r="DE368" s="86"/>
      <c r="DF368" s="89" t="n">
        <f aca="false">SUM(BU368*DC368*6)</f>
        <v>0</v>
      </c>
      <c r="DG368" s="86"/>
      <c r="DH368" s="89" t="n">
        <f aca="false">SUM(BU368*DG368*6)</f>
        <v>0</v>
      </c>
      <c r="DI368" s="86"/>
      <c r="DJ368" s="89" t="n">
        <f aca="false">SUM(BU368*DI368*8)</f>
        <v>0</v>
      </c>
      <c r="DK368" s="86"/>
      <c r="DL368" s="89" t="n">
        <f aca="false">SUM(DK368*BV368*5*6)</f>
        <v>0</v>
      </c>
      <c r="DM368" s="86"/>
      <c r="DN368" s="89" t="n">
        <f aca="false">SUM(DM368*BV368*4*6)</f>
        <v>0</v>
      </c>
      <c r="DO368" s="86"/>
      <c r="DP368" s="81" t="n">
        <f aca="false">SUM(DO368*50)</f>
        <v>0</v>
      </c>
      <c r="DQ368" s="92" t="n">
        <f aca="false">BZ368+CB368+CD368+CF368+CH368+CI368+CJ368+CL368+CN368+CP368+CR368+CT368+CV368+CX368+CZ368+DB368+DD368+DF368+DH368+DJ368+DL368+DN368+DP368</f>
        <v>0</v>
      </c>
      <c r="DR368" s="92" t="n">
        <f aca="false">DN368+DL368+DJ368+DH368+DD368+DB368+CI368+CH368+CF368+CD368+CB368+BZ368</f>
        <v>0</v>
      </c>
      <c r="DS368" s="61"/>
      <c r="DT368" s="2"/>
      <c r="DU368" s="2"/>
      <c r="DV368" s="93"/>
      <c r="DW368" s="94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 t="n">
        <f aca="false">SUM(L368+BW368)</f>
        <v>0</v>
      </c>
      <c r="EI368" s="2" t="n">
        <f aca="false">SUM(M368+BX368)</f>
        <v>0</v>
      </c>
      <c r="EJ368" s="2" t="n">
        <f aca="false">SUM(N368+BY368)</f>
        <v>0</v>
      </c>
      <c r="EK368" s="67" t="n">
        <f aca="false">O368+BZ368</f>
        <v>0</v>
      </c>
      <c r="EL368" s="2" t="n">
        <f aca="false">SUM(P368+CA368)</f>
        <v>0</v>
      </c>
      <c r="EM368" s="2" t="n">
        <f aca="false">SUM(Q368+CB368)</f>
        <v>0</v>
      </c>
      <c r="EN368" s="2" t="n">
        <f aca="false">SUM(R368+CC368)</f>
        <v>0</v>
      </c>
      <c r="EO368" s="2" t="n">
        <f aca="false">SUM(S368+CD368)</f>
        <v>0</v>
      </c>
      <c r="EP368" s="2" t="n">
        <f aca="false">SUM(T368+CE368)</f>
        <v>0</v>
      </c>
      <c r="EQ368" s="2" t="n">
        <f aca="false">SUM(U368+CF368)</f>
        <v>0</v>
      </c>
      <c r="ER368" s="2" t="n">
        <f aca="false">SUM(V368+CG368)</f>
        <v>0</v>
      </c>
      <c r="ES368" s="2" t="n">
        <f aca="false">SUM(W368+CH368)</f>
        <v>0</v>
      </c>
      <c r="ET368" s="2" t="n">
        <f aca="false">SUM(X368+CI368)</f>
        <v>0</v>
      </c>
      <c r="EU368" s="67" t="n">
        <f aca="false">SUM(Y368+CJ368)</f>
        <v>0</v>
      </c>
      <c r="EV368" s="2" t="n">
        <f aca="false">SUM(Z368+CK368)</f>
        <v>0</v>
      </c>
      <c r="EW368" s="2" t="n">
        <f aca="false">SUM(AA368+CL368)</f>
        <v>0</v>
      </c>
      <c r="EX368" s="2" t="n">
        <f aca="false">SUM(AB368+CM368)</f>
        <v>0</v>
      </c>
      <c r="EY368" s="2" t="n">
        <f aca="false">SUM(AC368+CN368)</f>
        <v>0</v>
      </c>
      <c r="EZ368" s="2" t="n">
        <f aca="false">SUM(AD368+CO368)</f>
        <v>0</v>
      </c>
      <c r="FA368" s="2" t="n">
        <f aca="false">SUM(AE368+CP368)</f>
        <v>0</v>
      </c>
      <c r="FB368" s="2" t="n">
        <f aca="false">SUM(AF368+CQ368)</f>
        <v>0</v>
      </c>
      <c r="FC368" s="2" t="n">
        <f aca="false">SUM(AG368+CR368)</f>
        <v>0</v>
      </c>
      <c r="FD368" s="2" t="n">
        <f aca="false">SUM(AH368+CS368)</f>
        <v>0</v>
      </c>
      <c r="FE368" s="67" t="n">
        <f aca="false">SUM(AI368+CT368)</f>
        <v>0</v>
      </c>
      <c r="FF368" s="2" t="n">
        <f aca="false">SUM(AJ368+CU368)</f>
        <v>0</v>
      </c>
      <c r="FG368" s="2" t="n">
        <f aca="false">SUM(AK368+CV368)</f>
        <v>0</v>
      </c>
      <c r="FH368" s="2" t="n">
        <f aca="false">SUM(AL368+CW368)</f>
        <v>0</v>
      </c>
      <c r="FI368" s="2" t="n">
        <f aca="false">SUM(AM368+CX368)</f>
        <v>0</v>
      </c>
      <c r="FJ368" s="2" t="n">
        <f aca="false">SUM(AN368+CY368)</f>
        <v>0</v>
      </c>
      <c r="FK368" s="2" t="n">
        <f aca="false">SUM(AO368+CZ368)</f>
        <v>0</v>
      </c>
      <c r="FL368" s="2" t="n">
        <f aca="false">SUM(AP368+DA368)</f>
        <v>0</v>
      </c>
      <c r="FM368" s="2" t="n">
        <f aca="false">SUM(AQ368+DB368)</f>
        <v>0</v>
      </c>
      <c r="FN368" s="2"/>
      <c r="FO368" s="97" t="n">
        <f aca="false">SUM(AS368+DD368)</f>
        <v>0</v>
      </c>
      <c r="FP368" s="2" t="n">
        <f aca="false">SUM(AR368+DC368)</f>
        <v>0</v>
      </c>
      <c r="FQ368" s="97" t="n">
        <f aca="false">SUM(AU368+DF368)</f>
        <v>0</v>
      </c>
      <c r="FR368" s="2" t="n">
        <f aca="false">SUM(AV368+DG368)</f>
        <v>0</v>
      </c>
      <c r="FS368" s="2" t="n">
        <f aca="false">SUM(AW368+DH368)</f>
        <v>0</v>
      </c>
      <c r="FT368" s="2" t="n">
        <f aca="false">SUM(AX368+DI368)</f>
        <v>0</v>
      </c>
      <c r="FU368" s="67" t="n">
        <f aca="false">SUM(AY368+DJ368)</f>
        <v>0</v>
      </c>
      <c r="FV368" s="2" t="n">
        <f aca="false">SUM(AZ368+DK368)</f>
        <v>0</v>
      </c>
      <c r="FW368" s="2" t="n">
        <f aca="false">SUM(BA368+DL368)</f>
        <v>0</v>
      </c>
      <c r="FX368" s="2" t="n">
        <f aca="false">SUM(BB368+DM368)</f>
        <v>0</v>
      </c>
      <c r="FY368" s="2" t="n">
        <f aca="false">SUM(BC368+DN368)</f>
        <v>0</v>
      </c>
      <c r="FZ368" s="2" t="n">
        <f aca="false">SUM(BD368+DO368)</f>
        <v>0</v>
      </c>
      <c r="GA368" s="2" t="n">
        <f aca="false">SUM(BE368+DP368)</f>
        <v>0</v>
      </c>
      <c r="GB368" s="98" t="n">
        <f aca="false">SUM(EK368,EM368,EO368,ES368,ET368,EU368,EY368,FA368,FC368,FE368,FG368,FI368,FM368,FO368,FQ368,FS368,FU368,FW368,FY368,GA368)</f>
        <v>0</v>
      </c>
      <c r="GC368" s="99" t="n">
        <f aca="false">SUM(EK368,EM368,EO368,ES368,ET368,FM368,FO368,FQ368,FS368,FU368,FW368,FY368)</f>
        <v>0</v>
      </c>
      <c r="GD368" s="57" t="n">
        <f aca="false">SUM(EK368,EM368,EO368,ES368,ET368,FM368,FO368,FQ368,FS368,FU368,FW368,FY368)</f>
        <v>0</v>
      </c>
      <c r="GE368" s="57" t="n">
        <f aca="false">SUM(EK368,EM368,EO368,EQ368,ES368,ET368,EU368,EW368,EY368,FA368,FC368,FE368,FG368,FI368,FK368,FM368,FO368,FQ368,FS368,FU368,FW368,FY368,GA368)</f>
        <v>0</v>
      </c>
      <c r="GF368" s="2"/>
      <c r="GG368" s="65"/>
      <c r="GH368" s="65"/>
      <c r="GI368" s="67" t="n">
        <f aca="false">SUM(DQ368+BF368)</f>
        <v>0</v>
      </c>
      <c r="GJ368" s="67" t="n">
        <f aca="false">SUM(DR368+BG368)</f>
        <v>0</v>
      </c>
      <c r="GK368" s="100"/>
      <c r="GL368" s="101"/>
      <c r="GM368" s="177"/>
      <c r="GN368" s="2"/>
      <c r="GO368" s="2"/>
    </row>
    <row r="369" customFormat="false" ht="24.95" hidden="true" customHeight="true" outlineLevel="0" collapsed="false">
      <c r="A369" s="94"/>
      <c r="D369" s="2"/>
      <c r="E369" s="2"/>
      <c r="F369" s="2"/>
      <c r="G369" s="2"/>
      <c r="H369" s="2"/>
      <c r="I369" s="2"/>
      <c r="J369" s="2"/>
      <c r="K369" s="2"/>
      <c r="L369" s="2"/>
      <c r="M369" s="86" t="n">
        <f aca="false">SUM(N369+P369+T369+V369+AR369*2)</f>
        <v>0</v>
      </c>
      <c r="N369" s="86"/>
      <c r="O369" s="87" t="n">
        <f aca="false">SUM(N369)*I369</f>
        <v>0</v>
      </c>
      <c r="P369" s="86"/>
      <c r="Q369" s="87" t="n">
        <f aca="false">J369*P369</f>
        <v>0</v>
      </c>
      <c r="R369" s="86"/>
      <c r="S369" s="87" t="n">
        <f aca="false">SUM(R369)*J369</f>
        <v>0</v>
      </c>
      <c r="T369" s="86"/>
      <c r="U369" s="87" t="n">
        <f aca="false">SUM(T369)*K369</f>
        <v>0</v>
      </c>
      <c r="V369" s="86"/>
      <c r="W369" s="87" t="n">
        <f aca="false">SUM(V369)*J369*5</f>
        <v>0</v>
      </c>
      <c r="X369" s="89" t="n">
        <f aca="false">SUM(J369*AX369*2+K369*AZ369*2)</f>
        <v>0</v>
      </c>
      <c r="Y369" s="89" t="n">
        <f aca="false">SUM(L369*5/100*J369)</f>
        <v>0</v>
      </c>
      <c r="Z369" s="86"/>
      <c r="AA369" s="87"/>
      <c r="AB369" s="86"/>
      <c r="AC369" s="89" t="n">
        <f aca="false">SUM(AB369)*3*H369/5</f>
        <v>0</v>
      </c>
      <c r="AD369" s="86"/>
      <c r="AE369" s="90" t="n">
        <f aca="false">SUM(AD369*H369*(30+4))</f>
        <v>0</v>
      </c>
      <c r="AF369" s="86"/>
      <c r="AG369" s="87" t="n">
        <f aca="false">SUM(AF369*H369*3)</f>
        <v>0</v>
      </c>
      <c r="AH369" s="86"/>
      <c r="AI369" s="89" t="n">
        <f aca="false">SUM(AH369*H369/3)</f>
        <v>0</v>
      </c>
      <c r="AJ369" s="86"/>
      <c r="AK369" s="89" t="n">
        <f aca="false">SUM(AJ369*H369*2/3)</f>
        <v>0</v>
      </c>
      <c r="AL369" s="86"/>
      <c r="AM369" s="87" t="n">
        <f aca="false">SUM(AL369*H369)*2</f>
        <v>0</v>
      </c>
      <c r="AN369" s="86"/>
      <c r="AO369" s="87" t="n">
        <f aca="false">SUM(AN369*J369)</f>
        <v>0</v>
      </c>
      <c r="AP369" s="86"/>
      <c r="AQ369" s="89" t="n">
        <f aca="false">SUM(AP369*H369*2)</f>
        <v>0</v>
      </c>
      <c r="AR369" s="86"/>
      <c r="AS369" s="86"/>
      <c r="AT369" s="86"/>
      <c r="AU369" s="89" t="n">
        <f aca="false">AR369*H369/3</f>
        <v>0</v>
      </c>
      <c r="AV369" s="86"/>
      <c r="AW369" s="89" t="n">
        <f aca="false">SUM(AV369*H369/3)</f>
        <v>0</v>
      </c>
      <c r="AX369" s="86"/>
      <c r="AY369" s="89" t="n">
        <f aca="false">SUM(J369*AX369*8)</f>
        <v>0</v>
      </c>
      <c r="AZ369" s="86"/>
      <c r="BA369" s="89" t="n">
        <f aca="false">SUM(AZ369*K369*5*6)</f>
        <v>0</v>
      </c>
      <c r="BB369" s="86"/>
      <c r="BC369" s="89" t="n">
        <f aca="false">SUM(BB369*K369*4*6)</f>
        <v>0</v>
      </c>
      <c r="BD369" s="86"/>
      <c r="BE369" s="81" t="n">
        <f aca="false">SUM(BD369*50)</f>
        <v>0</v>
      </c>
      <c r="BF369" s="92" t="n">
        <f aca="false">O369+Q369+S369+U369+W369+X369+Y369+AA369+AC369+AE369+AG369+AI369+AK369+AM369+AO369+AQ369+AS369+AU369+AW369+AY369+BA369+BC369+BE369</f>
        <v>0</v>
      </c>
      <c r="BG369" s="92" t="n">
        <f aca="false">BC369+BA369+AY369+AW369+AS369+AQ369+X369+W369+U369+S369+Q369+O369</f>
        <v>0</v>
      </c>
      <c r="BH369" s="52" t="n">
        <f aca="false">SUM(O369,Q369,S369,W369,X369,Y369,AE369,AG369,AI369,AK369,AM369,AS369,AU369,AY369,BA369,BC369,BE369)</f>
        <v>0</v>
      </c>
      <c r="BI369" s="80" t="n">
        <f aca="false">SUM(O369,Q369,S369,W369,X369,AS369,AU369,AY369,BA369,BC369)</f>
        <v>0</v>
      </c>
      <c r="BJ369" s="95"/>
      <c r="BK369" s="93"/>
      <c r="BL369" s="94"/>
      <c r="BM369" s="81"/>
      <c r="BN369" s="83"/>
      <c r="BO369" s="83"/>
      <c r="BP369" s="83"/>
      <c r="BQ369" s="84"/>
      <c r="BR369" s="84"/>
      <c r="BS369" s="84"/>
      <c r="BT369" s="84"/>
      <c r="BU369" s="84"/>
      <c r="BV369" s="84"/>
      <c r="BW369" s="85"/>
      <c r="BX369" s="86" t="n">
        <f aca="false">SUM(BY369+CA369+CE369+CG369)</f>
        <v>0</v>
      </c>
      <c r="BY369" s="86"/>
      <c r="BZ369" s="87" t="n">
        <f aca="false">SUM(BY369)*BT369</f>
        <v>0</v>
      </c>
      <c r="CA369" s="86"/>
      <c r="CB369" s="87" t="n">
        <f aca="false">BU369*CA369</f>
        <v>0</v>
      </c>
      <c r="CC369" s="86"/>
      <c r="CD369" s="87" t="n">
        <f aca="false">SUM(CC369)*BU369</f>
        <v>0</v>
      </c>
      <c r="CE369" s="86"/>
      <c r="CF369" s="87" t="n">
        <f aca="false">SUM(CE369)*BV369</f>
        <v>0</v>
      </c>
      <c r="CG369" s="86"/>
      <c r="CH369" s="87" t="n">
        <f aca="false">SUM(CG369)*BU369*5</f>
        <v>0</v>
      </c>
      <c r="CI369" s="89" t="n">
        <f aca="false">SUM(BU369*DI369*2+BV369*DK369*2)</f>
        <v>0</v>
      </c>
      <c r="CJ369" s="89" t="n">
        <f aca="false">BW369*BU369*0.05</f>
        <v>0</v>
      </c>
      <c r="CK369" s="86"/>
      <c r="CL369" s="87"/>
      <c r="CM369" s="86"/>
      <c r="CN369" s="89" t="n">
        <f aca="false">SUM(CM369)*3*BS369/5</f>
        <v>0</v>
      </c>
      <c r="CO369" s="86"/>
      <c r="CP369" s="90" t="n">
        <f aca="false">SUM(CO369*BS369*(30+4))</f>
        <v>0</v>
      </c>
      <c r="CQ369" s="86"/>
      <c r="CR369" s="87" t="n">
        <f aca="false">SUM(CQ369*BS369*3)</f>
        <v>0</v>
      </c>
      <c r="CS369" s="86"/>
      <c r="CT369" s="89" t="n">
        <f aca="false">SUM(CS369*BS369/3)</f>
        <v>0</v>
      </c>
      <c r="CU369" s="86"/>
      <c r="CV369" s="89" t="n">
        <f aca="false">SUM(CU369*BS369*2/3)</f>
        <v>0</v>
      </c>
      <c r="CW369" s="86"/>
      <c r="CX369" s="87" t="n">
        <f aca="false">SUM(CW369*BS369)*1</f>
        <v>0</v>
      </c>
      <c r="CY369" s="86"/>
      <c r="CZ369" s="87" t="n">
        <f aca="false">SUM(CY369*BU369*2)</f>
        <v>0</v>
      </c>
      <c r="DA369" s="86"/>
      <c r="DB369" s="89" t="n">
        <f aca="false">SUM(DA369*BS369*2)</f>
        <v>0</v>
      </c>
      <c r="DC369" s="86"/>
      <c r="DD369" s="86"/>
      <c r="DE369" s="86"/>
      <c r="DF369" s="89" t="n">
        <f aca="false">SUM(BU369*DC369*6)</f>
        <v>0</v>
      </c>
      <c r="DG369" s="86"/>
      <c r="DH369" s="89" t="n">
        <f aca="false">SUM(BU369*DG369*6)</f>
        <v>0</v>
      </c>
      <c r="DI369" s="86"/>
      <c r="DJ369" s="89" t="n">
        <f aca="false">SUM(BU369*DI369*8)</f>
        <v>0</v>
      </c>
      <c r="DK369" s="86"/>
      <c r="DL369" s="89" t="n">
        <f aca="false">SUM(DK369*BV369*5*6)</f>
        <v>0</v>
      </c>
      <c r="DM369" s="86"/>
      <c r="DN369" s="89" t="n">
        <f aca="false">SUM(DM369*BV369*4*6)</f>
        <v>0</v>
      </c>
      <c r="DO369" s="86"/>
      <c r="DP369" s="81" t="n">
        <f aca="false">SUM(DO369*50)</f>
        <v>0</v>
      </c>
      <c r="DQ369" s="92" t="n">
        <f aca="false">BZ369+CB369+CD369+CF369+CH369+CI369+CJ369+CL369+CN369+CP369+CR369+CT369+CV369+CX369+CZ369+DB369+DD369+DF369+DH369+DJ369+DL369+DN369+DP369</f>
        <v>0</v>
      </c>
      <c r="DR369" s="92" t="n">
        <f aca="false">DN369+DL369+DJ369+DH369+DD369+DB369+CI369+CH369+CF369+CD369+CB369+BZ369</f>
        <v>0</v>
      </c>
      <c r="DS369" s="61"/>
      <c r="DT369" s="2"/>
      <c r="DU369" s="2"/>
      <c r="DV369" s="93"/>
      <c r="DW369" s="94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 t="n">
        <f aca="false">SUM(L369+BW369)</f>
        <v>0</v>
      </c>
      <c r="EI369" s="2" t="n">
        <f aca="false">SUM(M369+BX369)</f>
        <v>0</v>
      </c>
      <c r="EJ369" s="2" t="n">
        <f aca="false">SUM(N369+BY369)</f>
        <v>0</v>
      </c>
      <c r="EK369" s="67" t="n">
        <f aca="false">O369+BZ369</f>
        <v>0</v>
      </c>
      <c r="EL369" s="2" t="n">
        <f aca="false">SUM(P369+CA369)</f>
        <v>0</v>
      </c>
      <c r="EM369" s="2" t="n">
        <f aca="false">SUM(Q369+CB369)</f>
        <v>0</v>
      </c>
      <c r="EN369" s="2" t="n">
        <f aca="false">SUM(R369+CC369)</f>
        <v>0</v>
      </c>
      <c r="EO369" s="2" t="n">
        <f aca="false">SUM(S369+CD369)</f>
        <v>0</v>
      </c>
      <c r="EP369" s="2" t="n">
        <f aca="false">SUM(T369+CE369)</f>
        <v>0</v>
      </c>
      <c r="EQ369" s="2" t="n">
        <f aca="false">SUM(U369+CF369)</f>
        <v>0</v>
      </c>
      <c r="ER369" s="2" t="n">
        <f aca="false">SUM(V369+CG369)</f>
        <v>0</v>
      </c>
      <c r="ES369" s="2" t="n">
        <f aca="false">SUM(W369+CH369)</f>
        <v>0</v>
      </c>
      <c r="ET369" s="2" t="n">
        <f aca="false">SUM(X369+CI369)</f>
        <v>0</v>
      </c>
      <c r="EU369" s="67" t="n">
        <f aca="false">SUM(Y369+CJ369)</f>
        <v>0</v>
      </c>
      <c r="EV369" s="2" t="n">
        <f aca="false">SUM(Z369+CK369)</f>
        <v>0</v>
      </c>
      <c r="EW369" s="2" t="n">
        <f aca="false">SUM(AA369+CL369)</f>
        <v>0</v>
      </c>
      <c r="EX369" s="2" t="n">
        <f aca="false">SUM(AB369+CM369)</f>
        <v>0</v>
      </c>
      <c r="EY369" s="2" t="n">
        <f aca="false">SUM(AC369+CN369)</f>
        <v>0</v>
      </c>
      <c r="EZ369" s="2" t="n">
        <f aca="false">SUM(AD369+CO369)</f>
        <v>0</v>
      </c>
      <c r="FA369" s="2" t="n">
        <f aca="false">SUM(AE369+CP369)</f>
        <v>0</v>
      </c>
      <c r="FB369" s="2" t="n">
        <f aca="false">SUM(AF369+CQ369)</f>
        <v>0</v>
      </c>
      <c r="FC369" s="2" t="n">
        <f aca="false">SUM(AG369+CR369)</f>
        <v>0</v>
      </c>
      <c r="FD369" s="2" t="n">
        <f aca="false">SUM(AH369+CS369)</f>
        <v>0</v>
      </c>
      <c r="FE369" s="67" t="n">
        <f aca="false">SUM(AI369+CT369)</f>
        <v>0</v>
      </c>
      <c r="FF369" s="2" t="n">
        <f aca="false">SUM(AJ369+CU369)</f>
        <v>0</v>
      </c>
      <c r="FG369" s="2" t="n">
        <f aca="false">SUM(AK369+CV369)</f>
        <v>0</v>
      </c>
      <c r="FH369" s="2" t="n">
        <f aca="false">SUM(AL369+CW369)</f>
        <v>0</v>
      </c>
      <c r="FI369" s="2" t="n">
        <f aca="false">SUM(AM369+CX369)</f>
        <v>0</v>
      </c>
      <c r="FJ369" s="2" t="n">
        <f aca="false">SUM(AN369+CY369)</f>
        <v>0</v>
      </c>
      <c r="FK369" s="2" t="n">
        <f aca="false">SUM(AO369+CZ369)</f>
        <v>0</v>
      </c>
      <c r="FL369" s="2" t="n">
        <f aca="false">SUM(AP369+DA369)</f>
        <v>0</v>
      </c>
      <c r="FM369" s="2" t="n">
        <f aca="false">SUM(AQ369+DB369)</f>
        <v>0</v>
      </c>
      <c r="FN369" s="2"/>
      <c r="FO369" s="97" t="n">
        <f aca="false">SUM(AS369+DD369)</f>
        <v>0</v>
      </c>
      <c r="FP369" s="2" t="n">
        <f aca="false">SUM(AR369+DC369)</f>
        <v>0</v>
      </c>
      <c r="FQ369" s="97" t="n">
        <f aca="false">SUM(AU369+DF369)</f>
        <v>0</v>
      </c>
      <c r="FR369" s="2" t="n">
        <f aca="false">SUM(AV369+DG369)</f>
        <v>0</v>
      </c>
      <c r="FS369" s="2" t="n">
        <f aca="false">SUM(AW369+DH369)</f>
        <v>0</v>
      </c>
      <c r="FT369" s="2" t="n">
        <f aca="false">SUM(AX369+DI369)</f>
        <v>0</v>
      </c>
      <c r="FU369" s="67" t="n">
        <f aca="false">SUM(AY369+DJ369)</f>
        <v>0</v>
      </c>
      <c r="FV369" s="2" t="n">
        <f aca="false">SUM(AZ369+DK369)</f>
        <v>0</v>
      </c>
      <c r="FW369" s="2" t="n">
        <f aca="false">SUM(BA369+DL369)</f>
        <v>0</v>
      </c>
      <c r="FX369" s="2" t="n">
        <f aca="false">SUM(BB369+DM369)</f>
        <v>0</v>
      </c>
      <c r="FY369" s="2" t="n">
        <f aca="false">SUM(BC369+DN369)</f>
        <v>0</v>
      </c>
      <c r="FZ369" s="2" t="n">
        <f aca="false">SUM(BD369+DO369)</f>
        <v>0</v>
      </c>
      <c r="GA369" s="2" t="n">
        <f aca="false">SUM(BE369+DP369)</f>
        <v>0</v>
      </c>
      <c r="GB369" s="98" t="n">
        <f aca="false">SUM(EK369,EM369,EO369,ES369,ET369,EU369,EY369,FA369,FC369,FE369,FG369,FI369,FM369,FO369,FQ369,FS369,FU369,FW369,FY369,GA369)</f>
        <v>0</v>
      </c>
      <c r="GC369" s="99" t="n">
        <f aca="false">SUM(EK369,EM369,EO369,ES369,ET369,FM369,FO369,FQ369,FS369,FU369,FW369,FY369)</f>
        <v>0</v>
      </c>
      <c r="GD369" s="57" t="n">
        <f aca="false">SUM(EK369,EM369,EO369,ES369,ET369,FM369,FO369,FQ369,FS369,FU369,FW369,FY369)</f>
        <v>0</v>
      </c>
      <c r="GE369" s="57" t="n">
        <f aca="false">SUM(EK369,EM369,EO369,EQ369,ES369,ET369,EU369,EW369,EY369,FA369,FC369,FE369,FG369,FI369,FK369,FM369,FO369,FQ369,FS369,FU369,FW369,FY369,GA369)</f>
        <v>0</v>
      </c>
      <c r="GF369" s="2"/>
      <c r="GG369" s="65"/>
      <c r="GH369" s="65"/>
      <c r="GI369" s="67" t="n">
        <f aca="false">SUM(DQ369+BF369)</f>
        <v>0</v>
      </c>
      <c r="GJ369" s="67" t="n">
        <f aca="false">SUM(DR369+BG369)</f>
        <v>0</v>
      </c>
      <c r="GK369" s="100"/>
      <c r="GL369" s="101"/>
      <c r="GM369" s="177"/>
      <c r="GN369" s="2"/>
      <c r="GO369" s="2"/>
    </row>
    <row r="370" customFormat="false" ht="24.95" hidden="true" customHeight="true" outlineLevel="0" collapsed="false">
      <c r="A370" s="94"/>
      <c r="D370" s="2"/>
      <c r="E370" s="2"/>
      <c r="F370" s="2"/>
      <c r="G370" s="2"/>
      <c r="H370" s="2"/>
      <c r="I370" s="2"/>
      <c r="J370" s="2"/>
      <c r="K370" s="2"/>
      <c r="L370" s="2"/>
      <c r="M370" s="86" t="n">
        <f aca="false">SUM(N370+P370+T370+V370+AR370*2)</f>
        <v>0</v>
      </c>
      <c r="N370" s="86"/>
      <c r="O370" s="87" t="n">
        <f aca="false">SUM(N370)*I370</f>
        <v>0</v>
      </c>
      <c r="P370" s="86"/>
      <c r="Q370" s="87" t="n">
        <f aca="false">J370*P370</f>
        <v>0</v>
      </c>
      <c r="R370" s="86"/>
      <c r="S370" s="87" t="n">
        <f aca="false">SUM(R370)*J370</f>
        <v>0</v>
      </c>
      <c r="T370" s="86"/>
      <c r="U370" s="87" t="n">
        <f aca="false">SUM(T370)*K370</f>
        <v>0</v>
      </c>
      <c r="V370" s="86"/>
      <c r="W370" s="87" t="n">
        <f aca="false">SUM(V370)*J370*5</f>
        <v>0</v>
      </c>
      <c r="X370" s="89" t="n">
        <f aca="false">SUM(J370*AX370*2+K370*AZ370*2)</f>
        <v>0</v>
      </c>
      <c r="Y370" s="89" t="n">
        <f aca="false">SUM(L370*5/100*J370)</f>
        <v>0</v>
      </c>
      <c r="Z370" s="86"/>
      <c r="AA370" s="87"/>
      <c r="AB370" s="86"/>
      <c r="AC370" s="89" t="n">
        <f aca="false">SUM(AB370)*3*H370/5</f>
        <v>0</v>
      </c>
      <c r="AD370" s="86"/>
      <c r="AE370" s="90" t="n">
        <f aca="false">SUM(AD370*H370*(30+4))</f>
        <v>0</v>
      </c>
      <c r="AF370" s="86"/>
      <c r="AG370" s="87" t="n">
        <f aca="false">SUM(AF370*H370*3)</f>
        <v>0</v>
      </c>
      <c r="AH370" s="86"/>
      <c r="AI370" s="89" t="n">
        <f aca="false">SUM(AH370*H370/3)</f>
        <v>0</v>
      </c>
      <c r="AJ370" s="86"/>
      <c r="AK370" s="89" t="n">
        <f aca="false">SUM(AJ370*H370*2/3)</f>
        <v>0</v>
      </c>
      <c r="AL370" s="86"/>
      <c r="AM370" s="87" t="n">
        <f aca="false">SUM(AL370*H370)*2</f>
        <v>0</v>
      </c>
      <c r="AN370" s="86"/>
      <c r="AO370" s="87" t="n">
        <f aca="false">SUM(AN370*J370)</f>
        <v>0</v>
      </c>
      <c r="AP370" s="86"/>
      <c r="AQ370" s="89" t="n">
        <f aca="false">SUM(AP370*H370*2)</f>
        <v>0</v>
      </c>
      <c r="AR370" s="86"/>
      <c r="AS370" s="86"/>
      <c r="AT370" s="86"/>
      <c r="AU370" s="89" t="n">
        <f aca="false">AR370*H370/3</f>
        <v>0</v>
      </c>
      <c r="AV370" s="86"/>
      <c r="AW370" s="89" t="n">
        <f aca="false">SUM(AV370*H370/3)</f>
        <v>0</v>
      </c>
      <c r="AX370" s="86"/>
      <c r="AY370" s="89" t="n">
        <f aca="false">SUM(J370*AX370*8)</f>
        <v>0</v>
      </c>
      <c r="AZ370" s="86"/>
      <c r="BA370" s="89" t="n">
        <f aca="false">SUM(AZ370*K370*5*6)</f>
        <v>0</v>
      </c>
      <c r="BB370" s="86"/>
      <c r="BC370" s="89" t="n">
        <f aca="false">SUM(BB370*K370*4*6)</f>
        <v>0</v>
      </c>
      <c r="BD370" s="86"/>
      <c r="BE370" s="81" t="n">
        <f aca="false">SUM(BD370*50)</f>
        <v>0</v>
      </c>
      <c r="BF370" s="92" t="n">
        <f aca="false">O370+Q370+S370+U370+W370+X370+Y370+AA370+AC370+AE370+AG370+AI370+AK370+AM370+AO370+AQ370+AS370+AU370+AW370+AY370+BA370+BC370+BE370</f>
        <v>0</v>
      </c>
      <c r="BG370" s="92" t="n">
        <f aca="false">BC370+BA370+AY370+AW370+AS370+AQ370+X370+W370+U370+S370+Q370+O370</f>
        <v>0</v>
      </c>
      <c r="BH370" s="52" t="n">
        <f aca="false">SUM(O370,Q370,S370,W370,X370,Y370,AE370,AG370,AI370,AK370,AM370,AS370,AU370,AY370,BA370,BC370,BE370)</f>
        <v>0</v>
      </c>
      <c r="BI370" s="80" t="n">
        <f aca="false">SUM(O370,Q370,S370,W370,X370,AS370,AU370,AY370,BA370,BC370)</f>
        <v>0</v>
      </c>
      <c r="BJ370" s="95"/>
      <c r="BK370" s="93"/>
      <c r="BL370" s="94"/>
      <c r="BM370" s="2"/>
      <c r="BN370" s="2"/>
      <c r="BO370" s="2"/>
      <c r="BP370" s="96"/>
      <c r="BQ370" s="96"/>
      <c r="BR370" s="96"/>
      <c r="BS370" s="96"/>
      <c r="BT370" s="96"/>
      <c r="BU370" s="96"/>
      <c r="BV370" s="96"/>
      <c r="BW370" s="95"/>
      <c r="BX370" s="86" t="n">
        <f aca="false">SUM(BY370+CA370+CE370+CG370)</f>
        <v>0</v>
      </c>
      <c r="BY370" s="86"/>
      <c r="BZ370" s="87" t="n">
        <f aca="false">SUM(BY370)*BT370</f>
        <v>0</v>
      </c>
      <c r="CA370" s="86"/>
      <c r="CB370" s="87" t="n">
        <f aca="false">BU370*CA370</f>
        <v>0</v>
      </c>
      <c r="CC370" s="86"/>
      <c r="CD370" s="87" t="n">
        <f aca="false">SUM(CC370)*BU370</f>
        <v>0</v>
      </c>
      <c r="CE370" s="86"/>
      <c r="CF370" s="87" t="n">
        <f aca="false">SUM(CE370)*BV370</f>
        <v>0</v>
      </c>
      <c r="CG370" s="86"/>
      <c r="CH370" s="87" t="n">
        <f aca="false">SUM(CG370)*BU370*5</f>
        <v>0</v>
      </c>
      <c r="CI370" s="89" t="n">
        <f aca="false">SUM(BU370*DI370*2+BV370*DK370*2)</f>
        <v>0</v>
      </c>
      <c r="CJ370" s="89" t="n">
        <f aca="false">BW370*BU370*0.05</f>
        <v>0</v>
      </c>
      <c r="CK370" s="86"/>
      <c r="CL370" s="87"/>
      <c r="CM370" s="86"/>
      <c r="CN370" s="89" t="n">
        <f aca="false">SUM(CM370)*3*BS370/5</f>
        <v>0</v>
      </c>
      <c r="CO370" s="86"/>
      <c r="CP370" s="90" t="n">
        <f aca="false">SUM(CO370*BS370*(30+4))</f>
        <v>0</v>
      </c>
      <c r="CQ370" s="86"/>
      <c r="CR370" s="87" t="n">
        <f aca="false">SUM(CQ370*BS370*3)</f>
        <v>0</v>
      </c>
      <c r="CS370" s="86"/>
      <c r="CT370" s="89" t="n">
        <f aca="false">SUM(CS370*BS370/3)</f>
        <v>0</v>
      </c>
      <c r="CU370" s="86"/>
      <c r="CV370" s="89" t="n">
        <f aca="false">SUM(CU370*BS370*2/3)</f>
        <v>0</v>
      </c>
      <c r="CW370" s="86"/>
      <c r="CX370" s="87" t="n">
        <f aca="false">SUM(CW370*BS370)*1</f>
        <v>0</v>
      </c>
      <c r="CY370" s="86"/>
      <c r="CZ370" s="87" t="n">
        <f aca="false">SUM(CY370*BU370*2)</f>
        <v>0</v>
      </c>
      <c r="DA370" s="86"/>
      <c r="DB370" s="89" t="n">
        <f aca="false">SUM(DA370*BS370*2)</f>
        <v>0</v>
      </c>
      <c r="DC370" s="86"/>
      <c r="DD370" s="86"/>
      <c r="DE370" s="86"/>
      <c r="DF370" s="89" t="n">
        <f aca="false">SUM(BU370*DC370*6)</f>
        <v>0</v>
      </c>
      <c r="DG370" s="86"/>
      <c r="DH370" s="89" t="n">
        <f aca="false">SUM(BU370*DG370*6)</f>
        <v>0</v>
      </c>
      <c r="DI370" s="86"/>
      <c r="DJ370" s="89" t="n">
        <f aca="false">SUM(BU370*DI370*8)</f>
        <v>0</v>
      </c>
      <c r="DK370" s="86"/>
      <c r="DL370" s="89" t="n">
        <f aca="false">SUM(DK370*BV370*5*6)</f>
        <v>0</v>
      </c>
      <c r="DM370" s="86"/>
      <c r="DN370" s="89" t="n">
        <f aca="false">SUM(DM370*BV370*4*6)</f>
        <v>0</v>
      </c>
      <c r="DO370" s="86"/>
      <c r="DP370" s="81" t="n">
        <f aca="false">SUM(DO370*50)</f>
        <v>0</v>
      </c>
      <c r="DQ370" s="92" t="n">
        <f aca="false">BZ370+CB370+CD370+CF370+CH370+CI370+CJ370+CL370+CN370+CP370+CR370+CT370+CV370+CX370+CZ370+DB370+DD370+DF370+DH370+DJ370+DL370+DN370+DP370</f>
        <v>0</v>
      </c>
      <c r="DR370" s="92" t="n">
        <f aca="false">DN370+DL370+DJ370+DH370+DD370+DB370+CI370+CH370+CF370+CD370+CB370+BZ370</f>
        <v>0</v>
      </c>
      <c r="DS370" s="61"/>
      <c r="DT370" s="2"/>
      <c r="DU370" s="2"/>
      <c r="DV370" s="93"/>
      <c r="DW370" s="94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 t="n">
        <f aca="false">SUM(L370+BW370)</f>
        <v>0</v>
      </c>
      <c r="EI370" s="2" t="n">
        <f aca="false">SUM(M370+BX370)</f>
        <v>0</v>
      </c>
      <c r="EJ370" s="2" t="n">
        <f aca="false">SUM(N370+BY370)</f>
        <v>0</v>
      </c>
      <c r="EK370" s="67" t="n">
        <f aca="false">O370+BZ370</f>
        <v>0</v>
      </c>
      <c r="EL370" s="2" t="n">
        <f aca="false">SUM(P370+CA370)</f>
        <v>0</v>
      </c>
      <c r="EM370" s="2" t="n">
        <f aca="false">SUM(Q370+CB370)</f>
        <v>0</v>
      </c>
      <c r="EN370" s="2" t="n">
        <f aca="false">SUM(R370+CC370)</f>
        <v>0</v>
      </c>
      <c r="EO370" s="2" t="n">
        <f aca="false">SUM(S370+CD370)</f>
        <v>0</v>
      </c>
      <c r="EP370" s="2" t="n">
        <f aca="false">SUM(T370+CE370)</f>
        <v>0</v>
      </c>
      <c r="EQ370" s="2" t="n">
        <f aca="false">SUM(U370+CF370)</f>
        <v>0</v>
      </c>
      <c r="ER370" s="2" t="n">
        <f aca="false">SUM(V370+CG370)</f>
        <v>0</v>
      </c>
      <c r="ES370" s="2" t="n">
        <f aca="false">SUM(W370+CH370)</f>
        <v>0</v>
      </c>
      <c r="ET370" s="2" t="n">
        <f aca="false">SUM(X370+CI370)</f>
        <v>0</v>
      </c>
      <c r="EU370" s="67" t="n">
        <f aca="false">SUM(Y370+CJ370)</f>
        <v>0</v>
      </c>
      <c r="EV370" s="2" t="n">
        <f aca="false">SUM(Z370+CK370)</f>
        <v>0</v>
      </c>
      <c r="EW370" s="2" t="n">
        <f aca="false">SUM(AA370+CL370)</f>
        <v>0</v>
      </c>
      <c r="EX370" s="2" t="n">
        <f aca="false">SUM(AB370+CM370)</f>
        <v>0</v>
      </c>
      <c r="EY370" s="2" t="n">
        <f aca="false">SUM(AC370+CN370)</f>
        <v>0</v>
      </c>
      <c r="EZ370" s="2" t="n">
        <f aca="false">SUM(AD370+CO370)</f>
        <v>0</v>
      </c>
      <c r="FA370" s="2" t="n">
        <f aca="false">SUM(AE370+CP370)</f>
        <v>0</v>
      </c>
      <c r="FB370" s="2" t="n">
        <f aca="false">SUM(AF370+CQ370)</f>
        <v>0</v>
      </c>
      <c r="FC370" s="2" t="n">
        <f aca="false">SUM(AG370+CR370)</f>
        <v>0</v>
      </c>
      <c r="FD370" s="2" t="n">
        <f aca="false">SUM(AH370+CS370)</f>
        <v>0</v>
      </c>
      <c r="FE370" s="67" t="n">
        <f aca="false">SUM(AI370+CT370)</f>
        <v>0</v>
      </c>
      <c r="FF370" s="2" t="n">
        <f aca="false">SUM(AJ370+CU370)</f>
        <v>0</v>
      </c>
      <c r="FG370" s="2" t="n">
        <f aca="false">SUM(AK370+CV370)</f>
        <v>0</v>
      </c>
      <c r="FH370" s="2" t="n">
        <f aca="false">SUM(AL370+CW370)</f>
        <v>0</v>
      </c>
      <c r="FI370" s="2" t="n">
        <f aca="false">SUM(AM370+CX370)</f>
        <v>0</v>
      </c>
      <c r="FJ370" s="2" t="n">
        <f aca="false">SUM(AN370+CY370)</f>
        <v>0</v>
      </c>
      <c r="FK370" s="2" t="n">
        <f aca="false">SUM(AO370+CZ370)</f>
        <v>0</v>
      </c>
      <c r="FL370" s="2" t="n">
        <f aca="false">SUM(AP370+DA370)</f>
        <v>0</v>
      </c>
      <c r="FM370" s="2" t="n">
        <f aca="false">SUM(AQ370+DB370)</f>
        <v>0</v>
      </c>
      <c r="FN370" s="2"/>
      <c r="FO370" s="97" t="n">
        <f aca="false">SUM(AS370+DD370)</f>
        <v>0</v>
      </c>
      <c r="FP370" s="2" t="n">
        <f aca="false">SUM(AR370+DC370)</f>
        <v>0</v>
      </c>
      <c r="FQ370" s="97" t="n">
        <f aca="false">SUM(AU370+DF370)</f>
        <v>0</v>
      </c>
      <c r="FR370" s="2" t="n">
        <f aca="false">SUM(AV370+DG370)</f>
        <v>0</v>
      </c>
      <c r="FS370" s="2" t="n">
        <f aca="false">SUM(AW370+DH370)</f>
        <v>0</v>
      </c>
      <c r="FT370" s="2" t="n">
        <f aca="false">SUM(AX370+DI370)</f>
        <v>0</v>
      </c>
      <c r="FU370" s="67" t="n">
        <f aca="false">SUM(AY370+DJ370)</f>
        <v>0</v>
      </c>
      <c r="FV370" s="2" t="n">
        <f aca="false">SUM(AZ370+DK370)</f>
        <v>0</v>
      </c>
      <c r="FW370" s="2" t="n">
        <f aca="false">SUM(BA370+DL370)</f>
        <v>0</v>
      </c>
      <c r="FX370" s="2" t="n">
        <f aca="false">SUM(BB370+DM370)</f>
        <v>0</v>
      </c>
      <c r="FY370" s="2" t="n">
        <f aca="false">SUM(BC370+DN370)</f>
        <v>0</v>
      </c>
      <c r="FZ370" s="2" t="n">
        <f aca="false">SUM(BD370+DO370)</f>
        <v>0</v>
      </c>
      <c r="GA370" s="2" t="n">
        <f aca="false">SUM(BE370+DP370)</f>
        <v>0</v>
      </c>
      <c r="GB370" s="98" t="n">
        <f aca="false">SUM(EK370,EM370,EO370,ES370,ET370,EU370,EY370,FA370,FC370,FE370,FG370,FI370,FM370,FO370,FQ370,FS370,FU370,FW370,FY370,GA370)</f>
        <v>0</v>
      </c>
      <c r="GC370" s="99" t="n">
        <f aca="false">SUM(EK370,EM370,EO370,ES370,ET370,FM370,FO370,FQ370,FS370,FU370,FW370,FY370)</f>
        <v>0</v>
      </c>
      <c r="GD370" s="57" t="n">
        <f aca="false">SUM(EK370,EM370,EO370,ES370,ET370,FM370,FO370,FQ370,FS370,FU370,FW370,FY370)</f>
        <v>0</v>
      </c>
      <c r="GE370" s="57" t="n">
        <f aca="false">SUM(EK370,EM370,EO370,EQ370,ES370,ET370,EU370,EW370,EY370,FA370,FC370,FE370,FG370,FI370,FK370,FM370,FO370,FQ370,FS370,FU370,FW370,FY370,GA370)</f>
        <v>0</v>
      </c>
      <c r="GF370" s="2"/>
      <c r="GG370" s="65"/>
      <c r="GH370" s="65"/>
      <c r="GI370" s="67" t="n">
        <f aca="false">SUM(DQ370+BF370)</f>
        <v>0</v>
      </c>
      <c r="GJ370" s="67" t="n">
        <f aca="false">SUM(DR370+BG370)</f>
        <v>0</v>
      </c>
      <c r="GK370" s="100"/>
      <c r="GL370" s="101"/>
      <c r="GM370" s="177"/>
      <c r="GN370" s="2"/>
      <c r="GO370" s="2"/>
    </row>
    <row r="371" customFormat="false" ht="24.95" hidden="true" customHeight="true" outlineLevel="0" collapsed="false">
      <c r="A371" s="94"/>
      <c r="D371" s="2"/>
      <c r="E371" s="2"/>
      <c r="F371" s="2"/>
      <c r="G371" s="2"/>
      <c r="H371" s="2"/>
      <c r="I371" s="2"/>
      <c r="J371" s="2"/>
      <c r="K371" s="2"/>
      <c r="L371" s="2"/>
      <c r="M371" s="86" t="n">
        <f aca="false">SUM(N371+P371+T371+V371+AR371*2)</f>
        <v>0</v>
      </c>
      <c r="N371" s="86"/>
      <c r="O371" s="87" t="n">
        <f aca="false">SUM(N371)*I371</f>
        <v>0</v>
      </c>
      <c r="P371" s="86"/>
      <c r="Q371" s="87" t="n">
        <f aca="false">J371*P371</f>
        <v>0</v>
      </c>
      <c r="R371" s="86"/>
      <c r="S371" s="87" t="n">
        <f aca="false">SUM(R371)*J371</f>
        <v>0</v>
      </c>
      <c r="T371" s="86"/>
      <c r="U371" s="87" t="n">
        <f aca="false">SUM(T371)*K371</f>
        <v>0</v>
      </c>
      <c r="V371" s="86"/>
      <c r="W371" s="87" t="n">
        <f aca="false">SUM(V371)*J371*5</f>
        <v>0</v>
      </c>
      <c r="X371" s="89" t="n">
        <f aca="false">SUM(J371*AX371*2+K371*AZ371*2)</f>
        <v>0</v>
      </c>
      <c r="Y371" s="89" t="n">
        <f aca="false">SUM(L371*5/100*J371)</f>
        <v>0</v>
      </c>
      <c r="Z371" s="86"/>
      <c r="AA371" s="87"/>
      <c r="AB371" s="86"/>
      <c r="AC371" s="89" t="n">
        <f aca="false">SUM(AB371)*3*H371/5</f>
        <v>0</v>
      </c>
      <c r="AD371" s="86"/>
      <c r="AE371" s="90" t="n">
        <f aca="false">SUM(AD371*H371*(30+4))</f>
        <v>0</v>
      </c>
      <c r="AF371" s="86"/>
      <c r="AG371" s="87" t="n">
        <f aca="false">SUM(AF371*H371*3)</f>
        <v>0</v>
      </c>
      <c r="AH371" s="86"/>
      <c r="AI371" s="89" t="n">
        <f aca="false">SUM(AH371*H371/3)</f>
        <v>0</v>
      </c>
      <c r="AJ371" s="86"/>
      <c r="AK371" s="89" t="n">
        <f aca="false">SUM(AJ371*H371*2/3)</f>
        <v>0</v>
      </c>
      <c r="AL371" s="86"/>
      <c r="AM371" s="87" t="n">
        <f aca="false">SUM(AL371*H371)*2</f>
        <v>0</v>
      </c>
      <c r="AN371" s="86"/>
      <c r="AO371" s="87" t="n">
        <f aca="false">SUM(AN371*J371)</f>
        <v>0</v>
      </c>
      <c r="AP371" s="86"/>
      <c r="AQ371" s="89" t="n">
        <f aca="false">SUM(AP371*H371*2)</f>
        <v>0</v>
      </c>
      <c r="AR371" s="86"/>
      <c r="AS371" s="86"/>
      <c r="AT371" s="86"/>
      <c r="AU371" s="89" t="n">
        <f aca="false">AR371*H371/3</f>
        <v>0</v>
      </c>
      <c r="AV371" s="86"/>
      <c r="AW371" s="89" t="n">
        <f aca="false">SUM(AV371*H371/3)</f>
        <v>0</v>
      </c>
      <c r="AX371" s="86"/>
      <c r="AY371" s="89" t="n">
        <f aca="false">SUM(J371*AX371*8)</f>
        <v>0</v>
      </c>
      <c r="AZ371" s="86"/>
      <c r="BA371" s="89" t="n">
        <f aca="false">SUM(AZ371*K371*5*6)</f>
        <v>0</v>
      </c>
      <c r="BB371" s="86"/>
      <c r="BC371" s="89" t="n">
        <f aca="false">SUM(BB371*K371*4*6)</f>
        <v>0</v>
      </c>
      <c r="BD371" s="86"/>
      <c r="BE371" s="81" t="n">
        <f aca="false">SUM(BD371*50)</f>
        <v>0</v>
      </c>
      <c r="BF371" s="92" t="n">
        <f aca="false">O371+Q371+S371+U371+W371+X371+Y371+AA371+AC371+AE371+AG371+AI371+AK371+AM371+AO371+AQ371+AS371+AU371+AW371+AY371+BA371+BC371+BE371</f>
        <v>0</v>
      </c>
      <c r="BG371" s="92" t="n">
        <f aca="false">BC371+BA371+AY371+AW371+AS371+AQ371+X371+W371+U371+S371+Q371+O371</f>
        <v>0</v>
      </c>
      <c r="BH371" s="52" t="n">
        <f aca="false">SUM(O371,Q371,S371,W371,X371,Y371,AE371,AG371,AI371,AK371,AM371,AS371,AU371,AY371,BA371,BC371,BE371)</f>
        <v>0</v>
      </c>
      <c r="BI371" s="80" t="n">
        <f aca="false">SUM(O371,Q371,S371,W371,X371,AS371,AU371,AY371,BA371,BC371)</f>
        <v>0</v>
      </c>
      <c r="BJ371" s="95"/>
      <c r="BK371" s="93"/>
      <c r="BL371" s="94"/>
      <c r="BM371" s="2"/>
      <c r="BN371" s="2"/>
      <c r="BO371" s="2"/>
      <c r="BP371" s="96"/>
      <c r="BQ371" s="96"/>
      <c r="BR371" s="96"/>
      <c r="BS371" s="96"/>
      <c r="BT371" s="96"/>
      <c r="BU371" s="96"/>
      <c r="BV371" s="96"/>
      <c r="BW371" s="157"/>
      <c r="BX371" s="86" t="n">
        <f aca="false">SUM(BY371+CA371+CE371+CG371)</f>
        <v>0</v>
      </c>
      <c r="BY371" s="86"/>
      <c r="BZ371" s="87" t="n">
        <f aca="false">SUM(BY371)*BT371</f>
        <v>0</v>
      </c>
      <c r="CA371" s="86"/>
      <c r="CB371" s="87" t="n">
        <f aca="false">BU371*CA371</f>
        <v>0</v>
      </c>
      <c r="CC371" s="86"/>
      <c r="CD371" s="87" t="n">
        <f aca="false">SUM(CC371)*BU371</f>
        <v>0</v>
      </c>
      <c r="CE371" s="86"/>
      <c r="CF371" s="87" t="n">
        <f aca="false">SUM(CE371)*BV371</f>
        <v>0</v>
      </c>
      <c r="CG371" s="86"/>
      <c r="CH371" s="87" t="n">
        <f aca="false">SUM(CG371)*BU371*5</f>
        <v>0</v>
      </c>
      <c r="CI371" s="89" t="n">
        <f aca="false">SUM(BU371*DI371*2+BV371*DK371*2)</f>
        <v>0</v>
      </c>
      <c r="CJ371" s="89" t="n">
        <f aca="false">BW371*BU371*0.05</f>
        <v>0</v>
      </c>
      <c r="CK371" s="86"/>
      <c r="CL371" s="87"/>
      <c r="CM371" s="86"/>
      <c r="CN371" s="89" t="n">
        <f aca="false">SUM(CM371)*3*BS371/5</f>
        <v>0</v>
      </c>
      <c r="CO371" s="86"/>
      <c r="CP371" s="90" t="n">
        <f aca="false">SUM(CO371*BS371*(30+4))</f>
        <v>0</v>
      </c>
      <c r="CQ371" s="86"/>
      <c r="CR371" s="87" t="n">
        <f aca="false">SUM(CQ371*BS371*3)</f>
        <v>0</v>
      </c>
      <c r="CS371" s="86"/>
      <c r="CT371" s="89" t="n">
        <f aca="false">SUM(CS371*BS371/3)</f>
        <v>0</v>
      </c>
      <c r="CU371" s="86"/>
      <c r="CV371" s="89" t="n">
        <f aca="false">SUM(CU371*BS371*2/3)</f>
        <v>0</v>
      </c>
      <c r="CW371" s="86"/>
      <c r="CX371" s="87" t="n">
        <f aca="false">SUM(CW371*BS371)*1</f>
        <v>0</v>
      </c>
      <c r="CY371" s="86"/>
      <c r="CZ371" s="87" t="n">
        <f aca="false">SUM(CY371*BU371*2)</f>
        <v>0</v>
      </c>
      <c r="DA371" s="86"/>
      <c r="DB371" s="89" t="n">
        <f aca="false">SUM(DA371*BS371*2)</f>
        <v>0</v>
      </c>
      <c r="DC371" s="86"/>
      <c r="DD371" s="86"/>
      <c r="DE371" s="86"/>
      <c r="DF371" s="89" t="n">
        <f aca="false">SUM(BU371*DC371*6)</f>
        <v>0</v>
      </c>
      <c r="DG371" s="86"/>
      <c r="DH371" s="89" t="n">
        <f aca="false">SUM(BU371*DG371*6)</f>
        <v>0</v>
      </c>
      <c r="DI371" s="86"/>
      <c r="DJ371" s="89" t="n">
        <f aca="false">SUM(BU371*DI371*8)</f>
        <v>0</v>
      </c>
      <c r="DK371" s="86"/>
      <c r="DL371" s="89" t="n">
        <f aca="false">SUM(DK371*BV371*5*6)</f>
        <v>0</v>
      </c>
      <c r="DM371" s="86"/>
      <c r="DN371" s="89" t="n">
        <f aca="false">SUM(DM371*BV371*4*6)</f>
        <v>0</v>
      </c>
      <c r="DO371" s="86"/>
      <c r="DP371" s="81" t="n">
        <f aca="false">SUM(DO371*50)</f>
        <v>0</v>
      </c>
      <c r="DQ371" s="92" t="n">
        <f aca="false">BZ371+CB371+CD371+CF371+CH371+CI371+CJ371+CL371+CN371+CP371+CR371+CT371+CV371+CX371+CZ371+DB371+DD371+DF371+DH371+DJ371+DL371+DN371+DP371</f>
        <v>0</v>
      </c>
      <c r="DR371" s="92" t="n">
        <f aca="false">DN371+DL371+DJ371+DH371+DD371+DB371+CI371+CH371+CF371+CD371+CB371+BZ371</f>
        <v>0</v>
      </c>
      <c r="DS371" s="61"/>
      <c r="DT371" s="2"/>
      <c r="DU371" s="2"/>
      <c r="DV371" s="93"/>
      <c r="DW371" s="94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 t="n">
        <f aca="false">SUM(L371+BW371)</f>
        <v>0</v>
      </c>
      <c r="EI371" s="2" t="n">
        <f aca="false">SUM(M371+BX371)</f>
        <v>0</v>
      </c>
      <c r="EJ371" s="2" t="n">
        <f aca="false">SUM(N371+BY371)</f>
        <v>0</v>
      </c>
      <c r="EK371" s="67" t="n">
        <f aca="false">O371+BZ371</f>
        <v>0</v>
      </c>
      <c r="EL371" s="2" t="n">
        <f aca="false">SUM(P371+CA371)</f>
        <v>0</v>
      </c>
      <c r="EM371" s="2" t="n">
        <f aca="false">SUM(Q371+CB371)</f>
        <v>0</v>
      </c>
      <c r="EN371" s="2" t="n">
        <f aca="false">SUM(R371+CC371)</f>
        <v>0</v>
      </c>
      <c r="EO371" s="2" t="n">
        <f aca="false">SUM(S371+CD371)</f>
        <v>0</v>
      </c>
      <c r="EP371" s="2" t="n">
        <f aca="false">SUM(T371+CE371)</f>
        <v>0</v>
      </c>
      <c r="EQ371" s="2" t="n">
        <f aca="false">SUM(U371+CF371)</f>
        <v>0</v>
      </c>
      <c r="ER371" s="2" t="n">
        <f aca="false">SUM(V371+CG371)</f>
        <v>0</v>
      </c>
      <c r="ES371" s="2" t="n">
        <f aca="false">SUM(W371+CH371)</f>
        <v>0</v>
      </c>
      <c r="ET371" s="2" t="n">
        <f aca="false">SUM(X371+CI371)</f>
        <v>0</v>
      </c>
      <c r="EU371" s="67" t="n">
        <f aca="false">SUM(Y371+CJ371)</f>
        <v>0</v>
      </c>
      <c r="EV371" s="2" t="n">
        <f aca="false">SUM(Z371+CK371)</f>
        <v>0</v>
      </c>
      <c r="EW371" s="2" t="n">
        <f aca="false">SUM(AA371+CL371)</f>
        <v>0</v>
      </c>
      <c r="EX371" s="2" t="n">
        <f aca="false">SUM(AB371+CM371)</f>
        <v>0</v>
      </c>
      <c r="EY371" s="2" t="n">
        <f aca="false">SUM(AC371+CN371)</f>
        <v>0</v>
      </c>
      <c r="EZ371" s="2" t="n">
        <f aca="false">SUM(AD371+CO371)</f>
        <v>0</v>
      </c>
      <c r="FA371" s="2" t="n">
        <f aca="false">SUM(AE371+CP371)</f>
        <v>0</v>
      </c>
      <c r="FB371" s="2" t="n">
        <f aca="false">SUM(AF371+CQ371)</f>
        <v>0</v>
      </c>
      <c r="FC371" s="2" t="n">
        <f aca="false">SUM(AG371+CR371)</f>
        <v>0</v>
      </c>
      <c r="FD371" s="2" t="n">
        <f aca="false">SUM(AH371+CS371)</f>
        <v>0</v>
      </c>
      <c r="FE371" s="67" t="n">
        <f aca="false">SUM(AI371+CT371)</f>
        <v>0</v>
      </c>
      <c r="FF371" s="2" t="n">
        <f aca="false">SUM(AJ371+CU371)</f>
        <v>0</v>
      </c>
      <c r="FG371" s="2" t="n">
        <f aca="false">SUM(AK371+CV371)</f>
        <v>0</v>
      </c>
      <c r="FH371" s="2" t="n">
        <f aca="false">SUM(AL371+CW371)</f>
        <v>0</v>
      </c>
      <c r="FI371" s="2" t="n">
        <f aca="false">SUM(AM371+CX371)</f>
        <v>0</v>
      </c>
      <c r="FJ371" s="2" t="n">
        <f aca="false">SUM(AN371+CY371)</f>
        <v>0</v>
      </c>
      <c r="FK371" s="2" t="n">
        <f aca="false">SUM(AO371+CZ371)</f>
        <v>0</v>
      </c>
      <c r="FL371" s="2" t="n">
        <f aca="false">SUM(AP371+DA371)</f>
        <v>0</v>
      </c>
      <c r="FM371" s="2" t="n">
        <f aca="false">SUM(AQ371+DB371)</f>
        <v>0</v>
      </c>
      <c r="FN371" s="2"/>
      <c r="FO371" s="97" t="n">
        <f aca="false">SUM(AS371+DD371)</f>
        <v>0</v>
      </c>
      <c r="FP371" s="2" t="n">
        <f aca="false">SUM(AR371+DC371)</f>
        <v>0</v>
      </c>
      <c r="FQ371" s="97" t="n">
        <f aca="false">SUM(AU371+DF371)</f>
        <v>0</v>
      </c>
      <c r="FR371" s="2" t="n">
        <f aca="false">SUM(AV371+DG371)</f>
        <v>0</v>
      </c>
      <c r="FS371" s="2" t="n">
        <f aca="false">SUM(AW371+DH371)</f>
        <v>0</v>
      </c>
      <c r="FT371" s="2" t="n">
        <f aca="false">SUM(AX371+DI371)</f>
        <v>0</v>
      </c>
      <c r="FU371" s="67" t="n">
        <f aca="false">SUM(AY371+DJ371)</f>
        <v>0</v>
      </c>
      <c r="FV371" s="2" t="n">
        <f aca="false">SUM(AZ371+DK371)</f>
        <v>0</v>
      </c>
      <c r="FW371" s="2" t="n">
        <f aca="false">SUM(BA371+DL371)</f>
        <v>0</v>
      </c>
      <c r="FX371" s="2" t="n">
        <f aca="false">SUM(BB371+DM371)</f>
        <v>0</v>
      </c>
      <c r="FY371" s="2" t="n">
        <f aca="false">SUM(BC371+DN371)</f>
        <v>0</v>
      </c>
      <c r="FZ371" s="2" t="n">
        <f aca="false">SUM(BD371+DO371)</f>
        <v>0</v>
      </c>
      <c r="GA371" s="2" t="n">
        <f aca="false">SUM(BE371+DP371)</f>
        <v>0</v>
      </c>
      <c r="GB371" s="98" t="n">
        <f aca="false">SUM(EK371,EM371,EO371,ES371,ET371,EU371,EY371,FA371,FC371,FE371,FG371,FI371,FM371,FO371,FQ371,FS371,FU371,FW371,FY371,GA371)</f>
        <v>0</v>
      </c>
      <c r="GC371" s="99" t="n">
        <f aca="false">SUM(EK371,EM371,EO371,ES371,ET371,FM371,FO371,FQ371,FS371,FU371,FW371,FY371)</f>
        <v>0</v>
      </c>
      <c r="GD371" s="57" t="n">
        <f aca="false">SUM(EK371,EM371,EO371,ES371,ET371,FM371,FO371,FQ371,FS371,FU371,FW371,FY371)</f>
        <v>0</v>
      </c>
      <c r="GE371" s="57" t="n">
        <f aca="false">SUM(EK371,EM371,EO371,EQ371,ES371,ET371,EU371,EW371,EY371,FA371,FC371,FE371,FG371,FI371,FK371,FM371,FO371,FQ371,FS371,FU371,FW371,FY371,GA371)</f>
        <v>0</v>
      </c>
      <c r="GF371" s="2"/>
      <c r="GG371" s="65"/>
      <c r="GH371" s="65"/>
      <c r="GI371" s="67" t="n">
        <f aca="false">SUM(DQ371+BF371)</f>
        <v>0</v>
      </c>
      <c r="GJ371" s="67" t="n">
        <f aca="false">SUM(DR371+BG371)</f>
        <v>0</v>
      </c>
      <c r="GK371" s="100"/>
      <c r="GL371" s="101"/>
      <c r="GM371" s="177"/>
      <c r="GN371" s="2"/>
      <c r="GO371" s="2"/>
    </row>
    <row r="372" customFormat="false" ht="24.75" hidden="false" customHeight="true" outlineLevel="0" collapsed="false">
      <c r="A372" s="140" t="n">
        <v>22</v>
      </c>
      <c r="B372" s="48"/>
      <c r="C372" s="136"/>
      <c r="D372" s="48"/>
      <c r="E372" s="48"/>
      <c r="F372" s="48"/>
      <c r="G372" s="48"/>
      <c r="H372" s="48"/>
      <c r="I372" s="48"/>
      <c r="J372" s="48"/>
      <c r="K372" s="48"/>
      <c r="L372" s="52" t="n">
        <f aca="false">SUM(L373:L382)</f>
        <v>0</v>
      </c>
      <c r="M372" s="52" t="n">
        <f aca="false">SUM(M373:M382)</f>
        <v>0</v>
      </c>
      <c r="N372" s="52" t="n">
        <f aca="false">SUM(N373:N382)</f>
        <v>0</v>
      </c>
      <c r="O372" s="51" t="n">
        <f aca="false">SUM(O373:O388)</f>
        <v>0</v>
      </c>
      <c r="P372" s="48" t="n">
        <f aca="false">SUM(P373:P388)</f>
        <v>0</v>
      </c>
      <c r="Q372" s="48" t="n">
        <f aca="false">SUM(Q373:Q388)</f>
        <v>0</v>
      </c>
      <c r="R372" s="48" t="n">
        <f aca="false">SUM(R373:R388)</f>
        <v>0</v>
      </c>
      <c r="S372" s="48" t="n">
        <f aca="false">SUM(S373:S388)</f>
        <v>0</v>
      </c>
      <c r="T372" s="48" t="n">
        <f aca="false">SUM(T373:T388)</f>
        <v>0</v>
      </c>
      <c r="U372" s="48" t="n">
        <f aca="false">SUM(U373:U388)</f>
        <v>0</v>
      </c>
      <c r="V372" s="48" t="n">
        <f aca="false">SUM(V373:V388)</f>
        <v>0</v>
      </c>
      <c r="W372" s="48" t="n">
        <f aca="false">SUM(W373:W388)</f>
        <v>0</v>
      </c>
      <c r="X372" s="48" t="n">
        <f aca="false">SUM(X373:X388)</f>
        <v>0</v>
      </c>
      <c r="Y372" s="48" t="n">
        <f aca="false">SUM(Y373:Y388)</f>
        <v>0</v>
      </c>
      <c r="Z372" s="48" t="n">
        <f aca="false">SUM(Z373:Z388)</f>
        <v>0</v>
      </c>
      <c r="AA372" s="48" t="n">
        <f aca="false">SUM(AA373:AA388)</f>
        <v>0</v>
      </c>
      <c r="AB372" s="48" t="n">
        <f aca="false">SUM(AB373:AB388)</f>
        <v>0</v>
      </c>
      <c r="AC372" s="48" t="n">
        <f aca="false">SUM(AC373:AC388)</f>
        <v>0</v>
      </c>
      <c r="AD372" s="48" t="n">
        <f aca="false">SUM(AD373:AD388)</f>
        <v>0</v>
      </c>
      <c r="AE372" s="48" t="n">
        <f aca="false">SUM(AE373:AE388)</f>
        <v>0</v>
      </c>
      <c r="AF372" s="48" t="n">
        <f aca="false">SUM(AF373:AF388)</f>
        <v>0</v>
      </c>
      <c r="AG372" s="48" t="n">
        <f aca="false">SUM(AG373:AG388)</f>
        <v>0</v>
      </c>
      <c r="AH372" s="48" t="n">
        <f aca="false">SUM(AH373:AH388)</f>
        <v>0</v>
      </c>
      <c r="AI372" s="48" t="n">
        <f aca="false">SUM(AI373:AI388)</f>
        <v>0</v>
      </c>
      <c r="AJ372" s="48" t="n">
        <f aca="false">SUM(AJ373:AJ388)</f>
        <v>0</v>
      </c>
      <c r="AK372" s="48" t="n">
        <f aca="false">SUM(AK373:AK388)</f>
        <v>0</v>
      </c>
      <c r="AL372" s="48" t="n">
        <f aca="false">SUM(AL373:AL388)</f>
        <v>0</v>
      </c>
      <c r="AM372" s="48" t="n">
        <f aca="false">SUM(AM373:AM388)</f>
        <v>0</v>
      </c>
      <c r="AN372" s="48" t="n">
        <f aca="false">SUM(AN373:AN388)</f>
        <v>0</v>
      </c>
      <c r="AO372" s="48" t="n">
        <f aca="false">SUM(AO373:AO388)</f>
        <v>0</v>
      </c>
      <c r="AP372" s="48" t="n">
        <f aca="false">SUM(AP373:AP388)</f>
        <v>0</v>
      </c>
      <c r="AQ372" s="48" t="n">
        <f aca="false">SUM(AQ373:AQ388)</f>
        <v>0</v>
      </c>
      <c r="AR372" s="48" t="n">
        <f aca="false">SUM(AR373:AR388)</f>
        <v>0</v>
      </c>
      <c r="AS372" s="48" t="n">
        <f aca="false">SUM(AS373:AS388)</f>
        <v>0</v>
      </c>
      <c r="AT372" s="48" t="n">
        <f aca="false">SUM(AT373:AT388)</f>
        <v>0</v>
      </c>
      <c r="AU372" s="48" t="n">
        <f aca="false">SUM(AU373:AU388)</f>
        <v>0</v>
      </c>
      <c r="AV372" s="48" t="n">
        <f aca="false">SUM(AV373:AV388)</f>
        <v>0</v>
      </c>
      <c r="AW372" s="48" t="n">
        <f aca="false">SUM(AW373:AW388)</f>
        <v>0</v>
      </c>
      <c r="AX372" s="48" t="n">
        <f aca="false">SUM(AX373:AX388)</f>
        <v>0</v>
      </c>
      <c r="AY372" s="48" t="n">
        <f aca="false">SUM(AY373:AY388)</f>
        <v>0</v>
      </c>
      <c r="AZ372" s="48" t="n">
        <f aca="false">SUM(AZ373:AZ388)</f>
        <v>0</v>
      </c>
      <c r="BA372" s="48" t="n">
        <f aca="false">SUM(BA373:BA388)</f>
        <v>0</v>
      </c>
      <c r="BB372" s="48" t="n">
        <f aca="false">SUM(BB373:BB388)</f>
        <v>0</v>
      </c>
      <c r="BC372" s="48" t="n">
        <f aca="false">SUM(BC373:BC388)</f>
        <v>0</v>
      </c>
      <c r="BD372" s="48" t="n">
        <f aca="false">SUM(BD373:BD388)</f>
        <v>0</v>
      </c>
      <c r="BE372" s="48" t="n">
        <f aca="false">SUM(BE373:BE388)</f>
        <v>0</v>
      </c>
      <c r="BF372" s="52" t="n">
        <f aca="false">SUM(BF373:BF388)</f>
        <v>0</v>
      </c>
      <c r="BG372" s="52" t="n">
        <f aca="false">SUM(BG373:BG388)</f>
        <v>0</v>
      </c>
      <c r="BH372" s="52" t="n">
        <f aca="false">SUM(O372,Q372,S372,W372,X372,Y372,AE372,AG372,AI372,AK372,AM372,AS372,AU372,AY372,BA372,BC372,BE372)</f>
        <v>0</v>
      </c>
      <c r="BI372" s="80" t="n">
        <f aca="false">SUM(O372,Q372,S372,W372,X372,AS372,AU372,AY372,BA372,BC372)</f>
        <v>0</v>
      </c>
      <c r="BJ372" s="53"/>
      <c r="BK372" s="139"/>
      <c r="BL372" s="140" t="n">
        <v>23</v>
      </c>
      <c r="BM372" s="48"/>
      <c r="BN372" s="136"/>
      <c r="BO372" s="48"/>
      <c r="BP372" s="48"/>
      <c r="BQ372" s="48"/>
      <c r="BR372" s="48"/>
      <c r="BS372" s="48"/>
      <c r="BT372" s="48"/>
      <c r="BU372" s="48"/>
      <c r="BV372" s="48"/>
      <c r="BW372" s="48" t="n">
        <f aca="false">SUM(BW373:BW388)</f>
        <v>0</v>
      </c>
      <c r="BX372" s="48" t="n">
        <f aca="false">SUM(BX373:BX388)</f>
        <v>0</v>
      </c>
      <c r="BY372" s="48" t="n">
        <f aca="false">SUM(BY373:BY388)</f>
        <v>0</v>
      </c>
      <c r="BZ372" s="48" t="n">
        <f aca="false">SUM(BZ373:BZ388)</f>
        <v>0</v>
      </c>
      <c r="CA372" s="48" t="n">
        <f aca="false">SUM(CA373:CA388)</f>
        <v>0</v>
      </c>
      <c r="CB372" s="48" t="n">
        <f aca="false">SUM(CB373:CB388)</f>
        <v>0</v>
      </c>
      <c r="CC372" s="48" t="n">
        <f aca="false">SUM(CC373:CC388)</f>
        <v>0</v>
      </c>
      <c r="CD372" s="48" t="n">
        <f aca="false">SUM(CD373:CD388)</f>
        <v>0</v>
      </c>
      <c r="CE372" s="48" t="n">
        <f aca="false">SUM(CE373:CE388)</f>
        <v>0</v>
      </c>
      <c r="CF372" s="48" t="n">
        <f aca="false">SUM(CF373:CF388)</f>
        <v>0</v>
      </c>
      <c r="CG372" s="48" t="n">
        <f aca="false">SUM(CG373:CG388)</f>
        <v>0</v>
      </c>
      <c r="CH372" s="48" t="n">
        <f aca="false">SUM(CH373:CH388)</f>
        <v>0</v>
      </c>
      <c r="CI372" s="48" t="n">
        <f aca="false">SUM(CI373:CI388)</f>
        <v>0</v>
      </c>
      <c r="CJ372" s="48" t="n">
        <f aca="false">SUM(CJ373:CJ388)</f>
        <v>0</v>
      </c>
      <c r="CK372" s="48" t="n">
        <f aca="false">SUM(CK373:CK388)</f>
        <v>0</v>
      </c>
      <c r="CL372" s="48" t="n">
        <f aca="false">SUM(CL373:CL388)</f>
        <v>0</v>
      </c>
      <c r="CM372" s="48" t="n">
        <f aca="false">SUM(CM373:CM388)</f>
        <v>0</v>
      </c>
      <c r="CN372" s="48" t="n">
        <f aca="false">SUM(CN373:CN388)</f>
        <v>0</v>
      </c>
      <c r="CO372" s="48" t="n">
        <f aca="false">SUM(CO373:CO388)</f>
        <v>0</v>
      </c>
      <c r="CP372" s="48" t="n">
        <f aca="false">SUM(CP373:CP388)</f>
        <v>0</v>
      </c>
      <c r="CQ372" s="48" t="n">
        <f aca="false">SUM(CQ373:CQ388)</f>
        <v>0</v>
      </c>
      <c r="CR372" s="48" t="n">
        <f aca="false">SUM(CR373:CR388)</f>
        <v>0</v>
      </c>
      <c r="CS372" s="48" t="n">
        <f aca="false">SUM(CS373:CS388)</f>
        <v>0</v>
      </c>
      <c r="CT372" s="48" t="n">
        <f aca="false">SUM(CT373:CT388)</f>
        <v>0</v>
      </c>
      <c r="CU372" s="48" t="n">
        <f aca="false">SUM(CU373:CU388)</f>
        <v>0</v>
      </c>
      <c r="CV372" s="48" t="n">
        <f aca="false">SUM(CV373:CV388)</f>
        <v>0</v>
      </c>
      <c r="CW372" s="48" t="n">
        <f aca="false">SUM(CW373:CW388)</f>
        <v>0</v>
      </c>
      <c r="CX372" s="48" t="n">
        <f aca="false">SUM(CX373:CX388)</f>
        <v>0</v>
      </c>
      <c r="CY372" s="48" t="n">
        <f aca="false">SUM(CY373:CY388)</f>
        <v>0</v>
      </c>
      <c r="CZ372" s="48" t="n">
        <f aca="false">SUM(CZ373:CZ388)</f>
        <v>0</v>
      </c>
      <c r="DA372" s="48" t="n">
        <f aca="false">SUM(DA373:DA388)</f>
        <v>0</v>
      </c>
      <c r="DB372" s="48" t="n">
        <f aca="false">SUM(DB373:DB388)</f>
        <v>0</v>
      </c>
      <c r="DC372" s="48" t="n">
        <f aca="false">SUM(DC373:DC388)</f>
        <v>0</v>
      </c>
      <c r="DD372" s="48" t="n">
        <f aca="false">SUM(DD373:DD388)</f>
        <v>0</v>
      </c>
      <c r="DE372" s="48" t="n">
        <f aca="false">SUM(DE373:DE388)</f>
        <v>0</v>
      </c>
      <c r="DF372" s="48" t="n">
        <f aca="false">SUM(DF373:DF388)</f>
        <v>0</v>
      </c>
      <c r="DG372" s="48" t="n">
        <f aca="false">SUM(DG373:DG388)</f>
        <v>0</v>
      </c>
      <c r="DH372" s="48" t="n">
        <f aca="false">SUM(DH373:DH388)</f>
        <v>0</v>
      </c>
      <c r="DI372" s="48" t="n">
        <f aca="false">SUM(DI373:DI388)</f>
        <v>0</v>
      </c>
      <c r="DJ372" s="48" t="n">
        <f aca="false">SUM(DJ373:DJ388)</f>
        <v>0</v>
      </c>
      <c r="DK372" s="48" t="n">
        <f aca="false">SUM(DK373:DK388)</f>
        <v>0</v>
      </c>
      <c r="DL372" s="48" t="n">
        <f aca="false">SUM(DL373:DL388)</f>
        <v>0</v>
      </c>
      <c r="DM372" s="48" t="n">
        <f aca="false">SUM(DM373:DM388)</f>
        <v>0</v>
      </c>
      <c r="DN372" s="48" t="n">
        <f aca="false">SUM(DN373:DN388)</f>
        <v>0</v>
      </c>
      <c r="DO372" s="48" t="n">
        <f aca="false">SUM(DO373:DO388)</f>
        <v>0</v>
      </c>
      <c r="DP372" s="48" t="n">
        <f aca="false">SUM(DP373:DP388)</f>
        <v>0</v>
      </c>
      <c r="DQ372" s="52" t="n">
        <f aca="false">SUM(DQ373:DQ388)</f>
        <v>0</v>
      </c>
      <c r="DR372" s="52" t="n">
        <f aca="false">SUM(DR373:DR388)</f>
        <v>0</v>
      </c>
      <c r="DS372" s="61"/>
      <c r="DT372" s="48"/>
      <c r="DU372" s="48"/>
      <c r="DV372" s="139"/>
      <c r="DW372" s="140" t="n">
        <v>23</v>
      </c>
      <c r="DX372" s="56"/>
      <c r="DY372" s="421"/>
      <c r="DZ372" s="56"/>
      <c r="EA372" s="56"/>
      <c r="EB372" s="56"/>
      <c r="EC372" s="56"/>
      <c r="ED372" s="56"/>
      <c r="EE372" s="56"/>
      <c r="EF372" s="56"/>
      <c r="EG372" s="56"/>
      <c r="EH372" s="56" t="n">
        <f aca="false">SUM(EH373:EH388)</f>
        <v>0</v>
      </c>
      <c r="EI372" s="56" t="n">
        <f aca="false">SUM(EI373:EI388)</f>
        <v>0</v>
      </c>
      <c r="EJ372" s="56" t="n">
        <f aca="false">SUM(EJ373:EJ388)</f>
        <v>0</v>
      </c>
      <c r="EK372" s="57" t="n">
        <f aca="false">SUM(EK373:EK388)</f>
        <v>0</v>
      </c>
      <c r="EL372" s="56" t="n">
        <f aca="false">SUM(EL373:EL388)</f>
        <v>0</v>
      </c>
      <c r="EM372" s="56" t="n">
        <f aca="false">SUM(EM373:EM388)</f>
        <v>0</v>
      </c>
      <c r="EN372" s="56" t="n">
        <f aca="false">SUM(EN373:EN388)</f>
        <v>0</v>
      </c>
      <c r="EO372" s="56" t="n">
        <f aca="false">SUM(EO373:EO388)</f>
        <v>0</v>
      </c>
      <c r="EP372" s="56" t="n">
        <f aca="false">SUM(EP373:EP388)</f>
        <v>0</v>
      </c>
      <c r="EQ372" s="56" t="n">
        <f aca="false">SUM(EQ373:EQ388)</f>
        <v>0</v>
      </c>
      <c r="ER372" s="56" t="n">
        <f aca="false">SUM(ER373:ER388)</f>
        <v>0</v>
      </c>
      <c r="ES372" s="56" t="n">
        <f aca="false">SUM(ES373:ES388)</f>
        <v>0</v>
      </c>
      <c r="ET372" s="56" t="n">
        <f aca="false">SUM(ET373:ET388)</f>
        <v>0</v>
      </c>
      <c r="EU372" s="57" t="n">
        <f aca="false">SUM(EU373:EU388)</f>
        <v>0</v>
      </c>
      <c r="EV372" s="56" t="n">
        <f aca="false">SUM(EV373:EV388)</f>
        <v>0</v>
      </c>
      <c r="EW372" s="56" t="n">
        <f aca="false">SUM(EW373:EW388)</f>
        <v>0</v>
      </c>
      <c r="EX372" s="56" t="n">
        <f aca="false">SUM(EX373:EX388)</f>
        <v>0</v>
      </c>
      <c r="EY372" s="56" t="n">
        <f aca="false">SUM(EY373:EY388)</f>
        <v>0</v>
      </c>
      <c r="EZ372" s="56" t="n">
        <f aca="false">SUM(EZ373:EZ388)</f>
        <v>0</v>
      </c>
      <c r="FA372" s="56" t="n">
        <f aca="false">SUM(FA373:FA388)</f>
        <v>0</v>
      </c>
      <c r="FB372" s="56" t="n">
        <f aca="false">SUM(FB373:FB388)</f>
        <v>0</v>
      </c>
      <c r="FC372" s="56" t="n">
        <f aca="false">SUM(FC373:FC388)</f>
        <v>0</v>
      </c>
      <c r="FD372" s="56" t="n">
        <f aca="false">SUM(FD373:FD388)</f>
        <v>0</v>
      </c>
      <c r="FE372" s="57" t="n">
        <f aca="false">SUM(FE373:FE388)</f>
        <v>0</v>
      </c>
      <c r="FF372" s="56" t="n">
        <f aca="false">SUM(FF373:FF388)</f>
        <v>0</v>
      </c>
      <c r="FG372" s="57" t="n">
        <f aca="false">SUM(FG373:FG388)</f>
        <v>0</v>
      </c>
      <c r="FH372" s="56" t="n">
        <f aca="false">SUM(FH373:FH388)</f>
        <v>0</v>
      </c>
      <c r="FI372" s="56" t="n">
        <f aca="false">SUM(FI373:FI388)</f>
        <v>0</v>
      </c>
      <c r="FJ372" s="56" t="n">
        <f aca="false">SUM(FJ373:FJ388)</f>
        <v>0</v>
      </c>
      <c r="FK372" s="56" t="n">
        <f aca="false">SUM(FK373:FK388)</f>
        <v>0</v>
      </c>
      <c r="FL372" s="56" t="n">
        <f aca="false">SUM(FL373:FL388)</f>
        <v>0</v>
      </c>
      <c r="FM372" s="56" t="n">
        <f aca="false">SUM(FM373:FM388)</f>
        <v>0</v>
      </c>
      <c r="FN372" s="56" t="n">
        <f aca="false">SUM(FN373:FN388)</f>
        <v>0</v>
      </c>
      <c r="FO372" s="56" t="n">
        <f aca="false">SUM(FO373:FO388)</f>
        <v>0</v>
      </c>
      <c r="FP372" s="56" t="n">
        <f aca="false">SUM(FP373:FP388)</f>
        <v>0</v>
      </c>
      <c r="FQ372" s="56" t="n">
        <f aca="false">SUM(FQ373:FQ388)</f>
        <v>0</v>
      </c>
      <c r="FR372" s="56" t="n">
        <f aca="false">SUM(FR373:FR388)</f>
        <v>0</v>
      </c>
      <c r="FS372" s="56" t="n">
        <f aca="false">SUM(FS373:FS388)</f>
        <v>0</v>
      </c>
      <c r="FT372" s="56" t="n">
        <f aca="false">SUM(FT373:FT388)</f>
        <v>0</v>
      </c>
      <c r="FU372" s="56" t="n">
        <f aca="false">SUM(FU373:FU388)</f>
        <v>0</v>
      </c>
      <c r="FV372" s="56" t="n">
        <f aca="false">SUM(FV373:FV388)</f>
        <v>0</v>
      </c>
      <c r="FW372" s="56" t="n">
        <f aca="false">SUM(FW373:FW388)</f>
        <v>0</v>
      </c>
      <c r="FX372" s="56" t="n">
        <f aca="false">SUM(FX373:FX388)</f>
        <v>0</v>
      </c>
      <c r="FY372" s="56" t="n">
        <f aca="false">SUM(FY373:FY388)</f>
        <v>0</v>
      </c>
      <c r="FZ372" s="56" t="n">
        <f aca="false">SUM(FZ373:FZ388)</f>
        <v>0</v>
      </c>
      <c r="GA372" s="56" t="n">
        <f aca="false">SUM(GA373:GA388)</f>
        <v>0</v>
      </c>
      <c r="GB372" s="61" t="n">
        <f aca="false">SUM(GB373:GB388)</f>
        <v>0</v>
      </c>
      <c r="GC372" s="64" t="n">
        <f aca="false">SUM(GC373:GC388)</f>
        <v>0</v>
      </c>
      <c r="GD372" s="57" t="n">
        <f aca="false">SUM(EK372,EM372,EO372,ES372,ET372,FM372,FO372,FQ372,FS372,FU372,FW372,FY372)</f>
        <v>0</v>
      </c>
      <c r="GE372" s="57" t="n">
        <f aca="false">SUM(EK372,EM372,EO372,EQ372,ES372,ET372,EU372,EW372,EY372,FA372,FC372,FE372,FG372,FI372,FK372,FM372,FO372,FQ372,FS372,FU372,FW372,FY372,GA372)</f>
        <v>0</v>
      </c>
      <c r="GF372" s="56"/>
      <c r="GG372" s="65"/>
      <c r="GH372" s="65"/>
      <c r="GI372" s="67" t="n">
        <f aca="false">SUM(DQ372+BF372)</f>
        <v>0</v>
      </c>
      <c r="GJ372" s="67" t="n">
        <f aca="false">SUM(DR372+BG372)</f>
        <v>0</v>
      </c>
      <c r="GK372" s="2"/>
      <c r="GL372" s="142"/>
      <c r="GM372" s="193"/>
      <c r="GN372" s="2"/>
      <c r="GO372" s="69"/>
    </row>
    <row r="373" customFormat="false" ht="24.75" hidden="true" customHeight="true" outlineLevel="0" collapsed="false">
      <c r="A373" s="94"/>
      <c r="B373" s="81"/>
      <c r="C373" s="83"/>
      <c r="D373" s="83"/>
      <c r="E373" s="83"/>
      <c r="F373" s="83"/>
      <c r="G373" s="84"/>
      <c r="H373" s="84"/>
      <c r="I373" s="84"/>
      <c r="J373" s="84"/>
      <c r="K373" s="84"/>
      <c r="L373" s="87"/>
      <c r="M373" s="86" t="n">
        <f aca="false">SUM(N373+P373+T373+V373+AR373*2)</f>
        <v>0</v>
      </c>
      <c r="N373" s="86"/>
      <c r="O373" s="87" t="n">
        <f aca="false">SUM(N373)*I373</f>
        <v>0</v>
      </c>
      <c r="P373" s="86"/>
      <c r="Q373" s="87" t="n">
        <f aca="false">J373*P373</f>
        <v>0</v>
      </c>
      <c r="R373" s="86"/>
      <c r="S373" s="87" t="n">
        <f aca="false">SUM(R373)*J373</f>
        <v>0</v>
      </c>
      <c r="T373" s="86"/>
      <c r="U373" s="87" t="n">
        <f aca="false">SUM(T373)*K373</f>
        <v>0</v>
      </c>
      <c r="V373" s="86"/>
      <c r="W373" s="87" t="n">
        <f aca="false">SUM(V373)*J373*5</f>
        <v>0</v>
      </c>
      <c r="X373" s="89" t="n">
        <f aca="false">SUM(J373*AX373*2+K373*AZ373*2)</f>
        <v>0</v>
      </c>
      <c r="Y373" s="89" t="n">
        <f aca="false">SUM(L373*5/100*J373)</f>
        <v>0</v>
      </c>
      <c r="Z373" s="86"/>
      <c r="AA373" s="87"/>
      <c r="AB373" s="86"/>
      <c r="AC373" s="89" t="n">
        <f aca="false">SUM(AB373)*3*H373/5</f>
        <v>0</v>
      </c>
      <c r="AD373" s="86"/>
      <c r="AE373" s="90" t="n">
        <f aca="false">SUM(AD373*H373*(30+4))</f>
        <v>0</v>
      </c>
      <c r="AF373" s="86"/>
      <c r="AG373" s="87" t="n">
        <f aca="false">SUM(AF373*H373*3)</f>
        <v>0</v>
      </c>
      <c r="AH373" s="86"/>
      <c r="AI373" s="89" t="n">
        <f aca="false">SUM(AH373*H373/3)</f>
        <v>0</v>
      </c>
      <c r="AJ373" s="86"/>
      <c r="AK373" s="89" t="n">
        <f aca="false">SUM(AJ373*H373*2/3)</f>
        <v>0</v>
      </c>
      <c r="AL373" s="86"/>
      <c r="AM373" s="87" t="n">
        <f aca="false">SUM(AL373*H373)*2</f>
        <v>0</v>
      </c>
      <c r="AN373" s="86"/>
      <c r="AO373" s="87" t="n">
        <f aca="false">SUM(AN373*J373)</f>
        <v>0</v>
      </c>
      <c r="AP373" s="86"/>
      <c r="AQ373" s="89" t="n">
        <f aca="false">SUM(AP373*H373*2)</f>
        <v>0</v>
      </c>
      <c r="AR373" s="86"/>
      <c r="AS373" s="86"/>
      <c r="AT373" s="86"/>
      <c r="AU373" s="89" t="n">
        <f aca="false">AR373*H373/3</f>
        <v>0</v>
      </c>
      <c r="AV373" s="86"/>
      <c r="AW373" s="89" t="n">
        <f aca="false">SUM(AV373*H373/3)</f>
        <v>0</v>
      </c>
      <c r="AX373" s="86"/>
      <c r="AY373" s="89" t="n">
        <f aca="false">SUM(J373*AX373*8)</f>
        <v>0</v>
      </c>
      <c r="AZ373" s="86"/>
      <c r="BA373" s="89" t="n">
        <f aca="false">SUM(AZ373*K373*5*6)</f>
        <v>0</v>
      </c>
      <c r="BB373" s="86"/>
      <c r="BC373" s="89" t="n">
        <f aca="false">SUM(BB373*K373*4*6)</f>
        <v>0</v>
      </c>
      <c r="BD373" s="86"/>
      <c r="BE373" s="81" t="n">
        <f aca="false">SUM(BD373*50)</f>
        <v>0</v>
      </c>
      <c r="BF373" s="92" t="n">
        <f aca="false">O373+Q373+S373+U373+W373+X373+Y373+AA373+AC373+AE373+AG373+AI373+AK373+AM373+AO373+AQ373+AS373+AU373+AW373+AY373+BA373+BC373+BE373</f>
        <v>0</v>
      </c>
      <c r="BG373" s="92" t="n">
        <f aca="false">BC373+BA373+AY373+AW373+AS373+AQ373+X373+W373+U373+S373+Q373+O373</f>
        <v>0</v>
      </c>
      <c r="BH373" s="145" t="n">
        <f aca="false">SUM(O373,Q373,S373,W373,X373,Y373,AE373,AG373,AI373,AK373,AM373,AS373,AU373,AY373,BA373,BC373,BE373)</f>
        <v>0</v>
      </c>
      <c r="BI373" s="146" t="n">
        <f aca="false">SUM(O373,Q373,S373,W373,X373,AS373,AU373,AY373,BA373,BC373)</f>
        <v>0</v>
      </c>
      <c r="BJ373" s="2"/>
      <c r="BK373" s="93"/>
      <c r="BL373" s="94"/>
      <c r="BM373" s="81"/>
      <c r="BN373" s="83"/>
      <c r="BO373" s="83"/>
      <c r="BP373" s="83"/>
      <c r="BQ373" s="83"/>
      <c r="BR373" s="84"/>
      <c r="BS373" s="84"/>
      <c r="BT373" s="84"/>
      <c r="BU373" s="83"/>
      <c r="BV373" s="84"/>
      <c r="BW373" s="87"/>
      <c r="BX373" s="86" t="n">
        <f aca="false">SUM(BY373+CA373+CE373+CG373)</f>
        <v>0</v>
      </c>
      <c r="BY373" s="86"/>
      <c r="BZ373" s="87" t="n">
        <f aca="false">SUM(BY373)*BT373</f>
        <v>0</v>
      </c>
      <c r="CA373" s="86"/>
      <c r="CB373" s="87" t="n">
        <f aca="false">BU373*CA373</f>
        <v>0</v>
      </c>
      <c r="CC373" s="86"/>
      <c r="CD373" s="87" t="n">
        <f aca="false">SUM(CC373)*BU373</f>
        <v>0</v>
      </c>
      <c r="CE373" s="86"/>
      <c r="CF373" s="87" t="n">
        <f aca="false">SUM(CE373)*BV373</f>
        <v>0</v>
      </c>
      <c r="CG373" s="86"/>
      <c r="CH373" s="87" t="n">
        <f aca="false">SUM(CG373)*BU373*5</f>
        <v>0</v>
      </c>
      <c r="CI373" s="89" t="n">
        <f aca="false">SUM(BU373*DI373*2+BV373*DK373*2)</f>
        <v>0</v>
      </c>
      <c r="CJ373" s="89" t="n">
        <f aca="false">BW373*BU373*0.05</f>
        <v>0</v>
      </c>
      <c r="CK373" s="86"/>
      <c r="CL373" s="87"/>
      <c r="CM373" s="86"/>
      <c r="CN373" s="89" t="n">
        <f aca="false">SUM(CM373)*3*BS373/5</f>
        <v>0</v>
      </c>
      <c r="CO373" s="86"/>
      <c r="CP373" s="90" t="n">
        <f aca="false">SUM(CO373*BS373*(30+4))</f>
        <v>0</v>
      </c>
      <c r="CQ373" s="86"/>
      <c r="CR373" s="87" t="n">
        <f aca="false">SUM(CQ373*BS373*3)</f>
        <v>0</v>
      </c>
      <c r="CS373" s="86"/>
      <c r="CT373" s="89" t="n">
        <f aca="false">SUM(CS373*BS373/3)</f>
        <v>0</v>
      </c>
      <c r="CU373" s="86"/>
      <c r="CV373" s="89" t="n">
        <f aca="false">SUM(CU373*BS373*2/3)</f>
        <v>0</v>
      </c>
      <c r="CW373" s="86"/>
      <c r="CX373" s="87" t="n">
        <f aca="false">SUM(CW373*BS373)*1</f>
        <v>0</v>
      </c>
      <c r="CY373" s="86"/>
      <c r="CZ373" s="87" t="n">
        <f aca="false">SUM(CY373*BU373*2)</f>
        <v>0</v>
      </c>
      <c r="DA373" s="86"/>
      <c r="DB373" s="89" t="n">
        <f aca="false">SUM(DA373*BS373*2)</f>
        <v>0</v>
      </c>
      <c r="DC373" s="86"/>
      <c r="DD373" s="86"/>
      <c r="DE373" s="86"/>
      <c r="DF373" s="89" t="n">
        <f aca="false">SUM(BU373*DC373*6)</f>
        <v>0</v>
      </c>
      <c r="DG373" s="86"/>
      <c r="DH373" s="89" t="n">
        <f aca="false">SUM(BU373*DG373*6)</f>
        <v>0</v>
      </c>
      <c r="DI373" s="86"/>
      <c r="DJ373" s="89" t="n">
        <f aca="false">SUM(BU373*DI373*8)</f>
        <v>0</v>
      </c>
      <c r="DK373" s="86"/>
      <c r="DL373" s="89" t="n">
        <f aca="false">SUM(DK373*BV373*5*6)</f>
        <v>0</v>
      </c>
      <c r="DM373" s="86"/>
      <c r="DN373" s="89" t="n">
        <f aca="false">SUM(DM373*BV373*4*6)</f>
        <v>0</v>
      </c>
      <c r="DO373" s="86"/>
      <c r="DP373" s="81" t="n">
        <f aca="false">SUM(DO373*50)</f>
        <v>0</v>
      </c>
      <c r="DQ373" s="92" t="n">
        <f aca="false">BZ373+CB373+CD373+CF373+CH373+CI373+CJ373+CL373+CN373+CP373+CR373+CT373+CV373+CX373+CZ373+DB373+DD373+DF373+DH373+DJ373+DL373+DN373+DP373</f>
        <v>0</v>
      </c>
      <c r="DR373" s="92" t="n">
        <f aca="false">DN373+DL373+DJ373+DH373+DD373+DB373+CI373+CH373+CF373+CD373+CB373+BZ373</f>
        <v>0</v>
      </c>
      <c r="DS373" s="61"/>
      <c r="DT373" s="2"/>
      <c r="DU373" s="2"/>
      <c r="DV373" s="93"/>
      <c r="DW373" s="94"/>
      <c r="DX373" s="95"/>
      <c r="DY373" s="96"/>
      <c r="DZ373" s="96"/>
      <c r="EA373" s="2"/>
      <c r="EB373" s="2"/>
      <c r="EC373" s="2"/>
      <c r="ED373" s="2"/>
      <c r="EE373" s="2"/>
      <c r="EF373" s="2"/>
      <c r="EG373" s="2"/>
      <c r="EH373" s="2" t="n">
        <f aca="false">SUM(L373+BW373)</f>
        <v>0</v>
      </c>
      <c r="EI373" s="2" t="n">
        <f aca="false">SUM(M373+BX373)</f>
        <v>0</v>
      </c>
      <c r="EJ373" s="2" t="n">
        <f aca="false">SUM(N373+BY373)</f>
        <v>0</v>
      </c>
      <c r="EK373" s="67" t="n">
        <f aca="false">O373+BZ373</f>
        <v>0</v>
      </c>
      <c r="EL373" s="2" t="n">
        <f aca="false">SUM(P373+CA373)</f>
        <v>0</v>
      </c>
      <c r="EM373" s="2" t="n">
        <f aca="false">SUM(Q373+CB373)</f>
        <v>0</v>
      </c>
      <c r="EN373" s="2" t="n">
        <f aca="false">SUM(R373+CC373)</f>
        <v>0</v>
      </c>
      <c r="EO373" s="2" t="n">
        <f aca="false">SUM(S373+CD373)</f>
        <v>0</v>
      </c>
      <c r="EP373" s="2" t="n">
        <f aca="false">SUM(T373+CE373)</f>
        <v>0</v>
      </c>
      <c r="EQ373" s="2" t="n">
        <f aca="false">SUM(U373+CF373)</f>
        <v>0</v>
      </c>
      <c r="ER373" s="2" t="n">
        <f aca="false">SUM(V373+CG373)</f>
        <v>0</v>
      </c>
      <c r="ES373" s="2" t="n">
        <f aca="false">SUM(W373+CH373)</f>
        <v>0</v>
      </c>
      <c r="ET373" s="2" t="n">
        <f aca="false">SUM(X373+CI373)</f>
        <v>0</v>
      </c>
      <c r="EU373" s="67" t="n">
        <f aca="false">SUM(Y373+CJ373)</f>
        <v>0</v>
      </c>
      <c r="EV373" s="2" t="n">
        <f aca="false">SUM(Z373+CK373)</f>
        <v>0</v>
      </c>
      <c r="EW373" s="2" t="n">
        <f aca="false">SUM(AA373+CL373)</f>
        <v>0</v>
      </c>
      <c r="EX373" s="2" t="n">
        <f aca="false">SUM(AB373+CM373)</f>
        <v>0</v>
      </c>
      <c r="EY373" s="2" t="n">
        <f aca="false">SUM(AC373+CN373)</f>
        <v>0</v>
      </c>
      <c r="EZ373" s="2" t="n">
        <f aca="false">SUM(AD373+CO373)</f>
        <v>0</v>
      </c>
      <c r="FA373" s="2" t="n">
        <f aca="false">SUM(AE373+CP373)</f>
        <v>0</v>
      </c>
      <c r="FB373" s="2" t="n">
        <f aca="false">SUM(AF373+CQ373)</f>
        <v>0</v>
      </c>
      <c r="FC373" s="2" t="n">
        <f aca="false">SUM(AG373+CR373)</f>
        <v>0</v>
      </c>
      <c r="FD373" s="2" t="n">
        <f aca="false">SUM(AH373+CS373)</f>
        <v>0</v>
      </c>
      <c r="FE373" s="67" t="n">
        <f aca="false">SUM(AI373+CT373)</f>
        <v>0</v>
      </c>
      <c r="FF373" s="2" t="n">
        <f aca="false">SUM(AJ373+CU373)</f>
        <v>0</v>
      </c>
      <c r="FG373" s="2" t="n">
        <f aca="false">SUM(AK373+CV373)</f>
        <v>0</v>
      </c>
      <c r="FH373" s="2" t="n">
        <f aca="false">SUM(AL373+CW373)</f>
        <v>0</v>
      </c>
      <c r="FI373" s="2" t="n">
        <f aca="false">SUM(AM373+CX373)</f>
        <v>0</v>
      </c>
      <c r="FJ373" s="2" t="n">
        <f aca="false">SUM(AN373+CY373)</f>
        <v>0</v>
      </c>
      <c r="FK373" s="2" t="n">
        <f aca="false">SUM(AO373+CZ373)</f>
        <v>0</v>
      </c>
      <c r="FL373" s="2" t="n">
        <f aca="false">SUM(AP373+DA373)</f>
        <v>0</v>
      </c>
      <c r="FM373" s="2" t="n">
        <f aca="false">SUM(AQ373+DB373)</f>
        <v>0</v>
      </c>
      <c r="FN373" s="2"/>
      <c r="FO373" s="97" t="n">
        <f aca="false">SUM(AS373+DD373)</f>
        <v>0</v>
      </c>
      <c r="FP373" s="2" t="n">
        <f aca="false">SUM(AR373+DC373)</f>
        <v>0</v>
      </c>
      <c r="FQ373" s="97" t="n">
        <f aca="false">SUM(AU373+DF373)</f>
        <v>0</v>
      </c>
      <c r="FR373" s="2" t="n">
        <f aca="false">SUM(AV373+DG373)</f>
        <v>0</v>
      </c>
      <c r="FS373" s="2" t="n">
        <f aca="false">SUM(AW373+DH373)</f>
        <v>0</v>
      </c>
      <c r="FT373" s="2" t="n">
        <f aca="false">SUM(AX373+DI373)</f>
        <v>0</v>
      </c>
      <c r="FU373" s="67" t="n">
        <f aca="false">SUM(AY373+DJ373)</f>
        <v>0</v>
      </c>
      <c r="FV373" s="2" t="n">
        <f aca="false">SUM(AZ373+DK373)</f>
        <v>0</v>
      </c>
      <c r="FW373" s="2" t="n">
        <f aca="false">SUM(BA373+DL373)</f>
        <v>0</v>
      </c>
      <c r="FX373" s="2" t="n">
        <f aca="false">SUM(BB373+DM373)</f>
        <v>0</v>
      </c>
      <c r="FY373" s="2" t="n">
        <f aca="false">SUM(BC373+DN373)</f>
        <v>0</v>
      </c>
      <c r="FZ373" s="2" t="n">
        <f aca="false">SUM(BD373+DO373)</f>
        <v>0</v>
      </c>
      <c r="GA373" s="2" t="n">
        <f aca="false">SUM(BE373+DP373)</f>
        <v>0</v>
      </c>
      <c r="GB373" s="98" t="n">
        <f aca="false">SUM(EK373,EM373,EO373,ES373,ET373,EU373,EY373,FA373,FC373,FE373,FG373,FI373,FM373,FO373,FQ373,FS373,FU373,FW373,FY373,GA373)</f>
        <v>0</v>
      </c>
      <c r="GC373" s="99" t="n">
        <f aca="false">SUM(EK373,EM373,EO373,ES373,ET373,FM373,FO373,FQ373,FS373,FU373,FW373,FY373)</f>
        <v>0</v>
      </c>
      <c r="GD373" s="57" t="n">
        <f aca="false">SUM(EK373,EM373,EO373,ES373,ET373,FM373,FO373,FQ373,FS373,FU373,FW373,FY373)</f>
        <v>0</v>
      </c>
      <c r="GE373" s="57" t="n">
        <f aca="false">SUM(EK373,EM373,EO373,EQ373,ES373,ET373,EU373,EW373,EY373,FA373,FC373,FE373,FG373,FI373,FK373,FM373,FO373,FQ373,FS373,FU373,FW373,FY373,GA373)</f>
        <v>0</v>
      </c>
      <c r="GF373" s="2"/>
      <c r="GG373" s="65"/>
      <c r="GH373" s="65"/>
      <c r="GI373" s="67" t="n">
        <f aca="false">SUM(DQ373+BF373)</f>
        <v>0</v>
      </c>
      <c r="GJ373" s="67" t="n">
        <f aca="false">SUM(DR373+BG373)</f>
        <v>0</v>
      </c>
      <c r="GK373" s="100"/>
      <c r="GL373" s="101"/>
      <c r="GM373" s="177"/>
      <c r="GN373" s="2"/>
      <c r="GO373" s="2"/>
    </row>
    <row r="374" customFormat="false" ht="24.95" hidden="true" customHeight="true" outlineLevel="0" collapsed="false">
      <c r="A374" s="94"/>
      <c r="B374" s="81"/>
      <c r="C374" s="83"/>
      <c r="D374" s="83"/>
      <c r="E374" s="83"/>
      <c r="F374" s="84"/>
      <c r="G374" s="84"/>
      <c r="H374" s="84"/>
      <c r="I374" s="84"/>
      <c r="J374" s="84"/>
      <c r="K374" s="84"/>
      <c r="L374" s="87"/>
      <c r="M374" s="86" t="n">
        <f aca="false">SUM(N374+P374+T374+V374+AR374*2)</f>
        <v>0</v>
      </c>
      <c r="N374" s="86"/>
      <c r="O374" s="87" t="n">
        <f aca="false">SUM(N374)*I374</f>
        <v>0</v>
      </c>
      <c r="P374" s="86"/>
      <c r="Q374" s="87" t="n">
        <f aca="false">J374*P374</f>
        <v>0</v>
      </c>
      <c r="R374" s="86"/>
      <c r="S374" s="87" t="n">
        <f aca="false">SUM(R374)*J374</f>
        <v>0</v>
      </c>
      <c r="T374" s="86"/>
      <c r="U374" s="87" t="n">
        <f aca="false">SUM(T374)*K374</f>
        <v>0</v>
      </c>
      <c r="V374" s="86"/>
      <c r="W374" s="87" t="n">
        <f aca="false">SUM(V374)*J374*5</f>
        <v>0</v>
      </c>
      <c r="X374" s="89" t="n">
        <f aca="false">SUM(J374*AX374*2+K374*AZ374*2)</f>
        <v>0</v>
      </c>
      <c r="Y374" s="89" t="n">
        <f aca="false">SUM(L374*5/100*J374)</f>
        <v>0</v>
      </c>
      <c r="Z374" s="86"/>
      <c r="AA374" s="87"/>
      <c r="AB374" s="86"/>
      <c r="AC374" s="89" t="n">
        <f aca="false">SUM(AB374)*3*H374/5</f>
        <v>0</v>
      </c>
      <c r="AD374" s="86"/>
      <c r="AE374" s="90" t="n">
        <f aca="false">SUM(AD374*H374*(30+4))</f>
        <v>0</v>
      </c>
      <c r="AF374" s="86"/>
      <c r="AG374" s="87" t="n">
        <f aca="false">SUM(AF374*H374*3)</f>
        <v>0</v>
      </c>
      <c r="AH374" s="86"/>
      <c r="AI374" s="89" t="n">
        <f aca="false">SUM(AH374*H374/3)</f>
        <v>0</v>
      </c>
      <c r="AJ374" s="86"/>
      <c r="AK374" s="89" t="n">
        <f aca="false">SUM(AJ374*H374*2/3)</f>
        <v>0</v>
      </c>
      <c r="AL374" s="86"/>
      <c r="AM374" s="87" t="n">
        <f aca="false">SUM(AL374*H374)*2</f>
        <v>0</v>
      </c>
      <c r="AN374" s="86"/>
      <c r="AO374" s="87" t="n">
        <f aca="false">SUM(AN374*J374)</f>
        <v>0</v>
      </c>
      <c r="AP374" s="86"/>
      <c r="AQ374" s="89" t="n">
        <f aca="false">SUM(AP374*H374*2)</f>
        <v>0</v>
      </c>
      <c r="AR374" s="86"/>
      <c r="AS374" s="86"/>
      <c r="AT374" s="86"/>
      <c r="AU374" s="89" t="n">
        <f aca="false">AR374*H374/3</f>
        <v>0</v>
      </c>
      <c r="AV374" s="86"/>
      <c r="AW374" s="89" t="n">
        <f aca="false">SUM(AV374*H374/3)</f>
        <v>0</v>
      </c>
      <c r="AX374" s="86"/>
      <c r="AY374" s="89" t="n">
        <f aca="false">SUM(J374*AX374*8)</f>
        <v>0</v>
      </c>
      <c r="AZ374" s="86"/>
      <c r="BA374" s="89" t="n">
        <f aca="false">SUM(AZ374*K374*5*6)</f>
        <v>0</v>
      </c>
      <c r="BB374" s="86"/>
      <c r="BC374" s="89" t="n">
        <f aca="false">SUM(BB374*K374*4*6)</f>
        <v>0</v>
      </c>
      <c r="BD374" s="86"/>
      <c r="BE374" s="81" t="n">
        <f aca="false">SUM(BD374*50)</f>
        <v>0</v>
      </c>
      <c r="BF374" s="92" t="n">
        <f aca="false">O374+Q374+S374+U374+W374+X374+Y374+AA374+AC374+AE374+AG374+AI374+AK374+AM374+AO374+AQ374+AS374+AU374+AW374+AY374+BA374+BC374+BE374</f>
        <v>0</v>
      </c>
      <c r="BG374" s="92" t="n">
        <f aca="false">BC374+BA374+AY374+AW374+AS374+AQ374+X374+W374+U374+S374+Q374+O374</f>
        <v>0</v>
      </c>
      <c r="BH374" s="57" t="n">
        <f aca="false">SUM(O374,Q374,S374,W374,X374,Y374,AE374,AG374,AI374,AK374,AM374,AS374,AU374,AY374,BA374,BC374,BE374)</f>
        <v>0</v>
      </c>
      <c r="BI374" s="153" t="n">
        <f aca="false">SUM(O374,Q374,S374,W374,X374,AS374,AU374,AY374,BA374,BC374)</f>
        <v>0</v>
      </c>
      <c r="BJ374" s="2"/>
      <c r="BK374" s="93"/>
      <c r="BL374" s="94"/>
      <c r="BM374" s="81"/>
      <c r="BN374" s="83"/>
      <c r="BO374" s="83"/>
      <c r="BP374" s="83"/>
      <c r="BQ374" s="84"/>
      <c r="BR374" s="84"/>
      <c r="BS374" s="84"/>
      <c r="BT374" s="84"/>
      <c r="BU374" s="84"/>
      <c r="BV374" s="84"/>
      <c r="BW374" s="87"/>
      <c r="BX374" s="86" t="n">
        <f aca="false">SUM(BY374+CA374+CE374+CG374)</f>
        <v>0</v>
      </c>
      <c r="BY374" s="86"/>
      <c r="BZ374" s="87" t="n">
        <f aca="false">SUM(BY374)*BT374</f>
        <v>0</v>
      </c>
      <c r="CA374" s="86"/>
      <c r="CB374" s="87" t="n">
        <f aca="false">BU374*CA374</f>
        <v>0</v>
      </c>
      <c r="CC374" s="86"/>
      <c r="CD374" s="87" t="n">
        <f aca="false">SUM(CC374)*BU374</f>
        <v>0</v>
      </c>
      <c r="CE374" s="86"/>
      <c r="CF374" s="87" t="n">
        <f aca="false">SUM(CE374)*BV374</f>
        <v>0</v>
      </c>
      <c r="CG374" s="86"/>
      <c r="CH374" s="87" t="n">
        <f aca="false">SUM(CG374)*BU374*5</f>
        <v>0</v>
      </c>
      <c r="CI374" s="89" t="n">
        <f aca="false">SUM(BU374*DI374*2+BV374*DK374*2)</f>
        <v>0</v>
      </c>
      <c r="CJ374" s="89" t="n">
        <f aca="false">BW374*BU374*0.05</f>
        <v>0</v>
      </c>
      <c r="CK374" s="86"/>
      <c r="CL374" s="87"/>
      <c r="CM374" s="86"/>
      <c r="CN374" s="89" t="n">
        <f aca="false">SUM(CM374)*3*BS374/5</f>
        <v>0</v>
      </c>
      <c r="CO374" s="86"/>
      <c r="CP374" s="90" t="n">
        <f aca="false">SUM(CO374*BS374*(30+4))</f>
        <v>0</v>
      </c>
      <c r="CQ374" s="86"/>
      <c r="CR374" s="87" t="n">
        <f aca="false">SUM(CQ374*BS374*3)</f>
        <v>0</v>
      </c>
      <c r="CS374" s="86"/>
      <c r="CT374" s="89" t="n">
        <f aca="false">SUM(CS374*BS374/3)</f>
        <v>0</v>
      </c>
      <c r="CU374" s="86"/>
      <c r="CV374" s="89" t="n">
        <f aca="false">SUM(CU374*BS374*2/3)</f>
        <v>0</v>
      </c>
      <c r="CW374" s="86"/>
      <c r="CX374" s="87" t="n">
        <f aca="false">SUM(CW374*BS374)*1</f>
        <v>0</v>
      </c>
      <c r="CY374" s="86"/>
      <c r="CZ374" s="87" t="n">
        <f aca="false">SUM(CY374*BU374*2)</f>
        <v>0</v>
      </c>
      <c r="DA374" s="86"/>
      <c r="DB374" s="89" t="n">
        <f aca="false">SUM(DA374*BS374*2)</f>
        <v>0</v>
      </c>
      <c r="DC374" s="86"/>
      <c r="DD374" s="86"/>
      <c r="DE374" s="86"/>
      <c r="DF374" s="89" t="n">
        <f aca="false">SUM(BU374*DC374*6)</f>
        <v>0</v>
      </c>
      <c r="DG374" s="86"/>
      <c r="DH374" s="89" t="n">
        <f aca="false">SUM(BU374*DG374*6)</f>
        <v>0</v>
      </c>
      <c r="DI374" s="86"/>
      <c r="DJ374" s="89" t="n">
        <f aca="false">SUM(BU374*DI374*8)</f>
        <v>0</v>
      </c>
      <c r="DK374" s="86"/>
      <c r="DL374" s="89" t="n">
        <f aca="false">SUM(DK374*BV374*5*6)</f>
        <v>0</v>
      </c>
      <c r="DM374" s="86"/>
      <c r="DN374" s="89" t="n">
        <f aca="false">SUM(DM374*BV374*4*6)</f>
        <v>0</v>
      </c>
      <c r="DO374" s="86"/>
      <c r="DP374" s="81" t="n">
        <f aca="false">SUM(DO374*50)</f>
        <v>0</v>
      </c>
      <c r="DQ374" s="92" t="n">
        <f aca="false">BZ374+CB374+CD374+CF374+CH374+CI374+CJ374+CL374+CN374+CP374+CR374+CT374+CV374+CX374+CZ374+DB374+DD374+DF374+DH374+DJ374+DL374+DN374+DP374</f>
        <v>0</v>
      </c>
      <c r="DR374" s="92" t="n">
        <f aca="false">DN374+DL374+DJ374+DH374+DD374+DB374+CI374+CH374+CF374+CD374+CB374+BZ374</f>
        <v>0</v>
      </c>
      <c r="DS374" s="61"/>
      <c r="DT374" s="2"/>
      <c r="DU374" s="2"/>
      <c r="DV374" s="93"/>
      <c r="DW374" s="94"/>
      <c r="DX374" s="95"/>
      <c r="DY374" s="96"/>
      <c r="DZ374" s="96"/>
      <c r="EA374" s="2"/>
      <c r="EB374" s="2"/>
      <c r="EC374" s="2"/>
      <c r="ED374" s="2"/>
      <c r="EE374" s="2"/>
      <c r="EF374" s="2"/>
      <c r="EG374" s="2"/>
      <c r="EH374" s="2" t="n">
        <f aca="false">SUM(L374+BW374)</f>
        <v>0</v>
      </c>
      <c r="EI374" s="2" t="n">
        <f aca="false">SUM(M374+BX374)</f>
        <v>0</v>
      </c>
      <c r="EJ374" s="2" t="n">
        <f aca="false">SUM(N374+BY374)</f>
        <v>0</v>
      </c>
      <c r="EK374" s="67" t="n">
        <f aca="false">O374+BZ374</f>
        <v>0</v>
      </c>
      <c r="EL374" s="2" t="n">
        <f aca="false">SUM(P374+CA374)</f>
        <v>0</v>
      </c>
      <c r="EM374" s="2" t="n">
        <f aca="false">SUM(Q374+CB374)</f>
        <v>0</v>
      </c>
      <c r="EN374" s="2" t="n">
        <f aca="false">SUM(R374+CC374)</f>
        <v>0</v>
      </c>
      <c r="EO374" s="2" t="n">
        <f aca="false">SUM(S374+CD374)</f>
        <v>0</v>
      </c>
      <c r="EP374" s="2" t="n">
        <f aca="false">SUM(T374+CE374)</f>
        <v>0</v>
      </c>
      <c r="EQ374" s="2" t="n">
        <f aca="false">SUM(U374+CF374)</f>
        <v>0</v>
      </c>
      <c r="ER374" s="2" t="n">
        <f aca="false">SUM(V374+CG374)</f>
        <v>0</v>
      </c>
      <c r="ES374" s="2" t="n">
        <f aca="false">SUM(W374+CH374)</f>
        <v>0</v>
      </c>
      <c r="ET374" s="2" t="n">
        <f aca="false">SUM(X374+CI374)</f>
        <v>0</v>
      </c>
      <c r="EU374" s="67" t="n">
        <f aca="false">SUM(Y374+CJ374)</f>
        <v>0</v>
      </c>
      <c r="EV374" s="2" t="n">
        <f aca="false">SUM(Z374+CK374)</f>
        <v>0</v>
      </c>
      <c r="EW374" s="2" t="n">
        <f aca="false">SUM(AA374+CL374)</f>
        <v>0</v>
      </c>
      <c r="EX374" s="2" t="n">
        <f aca="false">SUM(AB374+CM374)</f>
        <v>0</v>
      </c>
      <c r="EY374" s="2" t="n">
        <f aca="false">SUM(AC374+CN374)</f>
        <v>0</v>
      </c>
      <c r="EZ374" s="2" t="n">
        <f aca="false">SUM(AD374+CO374)</f>
        <v>0</v>
      </c>
      <c r="FA374" s="2" t="n">
        <f aca="false">SUM(AE374+CP374)</f>
        <v>0</v>
      </c>
      <c r="FB374" s="2" t="n">
        <f aca="false">SUM(AF374+CQ374)</f>
        <v>0</v>
      </c>
      <c r="FC374" s="2" t="n">
        <f aca="false">SUM(AG374+CR374)</f>
        <v>0</v>
      </c>
      <c r="FD374" s="2" t="n">
        <f aca="false">SUM(AH374+CS374)</f>
        <v>0</v>
      </c>
      <c r="FE374" s="67" t="n">
        <f aca="false">SUM(AI374+CT374)</f>
        <v>0</v>
      </c>
      <c r="FF374" s="2" t="n">
        <f aca="false">SUM(AJ374+CU374)</f>
        <v>0</v>
      </c>
      <c r="FG374" s="2" t="n">
        <f aca="false">SUM(AK374+CV374)</f>
        <v>0</v>
      </c>
      <c r="FH374" s="2" t="n">
        <f aca="false">SUM(AL374+CW374)</f>
        <v>0</v>
      </c>
      <c r="FI374" s="2" t="n">
        <f aca="false">SUM(AM374+CX374)</f>
        <v>0</v>
      </c>
      <c r="FJ374" s="2" t="n">
        <f aca="false">SUM(AN374+CY374)</f>
        <v>0</v>
      </c>
      <c r="FK374" s="2" t="n">
        <f aca="false">SUM(AO374+CZ374)</f>
        <v>0</v>
      </c>
      <c r="FL374" s="2" t="n">
        <f aca="false">SUM(AP374+DA374)</f>
        <v>0</v>
      </c>
      <c r="FM374" s="2" t="n">
        <f aca="false">SUM(AQ374+DB374)</f>
        <v>0</v>
      </c>
      <c r="FN374" s="2"/>
      <c r="FO374" s="97" t="n">
        <f aca="false">SUM(AS374+DD374)</f>
        <v>0</v>
      </c>
      <c r="FP374" s="2" t="n">
        <f aca="false">SUM(AR374+DC374)</f>
        <v>0</v>
      </c>
      <c r="FQ374" s="97" t="n">
        <f aca="false">SUM(AU374+DF374)</f>
        <v>0</v>
      </c>
      <c r="FR374" s="2" t="n">
        <f aca="false">SUM(AV374+DG374)</f>
        <v>0</v>
      </c>
      <c r="FS374" s="2" t="n">
        <f aca="false">SUM(AW374+DH374)</f>
        <v>0</v>
      </c>
      <c r="FT374" s="2" t="n">
        <f aca="false">SUM(AX374+DI374)</f>
        <v>0</v>
      </c>
      <c r="FU374" s="67" t="n">
        <f aca="false">SUM(AY374+DJ374)</f>
        <v>0</v>
      </c>
      <c r="FV374" s="2" t="n">
        <f aca="false">SUM(AZ374+DK374)</f>
        <v>0</v>
      </c>
      <c r="FW374" s="2" t="n">
        <f aca="false">SUM(BA374+DL374)</f>
        <v>0</v>
      </c>
      <c r="FX374" s="2" t="n">
        <f aca="false">SUM(BB374+DM374)</f>
        <v>0</v>
      </c>
      <c r="FY374" s="2" t="n">
        <f aca="false">SUM(BC374+DN374)</f>
        <v>0</v>
      </c>
      <c r="FZ374" s="2" t="n">
        <f aca="false">SUM(BD374+DO374)</f>
        <v>0</v>
      </c>
      <c r="GA374" s="2" t="n">
        <f aca="false">SUM(BE374+DP374)</f>
        <v>0</v>
      </c>
      <c r="GB374" s="98" t="n">
        <f aca="false">SUM(EK374,EM374,EO374,ES374,ET374,EU374,EY374,FA374,FC374,FE374,FG374,FI374,FM374,FO374,FQ374,FS374,FU374,FW374,FY374,GA374)</f>
        <v>0</v>
      </c>
      <c r="GC374" s="99" t="n">
        <f aca="false">SUM(EK374,EM374,EO374,ES374,ET374,FM374,FO374,FQ374,FS374,FU374,FW374,FY374)</f>
        <v>0</v>
      </c>
      <c r="GD374" s="57" t="n">
        <f aca="false">SUM(EK374,EM374,EO374,ES374,ET374,FM374,FO374,FQ374,FS374,FU374,FW374,FY374)</f>
        <v>0</v>
      </c>
      <c r="GE374" s="57" t="n">
        <f aca="false">SUM(EK374,EM374,EO374,EQ374,ES374,ET374,EU374,EW374,EY374,FA374,FC374,FE374,FG374,FI374,FK374,FM374,FO374,FQ374,FS374,FU374,FW374,FY374,GA374)</f>
        <v>0</v>
      </c>
      <c r="GF374" s="2"/>
      <c r="GG374" s="65"/>
      <c r="GH374" s="65"/>
      <c r="GI374" s="67" t="n">
        <f aca="false">SUM(DQ374+BF374)</f>
        <v>0</v>
      </c>
      <c r="GJ374" s="67" t="n">
        <f aca="false">SUM(DR374+BG374)</f>
        <v>0</v>
      </c>
      <c r="GK374" s="100"/>
      <c r="GL374" s="101"/>
      <c r="GM374" s="177"/>
      <c r="GN374" s="2"/>
      <c r="GO374" s="2"/>
    </row>
    <row r="375" customFormat="false" ht="24.95" hidden="true" customHeight="true" outlineLevel="0" collapsed="false">
      <c r="A375" s="94"/>
      <c r="B375" s="81"/>
      <c r="C375" s="83"/>
      <c r="D375" s="83"/>
      <c r="E375" s="83"/>
      <c r="F375" s="83"/>
      <c r="G375" s="84"/>
      <c r="H375" s="84"/>
      <c r="I375" s="405"/>
      <c r="J375" s="84"/>
      <c r="K375" s="84"/>
      <c r="L375" s="84"/>
      <c r="M375" s="86" t="n">
        <f aca="false">SUM(N375+P375+T375+V375+AR375*2)</f>
        <v>0</v>
      </c>
      <c r="N375" s="86"/>
      <c r="O375" s="87" t="n">
        <f aca="false">SUM(N375)*I375</f>
        <v>0</v>
      </c>
      <c r="P375" s="86"/>
      <c r="Q375" s="87" t="n">
        <f aca="false">J375*P375</f>
        <v>0</v>
      </c>
      <c r="R375" s="86"/>
      <c r="S375" s="87" t="n">
        <f aca="false">SUM(R375)*J375</f>
        <v>0</v>
      </c>
      <c r="T375" s="86"/>
      <c r="U375" s="87" t="n">
        <f aca="false">SUM(T375)*K375</f>
        <v>0</v>
      </c>
      <c r="V375" s="86"/>
      <c r="W375" s="87" t="n">
        <f aca="false">SUM(V375)*J375*5</f>
        <v>0</v>
      </c>
      <c r="X375" s="89" t="n">
        <f aca="false">SUM(J375*AX375*2+K375*AZ375*2)</f>
        <v>0</v>
      </c>
      <c r="Y375" s="89" t="n">
        <f aca="false">SUM(L375*5/100*J375)</f>
        <v>0</v>
      </c>
      <c r="Z375" s="86"/>
      <c r="AA375" s="87"/>
      <c r="AB375" s="86"/>
      <c r="AC375" s="89" t="n">
        <f aca="false">SUM(AB375)*3*H375/5</f>
        <v>0</v>
      </c>
      <c r="AD375" s="86"/>
      <c r="AE375" s="90" t="n">
        <f aca="false">SUM(AD375*H375*(30+4))</f>
        <v>0</v>
      </c>
      <c r="AF375" s="86"/>
      <c r="AG375" s="87" t="n">
        <f aca="false">SUM(AF375*H375*3)</f>
        <v>0</v>
      </c>
      <c r="AH375" s="86"/>
      <c r="AI375" s="89" t="n">
        <f aca="false">SUM(AH375*H375/3)</f>
        <v>0</v>
      </c>
      <c r="AJ375" s="86"/>
      <c r="AK375" s="89" t="n">
        <f aca="false">SUM(AJ375*H375*2/3)</f>
        <v>0</v>
      </c>
      <c r="AL375" s="86"/>
      <c r="AM375" s="87" t="n">
        <f aca="false">SUM(AL375*H375)*2</f>
        <v>0</v>
      </c>
      <c r="AN375" s="86"/>
      <c r="AO375" s="87" t="n">
        <f aca="false">SUM(AN375*J375)</f>
        <v>0</v>
      </c>
      <c r="AP375" s="86"/>
      <c r="AQ375" s="89" t="n">
        <f aca="false">SUM(AP375*H375*2)</f>
        <v>0</v>
      </c>
      <c r="AR375" s="86"/>
      <c r="AS375" s="86"/>
      <c r="AT375" s="86"/>
      <c r="AU375" s="89" t="n">
        <f aca="false">AR375*H375/3</f>
        <v>0</v>
      </c>
      <c r="AV375" s="86"/>
      <c r="AW375" s="89" t="n">
        <f aca="false">SUM(AV375*H375/3)</f>
        <v>0</v>
      </c>
      <c r="AX375" s="86"/>
      <c r="AY375" s="89" t="n">
        <f aca="false">SUM(J375*AX375*8)</f>
        <v>0</v>
      </c>
      <c r="AZ375" s="86"/>
      <c r="BA375" s="89" t="n">
        <f aca="false">SUM(AZ375*K375*5*6)</f>
        <v>0</v>
      </c>
      <c r="BB375" s="86"/>
      <c r="BC375" s="89" t="n">
        <f aca="false">SUM(BB375*K375*4*6)</f>
        <v>0</v>
      </c>
      <c r="BD375" s="86"/>
      <c r="BE375" s="81" t="n">
        <f aca="false">SUM(BD375*50)</f>
        <v>0</v>
      </c>
      <c r="BF375" s="92" t="n">
        <f aca="false">O375+Q375+S375+U375+W375+X375+Y375+AA375+AC375+AE375+AG375+AI375+AK375+AM375+AO375+AQ375+AS375+AU375+AW375+AY375+BA375+BC375+BE375</f>
        <v>0</v>
      </c>
      <c r="BG375" s="92" t="n">
        <f aca="false">BC375+BA375+AY375+AW375+AS375+AQ375+X375+W375+U375+S375+Q375+O375</f>
        <v>0</v>
      </c>
      <c r="BH375" s="57" t="n">
        <f aca="false">SUM(O375,Q375,S375,W375,X375,Y375,AE375,AG375,AI375,AK375,AM375,AS375,AU375,AY375,BA375,BC375,BE375)</f>
        <v>0</v>
      </c>
      <c r="BI375" s="153" t="n">
        <f aca="false">SUM(O375,Q375,S375,W375,X375,AS375,AU375,AY375,BA375,BC375)</f>
        <v>0</v>
      </c>
      <c r="BJ375" s="2"/>
      <c r="BK375" s="93"/>
      <c r="BL375" s="94"/>
      <c r="BM375" s="81"/>
      <c r="BN375" s="83"/>
      <c r="BO375" s="83"/>
      <c r="BP375" s="83"/>
      <c r="BQ375" s="84"/>
      <c r="BR375" s="84"/>
      <c r="BS375" s="84"/>
      <c r="BT375" s="84"/>
      <c r="BU375" s="84"/>
      <c r="BV375" s="84"/>
      <c r="BW375" s="87"/>
      <c r="BX375" s="86" t="n">
        <f aca="false">SUM(BY375+CA375+CE375+CG375)</f>
        <v>0</v>
      </c>
      <c r="BY375" s="86"/>
      <c r="BZ375" s="87" t="n">
        <f aca="false">SUM(BY375)*BT375</f>
        <v>0</v>
      </c>
      <c r="CA375" s="86"/>
      <c r="CB375" s="87" t="n">
        <f aca="false">BU375*CA375</f>
        <v>0</v>
      </c>
      <c r="CC375" s="86"/>
      <c r="CD375" s="87" t="n">
        <f aca="false">SUM(CC375)*BU375</f>
        <v>0</v>
      </c>
      <c r="CE375" s="86"/>
      <c r="CF375" s="87" t="n">
        <f aca="false">SUM(CE375)*BV375</f>
        <v>0</v>
      </c>
      <c r="CG375" s="86"/>
      <c r="CH375" s="87" t="n">
        <f aca="false">SUM(CG375)*BU375*5</f>
        <v>0</v>
      </c>
      <c r="CI375" s="89" t="n">
        <f aca="false">SUM(BU375*DI375*2+BV375*DK375*2)</f>
        <v>0</v>
      </c>
      <c r="CJ375" s="89" t="n">
        <f aca="false">BW375*BU375*0.05</f>
        <v>0</v>
      </c>
      <c r="CK375" s="86"/>
      <c r="CL375" s="87"/>
      <c r="CM375" s="86"/>
      <c r="CN375" s="89" t="n">
        <f aca="false">SUM(CM375)*3*BS375/5</f>
        <v>0</v>
      </c>
      <c r="CO375" s="86"/>
      <c r="CP375" s="90" t="n">
        <f aca="false">SUM(CO375*BS375*(30+4))</f>
        <v>0</v>
      </c>
      <c r="CQ375" s="86"/>
      <c r="CR375" s="87" t="n">
        <f aca="false">SUM(CQ375*BS375*3)</f>
        <v>0</v>
      </c>
      <c r="CS375" s="86"/>
      <c r="CT375" s="89" t="n">
        <f aca="false">SUM(CS375*BS375/3)</f>
        <v>0</v>
      </c>
      <c r="CU375" s="86"/>
      <c r="CV375" s="89" t="n">
        <f aca="false">SUM(CU375*BS375*2/3)</f>
        <v>0</v>
      </c>
      <c r="CW375" s="86"/>
      <c r="CX375" s="87" t="n">
        <f aca="false">SUM(CW375*BS375)*1</f>
        <v>0</v>
      </c>
      <c r="CY375" s="86"/>
      <c r="CZ375" s="87" t="n">
        <f aca="false">SUM(CY375*BU375*2)</f>
        <v>0</v>
      </c>
      <c r="DA375" s="86"/>
      <c r="DB375" s="89" t="n">
        <f aca="false">SUM(DA375*BS375*2)</f>
        <v>0</v>
      </c>
      <c r="DC375" s="86"/>
      <c r="DD375" s="86"/>
      <c r="DE375" s="86"/>
      <c r="DF375" s="89" t="n">
        <f aca="false">SUM(BU375*DC375*6)</f>
        <v>0</v>
      </c>
      <c r="DG375" s="86"/>
      <c r="DH375" s="89" t="n">
        <f aca="false">SUM(BU375*DG375*6)</f>
        <v>0</v>
      </c>
      <c r="DI375" s="86"/>
      <c r="DJ375" s="89" t="n">
        <f aca="false">SUM(BU375*DI375*8)</f>
        <v>0</v>
      </c>
      <c r="DK375" s="86"/>
      <c r="DL375" s="89" t="n">
        <f aca="false">SUM(DK375*BV375*5*6)</f>
        <v>0</v>
      </c>
      <c r="DM375" s="86"/>
      <c r="DN375" s="89" t="n">
        <f aca="false">SUM(DM375*BV375*4*6)</f>
        <v>0</v>
      </c>
      <c r="DO375" s="86"/>
      <c r="DP375" s="81" t="n">
        <f aca="false">SUM(DO375*50)</f>
        <v>0</v>
      </c>
      <c r="DQ375" s="92" t="n">
        <f aca="false">BZ375+CB375+CD375+CF375+CH375+CI375+CJ375+CL375+CN375+CP375+CR375+CT375+CV375+CX375+CZ375+DB375+DD375+DF375+DH375+DJ375+DL375+DN375+DP375</f>
        <v>0</v>
      </c>
      <c r="DR375" s="92" t="n">
        <f aca="false">DN375+DL375+DJ375+DH375+DD375+DB375+CI375+CH375+CF375+CD375+CB375+BZ375</f>
        <v>0</v>
      </c>
      <c r="DS375" s="61"/>
      <c r="DT375" s="2"/>
      <c r="DU375" s="2"/>
      <c r="DV375" s="93"/>
      <c r="DW375" s="94"/>
      <c r="DX375" s="95"/>
      <c r="DY375" s="96"/>
      <c r="DZ375" s="96"/>
      <c r="EA375" s="2"/>
      <c r="EB375" s="2"/>
      <c r="EC375" s="2"/>
      <c r="ED375" s="2"/>
      <c r="EE375" s="2"/>
      <c r="EF375" s="2"/>
      <c r="EG375" s="2"/>
      <c r="EH375" s="2" t="n">
        <f aca="false">SUM(L375+BW375)</f>
        <v>0</v>
      </c>
      <c r="EI375" s="2" t="n">
        <f aca="false">SUM(M375+BX375)</f>
        <v>0</v>
      </c>
      <c r="EJ375" s="2" t="n">
        <f aca="false">SUM(N375+BY375)</f>
        <v>0</v>
      </c>
      <c r="EK375" s="67" t="n">
        <f aca="false">O375+BZ375</f>
        <v>0</v>
      </c>
      <c r="EL375" s="2" t="n">
        <f aca="false">SUM(P375+CA375)</f>
        <v>0</v>
      </c>
      <c r="EM375" s="2" t="n">
        <f aca="false">SUM(Q375+CB375)</f>
        <v>0</v>
      </c>
      <c r="EN375" s="2" t="n">
        <f aca="false">SUM(R375+CC375)</f>
        <v>0</v>
      </c>
      <c r="EO375" s="2" t="n">
        <f aca="false">SUM(S375+CD375)</f>
        <v>0</v>
      </c>
      <c r="EP375" s="2" t="n">
        <f aca="false">SUM(T375+CE375)</f>
        <v>0</v>
      </c>
      <c r="EQ375" s="2" t="n">
        <f aca="false">SUM(U375+CF375)</f>
        <v>0</v>
      </c>
      <c r="ER375" s="2" t="n">
        <f aca="false">SUM(V375+CG375)</f>
        <v>0</v>
      </c>
      <c r="ES375" s="2" t="n">
        <f aca="false">SUM(W375+CH375)</f>
        <v>0</v>
      </c>
      <c r="ET375" s="2" t="n">
        <f aca="false">SUM(X375+CI375)</f>
        <v>0</v>
      </c>
      <c r="EU375" s="67" t="n">
        <f aca="false">SUM(Y375+CJ375)</f>
        <v>0</v>
      </c>
      <c r="EV375" s="2" t="n">
        <f aca="false">SUM(Z375+CK375)</f>
        <v>0</v>
      </c>
      <c r="EW375" s="2" t="n">
        <f aca="false">SUM(AA375+CL375)</f>
        <v>0</v>
      </c>
      <c r="EX375" s="2" t="n">
        <f aca="false">SUM(AB375+CM375)</f>
        <v>0</v>
      </c>
      <c r="EY375" s="2" t="n">
        <f aca="false">SUM(AC375+CN375)</f>
        <v>0</v>
      </c>
      <c r="EZ375" s="2" t="n">
        <f aca="false">SUM(AD375+CO375)</f>
        <v>0</v>
      </c>
      <c r="FA375" s="2" t="n">
        <f aca="false">SUM(AE375+CP375)</f>
        <v>0</v>
      </c>
      <c r="FB375" s="2" t="n">
        <f aca="false">SUM(AF375+CQ375)</f>
        <v>0</v>
      </c>
      <c r="FC375" s="2" t="n">
        <f aca="false">SUM(AG375+CR375)</f>
        <v>0</v>
      </c>
      <c r="FD375" s="2" t="n">
        <f aca="false">SUM(AH375+CS375)</f>
        <v>0</v>
      </c>
      <c r="FE375" s="67" t="n">
        <f aca="false">SUM(AI375+CT375)</f>
        <v>0</v>
      </c>
      <c r="FF375" s="2" t="n">
        <f aca="false">SUM(AJ375+CU375)</f>
        <v>0</v>
      </c>
      <c r="FG375" s="2" t="n">
        <f aca="false">SUM(AK375+CV375)</f>
        <v>0</v>
      </c>
      <c r="FH375" s="2" t="n">
        <f aca="false">SUM(AL375+CW375)</f>
        <v>0</v>
      </c>
      <c r="FI375" s="2" t="n">
        <f aca="false">SUM(AM375+CX375)</f>
        <v>0</v>
      </c>
      <c r="FJ375" s="2" t="n">
        <f aca="false">SUM(AN375+CY375)</f>
        <v>0</v>
      </c>
      <c r="FK375" s="2" t="n">
        <f aca="false">SUM(AO375+CZ375)</f>
        <v>0</v>
      </c>
      <c r="FL375" s="2" t="n">
        <f aca="false">SUM(AP375+DA375)</f>
        <v>0</v>
      </c>
      <c r="FM375" s="2" t="n">
        <f aca="false">SUM(AQ375+DB375)</f>
        <v>0</v>
      </c>
      <c r="FN375" s="2"/>
      <c r="FO375" s="97" t="n">
        <f aca="false">SUM(AS375+DD375)</f>
        <v>0</v>
      </c>
      <c r="FP375" s="2" t="n">
        <f aca="false">SUM(AR375+DC375)</f>
        <v>0</v>
      </c>
      <c r="FQ375" s="97" t="n">
        <f aca="false">SUM(AU375+DF375)</f>
        <v>0</v>
      </c>
      <c r="FR375" s="2" t="n">
        <f aca="false">SUM(AV375+DG375)</f>
        <v>0</v>
      </c>
      <c r="FS375" s="2" t="n">
        <f aca="false">SUM(AW375+DH375)</f>
        <v>0</v>
      </c>
      <c r="FT375" s="2" t="n">
        <f aca="false">SUM(AX375+DI375)</f>
        <v>0</v>
      </c>
      <c r="FU375" s="67" t="n">
        <f aca="false">SUM(AY375+DJ375)</f>
        <v>0</v>
      </c>
      <c r="FV375" s="2" t="n">
        <f aca="false">SUM(AZ375+DK375)</f>
        <v>0</v>
      </c>
      <c r="FW375" s="2" t="n">
        <f aca="false">SUM(BA375+DL375)</f>
        <v>0</v>
      </c>
      <c r="FX375" s="2" t="n">
        <f aca="false">SUM(BB375+DM375)</f>
        <v>0</v>
      </c>
      <c r="FY375" s="2" t="n">
        <f aca="false">SUM(BC375+DN375)</f>
        <v>0</v>
      </c>
      <c r="FZ375" s="2" t="n">
        <f aca="false">SUM(BD375+DO375)</f>
        <v>0</v>
      </c>
      <c r="GA375" s="2" t="n">
        <f aca="false">SUM(BE375+DP375)</f>
        <v>0</v>
      </c>
      <c r="GB375" s="98" t="n">
        <f aca="false">SUM(EK375,EM375,EO375,ES375,ET375,EU375,EY375,FA375,FC375,FE375,FG375,FI375,FM375,FO375,FQ375,FS375,FU375,FW375,FY375,GA375)</f>
        <v>0</v>
      </c>
      <c r="GC375" s="99" t="n">
        <f aca="false">SUM(EK375,EM375,EO375,ES375,ET375,FM375,FO375,FQ375,FS375,FU375,FW375,FY375)</f>
        <v>0</v>
      </c>
      <c r="GD375" s="57" t="n">
        <f aca="false">SUM(EK375,EM375,EO375,ES375,ET375,FM375,FO375,FQ375,FS375,FU375,FW375,FY375)</f>
        <v>0</v>
      </c>
      <c r="GE375" s="57" t="n">
        <f aca="false">SUM(EK375,EM375,EO375,EQ375,ES375,ET375,EU375,EW375,EY375,FA375,FC375,FE375,FG375,FI375,FK375,FM375,FO375,FQ375,FS375,FU375,FW375,FY375,GA375)</f>
        <v>0</v>
      </c>
      <c r="GF375" s="2"/>
      <c r="GG375" s="65"/>
      <c r="GH375" s="65"/>
      <c r="GI375" s="67" t="n">
        <f aca="false">SUM(DQ375+BF375)</f>
        <v>0</v>
      </c>
      <c r="GJ375" s="67" t="n">
        <f aca="false">SUM(DR375+BG375)</f>
        <v>0</v>
      </c>
      <c r="GK375" s="100"/>
      <c r="GL375" s="101"/>
      <c r="GM375" s="177"/>
      <c r="GN375" s="2"/>
      <c r="GO375" s="2"/>
    </row>
    <row r="376" customFormat="false" ht="24.95" hidden="true" customHeight="true" outlineLevel="0" collapsed="false">
      <c r="A376" s="94"/>
      <c r="B376" s="81"/>
      <c r="C376" s="83"/>
      <c r="D376" s="83"/>
      <c r="E376" s="83"/>
      <c r="F376" s="83"/>
      <c r="G376" s="84"/>
      <c r="H376" s="84"/>
      <c r="I376" s="405"/>
      <c r="J376" s="84"/>
      <c r="K376" s="84"/>
      <c r="L376" s="87"/>
      <c r="M376" s="86" t="n">
        <f aca="false">SUM(N376+P376+T376+V376+AR376*2)</f>
        <v>0</v>
      </c>
      <c r="N376" s="86"/>
      <c r="O376" s="87" t="n">
        <f aca="false">SUM(N376)*I376</f>
        <v>0</v>
      </c>
      <c r="P376" s="86"/>
      <c r="Q376" s="87" t="n">
        <f aca="false">J376*P376</f>
        <v>0</v>
      </c>
      <c r="R376" s="86"/>
      <c r="S376" s="87" t="n">
        <f aca="false">SUM(R376)*J376</f>
        <v>0</v>
      </c>
      <c r="T376" s="86"/>
      <c r="U376" s="87" t="n">
        <f aca="false">SUM(T376)*K376</f>
        <v>0</v>
      </c>
      <c r="V376" s="86"/>
      <c r="W376" s="87" t="n">
        <f aca="false">SUM(V376)*J376*5</f>
        <v>0</v>
      </c>
      <c r="X376" s="89" t="n">
        <f aca="false">SUM(J376*AX376*2+K376*AZ376*2)</f>
        <v>0</v>
      </c>
      <c r="Y376" s="89" t="n">
        <f aca="false">SUM(L376*5/100*J376)</f>
        <v>0</v>
      </c>
      <c r="Z376" s="86"/>
      <c r="AA376" s="87"/>
      <c r="AB376" s="86"/>
      <c r="AC376" s="89" t="n">
        <f aca="false">SUM(AB376)*3*H376/5</f>
        <v>0</v>
      </c>
      <c r="AD376" s="86"/>
      <c r="AE376" s="90" t="n">
        <f aca="false">SUM(AD376*H376*(30+4))</f>
        <v>0</v>
      </c>
      <c r="AF376" s="86"/>
      <c r="AG376" s="87" t="n">
        <f aca="false">SUM(AF376*H376*3)</f>
        <v>0</v>
      </c>
      <c r="AH376" s="86"/>
      <c r="AI376" s="89" t="n">
        <f aca="false">SUM(AH376*H376/3)</f>
        <v>0</v>
      </c>
      <c r="AJ376" s="86"/>
      <c r="AK376" s="89" t="n">
        <f aca="false">SUM(AJ376*H376*2/3)</f>
        <v>0</v>
      </c>
      <c r="AL376" s="86"/>
      <c r="AM376" s="87" t="n">
        <f aca="false">SUM(AL376*H376)*2</f>
        <v>0</v>
      </c>
      <c r="AN376" s="86"/>
      <c r="AO376" s="87" t="n">
        <f aca="false">SUM(AN376*J376)</f>
        <v>0</v>
      </c>
      <c r="AP376" s="86"/>
      <c r="AQ376" s="89" t="n">
        <f aca="false">SUM(AP376*H376*2)</f>
        <v>0</v>
      </c>
      <c r="AR376" s="86"/>
      <c r="AS376" s="86"/>
      <c r="AT376" s="86"/>
      <c r="AU376" s="89" t="n">
        <f aca="false">AR376*H376/3</f>
        <v>0</v>
      </c>
      <c r="AV376" s="86"/>
      <c r="AW376" s="89" t="n">
        <f aca="false">SUM(AV376*H376/3)</f>
        <v>0</v>
      </c>
      <c r="AX376" s="86"/>
      <c r="AY376" s="89" t="n">
        <f aca="false">SUM(J376*AX376*8)</f>
        <v>0</v>
      </c>
      <c r="AZ376" s="86"/>
      <c r="BA376" s="89" t="n">
        <f aca="false">SUM(AZ376*K376*5*6)</f>
        <v>0</v>
      </c>
      <c r="BB376" s="86"/>
      <c r="BC376" s="89" t="n">
        <f aca="false">SUM(BB376*K376*4*6)</f>
        <v>0</v>
      </c>
      <c r="BD376" s="86"/>
      <c r="BE376" s="81" t="n">
        <f aca="false">SUM(BD376*50)</f>
        <v>0</v>
      </c>
      <c r="BF376" s="92" t="n">
        <f aca="false">O376+Q376+S376+U376+W376+X376+Y376+AA376+AC376+AE376+AG376+AI376+AK376+AM376+AO376+AQ376+AS376+AU376+AW376+AY376+BA376+BC376+BE376</f>
        <v>0</v>
      </c>
      <c r="BG376" s="92" t="n">
        <f aca="false">BC376+BA376+AY376+AW376+AS376+AQ376+X376+W376+U376+S376+Q376+O376</f>
        <v>0</v>
      </c>
      <c r="BH376" s="57" t="n">
        <f aca="false">SUM(O376,Q376,S376,W376,X376,Y376,AE376,AG376,AI376,AK376,AM376,AS376,AU376,AY376,BA376,BC376,BE376)</f>
        <v>0</v>
      </c>
      <c r="BI376" s="153" t="n">
        <f aca="false">SUM(O376,Q376,S376,W376,X376,AS376,AU376,AY376,BA376,BC376)</f>
        <v>0</v>
      </c>
      <c r="BJ376" s="95"/>
      <c r="BK376" s="93"/>
      <c r="BL376" s="94"/>
      <c r="BM376" s="81"/>
      <c r="BN376" s="83"/>
      <c r="BO376" s="83"/>
      <c r="BP376" s="83"/>
      <c r="BQ376" s="84"/>
      <c r="BR376" s="84"/>
      <c r="BS376" s="84"/>
      <c r="BT376" s="84"/>
      <c r="BU376" s="84"/>
      <c r="BV376" s="84"/>
      <c r="BW376" s="87"/>
      <c r="BX376" s="86" t="n">
        <f aca="false">SUM(BY376+CA376+CE376+CG376)</f>
        <v>0</v>
      </c>
      <c r="BY376" s="86"/>
      <c r="BZ376" s="87" t="n">
        <f aca="false">SUM(BY376)*BT376</f>
        <v>0</v>
      </c>
      <c r="CA376" s="86"/>
      <c r="CB376" s="87" t="n">
        <f aca="false">BU376*CA376</f>
        <v>0</v>
      </c>
      <c r="CC376" s="86"/>
      <c r="CD376" s="87" t="n">
        <f aca="false">SUM(CC376)*BU376</f>
        <v>0</v>
      </c>
      <c r="CE376" s="86"/>
      <c r="CF376" s="87" t="n">
        <f aca="false">SUM(CE376)*BV376</f>
        <v>0</v>
      </c>
      <c r="CG376" s="86"/>
      <c r="CH376" s="87" t="n">
        <f aca="false">SUM(CG376)*BU376*5</f>
        <v>0</v>
      </c>
      <c r="CI376" s="89" t="n">
        <f aca="false">SUM(BU376*DI376*2+BV376*DK376*2)</f>
        <v>0</v>
      </c>
      <c r="CJ376" s="89" t="n">
        <f aca="false">BW376*BU376*0.05</f>
        <v>0</v>
      </c>
      <c r="CK376" s="86"/>
      <c r="CL376" s="87"/>
      <c r="CM376" s="86"/>
      <c r="CN376" s="89" t="n">
        <f aca="false">SUM(CM376)*3*BS376/5</f>
        <v>0</v>
      </c>
      <c r="CO376" s="86"/>
      <c r="CP376" s="90" t="n">
        <f aca="false">SUM(CO376*BS376*(30+4))</f>
        <v>0</v>
      </c>
      <c r="CQ376" s="86"/>
      <c r="CR376" s="87" t="n">
        <f aca="false">SUM(CQ376*BS376*3)</f>
        <v>0</v>
      </c>
      <c r="CS376" s="86"/>
      <c r="CT376" s="89" t="n">
        <f aca="false">SUM(CS376*BS376/3)</f>
        <v>0</v>
      </c>
      <c r="CU376" s="86"/>
      <c r="CV376" s="89" t="n">
        <f aca="false">SUM(CU376*BS376*2/3)</f>
        <v>0</v>
      </c>
      <c r="CW376" s="86"/>
      <c r="CX376" s="87" t="n">
        <f aca="false">SUM(CW376*BS376)*1</f>
        <v>0</v>
      </c>
      <c r="CY376" s="86"/>
      <c r="CZ376" s="87" t="n">
        <f aca="false">SUM(CY376*BU376*2)</f>
        <v>0</v>
      </c>
      <c r="DA376" s="86"/>
      <c r="DB376" s="89" t="n">
        <f aca="false">SUM(DA376*BS376*2)</f>
        <v>0</v>
      </c>
      <c r="DC376" s="86"/>
      <c r="DD376" s="86"/>
      <c r="DE376" s="86"/>
      <c r="DF376" s="89" t="n">
        <f aca="false">SUM(BU376*DC376*6)</f>
        <v>0</v>
      </c>
      <c r="DG376" s="86"/>
      <c r="DH376" s="89" t="n">
        <f aca="false">SUM(BU376*DG376*6)</f>
        <v>0</v>
      </c>
      <c r="DI376" s="86"/>
      <c r="DJ376" s="89" t="n">
        <f aca="false">SUM(BU376*DI376*8)</f>
        <v>0</v>
      </c>
      <c r="DK376" s="86"/>
      <c r="DL376" s="89" t="n">
        <f aca="false">SUM(DK376*BV376*5*6)</f>
        <v>0</v>
      </c>
      <c r="DM376" s="86"/>
      <c r="DN376" s="89" t="n">
        <f aca="false">SUM(DM376*BV376*4*6)</f>
        <v>0</v>
      </c>
      <c r="DO376" s="86"/>
      <c r="DP376" s="81" t="n">
        <f aca="false">SUM(DO376*50)</f>
        <v>0</v>
      </c>
      <c r="DQ376" s="92" t="n">
        <f aca="false">BZ376+CB376+CD376+CF376+CH376+CI376+CJ376+CL376+CN376+CP376+CR376+CT376+CV376+CX376+CZ376+DB376+DD376+DF376+DH376+DJ376+DL376+DN376+DP376</f>
        <v>0</v>
      </c>
      <c r="DR376" s="92" t="n">
        <f aca="false">DN376+DL376+DJ376+DH376+DD376+DB376+CI376+CH376+CF376+CD376+CB376+BZ376</f>
        <v>0</v>
      </c>
      <c r="DS376" s="61"/>
      <c r="DT376" s="2"/>
      <c r="DU376" s="2"/>
      <c r="DV376" s="93"/>
      <c r="DW376" s="94"/>
      <c r="DX376" s="95"/>
      <c r="DY376" s="96"/>
      <c r="DZ376" s="96"/>
      <c r="EA376" s="2"/>
      <c r="EB376" s="2"/>
      <c r="EC376" s="2"/>
      <c r="ED376" s="2"/>
      <c r="EE376" s="2"/>
      <c r="EF376" s="2"/>
      <c r="EG376" s="2"/>
      <c r="EH376" s="2" t="n">
        <f aca="false">SUM(L376+BW376)</f>
        <v>0</v>
      </c>
      <c r="EI376" s="2" t="n">
        <f aca="false">SUM(M376+BX376)</f>
        <v>0</v>
      </c>
      <c r="EJ376" s="2" t="n">
        <f aca="false">SUM(N376+BY376)</f>
        <v>0</v>
      </c>
      <c r="EK376" s="67" t="n">
        <f aca="false">O376+BZ376</f>
        <v>0</v>
      </c>
      <c r="EL376" s="2" t="n">
        <f aca="false">SUM(P376+CA376)</f>
        <v>0</v>
      </c>
      <c r="EM376" s="2" t="n">
        <f aca="false">SUM(Q376+CB376)</f>
        <v>0</v>
      </c>
      <c r="EN376" s="2" t="n">
        <f aca="false">SUM(R376+CC376)</f>
        <v>0</v>
      </c>
      <c r="EO376" s="2" t="n">
        <f aca="false">SUM(S376+CD376)</f>
        <v>0</v>
      </c>
      <c r="EP376" s="2" t="n">
        <f aca="false">SUM(T376+CE376)</f>
        <v>0</v>
      </c>
      <c r="EQ376" s="2" t="n">
        <f aca="false">SUM(U376+CF376)</f>
        <v>0</v>
      </c>
      <c r="ER376" s="2" t="n">
        <f aca="false">SUM(V376+CG376)</f>
        <v>0</v>
      </c>
      <c r="ES376" s="2" t="n">
        <f aca="false">SUM(W376+CH376)</f>
        <v>0</v>
      </c>
      <c r="ET376" s="2" t="n">
        <f aca="false">SUM(X376+CI376)</f>
        <v>0</v>
      </c>
      <c r="EU376" s="67" t="n">
        <f aca="false">SUM(Y376+CJ376)</f>
        <v>0</v>
      </c>
      <c r="EV376" s="2" t="n">
        <f aca="false">SUM(Z376+CK376)</f>
        <v>0</v>
      </c>
      <c r="EW376" s="2" t="n">
        <f aca="false">SUM(AA376+CL376)</f>
        <v>0</v>
      </c>
      <c r="EX376" s="2" t="n">
        <f aca="false">SUM(AB376+CM376)</f>
        <v>0</v>
      </c>
      <c r="EY376" s="2" t="n">
        <f aca="false">SUM(AC376+CN376)</f>
        <v>0</v>
      </c>
      <c r="EZ376" s="2" t="n">
        <f aca="false">SUM(AD376+CO376)</f>
        <v>0</v>
      </c>
      <c r="FA376" s="2" t="n">
        <f aca="false">SUM(AE376+CP376)</f>
        <v>0</v>
      </c>
      <c r="FB376" s="2" t="n">
        <f aca="false">SUM(AF376+CQ376)</f>
        <v>0</v>
      </c>
      <c r="FC376" s="2" t="n">
        <f aca="false">SUM(AG376+CR376)</f>
        <v>0</v>
      </c>
      <c r="FD376" s="2" t="n">
        <f aca="false">SUM(AH376+CS376)</f>
        <v>0</v>
      </c>
      <c r="FE376" s="67" t="n">
        <f aca="false">SUM(AI376+CT376)</f>
        <v>0</v>
      </c>
      <c r="FF376" s="2" t="n">
        <f aca="false">SUM(AJ376+CU376)</f>
        <v>0</v>
      </c>
      <c r="FG376" s="2" t="n">
        <f aca="false">SUM(AK376+CV376)</f>
        <v>0</v>
      </c>
      <c r="FH376" s="2" t="n">
        <f aca="false">SUM(AL376+CW376)</f>
        <v>0</v>
      </c>
      <c r="FI376" s="2" t="n">
        <f aca="false">SUM(AM376+CX376)</f>
        <v>0</v>
      </c>
      <c r="FJ376" s="2" t="n">
        <f aca="false">SUM(AN376+CY376)</f>
        <v>0</v>
      </c>
      <c r="FK376" s="2" t="n">
        <f aca="false">SUM(AO376+CZ376)</f>
        <v>0</v>
      </c>
      <c r="FL376" s="2" t="n">
        <f aca="false">SUM(AP376+DA376)</f>
        <v>0</v>
      </c>
      <c r="FM376" s="2" t="n">
        <f aca="false">SUM(AQ376+DB376)</f>
        <v>0</v>
      </c>
      <c r="FN376" s="2"/>
      <c r="FO376" s="97" t="n">
        <f aca="false">SUM(AS376+DD376)</f>
        <v>0</v>
      </c>
      <c r="FP376" s="2" t="n">
        <f aca="false">SUM(AR376+DC376)</f>
        <v>0</v>
      </c>
      <c r="FQ376" s="97" t="n">
        <f aca="false">SUM(AU376+DF376)</f>
        <v>0</v>
      </c>
      <c r="FR376" s="2" t="n">
        <f aca="false">SUM(AV376+DG376)</f>
        <v>0</v>
      </c>
      <c r="FS376" s="2" t="n">
        <f aca="false">SUM(AW376+DH376)</f>
        <v>0</v>
      </c>
      <c r="FT376" s="2" t="n">
        <f aca="false">SUM(AX376+DI376)</f>
        <v>0</v>
      </c>
      <c r="FU376" s="67" t="n">
        <f aca="false">SUM(AY376+DJ376)</f>
        <v>0</v>
      </c>
      <c r="FV376" s="2" t="n">
        <f aca="false">SUM(AZ376+DK376)</f>
        <v>0</v>
      </c>
      <c r="FW376" s="2" t="n">
        <f aca="false">SUM(BA376+DL376)</f>
        <v>0</v>
      </c>
      <c r="FX376" s="2" t="n">
        <f aca="false">SUM(BB376+DM376)</f>
        <v>0</v>
      </c>
      <c r="FY376" s="2" t="n">
        <f aca="false">SUM(BC376+DN376)</f>
        <v>0</v>
      </c>
      <c r="FZ376" s="2" t="n">
        <f aca="false">SUM(BD376+DO376)</f>
        <v>0</v>
      </c>
      <c r="GA376" s="2" t="n">
        <f aca="false">SUM(BE376+DP376)</f>
        <v>0</v>
      </c>
      <c r="GB376" s="98" t="n">
        <f aca="false">SUM(EK376,EM376,EO376,ES376,ET376,EU376,EY376,FA376,FC376,FE376,FG376,FI376,FM376,FO376,FQ376,FS376,FU376,FW376,FY376,GA376)</f>
        <v>0</v>
      </c>
      <c r="GC376" s="99" t="n">
        <f aca="false">SUM(EK376,EM376,EO376,ES376,ET376,FM376,FO376,FQ376,FS376,FU376,FW376,FY376)</f>
        <v>0</v>
      </c>
      <c r="GD376" s="57" t="n">
        <f aca="false">SUM(EK376,EM376,EO376,ES376,ET376,FM376,FO376,FQ376,FS376,FU376,FW376,FY376)</f>
        <v>0</v>
      </c>
      <c r="GE376" s="57" t="n">
        <f aca="false">SUM(EK376,EM376,EO376,EQ376,ES376,ET376,EU376,EW376,EY376,FA376,FC376,FE376,FG376,FI376,FK376,FM376,FO376,FQ376,FS376,FU376,FW376,FY376,GA376)</f>
        <v>0</v>
      </c>
      <c r="GF376" s="2"/>
      <c r="GG376" s="65"/>
      <c r="GH376" s="65"/>
      <c r="GI376" s="67" t="n">
        <f aca="false">SUM(DQ376+BF376)</f>
        <v>0</v>
      </c>
      <c r="GJ376" s="67" t="n">
        <f aca="false">SUM(DR376+BG376)</f>
        <v>0</v>
      </c>
      <c r="GK376" s="100"/>
      <c r="GL376" s="101"/>
      <c r="GM376" s="177"/>
      <c r="GN376" s="2"/>
      <c r="GO376" s="2"/>
    </row>
    <row r="377" customFormat="false" ht="24.95" hidden="true" customHeight="true" outlineLevel="0" collapsed="false">
      <c r="A377" s="94"/>
      <c r="B377" s="81"/>
      <c r="C377" s="83"/>
      <c r="D377" s="83"/>
      <c r="E377" s="83"/>
      <c r="F377" s="83"/>
      <c r="G377" s="84"/>
      <c r="H377" s="84"/>
      <c r="I377" s="84"/>
      <c r="J377" s="84"/>
      <c r="K377" s="84"/>
      <c r="L377" s="84"/>
      <c r="M377" s="86" t="n">
        <f aca="false">SUM(N377+P377+T377+V377+AR377*2)</f>
        <v>0</v>
      </c>
      <c r="N377" s="86"/>
      <c r="O377" s="87" t="n">
        <f aca="false">SUM(N377)*I377</f>
        <v>0</v>
      </c>
      <c r="P377" s="86"/>
      <c r="Q377" s="87" t="n">
        <f aca="false">J377*P377</f>
        <v>0</v>
      </c>
      <c r="R377" s="86"/>
      <c r="S377" s="87" t="n">
        <f aca="false">SUM(R377)*J377</f>
        <v>0</v>
      </c>
      <c r="T377" s="86"/>
      <c r="U377" s="87" t="n">
        <f aca="false">SUM(T377)*K377</f>
        <v>0</v>
      </c>
      <c r="V377" s="86"/>
      <c r="W377" s="87" t="n">
        <f aca="false">SUM(V377)*J377*5</f>
        <v>0</v>
      </c>
      <c r="X377" s="89" t="n">
        <f aca="false">SUM(J377*AX377*2+K377*AZ377*2)</f>
        <v>0</v>
      </c>
      <c r="Y377" s="89" t="n">
        <f aca="false">SUM(L377*5/100*J377)</f>
        <v>0</v>
      </c>
      <c r="Z377" s="86"/>
      <c r="AA377" s="87"/>
      <c r="AB377" s="86"/>
      <c r="AC377" s="89" t="n">
        <f aca="false">SUM(AB377)*3*H377/5</f>
        <v>0</v>
      </c>
      <c r="AD377" s="86"/>
      <c r="AE377" s="90" t="n">
        <f aca="false">SUM(AD377*H377*(30+4))</f>
        <v>0</v>
      </c>
      <c r="AF377" s="86"/>
      <c r="AG377" s="87" t="n">
        <f aca="false">SUM(AF377*H377*3)</f>
        <v>0</v>
      </c>
      <c r="AH377" s="86"/>
      <c r="AI377" s="89" t="n">
        <f aca="false">SUM(AH377*H377/3)</f>
        <v>0</v>
      </c>
      <c r="AJ377" s="86"/>
      <c r="AK377" s="89" t="n">
        <f aca="false">SUM(AJ377*H377*2/3)</f>
        <v>0</v>
      </c>
      <c r="AL377" s="86"/>
      <c r="AM377" s="87" t="n">
        <f aca="false">SUM(AL377*H377)*2</f>
        <v>0</v>
      </c>
      <c r="AN377" s="86"/>
      <c r="AO377" s="87" t="n">
        <f aca="false">SUM(AN377*J377)</f>
        <v>0</v>
      </c>
      <c r="AP377" s="86"/>
      <c r="AQ377" s="89" t="n">
        <f aca="false">SUM(AP377*H377*2)</f>
        <v>0</v>
      </c>
      <c r="AR377" s="86"/>
      <c r="AS377" s="86"/>
      <c r="AT377" s="86"/>
      <c r="AU377" s="89" t="n">
        <f aca="false">AR377*H377/3</f>
        <v>0</v>
      </c>
      <c r="AV377" s="86"/>
      <c r="AW377" s="89" t="n">
        <f aca="false">SUM(AV377*H377/3)</f>
        <v>0</v>
      </c>
      <c r="AX377" s="86"/>
      <c r="AY377" s="89" t="n">
        <f aca="false">SUM(J377*AX377*8)</f>
        <v>0</v>
      </c>
      <c r="AZ377" s="86"/>
      <c r="BA377" s="89" t="n">
        <f aca="false">SUM(AZ377*K377*5*6)</f>
        <v>0</v>
      </c>
      <c r="BB377" s="86"/>
      <c r="BC377" s="89" t="n">
        <f aca="false">SUM(BB377*K377*4*6)</f>
        <v>0</v>
      </c>
      <c r="BD377" s="86"/>
      <c r="BE377" s="81" t="n">
        <f aca="false">SUM(BD377*50)</f>
        <v>0</v>
      </c>
      <c r="BF377" s="92" t="n">
        <f aca="false">O377+Q377+S377+U377+W377+X377+Y377+AA377+AC377+AE377+AG377+AI377+AK377+AM377+AO377+AQ377+AS377+AU377+AW377+AY377+BA377+BC377+BE377</f>
        <v>0</v>
      </c>
      <c r="BG377" s="92" t="n">
        <f aca="false">BC377+BA377+AY377+AW377+AS377+AQ377+X377+W377+U377+S377+Q377+O377</f>
        <v>0</v>
      </c>
      <c r="BH377" s="57" t="n">
        <f aca="false">SUM(O377,Q377,S377,W377,X377,Y377,AE377,AG377,AI377,AK377,AM377,AS377,AU377,AY377,BA377,BC377,BE377)</f>
        <v>0</v>
      </c>
      <c r="BI377" s="153" t="n">
        <f aca="false">SUM(O377,Q377,S377,W377,X377,AS377,AU377,AY377,BA377,BC377)</f>
        <v>0</v>
      </c>
      <c r="BJ377" s="95"/>
      <c r="BK377" s="93"/>
      <c r="BL377" s="94"/>
      <c r="BM377" s="81"/>
      <c r="BN377" s="83"/>
      <c r="BO377" s="83"/>
      <c r="BP377" s="83"/>
      <c r="BQ377" s="84"/>
      <c r="BR377" s="84"/>
      <c r="BS377" s="84"/>
      <c r="BT377" s="84"/>
      <c r="BU377" s="84"/>
      <c r="BV377" s="84"/>
      <c r="BW377" s="87"/>
      <c r="BX377" s="86" t="n">
        <f aca="false">SUM(BY377+CA377+CE377+CG377)</f>
        <v>0</v>
      </c>
      <c r="BY377" s="86"/>
      <c r="BZ377" s="87" t="n">
        <f aca="false">SUM(BY377)*BT377</f>
        <v>0</v>
      </c>
      <c r="CA377" s="86"/>
      <c r="CB377" s="87" t="n">
        <f aca="false">BU377*CA377</f>
        <v>0</v>
      </c>
      <c r="CC377" s="86"/>
      <c r="CD377" s="87" t="n">
        <f aca="false">SUM(CC377)*BU377</f>
        <v>0</v>
      </c>
      <c r="CE377" s="86"/>
      <c r="CF377" s="87" t="n">
        <f aca="false">SUM(CE377)*BV377</f>
        <v>0</v>
      </c>
      <c r="CG377" s="86"/>
      <c r="CH377" s="87" t="n">
        <f aca="false">SUM(CG377)*BU377*5</f>
        <v>0</v>
      </c>
      <c r="CI377" s="89" t="n">
        <f aca="false">SUM(BU377*DI377*2+BV377*DK377*2)</f>
        <v>0</v>
      </c>
      <c r="CJ377" s="89" t="n">
        <f aca="false">BW377*BU377*0.05</f>
        <v>0</v>
      </c>
      <c r="CK377" s="86"/>
      <c r="CL377" s="87"/>
      <c r="CM377" s="86"/>
      <c r="CN377" s="89" t="n">
        <f aca="false">SUM(CM377)*3*BS377/5</f>
        <v>0</v>
      </c>
      <c r="CO377" s="86"/>
      <c r="CP377" s="90" t="n">
        <f aca="false">SUM(CO377*BS377*(30+4))</f>
        <v>0</v>
      </c>
      <c r="CQ377" s="86"/>
      <c r="CR377" s="87" t="n">
        <f aca="false">SUM(CQ377*BS377*3)</f>
        <v>0</v>
      </c>
      <c r="CS377" s="86"/>
      <c r="CT377" s="89" t="n">
        <f aca="false">SUM(CS377*BS377/3)</f>
        <v>0</v>
      </c>
      <c r="CU377" s="86"/>
      <c r="CV377" s="89" t="n">
        <f aca="false">SUM(CU377*BS377*2/3)</f>
        <v>0</v>
      </c>
      <c r="CW377" s="86"/>
      <c r="CX377" s="87" t="n">
        <f aca="false">SUM(CW377*BS377)*1</f>
        <v>0</v>
      </c>
      <c r="CY377" s="86"/>
      <c r="CZ377" s="87" t="n">
        <f aca="false">SUM(CY377*BU377*2)</f>
        <v>0</v>
      </c>
      <c r="DA377" s="86"/>
      <c r="DB377" s="89" t="n">
        <f aca="false">SUM(DA377*BS377*2)</f>
        <v>0</v>
      </c>
      <c r="DC377" s="86"/>
      <c r="DD377" s="86"/>
      <c r="DE377" s="86"/>
      <c r="DF377" s="89" t="n">
        <f aca="false">SUM(BU377*DC377*6)</f>
        <v>0</v>
      </c>
      <c r="DG377" s="86"/>
      <c r="DH377" s="89" t="n">
        <f aca="false">SUM(BU377*DG377*6)</f>
        <v>0</v>
      </c>
      <c r="DI377" s="86"/>
      <c r="DJ377" s="89" t="n">
        <f aca="false">SUM(BU377*DI377*8)</f>
        <v>0</v>
      </c>
      <c r="DK377" s="86"/>
      <c r="DL377" s="89" t="n">
        <f aca="false">SUM(DK377*BV377*5*6)</f>
        <v>0</v>
      </c>
      <c r="DM377" s="86"/>
      <c r="DN377" s="89" t="n">
        <f aca="false">SUM(DM377*BV377*4*6)</f>
        <v>0</v>
      </c>
      <c r="DO377" s="86"/>
      <c r="DP377" s="81" t="n">
        <f aca="false">SUM(DO377*50)</f>
        <v>0</v>
      </c>
      <c r="DQ377" s="92" t="n">
        <f aca="false">BZ377+CB377+CD377+CF377+CH377+CI377+CJ377+CL377+CN377+CP377+CR377+CT377+CV377+CX377+CZ377+DB377+DD377+DF377+DH377+DJ377+DL377+DN377+DP377</f>
        <v>0</v>
      </c>
      <c r="DR377" s="92" t="n">
        <f aca="false">DN377+DL377+DJ377+DH377+DD377+DB377+CI377+CH377+CF377+CD377+CB377+BZ377</f>
        <v>0</v>
      </c>
      <c r="DS377" s="61"/>
      <c r="DT377" s="2"/>
      <c r="DU377" s="2"/>
      <c r="DV377" s="93"/>
      <c r="DW377" s="94"/>
      <c r="DX377" s="95"/>
      <c r="DY377" s="96"/>
      <c r="DZ377" s="96"/>
      <c r="EA377" s="2"/>
      <c r="EB377" s="2"/>
      <c r="EC377" s="2"/>
      <c r="ED377" s="2"/>
      <c r="EE377" s="2"/>
      <c r="EF377" s="2"/>
      <c r="EG377" s="2"/>
      <c r="EH377" s="2" t="n">
        <f aca="false">SUM(L377+BW377)</f>
        <v>0</v>
      </c>
      <c r="EI377" s="2" t="n">
        <f aca="false">SUM(M377+BX377)</f>
        <v>0</v>
      </c>
      <c r="EJ377" s="2" t="n">
        <f aca="false">SUM(N377+BY377)</f>
        <v>0</v>
      </c>
      <c r="EK377" s="67" t="n">
        <f aca="false">O377+BZ377</f>
        <v>0</v>
      </c>
      <c r="EL377" s="2" t="n">
        <f aca="false">SUM(P377+CA377)</f>
        <v>0</v>
      </c>
      <c r="EM377" s="2" t="n">
        <f aca="false">SUM(Q377+CB377)</f>
        <v>0</v>
      </c>
      <c r="EN377" s="2" t="n">
        <f aca="false">SUM(R377+CC377)</f>
        <v>0</v>
      </c>
      <c r="EO377" s="2" t="n">
        <f aca="false">SUM(S377+CD377)</f>
        <v>0</v>
      </c>
      <c r="EP377" s="2" t="n">
        <f aca="false">SUM(T377+CE377)</f>
        <v>0</v>
      </c>
      <c r="EQ377" s="2" t="n">
        <f aca="false">SUM(U377+CF377)</f>
        <v>0</v>
      </c>
      <c r="ER377" s="2" t="n">
        <f aca="false">SUM(V377+CG377)</f>
        <v>0</v>
      </c>
      <c r="ES377" s="2" t="n">
        <f aca="false">SUM(W377+CH377)</f>
        <v>0</v>
      </c>
      <c r="ET377" s="2" t="n">
        <f aca="false">SUM(X377+CI377)</f>
        <v>0</v>
      </c>
      <c r="EU377" s="67" t="n">
        <f aca="false">SUM(Y377+CJ377)</f>
        <v>0</v>
      </c>
      <c r="EV377" s="2" t="n">
        <f aca="false">SUM(Z377+CK377)</f>
        <v>0</v>
      </c>
      <c r="EW377" s="2" t="n">
        <f aca="false">SUM(AA377+CL377)</f>
        <v>0</v>
      </c>
      <c r="EX377" s="2" t="n">
        <f aca="false">SUM(AB377+CM377)</f>
        <v>0</v>
      </c>
      <c r="EY377" s="2" t="n">
        <f aca="false">SUM(AC377+CN377)</f>
        <v>0</v>
      </c>
      <c r="EZ377" s="2" t="n">
        <f aca="false">SUM(AD377+CO377)</f>
        <v>0</v>
      </c>
      <c r="FA377" s="2" t="n">
        <f aca="false">SUM(AE377+CP377)</f>
        <v>0</v>
      </c>
      <c r="FB377" s="2" t="n">
        <f aca="false">SUM(AF377+CQ377)</f>
        <v>0</v>
      </c>
      <c r="FC377" s="2" t="n">
        <f aca="false">SUM(AG377+CR377)</f>
        <v>0</v>
      </c>
      <c r="FD377" s="2" t="n">
        <f aca="false">SUM(AH377+CS377)</f>
        <v>0</v>
      </c>
      <c r="FE377" s="67" t="n">
        <f aca="false">SUM(AI377+CT377)</f>
        <v>0</v>
      </c>
      <c r="FF377" s="2" t="n">
        <f aca="false">SUM(AJ377+CU377)</f>
        <v>0</v>
      </c>
      <c r="FG377" s="2" t="n">
        <f aca="false">SUM(AK377+CV377)</f>
        <v>0</v>
      </c>
      <c r="FH377" s="2" t="n">
        <f aca="false">SUM(AL377+CW377)</f>
        <v>0</v>
      </c>
      <c r="FI377" s="2" t="n">
        <f aca="false">SUM(AM377+CX377)</f>
        <v>0</v>
      </c>
      <c r="FJ377" s="2" t="n">
        <f aca="false">SUM(AN377+CY377)</f>
        <v>0</v>
      </c>
      <c r="FK377" s="2" t="n">
        <f aca="false">SUM(AO377+CZ377)</f>
        <v>0</v>
      </c>
      <c r="FL377" s="2" t="n">
        <f aca="false">SUM(AP377+DA377)</f>
        <v>0</v>
      </c>
      <c r="FM377" s="2" t="n">
        <f aca="false">SUM(AQ377+DB377)</f>
        <v>0</v>
      </c>
      <c r="FN377" s="2"/>
      <c r="FO377" s="97" t="n">
        <f aca="false">SUM(AS377+DD377)</f>
        <v>0</v>
      </c>
      <c r="FP377" s="2" t="n">
        <f aca="false">SUM(AR377+DC377)</f>
        <v>0</v>
      </c>
      <c r="FQ377" s="97" t="n">
        <f aca="false">SUM(AU377+DF377)</f>
        <v>0</v>
      </c>
      <c r="FR377" s="2" t="n">
        <f aca="false">SUM(AV377+DG377)</f>
        <v>0</v>
      </c>
      <c r="FS377" s="2" t="n">
        <f aca="false">SUM(AW377+DH377)</f>
        <v>0</v>
      </c>
      <c r="FT377" s="2" t="n">
        <f aca="false">SUM(AX377+DI377)</f>
        <v>0</v>
      </c>
      <c r="FU377" s="67" t="n">
        <f aca="false">SUM(AY377+DJ377)</f>
        <v>0</v>
      </c>
      <c r="FV377" s="2" t="n">
        <f aca="false">SUM(AZ377+DK377)</f>
        <v>0</v>
      </c>
      <c r="FW377" s="2" t="n">
        <f aca="false">SUM(BA377+DL377)</f>
        <v>0</v>
      </c>
      <c r="FX377" s="2" t="n">
        <f aca="false">SUM(BB377+DM377)</f>
        <v>0</v>
      </c>
      <c r="FY377" s="2" t="n">
        <f aca="false">SUM(BC377+DN377)</f>
        <v>0</v>
      </c>
      <c r="FZ377" s="2" t="n">
        <f aca="false">SUM(BD377+DO377)</f>
        <v>0</v>
      </c>
      <c r="GA377" s="2" t="n">
        <f aca="false">SUM(BE377+DP377)</f>
        <v>0</v>
      </c>
      <c r="GB377" s="98" t="n">
        <f aca="false">SUM(EK377,EM377,EO377,ES377,ET377,EU377,EY377,FA377,FC377,FE377,FG377,FI377,FM377,FO377,FQ377,FS377,FU377,FW377,FY377,GA377)</f>
        <v>0</v>
      </c>
      <c r="GC377" s="99" t="n">
        <f aca="false">SUM(EK377,EM377,EO377,ES377,ET377,FM377,FO377,FQ377,FS377,FU377,FW377,FY377)</f>
        <v>0</v>
      </c>
      <c r="GD377" s="57" t="n">
        <f aca="false">SUM(EK377,EM377,EO377,ES377,ET377,FM377,FO377,FQ377,FS377,FU377,FW377,FY377)</f>
        <v>0</v>
      </c>
      <c r="GE377" s="57" t="n">
        <f aca="false">SUM(EK377,EM377,EO377,EQ377,ES377,ET377,EU377,EW377,EY377,FA377,FC377,FE377,FG377,FI377,FK377,FM377,FO377,FQ377,FS377,FU377,FW377,FY377,GA377)</f>
        <v>0</v>
      </c>
      <c r="GF377" s="2"/>
      <c r="GG377" s="65"/>
      <c r="GH377" s="65"/>
      <c r="GI377" s="67" t="n">
        <f aca="false">SUM(DQ377+BF377)</f>
        <v>0</v>
      </c>
      <c r="GJ377" s="67" t="n">
        <f aca="false">SUM(DR377+BG377)</f>
        <v>0</v>
      </c>
      <c r="GK377" s="100"/>
      <c r="GL377" s="101"/>
      <c r="GM377" s="177"/>
      <c r="GN377" s="2"/>
      <c r="GO377" s="2"/>
    </row>
    <row r="378" customFormat="false" ht="24.95" hidden="true" customHeight="true" outlineLevel="0" collapsed="false">
      <c r="A378" s="94"/>
      <c r="B378" s="81"/>
      <c r="C378" s="96"/>
      <c r="D378" s="96"/>
      <c r="E378" s="96"/>
      <c r="F378" s="96"/>
      <c r="G378" s="96"/>
      <c r="H378" s="96"/>
      <c r="I378" s="96"/>
      <c r="J378" s="96"/>
      <c r="K378" s="96"/>
      <c r="L378" s="87"/>
      <c r="M378" s="86" t="n">
        <f aca="false">SUM(N378+P378+T378+V378+AR378*2)</f>
        <v>0</v>
      </c>
      <c r="N378" s="86"/>
      <c r="O378" s="87" t="n">
        <f aca="false">SUM(N378)*I378</f>
        <v>0</v>
      </c>
      <c r="P378" s="86"/>
      <c r="Q378" s="87" t="n">
        <f aca="false">J378*P378</f>
        <v>0</v>
      </c>
      <c r="R378" s="86"/>
      <c r="S378" s="87" t="n">
        <f aca="false">SUM(R378)*J378</f>
        <v>0</v>
      </c>
      <c r="T378" s="86"/>
      <c r="U378" s="87" t="n">
        <f aca="false">SUM(T378)*K378</f>
        <v>0</v>
      </c>
      <c r="V378" s="86"/>
      <c r="W378" s="87" t="n">
        <f aca="false">SUM(V378)*J378*5</f>
        <v>0</v>
      </c>
      <c r="X378" s="89" t="n">
        <f aca="false">SUM(J378*AX378*2+K378*AZ378*2)</f>
        <v>0</v>
      </c>
      <c r="Y378" s="89" t="n">
        <f aca="false">SUM(L378*5/100*J378)</f>
        <v>0</v>
      </c>
      <c r="Z378" s="86"/>
      <c r="AA378" s="87"/>
      <c r="AB378" s="86"/>
      <c r="AC378" s="89" t="n">
        <f aca="false">SUM(AB378)*3*H378/5</f>
        <v>0</v>
      </c>
      <c r="AD378" s="86"/>
      <c r="AE378" s="90" t="n">
        <f aca="false">SUM(AD378*H378*(30+4))</f>
        <v>0</v>
      </c>
      <c r="AF378" s="86"/>
      <c r="AG378" s="87" t="n">
        <f aca="false">SUM(AF378*H378*3)</f>
        <v>0</v>
      </c>
      <c r="AH378" s="86"/>
      <c r="AI378" s="89" t="n">
        <f aca="false">SUM(AH378*H378/3)</f>
        <v>0</v>
      </c>
      <c r="AJ378" s="86"/>
      <c r="AK378" s="89" t="n">
        <f aca="false">SUM(AJ378*H378*2/3)</f>
        <v>0</v>
      </c>
      <c r="AL378" s="86"/>
      <c r="AM378" s="87" t="n">
        <f aca="false">SUM(AL378*H378)*2</f>
        <v>0</v>
      </c>
      <c r="AN378" s="86"/>
      <c r="AO378" s="87" t="n">
        <f aca="false">SUM(AN378*J378)</f>
        <v>0</v>
      </c>
      <c r="AP378" s="86"/>
      <c r="AQ378" s="89" t="n">
        <f aca="false">SUM(AP378*H378*2)</f>
        <v>0</v>
      </c>
      <c r="AR378" s="86"/>
      <c r="AS378" s="86"/>
      <c r="AT378" s="86"/>
      <c r="AU378" s="89" t="n">
        <f aca="false">AR378*H378/3</f>
        <v>0</v>
      </c>
      <c r="AV378" s="86"/>
      <c r="AW378" s="89" t="n">
        <f aca="false">SUM(AV378*H378/3)</f>
        <v>0</v>
      </c>
      <c r="AX378" s="86"/>
      <c r="AY378" s="89" t="n">
        <f aca="false">SUM(J378*AX378*8)</f>
        <v>0</v>
      </c>
      <c r="AZ378" s="86"/>
      <c r="BA378" s="89" t="n">
        <f aca="false">SUM(AZ378*K378*5*6)</f>
        <v>0</v>
      </c>
      <c r="BB378" s="86"/>
      <c r="BC378" s="89" t="n">
        <f aca="false">SUM(BB378*K378*4*6)</f>
        <v>0</v>
      </c>
      <c r="BD378" s="86"/>
      <c r="BE378" s="81" t="n">
        <f aca="false">SUM(BD378*50)</f>
        <v>0</v>
      </c>
      <c r="BF378" s="92" t="n">
        <f aca="false">O378+Q378+S378+U378+W378+X378+Y378+AA378+AC378+AE378+AG378+AI378+AK378+AM378+AO378+AQ378+AS378+AU378+AW378+AY378+BA378+BC378+BE378</f>
        <v>0</v>
      </c>
      <c r="BG378" s="92" t="n">
        <f aca="false">BC378+BA378+AY378+AW378+AS378+AQ378+X378+W378+U378+S378+Q378+O378</f>
        <v>0</v>
      </c>
      <c r="BH378" s="57" t="n">
        <f aca="false">SUM(O378,Q378,S378,W378,X378,Y378,AE378,AG378,AI378,AK378,AM378,AS378,AU378,AY378,BA378,BC378,BE378)</f>
        <v>0</v>
      </c>
      <c r="BI378" s="153" t="n">
        <f aca="false">SUM(O378,Q378,S378,W378,X378,AS378,AU378,AY378,BA378,BC378)</f>
        <v>0</v>
      </c>
      <c r="BJ378" s="95"/>
      <c r="BK378" s="93"/>
      <c r="BL378" s="94"/>
      <c r="BM378" s="81"/>
      <c r="BN378" s="83"/>
      <c r="BO378" s="83"/>
      <c r="BP378" s="83"/>
      <c r="BQ378" s="83"/>
      <c r="BR378" s="84"/>
      <c r="BS378" s="84"/>
      <c r="BT378" s="405"/>
      <c r="BU378" s="84"/>
      <c r="BV378" s="84"/>
      <c r="BW378" s="87"/>
      <c r="BX378" s="86" t="n">
        <f aca="false">SUM(BY378+CA378+CE378+CG378)</f>
        <v>0</v>
      </c>
      <c r="BY378" s="86"/>
      <c r="BZ378" s="87" t="n">
        <f aca="false">SUM(BY378)*BT378</f>
        <v>0</v>
      </c>
      <c r="CA378" s="86"/>
      <c r="CB378" s="87" t="n">
        <f aca="false">BU378*CA378</f>
        <v>0</v>
      </c>
      <c r="CC378" s="86"/>
      <c r="CD378" s="87" t="n">
        <f aca="false">SUM(CC378)*BU378</f>
        <v>0</v>
      </c>
      <c r="CE378" s="86"/>
      <c r="CF378" s="87" t="n">
        <f aca="false">SUM(CE378)*BV378</f>
        <v>0</v>
      </c>
      <c r="CG378" s="86"/>
      <c r="CH378" s="87" t="n">
        <f aca="false">SUM(CG378)*BU378*5</f>
        <v>0</v>
      </c>
      <c r="CI378" s="89" t="n">
        <f aca="false">SUM(BU378*DI378*2+BV378*DK378*2)</f>
        <v>0</v>
      </c>
      <c r="CJ378" s="89" t="n">
        <f aca="false">BW378*BU378*0.05</f>
        <v>0</v>
      </c>
      <c r="CK378" s="86"/>
      <c r="CL378" s="87"/>
      <c r="CM378" s="86"/>
      <c r="CN378" s="89" t="n">
        <f aca="false">SUM(CM378)*3*BS378/5</f>
        <v>0</v>
      </c>
      <c r="CO378" s="86"/>
      <c r="CP378" s="90" t="n">
        <f aca="false">SUM(CO378*BS378*(30+4))</f>
        <v>0</v>
      </c>
      <c r="CQ378" s="86"/>
      <c r="CR378" s="87" t="n">
        <f aca="false">SUM(CQ378*BS378*3)</f>
        <v>0</v>
      </c>
      <c r="CS378" s="86"/>
      <c r="CT378" s="89" t="n">
        <f aca="false">SUM(CS378*BS378/3)</f>
        <v>0</v>
      </c>
      <c r="CU378" s="86"/>
      <c r="CV378" s="89" t="n">
        <f aca="false">SUM(CU378*BS378*2/3)</f>
        <v>0</v>
      </c>
      <c r="CW378" s="86"/>
      <c r="CX378" s="87" t="n">
        <f aca="false">SUM(CW378*BS378)*1</f>
        <v>0</v>
      </c>
      <c r="CY378" s="86"/>
      <c r="CZ378" s="87" t="n">
        <f aca="false">SUM(CY378*BU378*2)</f>
        <v>0</v>
      </c>
      <c r="DA378" s="86"/>
      <c r="DB378" s="89" t="n">
        <f aca="false">SUM(DA378*BS378*2)</f>
        <v>0</v>
      </c>
      <c r="DC378" s="86"/>
      <c r="DD378" s="86"/>
      <c r="DE378" s="86"/>
      <c r="DF378" s="89" t="n">
        <f aca="false">SUM(BU378*DC378*6)</f>
        <v>0</v>
      </c>
      <c r="DG378" s="86"/>
      <c r="DH378" s="89" t="n">
        <f aca="false">SUM(BU378*DG378*6)</f>
        <v>0</v>
      </c>
      <c r="DI378" s="86"/>
      <c r="DJ378" s="89" t="n">
        <f aca="false">SUM(BU378*DI378*8)</f>
        <v>0</v>
      </c>
      <c r="DK378" s="86"/>
      <c r="DL378" s="89" t="n">
        <f aca="false">SUM(DK378*BV378*5*6)</f>
        <v>0</v>
      </c>
      <c r="DM378" s="86"/>
      <c r="DN378" s="89" t="n">
        <f aca="false">SUM(DM378*BV378*4*6)</f>
        <v>0</v>
      </c>
      <c r="DO378" s="86"/>
      <c r="DP378" s="81" t="n">
        <f aca="false">SUM(DO378*50)</f>
        <v>0</v>
      </c>
      <c r="DQ378" s="92" t="n">
        <f aca="false">BZ378+CB378+CD378+CF378+CH378+CI378+CJ378+CL378+CN378+CP378+CR378+CT378+CV378+CX378+CZ378+DB378+DD378+DF378+DH378+DJ378+DL378+DN378+DP378</f>
        <v>0</v>
      </c>
      <c r="DR378" s="92" t="n">
        <f aca="false">DN378+DL378+DJ378+DH378+DD378+DB378+CI378+CH378+CF378+CD378+CB378+BZ378</f>
        <v>0</v>
      </c>
      <c r="DS378" s="61"/>
      <c r="DT378" s="2"/>
      <c r="DU378" s="2"/>
      <c r="DV378" s="93"/>
      <c r="DW378" s="94"/>
      <c r="DX378" s="95"/>
      <c r="DY378" s="96"/>
      <c r="DZ378" s="96"/>
      <c r="EA378" s="2"/>
      <c r="EB378" s="2"/>
      <c r="EC378" s="2"/>
      <c r="ED378" s="2"/>
      <c r="EE378" s="2"/>
      <c r="EF378" s="2"/>
      <c r="EG378" s="2"/>
      <c r="EH378" s="2" t="n">
        <f aca="false">SUM(L378+BW378)</f>
        <v>0</v>
      </c>
      <c r="EI378" s="2" t="n">
        <f aca="false">SUM(M378+BX378)</f>
        <v>0</v>
      </c>
      <c r="EJ378" s="2" t="n">
        <f aca="false">SUM(N378+BY378)</f>
        <v>0</v>
      </c>
      <c r="EK378" s="67" t="n">
        <f aca="false">O378+BZ378</f>
        <v>0</v>
      </c>
      <c r="EL378" s="2" t="n">
        <f aca="false">SUM(P378+CA378)</f>
        <v>0</v>
      </c>
      <c r="EM378" s="2" t="n">
        <f aca="false">SUM(Q378+CB378)</f>
        <v>0</v>
      </c>
      <c r="EN378" s="2" t="n">
        <f aca="false">SUM(R378+CC378)</f>
        <v>0</v>
      </c>
      <c r="EO378" s="2" t="n">
        <f aca="false">SUM(S378+CD378)</f>
        <v>0</v>
      </c>
      <c r="EP378" s="2" t="n">
        <f aca="false">SUM(T378+CE378)</f>
        <v>0</v>
      </c>
      <c r="EQ378" s="2" t="n">
        <f aca="false">SUM(U378+CF378)</f>
        <v>0</v>
      </c>
      <c r="ER378" s="2" t="n">
        <f aca="false">SUM(V378+CG378)</f>
        <v>0</v>
      </c>
      <c r="ES378" s="2" t="n">
        <f aca="false">SUM(W378+CH378)</f>
        <v>0</v>
      </c>
      <c r="ET378" s="2" t="n">
        <f aca="false">SUM(X378+CI378)</f>
        <v>0</v>
      </c>
      <c r="EU378" s="67" t="n">
        <f aca="false">SUM(Y378+CJ378)</f>
        <v>0</v>
      </c>
      <c r="EV378" s="2" t="n">
        <f aca="false">SUM(Z378+CK378)</f>
        <v>0</v>
      </c>
      <c r="EW378" s="2" t="n">
        <f aca="false">SUM(AA378+CL378)</f>
        <v>0</v>
      </c>
      <c r="EX378" s="2" t="n">
        <f aca="false">SUM(AB378+CM378)</f>
        <v>0</v>
      </c>
      <c r="EY378" s="2" t="n">
        <f aca="false">SUM(AC378+CN378)</f>
        <v>0</v>
      </c>
      <c r="EZ378" s="2" t="n">
        <f aca="false">SUM(AD378+CO378)</f>
        <v>0</v>
      </c>
      <c r="FA378" s="2" t="n">
        <f aca="false">SUM(AE378+CP378)</f>
        <v>0</v>
      </c>
      <c r="FB378" s="2" t="n">
        <f aca="false">SUM(AF378+CQ378)</f>
        <v>0</v>
      </c>
      <c r="FC378" s="2" t="n">
        <f aca="false">SUM(AG378+CR378)</f>
        <v>0</v>
      </c>
      <c r="FD378" s="2" t="n">
        <f aca="false">SUM(AH378+CS378)</f>
        <v>0</v>
      </c>
      <c r="FE378" s="67" t="n">
        <f aca="false">SUM(AI378+CT378)</f>
        <v>0</v>
      </c>
      <c r="FF378" s="2" t="n">
        <f aca="false">SUM(AJ378+CU378)</f>
        <v>0</v>
      </c>
      <c r="FG378" s="2" t="n">
        <f aca="false">SUM(AK378+CV378)</f>
        <v>0</v>
      </c>
      <c r="FH378" s="2" t="n">
        <f aca="false">SUM(AL378+CW378)</f>
        <v>0</v>
      </c>
      <c r="FI378" s="2" t="n">
        <f aca="false">SUM(AM378+CX378)</f>
        <v>0</v>
      </c>
      <c r="FJ378" s="2" t="n">
        <f aca="false">SUM(AN378+CY378)</f>
        <v>0</v>
      </c>
      <c r="FK378" s="2" t="n">
        <f aca="false">SUM(AO378+CZ378)</f>
        <v>0</v>
      </c>
      <c r="FL378" s="2" t="n">
        <f aca="false">SUM(AP378+DA378)</f>
        <v>0</v>
      </c>
      <c r="FM378" s="2" t="n">
        <f aca="false">SUM(AQ378+DB378)</f>
        <v>0</v>
      </c>
      <c r="FN378" s="2"/>
      <c r="FO378" s="97" t="n">
        <f aca="false">SUM(AS378+DD378)</f>
        <v>0</v>
      </c>
      <c r="FP378" s="2" t="n">
        <f aca="false">SUM(AR378+DC378)</f>
        <v>0</v>
      </c>
      <c r="FQ378" s="97" t="n">
        <f aca="false">SUM(AU378+DF378)</f>
        <v>0</v>
      </c>
      <c r="FR378" s="2" t="n">
        <f aca="false">SUM(AV378+DG378)</f>
        <v>0</v>
      </c>
      <c r="FS378" s="2" t="n">
        <f aca="false">SUM(AW378+DH378)</f>
        <v>0</v>
      </c>
      <c r="FT378" s="2" t="n">
        <f aca="false">SUM(AX378+DI378)</f>
        <v>0</v>
      </c>
      <c r="FU378" s="67" t="n">
        <f aca="false">SUM(AY378+DJ378)</f>
        <v>0</v>
      </c>
      <c r="FV378" s="2" t="n">
        <f aca="false">SUM(AZ378+DK378)</f>
        <v>0</v>
      </c>
      <c r="FW378" s="2" t="n">
        <f aca="false">SUM(BA378+DL378)</f>
        <v>0</v>
      </c>
      <c r="FX378" s="2" t="n">
        <f aca="false">SUM(BB378+DM378)</f>
        <v>0</v>
      </c>
      <c r="FY378" s="2" t="n">
        <f aca="false">SUM(BC378+DN378)</f>
        <v>0</v>
      </c>
      <c r="FZ378" s="2" t="n">
        <f aca="false">SUM(BD378+DO378)</f>
        <v>0</v>
      </c>
      <c r="GA378" s="2" t="n">
        <f aca="false">SUM(BE378+DP378)</f>
        <v>0</v>
      </c>
      <c r="GB378" s="98" t="n">
        <f aca="false">SUM(EK378,EM378,EO378,ES378,ET378,EU378,EY378,FA378,FC378,FE378,FG378,FI378,FM378,FO378,FQ378,FS378,FU378,FW378,FY378,GA378)</f>
        <v>0</v>
      </c>
      <c r="GC378" s="99" t="n">
        <f aca="false">SUM(EK378,EM378,EO378,ES378,ET378,FM378,FO378,FQ378,FS378,FU378,FW378,FY378)</f>
        <v>0</v>
      </c>
      <c r="GD378" s="57" t="n">
        <f aca="false">SUM(EK378,EM378,EO378,ES378,ET378,FM378,FO378,FQ378,FS378,FU378,FW378,FY378)</f>
        <v>0</v>
      </c>
      <c r="GE378" s="57" t="n">
        <f aca="false">SUM(EK378,EM378,EO378,EQ378,ES378,ET378,EU378,EW378,EY378,FA378,FC378,FE378,FG378,FI378,FK378,FM378,FO378,FQ378,FS378,FU378,FW378,FY378,GA378)</f>
        <v>0</v>
      </c>
      <c r="GF378" s="2"/>
      <c r="GG378" s="65"/>
      <c r="GH378" s="65"/>
      <c r="GI378" s="67" t="n">
        <f aca="false">SUM(DQ378+BF378)</f>
        <v>0</v>
      </c>
      <c r="GJ378" s="67" t="n">
        <f aca="false">SUM(DR378+BG378)</f>
        <v>0</v>
      </c>
      <c r="GK378" s="100"/>
      <c r="GL378" s="101"/>
      <c r="GM378" s="177"/>
      <c r="GN378" s="2"/>
      <c r="GO378" s="2"/>
    </row>
    <row r="379" customFormat="false" ht="24.95" hidden="true" customHeight="true" outlineLevel="0" collapsed="false">
      <c r="A379" s="94"/>
      <c r="B379" s="95"/>
      <c r="C379" s="96"/>
      <c r="D379" s="96"/>
      <c r="E379" s="96"/>
      <c r="F379" s="96"/>
      <c r="G379" s="96"/>
      <c r="H379" s="96"/>
      <c r="I379" s="173"/>
      <c r="J379" s="96"/>
      <c r="K379" s="96"/>
      <c r="L379" s="95"/>
      <c r="M379" s="86" t="n">
        <f aca="false">SUM(N379+P379+T379+V379+AR379*2)</f>
        <v>0</v>
      </c>
      <c r="N379" s="86"/>
      <c r="O379" s="87" t="n">
        <f aca="false">SUM(N379)*I379</f>
        <v>0</v>
      </c>
      <c r="P379" s="86"/>
      <c r="Q379" s="87" t="n">
        <f aca="false">J379*P379</f>
        <v>0</v>
      </c>
      <c r="R379" s="86"/>
      <c r="S379" s="87" t="n">
        <f aca="false">SUM(R379)*J379</f>
        <v>0</v>
      </c>
      <c r="T379" s="86"/>
      <c r="U379" s="87" t="n">
        <f aca="false">SUM(T379)*K379</f>
        <v>0</v>
      </c>
      <c r="V379" s="86"/>
      <c r="W379" s="87" t="n">
        <f aca="false">SUM(V379)*J379*5</f>
        <v>0</v>
      </c>
      <c r="X379" s="89" t="n">
        <f aca="false">SUM(J379*AX379*2+K379*AZ379*2)</f>
        <v>0</v>
      </c>
      <c r="Y379" s="89" t="n">
        <f aca="false">SUM(L379*5/100*J379)</f>
        <v>0</v>
      </c>
      <c r="Z379" s="86"/>
      <c r="AA379" s="87"/>
      <c r="AB379" s="86"/>
      <c r="AC379" s="89" t="n">
        <f aca="false">SUM(AB379)*3*H379/5</f>
        <v>0</v>
      </c>
      <c r="AD379" s="86"/>
      <c r="AE379" s="90" t="n">
        <f aca="false">SUM(AD379*H379*(30+4))</f>
        <v>0</v>
      </c>
      <c r="AF379" s="86"/>
      <c r="AG379" s="87" t="n">
        <f aca="false">SUM(AF379*H379*3)</f>
        <v>0</v>
      </c>
      <c r="AH379" s="86"/>
      <c r="AI379" s="89" t="n">
        <f aca="false">SUM(AH379*H379/3)</f>
        <v>0</v>
      </c>
      <c r="AJ379" s="86"/>
      <c r="AK379" s="89" t="n">
        <f aca="false">SUM(AJ379*H379*2/3)</f>
        <v>0</v>
      </c>
      <c r="AL379" s="86"/>
      <c r="AM379" s="87" t="n">
        <f aca="false">SUM(AL379*H379)*2</f>
        <v>0</v>
      </c>
      <c r="AN379" s="86"/>
      <c r="AO379" s="87" t="n">
        <f aca="false">SUM(AN379*J379)</f>
        <v>0</v>
      </c>
      <c r="AP379" s="86"/>
      <c r="AQ379" s="89" t="n">
        <f aca="false">SUM(AP379*H379*2)</f>
        <v>0</v>
      </c>
      <c r="AR379" s="86"/>
      <c r="AS379" s="86"/>
      <c r="AT379" s="86"/>
      <c r="AU379" s="89" t="n">
        <f aca="false">AR379*H379/3</f>
        <v>0</v>
      </c>
      <c r="AV379" s="86"/>
      <c r="AW379" s="89" t="n">
        <f aca="false">SUM(AV379*H379/3)</f>
        <v>0</v>
      </c>
      <c r="AX379" s="86"/>
      <c r="AY379" s="89" t="n">
        <f aca="false">SUM(J379*AX379*8)</f>
        <v>0</v>
      </c>
      <c r="AZ379" s="86"/>
      <c r="BA379" s="89" t="n">
        <f aca="false">SUM(AZ379*K379*5*6)</f>
        <v>0</v>
      </c>
      <c r="BB379" s="86"/>
      <c r="BC379" s="89" t="n">
        <f aca="false">SUM(BB379*K379*4*6)</f>
        <v>0</v>
      </c>
      <c r="BD379" s="86"/>
      <c r="BE379" s="81" t="n">
        <f aca="false">SUM(BD379*50)</f>
        <v>0</v>
      </c>
      <c r="BF379" s="92" t="n">
        <f aca="false">O379+Q379+S379+U379+W379+X379+Y379+AA379+AC379+AE379+AG379+AI379+AK379+AM379+AO379+AQ379+AS379+AU379+AW379+AY379+BA379+BC379+BE379</f>
        <v>0</v>
      </c>
      <c r="BG379" s="92" t="n">
        <f aca="false">BC379+BA379+AY379+AW379+AS379+AQ379+X379+W379+U379+S379+Q379+O379</f>
        <v>0</v>
      </c>
      <c r="BH379" s="57" t="n">
        <f aca="false">SUM(O379,Q379,S379,W379,X379,Y379,AE379,AG379,AI379,AK379,AM379,AS379,AU379,AY379,BA379,BC379,BE379)</f>
        <v>0</v>
      </c>
      <c r="BI379" s="153" t="n">
        <f aca="false">SUM(O379,Q379,S379,W379,X379,AS379,AU379,AY379,BA379,BC379)</f>
        <v>0</v>
      </c>
      <c r="BJ379" s="95"/>
      <c r="BK379" s="93"/>
      <c r="BL379" s="94"/>
      <c r="BM379" s="81"/>
      <c r="BN379" s="83"/>
      <c r="BO379" s="83"/>
      <c r="BP379" s="83"/>
      <c r="BQ379" s="83"/>
      <c r="BR379" s="84"/>
      <c r="BS379" s="84"/>
      <c r="BT379" s="405"/>
      <c r="BU379" s="84"/>
      <c r="BV379" s="84"/>
      <c r="BW379" s="87"/>
      <c r="BX379" s="86" t="n">
        <f aca="false">SUM(BY379+CA379+CE379+CG379)</f>
        <v>0</v>
      </c>
      <c r="BY379" s="86"/>
      <c r="BZ379" s="87" t="n">
        <f aca="false">SUM(BY379)*BT379</f>
        <v>0</v>
      </c>
      <c r="CA379" s="86"/>
      <c r="CB379" s="87" t="n">
        <f aca="false">BU379*CA379</f>
        <v>0</v>
      </c>
      <c r="CC379" s="86"/>
      <c r="CD379" s="87" t="n">
        <f aca="false">SUM(CC379)*BU379</f>
        <v>0</v>
      </c>
      <c r="CE379" s="86"/>
      <c r="CF379" s="87" t="n">
        <f aca="false">SUM(CE379)*BV379</f>
        <v>0</v>
      </c>
      <c r="CG379" s="86"/>
      <c r="CH379" s="87" t="n">
        <f aca="false">SUM(CG379)*BU379*5</f>
        <v>0</v>
      </c>
      <c r="CI379" s="89" t="n">
        <f aca="false">SUM(BU379*DI379*2+BV379*DK379*2)</f>
        <v>0</v>
      </c>
      <c r="CJ379" s="89" t="n">
        <f aca="false">BW379*BU379*0.05</f>
        <v>0</v>
      </c>
      <c r="CK379" s="86"/>
      <c r="CL379" s="87"/>
      <c r="CM379" s="86"/>
      <c r="CN379" s="89" t="n">
        <f aca="false">SUM(CM379)*3*BS379/5</f>
        <v>0</v>
      </c>
      <c r="CO379" s="86"/>
      <c r="CP379" s="90" t="n">
        <f aca="false">SUM(CO379*BS379*(30+4))</f>
        <v>0</v>
      </c>
      <c r="CQ379" s="86"/>
      <c r="CR379" s="87" t="n">
        <f aca="false">SUM(CQ379*BS379*3)</f>
        <v>0</v>
      </c>
      <c r="CS379" s="86"/>
      <c r="CT379" s="89" t="n">
        <f aca="false">SUM(CS379*BS379/3)</f>
        <v>0</v>
      </c>
      <c r="CU379" s="86"/>
      <c r="CV379" s="89" t="n">
        <f aca="false">SUM(CU379*BS379*2/3)</f>
        <v>0</v>
      </c>
      <c r="CW379" s="86"/>
      <c r="CX379" s="87" t="n">
        <f aca="false">SUM(CW379*BS379)*1</f>
        <v>0</v>
      </c>
      <c r="CY379" s="86"/>
      <c r="CZ379" s="87" t="n">
        <f aca="false">SUM(CY379*BU379*2)</f>
        <v>0</v>
      </c>
      <c r="DA379" s="86"/>
      <c r="DB379" s="89" t="n">
        <f aca="false">SUM(DA379*BS379*2)</f>
        <v>0</v>
      </c>
      <c r="DC379" s="86"/>
      <c r="DD379" s="86"/>
      <c r="DE379" s="86"/>
      <c r="DF379" s="89" t="n">
        <f aca="false">SUM(BU379*DC379*6)</f>
        <v>0</v>
      </c>
      <c r="DG379" s="86"/>
      <c r="DH379" s="89" t="n">
        <f aca="false">SUM(BU379*DG379*6)</f>
        <v>0</v>
      </c>
      <c r="DI379" s="86"/>
      <c r="DJ379" s="89" t="n">
        <f aca="false">SUM(BU379*DI379*8)</f>
        <v>0</v>
      </c>
      <c r="DK379" s="86"/>
      <c r="DL379" s="89" t="n">
        <f aca="false">SUM(DK379*BV379*5*6)</f>
        <v>0</v>
      </c>
      <c r="DM379" s="86"/>
      <c r="DN379" s="89" t="n">
        <f aca="false">SUM(DM379*BV379*4*6)</f>
        <v>0</v>
      </c>
      <c r="DO379" s="86"/>
      <c r="DP379" s="81" t="n">
        <f aca="false">SUM(DO379*50)</f>
        <v>0</v>
      </c>
      <c r="DQ379" s="92" t="n">
        <f aca="false">BZ379+CB379+CD379+CF379+CH379+CI379+CJ379+CL379+CN379+CP379+CR379+CT379+CV379+CX379+CZ379+DB379+DD379+DF379+DH379+DJ379+DL379+DN379+DP379</f>
        <v>0</v>
      </c>
      <c r="DR379" s="92" t="n">
        <f aca="false">DN379+DL379+DJ379+DH379+DD379+DB379+CI379+CH379+CF379+CD379+CB379+BZ379</f>
        <v>0</v>
      </c>
      <c r="DS379" s="61"/>
      <c r="DT379" s="2"/>
      <c r="DU379" s="2"/>
      <c r="DV379" s="93"/>
      <c r="DW379" s="94"/>
      <c r="DX379" s="95"/>
      <c r="DY379" s="96"/>
      <c r="DZ379" s="96"/>
      <c r="EA379" s="2"/>
      <c r="EB379" s="2"/>
      <c r="EC379" s="2"/>
      <c r="ED379" s="2"/>
      <c r="EE379" s="2"/>
      <c r="EF379" s="2"/>
      <c r="EG379" s="2"/>
      <c r="EH379" s="2" t="n">
        <f aca="false">SUM(L379+BW379)</f>
        <v>0</v>
      </c>
      <c r="EI379" s="2" t="n">
        <f aca="false">SUM(M379+BX379)</f>
        <v>0</v>
      </c>
      <c r="EJ379" s="2" t="n">
        <f aca="false">SUM(N379+BY379)</f>
        <v>0</v>
      </c>
      <c r="EK379" s="67" t="n">
        <f aca="false">O379+BZ379</f>
        <v>0</v>
      </c>
      <c r="EL379" s="2" t="n">
        <f aca="false">SUM(P379+CA379)</f>
        <v>0</v>
      </c>
      <c r="EM379" s="2" t="n">
        <f aca="false">SUM(Q379+CB379)</f>
        <v>0</v>
      </c>
      <c r="EN379" s="2" t="n">
        <f aca="false">SUM(R379+CC379)</f>
        <v>0</v>
      </c>
      <c r="EO379" s="2" t="n">
        <f aca="false">SUM(S379+CD379)</f>
        <v>0</v>
      </c>
      <c r="EP379" s="2" t="n">
        <f aca="false">SUM(T379+CE379)</f>
        <v>0</v>
      </c>
      <c r="EQ379" s="2" t="n">
        <f aca="false">SUM(U379+CF379)</f>
        <v>0</v>
      </c>
      <c r="ER379" s="2" t="n">
        <f aca="false">SUM(V379+CG379)</f>
        <v>0</v>
      </c>
      <c r="ES379" s="2" t="n">
        <f aca="false">SUM(W379+CH379)</f>
        <v>0</v>
      </c>
      <c r="ET379" s="2" t="n">
        <f aca="false">SUM(X379+CI379)</f>
        <v>0</v>
      </c>
      <c r="EU379" s="67" t="n">
        <f aca="false">SUM(Y379+CJ379)</f>
        <v>0</v>
      </c>
      <c r="EV379" s="2" t="n">
        <f aca="false">SUM(Z379+CK379)</f>
        <v>0</v>
      </c>
      <c r="EW379" s="2" t="n">
        <f aca="false">SUM(AA379+CL379)</f>
        <v>0</v>
      </c>
      <c r="EX379" s="2" t="n">
        <f aca="false">SUM(AB379+CM379)</f>
        <v>0</v>
      </c>
      <c r="EY379" s="2" t="n">
        <f aca="false">SUM(AC379+CN379)</f>
        <v>0</v>
      </c>
      <c r="EZ379" s="2" t="n">
        <f aca="false">SUM(AD379+CO379)</f>
        <v>0</v>
      </c>
      <c r="FA379" s="2" t="n">
        <f aca="false">SUM(AE379+CP379)</f>
        <v>0</v>
      </c>
      <c r="FB379" s="2" t="n">
        <f aca="false">SUM(AF379+CQ379)</f>
        <v>0</v>
      </c>
      <c r="FC379" s="2" t="n">
        <f aca="false">SUM(AG379+CR379)</f>
        <v>0</v>
      </c>
      <c r="FD379" s="2" t="n">
        <f aca="false">SUM(AH379+CS379)</f>
        <v>0</v>
      </c>
      <c r="FE379" s="67" t="n">
        <f aca="false">SUM(AI379+CT379)</f>
        <v>0</v>
      </c>
      <c r="FF379" s="2" t="n">
        <f aca="false">SUM(AJ379+CU379)</f>
        <v>0</v>
      </c>
      <c r="FG379" s="2" t="n">
        <f aca="false">SUM(AK379+CV379)</f>
        <v>0</v>
      </c>
      <c r="FH379" s="2" t="n">
        <f aca="false">SUM(AL379+CW379)</f>
        <v>0</v>
      </c>
      <c r="FI379" s="2" t="n">
        <f aca="false">SUM(AM379+CX379)</f>
        <v>0</v>
      </c>
      <c r="FJ379" s="2" t="n">
        <f aca="false">SUM(AN379+CY379)</f>
        <v>0</v>
      </c>
      <c r="FK379" s="2" t="n">
        <f aca="false">SUM(AO379+CZ379)</f>
        <v>0</v>
      </c>
      <c r="FL379" s="2" t="n">
        <f aca="false">SUM(AP379+DA379)</f>
        <v>0</v>
      </c>
      <c r="FM379" s="2" t="n">
        <f aca="false">SUM(AQ379+DB379)</f>
        <v>0</v>
      </c>
      <c r="FN379" s="2"/>
      <c r="FO379" s="97" t="n">
        <f aca="false">SUM(AS379+DD379)</f>
        <v>0</v>
      </c>
      <c r="FP379" s="2" t="n">
        <f aca="false">SUM(AR379+DC379)</f>
        <v>0</v>
      </c>
      <c r="FQ379" s="97" t="n">
        <f aca="false">SUM(AU379+DF379)</f>
        <v>0</v>
      </c>
      <c r="FR379" s="2" t="n">
        <f aca="false">SUM(AV379+DG379)</f>
        <v>0</v>
      </c>
      <c r="FS379" s="2" t="n">
        <f aca="false">SUM(AW379+DH379)</f>
        <v>0</v>
      </c>
      <c r="FT379" s="2" t="n">
        <f aca="false">SUM(AX379+DI379)</f>
        <v>0</v>
      </c>
      <c r="FU379" s="67" t="n">
        <f aca="false">SUM(AY379+DJ379)</f>
        <v>0</v>
      </c>
      <c r="FV379" s="2" t="n">
        <f aca="false">SUM(AZ379+DK379)</f>
        <v>0</v>
      </c>
      <c r="FW379" s="2" t="n">
        <f aca="false">SUM(BA379+DL379)</f>
        <v>0</v>
      </c>
      <c r="FX379" s="2" t="n">
        <f aca="false">SUM(BB379+DM379)</f>
        <v>0</v>
      </c>
      <c r="FY379" s="2" t="n">
        <f aca="false">SUM(BC379+DN379)</f>
        <v>0</v>
      </c>
      <c r="FZ379" s="2" t="n">
        <f aca="false">SUM(BD379+DO379)</f>
        <v>0</v>
      </c>
      <c r="GA379" s="2" t="n">
        <f aca="false">SUM(BE379+DP379)</f>
        <v>0</v>
      </c>
      <c r="GB379" s="98" t="n">
        <f aca="false">SUM(EK379,EM379,EO379,ES379,ET379,EU379,EY379,FA379,FC379,FE379,FG379,FI379,FM379,FO379,FQ379,FS379,FU379,FW379,FY379,GA379)</f>
        <v>0</v>
      </c>
      <c r="GC379" s="99" t="n">
        <f aca="false">SUM(EK379,EM379,EO379,ES379,ET379,FM379,FO379,FQ379,FS379,FU379,FW379,FY379)</f>
        <v>0</v>
      </c>
      <c r="GD379" s="57" t="n">
        <f aca="false">SUM(EK379,EM379,EO379,ES379,ET379,FM379,FO379,FQ379,FS379,FU379,FW379,FY379)</f>
        <v>0</v>
      </c>
      <c r="GE379" s="57" t="n">
        <f aca="false">SUM(EK379,EM379,EO379,EQ379,ES379,ET379,EU379,EW379,EY379,FA379,FC379,FE379,FG379,FI379,FK379,FM379,FO379,FQ379,FS379,FU379,FW379,FY379,GA379)</f>
        <v>0</v>
      </c>
      <c r="GF379" s="2"/>
      <c r="GG379" s="65"/>
      <c r="GH379" s="65"/>
      <c r="GI379" s="67" t="n">
        <f aca="false">SUM(DQ379+BF379)</f>
        <v>0</v>
      </c>
      <c r="GJ379" s="67" t="n">
        <f aca="false">SUM(DR379+BG379)</f>
        <v>0</v>
      </c>
      <c r="GK379" s="100"/>
      <c r="GL379" s="101"/>
      <c r="GM379" s="177"/>
      <c r="GN379" s="2"/>
      <c r="GO379" s="2"/>
    </row>
    <row r="380" customFormat="false" ht="24.95" hidden="true" customHeight="true" outlineLevel="0" collapsed="false">
      <c r="A380" s="94"/>
      <c r="B380" s="95"/>
      <c r="C380" s="96"/>
      <c r="D380" s="96"/>
      <c r="E380" s="96"/>
      <c r="F380" s="96"/>
      <c r="G380" s="96"/>
      <c r="H380" s="96"/>
      <c r="I380" s="96"/>
      <c r="J380" s="96"/>
      <c r="K380" s="96"/>
      <c r="L380" s="157"/>
      <c r="M380" s="86" t="n">
        <f aca="false">SUM(N380+P380+T380+V380+AR380*2)</f>
        <v>0</v>
      </c>
      <c r="N380" s="86"/>
      <c r="O380" s="87" t="n">
        <f aca="false">SUM(N380)*I380</f>
        <v>0</v>
      </c>
      <c r="P380" s="86"/>
      <c r="Q380" s="87" t="n">
        <f aca="false">J380*P380</f>
        <v>0</v>
      </c>
      <c r="R380" s="86"/>
      <c r="S380" s="87" t="n">
        <f aca="false">SUM(R380)*J380</f>
        <v>0</v>
      </c>
      <c r="T380" s="86"/>
      <c r="U380" s="87" t="n">
        <f aca="false">SUM(T380)*K380</f>
        <v>0</v>
      </c>
      <c r="V380" s="86"/>
      <c r="W380" s="87" t="n">
        <f aca="false">SUM(V380)*J380*5</f>
        <v>0</v>
      </c>
      <c r="X380" s="89" t="n">
        <f aca="false">SUM(J380*AX380*2+K380*AZ380*2)</f>
        <v>0</v>
      </c>
      <c r="Y380" s="89" t="n">
        <f aca="false">SUM(L380*5/100*J380)</f>
        <v>0</v>
      </c>
      <c r="Z380" s="86"/>
      <c r="AA380" s="87"/>
      <c r="AB380" s="86"/>
      <c r="AC380" s="89" t="n">
        <f aca="false">SUM(AB380)*3*H380/5</f>
        <v>0</v>
      </c>
      <c r="AD380" s="86"/>
      <c r="AE380" s="90" t="n">
        <f aca="false">SUM(AD380*H380*(30+4))</f>
        <v>0</v>
      </c>
      <c r="AF380" s="86"/>
      <c r="AG380" s="87" t="n">
        <f aca="false">SUM(AF380*H380*3)</f>
        <v>0</v>
      </c>
      <c r="AH380" s="86"/>
      <c r="AI380" s="89" t="n">
        <f aca="false">SUM(AH380*H380/3)</f>
        <v>0</v>
      </c>
      <c r="AJ380" s="86"/>
      <c r="AK380" s="89" t="n">
        <f aca="false">SUM(AJ380*H380*2/3)</f>
        <v>0</v>
      </c>
      <c r="AL380" s="86"/>
      <c r="AM380" s="87" t="n">
        <f aca="false">SUM(AL380*H380)*2</f>
        <v>0</v>
      </c>
      <c r="AN380" s="86"/>
      <c r="AO380" s="87" t="n">
        <f aca="false">SUM(AN380*J380)</f>
        <v>0</v>
      </c>
      <c r="AP380" s="86"/>
      <c r="AQ380" s="89" t="n">
        <f aca="false">SUM(AP380*H380*2)</f>
        <v>0</v>
      </c>
      <c r="AR380" s="86"/>
      <c r="AS380" s="86"/>
      <c r="AT380" s="86"/>
      <c r="AU380" s="89" t="n">
        <f aca="false">AR380*H380/3</f>
        <v>0</v>
      </c>
      <c r="AV380" s="86"/>
      <c r="AW380" s="89" t="n">
        <f aca="false">SUM(AV380*H380/3)</f>
        <v>0</v>
      </c>
      <c r="AX380" s="86"/>
      <c r="AY380" s="89" t="n">
        <f aca="false">SUM(J380*AX380*8)</f>
        <v>0</v>
      </c>
      <c r="AZ380" s="86"/>
      <c r="BA380" s="89" t="n">
        <f aca="false">SUM(AZ380*K380*5*6)</f>
        <v>0</v>
      </c>
      <c r="BB380" s="86"/>
      <c r="BC380" s="89" t="n">
        <f aca="false">SUM(BB380*K380*4*6)</f>
        <v>0</v>
      </c>
      <c r="BD380" s="86"/>
      <c r="BE380" s="81" t="n">
        <f aca="false">SUM(BD380*50)</f>
        <v>0</v>
      </c>
      <c r="BF380" s="92" t="n">
        <f aca="false">O380+Q380+S380+U380+W380+X380+Y380+AA380+AC380+AE380+AG380+AI380+AK380+AM380+AO380+AQ380+AS380+AU380+AW380+AY380+BA380+BC380+BE380</f>
        <v>0</v>
      </c>
      <c r="BG380" s="92" t="n">
        <f aca="false">BC380+BA380+AY380+AW380+AS380+AQ380+X380+W380+U380+S380+Q380+O380</f>
        <v>0</v>
      </c>
      <c r="BH380" s="57" t="n">
        <f aca="false">SUM(O380,Q380,S380,W380,X380,Y380,AE380,AG380,AI380,AK380,AM380,AS380,AU380,AY380,BA380,BC380,BE380)</f>
        <v>0</v>
      </c>
      <c r="BI380" s="153" t="n">
        <f aca="false">SUM(O380,Q380,S380,W380,X380,AS380,AU380,AY380,BA380,BC380)</f>
        <v>0</v>
      </c>
      <c r="BJ380" s="95"/>
      <c r="BK380" s="93"/>
      <c r="BL380" s="94"/>
      <c r="BM380" s="81"/>
      <c r="BN380" s="83"/>
      <c r="BO380" s="83"/>
      <c r="BP380" s="83"/>
      <c r="BQ380" s="83"/>
      <c r="BR380" s="84"/>
      <c r="BS380" s="84"/>
      <c r="BT380" s="84"/>
      <c r="BU380" s="84"/>
      <c r="BV380" s="84"/>
      <c r="BW380" s="84"/>
      <c r="BX380" s="86" t="n">
        <f aca="false">SUM(BY380+CA380+CE380+CG380)</f>
        <v>0</v>
      </c>
      <c r="BY380" s="86"/>
      <c r="BZ380" s="87" t="n">
        <f aca="false">SUM(BY380)*BT380</f>
        <v>0</v>
      </c>
      <c r="CA380" s="86"/>
      <c r="CB380" s="87" t="n">
        <f aca="false">BU380*CA380</f>
        <v>0</v>
      </c>
      <c r="CC380" s="86"/>
      <c r="CD380" s="87" t="n">
        <f aca="false">SUM(CC380)*BU380</f>
        <v>0</v>
      </c>
      <c r="CE380" s="86"/>
      <c r="CF380" s="87" t="n">
        <f aca="false">SUM(CE380)*BV380</f>
        <v>0</v>
      </c>
      <c r="CG380" s="86"/>
      <c r="CH380" s="87" t="n">
        <f aca="false">SUM(CG380)*BU380*5</f>
        <v>0</v>
      </c>
      <c r="CI380" s="89" t="n">
        <f aca="false">SUM(BU380*DI380*2+BV380*DK380*2)</f>
        <v>0</v>
      </c>
      <c r="CJ380" s="89" t="n">
        <f aca="false">BW380*BU380*0.05</f>
        <v>0</v>
      </c>
      <c r="CK380" s="86"/>
      <c r="CL380" s="87"/>
      <c r="CM380" s="86"/>
      <c r="CN380" s="89" t="n">
        <f aca="false">SUM(CM380)*3*BS380/5</f>
        <v>0</v>
      </c>
      <c r="CO380" s="86"/>
      <c r="CP380" s="90" t="n">
        <f aca="false">SUM(CO380*BS380*(30+4))</f>
        <v>0</v>
      </c>
      <c r="CQ380" s="86"/>
      <c r="CR380" s="87" t="n">
        <f aca="false">SUM(CQ380*BS380*3)</f>
        <v>0</v>
      </c>
      <c r="CS380" s="86"/>
      <c r="CT380" s="89" t="n">
        <f aca="false">SUM(CS380*BS380/3)</f>
        <v>0</v>
      </c>
      <c r="CU380" s="86"/>
      <c r="CV380" s="89" t="n">
        <f aca="false">SUM(CU380*BS380*2/3)</f>
        <v>0</v>
      </c>
      <c r="CW380" s="86"/>
      <c r="CX380" s="87" t="n">
        <f aca="false">SUM(CW380*BS380)*1</f>
        <v>0</v>
      </c>
      <c r="CY380" s="86"/>
      <c r="CZ380" s="87" t="n">
        <f aca="false">SUM(CY380*BU380*2)</f>
        <v>0</v>
      </c>
      <c r="DA380" s="86"/>
      <c r="DB380" s="89" t="n">
        <f aca="false">SUM(DA380*BS380*2)</f>
        <v>0</v>
      </c>
      <c r="DC380" s="86"/>
      <c r="DD380" s="86"/>
      <c r="DE380" s="86"/>
      <c r="DF380" s="89" t="n">
        <f aca="false">SUM(BU380*DC380*6)</f>
        <v>0</v>
      </c>
      <c r="DG380" s="86"/>
      <c r="DH380" s="89" t="n">
        <f aca="false">SUM(BU380*DG380*6)</f>
        <v>0</v>
      </c>
      <c r="DI380" s="86"/>
      <c r="DJ380" s="89" t="n">
        <f aca="false">SUM(BU380*DI380*8)</f>
        <v>0</v>
      </c>
      <c r="DK380" s="86"/>
      <c r="DL380" s="89" t="n">
        <f aca="false">SUM(DK380*BV380*5*6)</f>
        <v>0</v>
      </c>
      <c r="DM380" s="86"/>
      <c r="DN380" s="89" t="n">
        <f aca="false">SUM(DM380*BV380*4*6)</f>
        <v>0</v>
      </c>
      <c r="DO380" s="86"/>
      <c r="DP380" s="81" t="n">
        <f aca="false">SUM(DO380*50)</f>
        <v>0</v>
      </c>
      <c r="DQ380" s="92" t="n">
        <f aca="false">BZ380+CB380+CD380+CF380+CH380+CI380+CJ380+CL380+CN380+CP380+CR380+CT380+CV380+CX380+CZ380+DB380+DD380+DF380+DH380+DJ380+DL380+DN380+DP380</f>
        <v>0</v>
      </c>
      <c r="DR380" s="92" t="n">
        <f aca="false">DN380+DL380+DJ380+DH380+DD380+DB380+CI380+CH380+CF380+CD380+CB380+BZ380</f>
        <v>0</v>
      </c>
      <c r="DS380" s="61"/>
      <c r="DT380" s="2"/>
      <c r="DU380" s="2"/>
      <c r="DV380" s="93"/>
      <c r="DW380" s="94"/>
      <c r="DX380" s="95"/>
      <c r="DY380" s="96"/>
      <c r="DZ380" s="96"/>
      <c r="EA380" s="2"/>
      <c r="EB380" s="2"/>
      <c r="EC380" s="2"/>
      <c r="ED380" s="2"/>
      <c r="EE380" s="2"/>
      <c r="EF380" s="2"/>
      <c r="EG380" s="2"/>
      <c r="EH380" s="2" t="n">
        <f aca="false">SUM(L380+BW380)</f>
        <v>0</v>
      </c>
      <c r="EI380" s="2" t="n">
        <f aca="false">SUM(M380+BX380)</f>
        <v>0</v>
      </c>
      <c r="EJ380" s="2" t="n">
        <f aca="false">SUM(N380+BY380)</f>
        <v>0</v>
      </c>
      <c r="EK380" s="67" t="n">
        <f aca="false">O380+BZ380</f>
        <v>0</v>
      </c>
      <c r="EL380" s="2" t="n">
        <f aca="false">SUM(P380+CA380)</f>
        <v>0</v>
      </c>
      <c r="EM380" s="2" t="n">
        <f aca="false">SUM(Q380+CB380)</f>
        <v>0</v>
      </c>
      <c r="EN380" s="2" t="n">
        <f aca="false">SUM(R380+CC380)</f>
        <v>0</v>
      </c>
      <c r="EO380" s="2" t="n">
        <f aca="false">SUM(S380+CD380)</f>
        <v>0</v>
      </c>
      <c r="EP380" s="2" t="n">
        <f aca="false">SUM(T380+CE380)</f>
        <v>0</v>
      </c>
      <c r="EQ380" s="2" t="n">
        <f aca="false">SUM(U380+CF380)</f>
        <v>0</v>
      </c>
      <c r="ER380" s="2" t="n">
        <f aca="false">SUM(V380+CG380)</f>
        <v>0</v>
      </c>
      <c r="ES380" s="2" t="n">
        <f aca="false">SUM(W380+CH380)</f>
        <v>0</v>
      </c>
      <c r="ET380" s="2" t="n">
        <f aca="false">SUM(X380+CI380)</f>
        <v>0</v>
      </c>
      <c r="EU380" s="67" t="n">
        <f aca="false">SUM(Y380+CJ380)</f>
        <v>0</v>
      </c>
      <c r="EV380" s="2" t="n">
        <f aca="false">SUM(Z380+CK380)</f>
        <v>0</v>
      </c>
      <c r="EW380" s="2" t="n">
        <f aca="false">SUM(AA380+CL380)</f>
        <v>0</v>
      </c>
      <c r="EX380" s="2" t="n">
        <f aca="false">SUM(AB380+CM380)</f>
        <v>0</v>
      </c>
      <c r="EY380" s="2" t="n">
        <f aca="false">SUM(AC380+CN380)</f>
        <v>0</v>
      </c>
      <c r="EZ380" s="2" t="n">
        <f aca="false">SUM(AD380+CO380)</f>
        <v>0</v>
      </c>
      <c r="FA380" s="2" t="n">
        <f aca="false">SUM(AE380+CP380)</f>
        <v>0</v>
      </c>
      <c r="FB380" s="2" t="n">
        <f aca="false">SUM(AF380+CQ380)</f>
        <v>0</v>
      </c>
      <c r="FC380" s="2" t="n">
        <f aca="false">SUM(AG380+CR380)</f>
        <v>0</v>
      </c>
      <c r="FD380" s="2" t="n">
        <f aca="false">SUM(AH380+CS380)</f>
        <v>0</v>
      </c>
      <c r="FE380" s="67" t="n">
        <f aca="false">SUM(AI380+CT380)</f>
        <v>0</v>
      </c>
      <c r="FF380" s="2" t="n">
        <f aca="false">SUM(AJ380+CU380)</f>
        <v>0</v>
      </c>
      <c r="FG380" s="2" t="n">
        <f aca="false">SUM(AK380+CV380)</f>
        <v>0</v>
      </c>
      <c r="FH380" s="2" t="n">
        <f aca="false">SUM(AL380+CW380)</f>
        <v>0</v>
      </c>
      <c r="FI380" s="2" t="n">
        <f aca="false">SUM(AM380+CX380)</f>
        <v>0</v>
      </c>
      <c r="FJ380" s="2" t="n">
        <f aca="false">SUM(AN380+CY380)</f>
        <v>0</v>
      </c>
      <c r="FK380" s="2" t="n">
        <f aca="false">SUM(AO380+CZ380)</f>
        <v>0</v>
      </c>
      <c r="FL380" s="2" t="n">
        <f aca="false">SUM(AP380+DA380)</f>
        <v>0</v>
      </c>
      <c r="FM380" s="2" t="n">
        <f aca="false">SUM(AQ380+DB380)</f>
        <v>0</v>
      </c>
      <c r="FN380" s="2"/>
      <c r="FO380" s="97" t="n">
        <f aca="false">SUM(AS380+DD380)</f>
        <v>0</v>
      </c>
      <c r="FP380" s="2" t="n">
        <f aca="false">SUM(AR380+DC380)</f>
        <v>0</v>
      </c>
      <c r="FQ380" s="97" t="n">
        <f aca="false">SUM(AU380+DF380)</f>
        <v>0</v>
      </c>
      <c r="FR380" s="2" t="n">
        <f aca="false">SUM(AV380+DG380)</f>
        <v>0</v>
      </c>
      <c r="FS380" s="2" t="n">
        <f aca="false">SUM(AW380+DH380)</f>
        <v>0</v>
      </c>
      <c r="FT380" s="2" t="n">
        <f aca="false">SUM(AX380+DI380)</f>
        <v>0</v>
      </c>
      <c r="FU380" s="67" t="n">
        <f aca="false">SUM(AY380+DJ380)</f>
        <v>0</v>
      </c>
      <c r="FV380" s="2" t="n">
        <f aca="false">SUM(AZ380+DK380)</f>
        <v>0</v>
      </c>
      <c r="FW380" s="2" t="n">
        <f aca="false">SUM(BA380+DL380)</f>
        <v>0</v>
      </c>
      <c r="FX380" s="2" t="n">
        <f aca="false">SUM(BB380+DM380)</f>
        <v>0</v>
      </c>
      <c r="FY380" s="2" t="n">
        <f aca="false">SUM(BC380+DN380)</f>
        <v>0</v>
      </c>
      <c r="FZ380" s="2" t="n">
        <f aca="false">SUM(BD380+DO380)</f>
        <v>0</v>
      </c>
      <c r="GA380" s="2" t="n">
        <f aca="false">SUM(BE380+DP380)</f>
        <v>0</v>
      </c>
      <c r="GB380" s="98" t="n">
        <f aca="false">SUM(EK380,EM380,EO380,ES380,ET380,EU380,EY380,FA380,FC380,FE380,FG380,FI380,FM380,FO380,FQ380,FS380,FU380,FW380,FY380,GA380)</f>
        <v>0</v>
      </c>
      <c r="GC380" s="99" t="n">
        <f aca="false">SUM(EK380,EM380,EO380,ES380,ET380,FM380,FO380,FQ380,FS380,FU380,FW380,FY380)</f>
        <v>0</v>
      </c>
      <c r="GD380" s="57" t="n">
        <f aca="false">SUM(EK380,EM380,EO380,ES380,ET380,FM380,FO380,FQ380,FS380,FU380,FW380,FY380)</f>
        <v>0</v>
      </c>
      <c r="GE380" s="57" t="n">
        <f aca="false">SUM(EK380,EM380,EO380,EQ380,ES380,ET380,EU380,EW380,EY380,FA380,FC380,FE380,FG380,FI380,FK380,FM380,FO380,FQ380,FS380,FU380,FW380,FY380,GA380)</f>
        <v>0</v>
      </c>
      <c r="GF380" s="2"/>
      <c r="GG380" s="65"/>
      <c r="GH380" s="65"/>
      <c r="GI380" s="67" t="n">
        <f aca="false">SUM(DQ380+BF380)</f>
        <v>0</v>
      </c>
      <c r="GJ380" s="67" t="n">
        <f aca="false">SUM(DR380+BG380)</f>
        <v>0</v>
      </c>
      <c r="GK380" s="100"/>
      <c r="GL380" s="101"/>
      <c r="GM380" s="177"/>
      <c r="GN380" s="2"/>
      <c r="GO380" s="2"/>
    </row>
    <row r="381" customFormat="false" ht="24.95" hidden="true" customHeight="true" outlineLevel="0" collapsed="false">
      <c r="A381" s="94"/>
      <c r="B381" s="95"/>
      <c r="C381" s="96"/>
      <c r="D381" s="96"/>
      <c r="E381" s="96"/>
      <c r="F381" s="96"/>
      <c r="G381" s="96"/>
      <c r="H381" s="96"/>
      <c r="I381" s="96"/>
      <c r="J381" s="96"/>
      <c r="K381" s="96"/>
      <c r="L381" s="95"/>
      <c r="M381" s="86" t="n">
        <f aca="false">SUM(N381+P381+T381+V381+AR381*2)</f>
        <v>0</v>
      </c>
      <c r="N381" s="86"/>
      <c r="O381" s="87" t="n">
        <f aca="false">SUM(N381)*I381</f>
        <v>0</v>
      </c>
      <c r="P381" s="86"/>
      <c r="Q381" s="87" t="n">
        <f aca="false">J381*P381</f>
        <v>0</v>
      </c>
      <c r="R381" s="86"/>
      <c r="S381" s="87" t="n">
        <f aca="false">SUM(R381)*J381</f>
        <v>0</v>
      </c>
      <c r="T381" s="86"/>
      <c r="U381" s="87" t="n">
        <f aca="false">SUM(T381)*K381</f>
        <v>0</v>
      </c>
      <c r="V381" s="86"/>
      <c r="W381" s="87" t="n">
        <f aca="false">SUM(V381)*J381*5</f>
        <v>0</v>
      </c>
      <c r="X381" s="89" t="n">
        <f aca="false">SUM(J381*AX381*2+K381*AZ381*2)</f>
        <v>0</v>
      </c>
      <c r="Y381" s="89" t="n">
        <f aca="false">SUM(L381*5/100*J381)</f>
        <v>0</v>
      </c>
      <c r="Z381" s="86"/>
      <c r="AA381" s="87"/>
      <c r="AB381" s="86"/>
      <c r="AC381" s="89" t="n">
        <f aca="false">SUM(AB381)*3*H381/5</f>
        <v>0</v>
      </c>
      <c r="AD381" s="86"/>
      <c r="AE381" s="90" t="n">
        <f aca="false">SUM(AD381*H381*(30+4))</f>
        <v>0</v>
      </c>
      <c r="AF381" s="86"/>
      <c r="AG381" s="87" t="n">
        <f aca="false">SUM(AF381*H381*3)</f>
        <v>0</v>
      </c>
      <c r="AH381" s="86"/>
      <c r="AI381" s="89" t="n">
        <f aca="false">SUM(AH381*H381/3)</f>
        <v>0</v>
      </c>
      <c r="AJ381" s="86"/>
      <c r="AK381" s="89" t="n">
        <f aca="false">SUM(AJ381*H381*2/3)</f>
        <v>0</v>
      </c>
      <c r="AL381" s="86"/>
      <c r="AM381" s="87" t="n">
        <f aca="false">SUM(AL381*H381)*2</f>
        <v>0</v>
      </c>
      <c r="AN381" s="86"/>
      <c r="AO381" s="87" t="n">
        <f aca="false">SUM(AN381*J381)</f>
        <v>0</v>
      </c>
      <c r="AP381" s="86"/>
      <c r="AQ381" s="89" t="n">
        <f aca="false">SUM(AP381*H381*2)</f>
        <v>0</v>
      </c>
      <c r="AR381" s="86"/>
      <c r="AS381" s="86"/>
      <c r="AT381" s="86"/>
      <c r="AU381" s="89" t="n">
        <f aca="false">AR381*H381/3</f>
        <v>0</v>
      </c>
      <c r="AV381" s="86"/>
      <c r="AW381" s="89" t="n">
        <f aca="false">SUM(AV381*H381/3)</f>
        <v>0</v>
      </c>
      <c r="AX381" s="86"/>
      <c r="AY381" s="89" t="n">
        <f aca="false">SUM(J381*AX381*8)</f>
        <v>0</v>
      </c>
      <c r="AZ381" s="86"/>
      <c r="BA381" s="89" t="n">
        <f aca="false">SUM(AZ381*K381*5*6)</f>
        <v>0</v>
      </c>
      <c r="BB381" s="86"/>
      <c r="BC381" s="89" t="n">
        <f aca="false">SUM(BB381*K381*4*6)</f>
        <v>0</v>
      </c>
      <c r="BD381" s="86"/>
      <c r="BE381" s="81" t="n">
        <f aca="false">SUM(BD381*50)</f>
        <v>0</v>
      </c>
      <c r="BF381" s="92" t="n">
        <f aca="false">O381+Q381+S381+U381+W381+X381+Y381+AA381+AC381+AE381+AG381+AI381+AK381+AM381+AO381+AQ381+AS381+AU381+AW381+AY381+BA381+BC381+BE381</f>
        <v>0</v>
      </c>
      <c r="BG381" s="92" t="n">
        <f aca="false">BC381+BA381+AY381+AW381+AS381+AQ381+X381+W381+U381+S381+Q381+O381</f>
        <v>0</v>
      </c>
      <c r="BH381" s="57" t="n">
        <f aca="false">SUM(O381,Q381,S381,W381,X381,Y381,AE381,AG381,AI381,AK381,AM381,AS381,AU381,AY381,BA381,BC381,BE381)</f>
        <v>0</v>
      </c>
      <c r="BI381" s="153" t="n">
        <f aca="false">SUM(O381,Q381,S381,W381,X381,AS381,AU381,AY381,BA381,BC381)</f>
        <v>0</v>
      </c>
      <c r="BJ381" s="95"/>
      <c r="BK381" s="93"/>
      <c r="BL381" s="94"/>
      <c r="BM381" s="81"/>
      <c r="BN381" s="96"/>
      <c r="BO381" s="96"/>
      <c r="BP381" s="96"/>
      <c r="BQ381" s="96"/>
      <c r="BR381" s="96"/>
      <c r="BS381" s="96"/>
      <c r="BT381" s="96"/>
      <c r="BU381" s="96"/>
      <c r="BV381" s="96"/>
      <c r="BW381" s="85"/>
      <c r="BX381" s="86" t="n">
        <f aca="false">SUM(BY381+CA381+CE381+CG381)</f>
        <v>0</v>
      </c>
      <c r="BY381" s="86"/>
      <c r="BZ381" s="87" t="n">
        <f aca="false">SUM(BY381)*BT381</f>
        <v>0</v>
      </c>
      <c r="CA381" s="86"/>
      <c r="CB381" s="87" t="n">
        <f aca="false">BU381*CA381</f>
        <v>0</v>
      </c>
      <c r="CC381" s="86"/>
      <c r="CD381" s="87" t="n">
        <f aca="false">SUM(CC381)*BU381</f>
        <v>0</v>
      </c>
      <c r="CE381" s="86"/>
      <c r="CF381" s="87" t="n">
        <f aca="false">SUM(CE381)*BV381</f>
        <v>0</v>
      </c>
      <c r="CG381" s="86"/>
      <c r="CH381" s="87" t="n">
        <f aca="false">SUM(CG381)*BU381*5</f>
        <v>0</v>
      </c>
      <c r="CI381" s="89" t="n">
        <f aca="false">SUM(BU381*DI381*2+BV381*DK381*2)</f>
        <v>0</v>
      </c>
      <c r="CJ381" s="89" t="n">
        <f aca="false">BW381*BU381*0.05</f>
        <v>0</v>
      </c>
      <c r="CK381" s="86"/>
      <c r="CL381" s="87"/>
      <c r="CM381" s="86"/>
      <c r="CN381" s="89" t="n">
        <f aca="false">SUM(CM381)*3*BS381/5</f>
        <v>0</v>
      </c>
      <c r="CO381" s="86"/>
      <c r="CP381" s="90" t="n">
        <f aca="false">SUM(CO381*BS381*(30+4))</f>
        <v>0</v>
      </c>
      <c r="CQ381" s="86"/>
      <c r="CR381" s="87" t="n">
        <f aca="false">SUM(CQ381*BS381*3)</f>
        <v>0</v>
      </c>
      <c r="CS381" s="86"/>
      <c r="CT381" s="89" t="n">
        <f aca="false">SUM(CS381*BS381/3)</f>
        <v>0</v>
      </c>
      <c r="CU381" s="86"/>
      <c r="CV381" s="89" t="n">
        <f aca="false">SUM(CU381*BS381*2/3)</f>
        <v>0</v>
      </c>
      <c r="CW381" s="86"/>
      <c r="CX381" s="87" t="n">
        <f aca="false">SUM(CW381*BS381)*1</f>
        <v>0</v>
      </c>
      <c r="CY381" s="86"/>
      <c r="CZ381" s="87" t="n">
        <f aca="false">SUM(CY381*BU381*2)</f>
        <v>0</v>
      </c>
      <c r="DA381" s="86"/>
      <c r="DB381" s="89" t="n">
        <f aca="false">SUM(DA381*BS381*2)</f>
        <v>0</v>
      </c>
      <c r="DC381" s="86"/>
      <c r="DD381" s="86"/>
      <c r="DE381" s="86"/>
      <c r="DF381" s="89" t="n">
        <f aca="false">SUM(BU381*DC381*6)</f>
        <v>0</v>
      </c>
      <c r="DG381" s="86"/>
      <c r="DH381" s="89" t="n">
        <f aca="false">SUM(BU381*DG381*6)</f>
        <v>0</v>
      </c>
      <c r="DI381" s="86"/>
      <c r="DJ381" s="89" t="n">
        <f aca="false">SUM(BU381*DI381*8)</f>
        <v>0</v>
      </c>
      <c r="DK381" s="86"/>
      <c r="DL381" s="89" t="n">
        <f aca="false">SUM(DK381*BV381*5*6)</f>
        <v>0</v>
      </c>
      <c r="DM381" s="86"/>
      <c r="DN381" s="89" t="n">
        <f aca="false">SUM(DM381*BV381*4*6)</f>
        <v>0</v>
      </c>
      <c r="DO381" s="86"/>
      <c r="DP381" s="81" t="n">
        <f aca="false">SUM(DO381*50)</f>
        <v>0</v>
      </c>
      <c r="DQ381" s="92" t="n">
        <f aca="false">BZ381+CB381+CD381+CF381+CH381+CI381+CJ381+CL381+CN381+CP381+CR381+CT381+CV381+CX381+CZ381+DB381+DD381+DF381+DH381+DJ381+DL381+DN381+DP381</f>
        <v>0</v>
      </c>
      <c r="DR381" s="92" t="n">
        <f aca="false">DN381+DL381+DJ381+DH381+DD381+DB381+CI381+CH381+CF381+CD381+CB381+BZ381</f>
        <v>0</v>
      </c>
      <c r="DS381" s="61"/>
      <c r="DT381" s="2"/>
      <c r="DU381" s="2"/>
      <c r="DV381" s="93"/>
      <c r="DW381" s="94"/>
      <c r="DX381" s="95"/>
      <c r="DY381" s="96"/>
      <c r="DZ381" s="96"/>
      <c r="EA381" s="2"/>
      <c r="EB381" s="2"/>
      <c r="EC381" s="2"/>
      <c r="ED381" s="2"/>
      <c r="EE381" s="2"/>
      <c r="EF381" s="2"/>
      <c r="EG381" s="2"/>
      <c r="EH381" s="2" t="n">
        <f aca="false">SUM(L381+BW381)</f>
        <v>0</v>
      </c>
      <c r="EI381" s="2" t="n">
        <f aca="false">SUM(M381+BX381)</f>
        <v>0</v>
      </c>
      <c r="EJ381" s="2" t="n">
        <f aca="false">SUM(N381+BY381)</f>
        <v>0</v>
      </c>
      <c r="EK381" s="67" t="n">
        <f aca="false">O381+BZ381</f>
        <v>0</v>
      </c>
      <c r="EL381" s="2" t="n">
        <f aca="false">SUM(P381+CA381)</f>
        <v>0</v>
      </c>
      <c r="EM381" s="2" t="n">
        <f aca="false">SUM(Q381+CB381)</f>
        <v>0</v>
      </c>
      <c r="EN381" s="2" t="n">
        <f aca="false">SUM(R381+CC381)</f>
        <v>0</v>
      </c>
      <c r="EO381" s="2" t="n">
        <f aca="false">SUM(S381+CD381)</f>
        <v>0</v>
      </c>
      <c r="EP381" s="2" t="n">
        <f aca="false">SUM(T381+CE381)</f>
        <v>0</v>
      </c>
      <c r="EQ381" s="2" t="n">
        <f aca="false">SUM(U381+CF381)</f>
        <v>0</v>
      </c>
      <c r="ER381" s="2" t="n">
        <f aca="false">SUM(V381+CG381)</f>
        <v>0</v>
      </c>
      <c r="ES381" s="2" t="n">
        <f aca="false">SUM(W381+CH381)</f>
        <v>0</v>
      </c>
      <c r="ET381" s="2" t="n">
        <f aca="false">SUM(X381+CI381)</f>
        <v>0</v>
      </c>
      <c r="EU381" s="67" t="n">
        <f aca="false">SUM(Y381+CJ381)</f>
        <v>0</v>
      </c>
      <c r="EV381" s="2" t="n">
        <f aca="false">SUM(Z381+CK381)</f>
        <v>0</v>
      </c>
      <c r="EW381" s="2" t="n">
        <f aca="false">SUM(AA381+CL381)</f>
        <v>0</v>
      </c>
      <c r="EX381" s="2" t="n">
        <f aca="false">SUM(AB381+CM381)</f>
        <v>0</v>
      </c>
      <c r="EY381" s="2" t="n">
        <f aca="false">SUM(AC381+CN381)</f>
        <v>0</v>
      </c>
      <c r="EZ381" s="2" t="n">
        <f aca="false">SUM(AD381+CO381)</f>
        <v>0</v>
      </c>
      <c r="FA381" s="2" t="n">
        <f aca="false">SUM(AE381+CP381)</f>
        <v>0</v>
      </c>
      <c r="FB381" s="2" t="n">
        <f aca="false">SUM(AF381+CQ381)</f>
        <v>0</v>
      </c>
      <c r="FC381" s="2" t="n">
        <f aca="false">SUM(AG381+CR381)</f>
        <v>0</v>
      </c>
      <c r="FD381" s="2" t="n">
        <f aca="false">SUM(AH381+CS381)</f>
        <v>0</v>
      </c>
      <c r="FE381" s="67" t="n">
        <f aca="false">SUM(AI381+CT381)</f>
        <v>0</v>
      </c>
      <c r="FF381" s="2" t="n">
        <f aca="false">SUM(AJ381+CU381)</f>
        <v>0</v>
      </c>
      <c r="FG381" s="2" t="n">
        <f aca="false">SUM(AK381+CV381)</f>
        <v>0</v>
      </c>
      <c r="FH381" s="2" t="n">
        <f aca="false">SUM(AL381+CW381)</f>
        <v>0</v>
      </c>
      <c r="FI381" s="2" t="n">
        <f aca="false">SUM(AM381+CX381)</f>
        <v>0</v>
      </c>
      <c r="FJ381" s="2" t="n">
        <f aca="false">SUM(AN381+CY381)</f>
        <v>0</v>
      </c>
      <c r="FK381" s="2" t="n">
        <f aca="false">SUM(AO381+CZ381)</f>
        <v>0</v>
      </c>
      <c r="FL381" s="2" t="n">
        <f aca="false">SUM(AP381+DA381)</f>
        <v>0</v>
      </c>
      <c r="FM381" s="2" t="n">
        <f aca="false">SUM(AQ381+DB381)</f>
        <v>0</v>
      </c>
      <c r="FN381" s="2"/>
      <c r="FO381" s="97" t="n">
        <f aca="false">SUM(AS381+DD381)</f>
        <v>0</v>
      </c>
      <c r="FP381" s="2" t="n">
        <f aca="false">SUM(AR381+DC381)</f>
        <v>0</v>
      </c>
      <c r="FQ381" s="97" t="n">
        <f aca="false">SUM(AU381+DF381)</f>
        <v>0</v>
      </c>
      <c r="FR381" s="2" t="n">
        <f aca="false">SUM(AV381+DG381)</f>
        <v>0</v>
      </c>
      <c r="FS381" s="2" t="n">
        <f aca="false">SUM(AW381+DH381)</f>
        <v>0</v>
      </c>
      <c r="FT381" s="2" t="n">
        <f aca="false">SUM(AX381+DI381)</f>
        <v>0</v>
      </c>
      <c r="FU381" s="67" t="n">
        <f aca="false">SUM(AY381+DJ381)</f>
        <v>0</v>
      </c>
      <c r="FV381" s="2" t="n">
        <f aca="false">SUM(AZ381+DK381)</f>
        <v>0</v>
      </c>
      <c r="FW381" s="2" t="n">
        <f aca="false">SUM(BA381+DL381)</f>
        <v>0</v>
      </c>
      <c r="FX381" s="2" t="n">
        <f aca="false">SUM(BB381+DM381)</f>
        <v>0</v>
      </c>
      <c r="FY381" s="2" t="n">
        <f aca="false">SUM(BC381+DN381)</f>
        <v>0</v>
      </c>
      <c r="FZ381" s="2" t="n">
        <f aca="false">SUM(BD381+DO381)</f>
        <v>0</v>
      </c>
      <c r="GA381" s="2" t="n">
        <f aca="false">SUM(BE381+DP381)</f>
        <v>0</v>
      </c>
      <c r="GB381" s="98" t="n">
        <f aca="false">SUM(EK381,EM381,EO381,ES381,ET381,EU381,EY381,FA381,FC381,FE381,FG381,FI381,FM381,FO381,FQ381,FS381,FU381,FW381,FY381,GA381)</f>
        <v>0</v>
      </c>
      <c r="GC381" s="99" t="n">
        <f aca="false">SUM(EK381,EM381,EO381,ES381,ET381,FM381,FO381,FQ381,FS381,FU381,FW381,FY381)</f>
        <v>0</v>
      </c>
      <c r="GD381" s="57" t="n">
        <f aca="false">SUM(EK381,EM381,EO381,ES381,ET381,FM381,FO381,FQ381,FS381,FU381,FW381,FY381)</f>
        <v>0</v>
      </c>
      <c r="GE381" s="57" t="n">
        <f aca="false">SUM(EK381,EM381,EO381,EQ381,ES381,ET381,EU381,EW381,EY381,FA381,FC381,FE381,FG381,FI381,FK381,FM381,FO381,FQ381,FS381,FU381,FW381,FY381,GA381)</f>
        <v>0</v>
      </c>
      <c r="GF381" s="2"/>
      <c r="GG381" s="65"/>
      <c r="GH381" s="65"/>
      <c r="GI381" s="67" t="n">
        <f aca="false">SUM(DQ381+BF381)</f>
        <v>0</v>
      </c>
      <c r="GJ381" s="67" t="n">
        <f aca="false">SUM(DR381+BG381)</f>
        <v>0</v>
      </c>
      <c r="GK381" s="100"/>
      <c r="GL381" s="101"/>
      <c r="GM381" s="177"/>
      <c r="GN381" s="2"/>
      <c r="GO381" s="2"/>
    </row>
    <row r="382" customFormat="false" ht="24.95" hidden="true" customHeight="true" outlineLevel="0" collapsed="false">
      <c r="A382" s="94"/>
      <c r="B382" s="95"/>
      <c r="C382" s="96"/>
      <c r="D382" s="96"/>
      <c r="E382" s="96"/>
      <c r="F382" s="96"/>
      <c r="G382" s="96"/>
      <c r="H382" s="96"/>
      <c r="I382" s="96"/>
      <c r="J382" s="96"/>
      <c r="K382" s="96"/>
      <c r="L382" s="157"/>
      <c r="M382" s="86" t="n">
        <f aca="false">SUM(N382+P382+T382+V382+AR382*2)</f>
        <v>0</v>
      </c>
      <c r="N382" s="86"/>
      <c r="O382" s="87" t="n">
        <f aca="false">SUM(N382)*I382</f>
        <v>0</v>
      </c>
      <c r="P382" s="86"/>
      <c r="Q382" s="87" t="n">
        <f aca="false">J382*P382</f>
        <v>0</v>
      </c>
      <c r="R382" s="86"/>
      <c r="S382" s="87" t="n">
        <f aca="false">SUM(R382)*J382</f>
        <v>0</v>
      </c>
      <c r="T382" s="86"/>
      <c r="U382" s="87" t="n">
        <f aca="false">SUM(T382)*K382</f>
        <v>0</v>
      </c>
      <c r="V382" s="86"/>
      <c r="W382" s="87" t="n">
        <f aca="false">SUM(V382)*J382*5</f>
        <v>0</v>
      </c>
      <c r="X382" s="89" t="n">
        <f aca="false">SUM(J382*AX382*2+K382*AZ382*2)</f>
        <v>0</v>
      </c>
      <c r="Y382" s="89" t="n">
        <f aca="false">SUM(L382*5/100*J382)</f>
        <v>0</v>
      </c>
      <c r="Z382" s="86"/>
      <c r="AA382" s="87"/>
      <c r="AB382" s="86"/>
      <c r="AC382" s="89" t="n">
        <f aca="false">SUM(AB382)*3*H382/5</f>
        <v>0</v>
      </c>
      <c r="AD382" s="86"/>
      <c r="AE382" s="90" t="n">
        <f aca="false">SUM(AD382*H382*(30+4))</f>
        <v>0</v>
      </c>
      <c r="AF382" s="86"/>
      <c r="AG382" s="87" t="n">
        <f aca="false">SUM(AF382*H382*3)</f>
        <v>0</v>
      </c>
      <c r="AH382" s="86"/>
      <c r="AI382" s="89" t="n">
        <f aca="false">SUM(AH382*H382/3)</f>
        <v>0</v>
      </c>
      <c r="AJ382" s="86"/>
      <c r="AK382" s="89" t="n">
        <f aca="false">SUM(AJ382*H382*2/3)</f>
        <v>0</v>
      </c>
      <c r="AL382" s="86"/>
      <c r="AM382" s="87" t="n">
        <f aca="false">SUM(AL382*H382)*2</f>
        <v>0</v>
      </c>
      <c r="AN382" s="86"/>
      <c r="AO382" s="87" t="n">
        <f aca="false">SUM(AN382*J382)</f>
        <v>0</v>
      </c>
      <c r="AP382" s="86"/>
      <c r="AQ382" s="89" t="n">
        <f aca="false">SUM(AP382*H382*2)</f>
        <v>0</v>
      </c>
      <c r="AR382" s="86"/>
      <c r="AS382" s="86"/>
      <c r="AT382" s="86"/>
      <c r="AU382" s="89" t="n">
        <f aca="false">AR382*H382/3</f>
        <v>0</v>
      </c>
      <c r="AV382" s="86"/>
      <c r="AW382" s="89" t="n">
        <f aca="false">SUM(AV382*H382/3)</f>
        <v>0</v>
      </c>
      <c r="AX382" s="86"/>
      <c r="AY382" s="89" t="n">
        <f aca="false">SUM(J382*AX382*8)</f>
        <v>0</v>
      </c>
      <c r="AZ382" s="86"/>
      <c r="BA382" s="89" t="n">
        <f aca="false">SUM(AZ382*K382*5*6)</f>
        <v>0</v>
      </c>
      <c r="BB382" s="86"/>
      <c r="BC382" s="89" t="n">
        <f aca="false">SUM(BB382*K382*4*6)</f>
        <v>0</v>
      </c>
      <c r="BD382" s="86"/>
      <c r="BE382" s="81" t="n">
        <f aca="false">SUM(BD382*50)</f>
        <v>0</v>
      </c>
      <c r="BF382" s="92" t="n">
        <f aca="false">O382+Q382+S382+U382+W382+X382+Y382+AA382+AC382+AE382+AG382+AI382+AK382+AM382+AO382+AQ382+AS382+AU382+AW382+AY382+BA382+BC382+BE382</f>
        <v>0</v>
      </c>
      <c r="BG382" s="92" t="n">
        <f aca="false">BC382+BA382+AY382+AW382+AS382+AQ382+X382+W382+U382+S382+Q382+O382</f>
        <v>0</v>
      </c>
      <c r="BH382" s="57" t="n">
        <f aca="false">SUM(O382,Q382,S382,W382,X382,Y382,AE382,AG382,AI382,AK382,AM382,AS382,AU382,AY382,BA382,BC382,BE382)</f>
        <v>0</v>
      </c>
      <c r="BI382" s="153" t="n">
        <f aca="false">SUM(O382,Q382,S382,W382,X382,AS382,AU382,AY382,BA382,BC382)</f>
        <v>0</v>
      </c>
      <c r="BJ382" s="95"/>
      <c r="BK382" s="93"/>
      <c r="BL382" s="94"/>
      <c r="BM382" s="81"/>
      <c r="BN382" s="96"/>
      <c r="BO382" s="96"/>
      <c r="BP382" s="96"/>
      <c r="BQ382" s="96"/>
      <c r="BR382" s="96"/>
      <c r="BS382" s="96"/>
      <c r="BT382" s="96"/>
      <c r="BU382" s="96"/>
      <c r="BV382" s="96"/>
      <c r="BW382" s="85"/>
      <c r="BX382" s="86" t="n">
        <f aca="false">SUM(BY382+CA382+CE382+CG382)</f>
        <v>0</v>
      </c>
      <c r="BY382" s="86"/>
      <c r="BZ382" s="87" t="n">
        <f aca="false">SUM(BY382)*BT382</f>
        <v>0</v>
      </c>
      <c r="CA382" s="86"/>
      <c r="CB382" s="87" t="n">
        <f aca="false">BU382*CA382</f>
        <v>0</v>
      </c>
      <c r="CC382" s="86"/>
      <c r="CD382" s="87" t="n">
        <f aca="false">SUM(CC382)*BU382</f>
        <v>0</v>
      </c>
      <c r="CE382" s="86"/>
      <c r="CF382" s="87" t="n">
        <f aca="false">SUM(CE382)*BV382</f>
        <v>0</v>
      </c>
      <c r="CG382" s="86"/>
      <c r="CH382" s="87" t="n">
        <f aca="false">SUM(CG382)*BU382*5</f>
        <v>0</v>
      </c>
      <c r="CI382" s="89" t="n">
        <f aca="false">SUM(BU382*DI382*2+BV382*DK382*2)</f>
        <v>0</v>
      </c>
      <c r="CJ382" s="89" t="n">
        <f aca="false">BW382*BU382*0.05</f>
        <v>0</v>
      </c>
      <c r="CK382" s="86"/>
      <c r="CL382" s="87"/>
      <c r="CM382" s="86"/>
      <c r="CN382" s="89" t="n">
        <f aca="false">SUM(CM382)*3*BS382/5</f>
        <v>0</v>
      </c>
      <c r="CO382" s="86"/>
      <c r="CP382" s="90" t="n">
        <f aca="false">SUM(CO382*BS382*(30+4))</f>
        <v>0</v>
      </c>
      <c r="CQ382" s="86"/>
      <c r="CR382" s="87" t="n">
        <f aca="false">SUM(CQ382*BS382*3)</f>
        <v>0</v>
      </c>
      <c r="CS382" s="86"/>
      <c r="CT382" s="89" t="n">
        <f aca="false">SUM(CS382*BS382/3)</f>
        <v>0</v>
      </c>
      <c r="CU382" s="86"/>
      <c r="CV382" s="89" t="n">
        <f aca="false">SUM(CU382*BS382*2/3)</f>
        <v>0</v>
      </c>
      <c r="CW382" s="86"/>
      <c r="CX382" s="87" t="n">
        <f aca="false">SUM(CW382*BS382)*1</f>
        <v>0</v>
      </c>
      <c r="CY382" s="86"/>
      <c r="CZ382" s="87" t="n">
        <f aca="false">SUM(CY382*BU382*2)</f>
        <v>0</v>
      </c>
      <c r="DA382" s="86"/>
      <c r="DB382" s="89" t="n">
        <f aca="false">SUM(DA382*BS382*2)</f>
        <v>0</v>
      </c>
      <c r="DC382" s="86"/>
      <c r="DD382" s="86"/>
      <c r="DE382" s="86"/>
      <c r="DF382" s="89" t="n">
        <f aca="false">SUM(BU382*DC382*6)</f>
        <v>0</v>
      </c>
      <c r="DG382" s="86"/>
      <c r="DH382" s="89" t="n">
        <f aca="false">SUM(BU382*DG382*6)</f>
        <v>0</v>
      </c>
      <c r="DI382" s="86"/>
      <c r="DJ382" s="89" t="n">
        <f aca="false">SUM(BU382*DI382*8)</f>
        <v>0</v>
      </c>
      <c r="DK382" s="86"/>
      <c r="DL382" s="89" t="n">
        <f aca="false">SUM(DK382*BV382*5*6)</f>
        <v>0</v>
      </c>
      <c r="DM382" s="86"/>
      <c r="DN382" s="89" t="n">
        <f aca="false">SUM(DM382*BV382*4*6)</f>
        <v>0</v>
      </c>
      <c r="DO382" s="86"/>
      <c r="DP382" s="81" t="n">
        <f aca="false">SUM(DO382*50)</f>
        <v>0</v>
      </c>
      <c r="DQ382" s="92" t="n">
        <f aca="false">BZ382+CB382+CD382+CF382+CH382+CI382+CJ382+CL382+CN382+CP382+CR382+CT382+CV382+CX382+CZ382+DB382+DD382+DF382+DH382+DJ382+DL382+DN382+DP382</f>
        <v>0</v>
      </c>
      <c r="DR382" s="92" t="n">
        <f aca="false">DN382+DL382+DJ382+DH382+DD382+DB382+CI382+CH382+CF382+CD382+CB382+BZ382</f>
        <v>0</v>
      </c>
      <c r="DS382" s="61"/>
      <c r="DT382" s="2"/>
      <c r="DU382" s="2"/>
      <c r="DV382" s="93"/>
      <c r="DW382" s="94"/>
      <c r="DX382" s="95"/>
      <c r="DY382" s="96"/>
      <c r="DZ382" s="96"/>
      <c r="EA382" s="2"/>
      <c r="EB382" s="2"/>
      <c r="EC382" s="2"/>
      <c r="ED382" s="2"/>
      <c r="EE382" s="2"/>
      <c r="EF382" s="2"/>
      <c r="EG382" s="2"/>
      <c r="EH382" s="2" t="n">
        <f aca="false">SUM(L382+BW382)</f>
        <v>0</v>
      </c>
      <c r="EI382" s="2" t="n">
        <f aca="false">SUM(M382+BX382)</f>
        <v>0</v>
      </c>
      <c r="EJ382" s="2" t="n">
        <f aca="false">SUM(N382+BY382)</f>
        <v>0</v>
      </c>
      <c r="EK382" s="67" t="n">
        <f aca="false">O382+BZ382</f>
        <v>0</v>
      </c>
      <c r="EL382" s="2" t="n">
        <f aca="false">SUM(P382+CA382)</f>
        <v>0</v>
      </c>
      <c r="EM382" s="2" t="n">
        <f aca="false">SUM(Q382+CB382)</f>
        <v>0</v>
      </c>
      <c r="EN382" s="2" t="n">
        <f aca="false">SUM(R382+CC382)</f>
        <v>0</v>
      </c>
      <c r="EO382" s="2" t="n">
        <f aca="false">SUM(S382+CD382)</f>
        <v>0</v>
      </c>
      <c r="EP382" s="2" t="n">
        <f aca="false">SUM(T382+CE382)</f>
        <v>0</v>
      </c>
      <c r="EQ382" s="2" t="n">
        <f aca="false">SUM(U382+CF382)</f>
        <v>0</v>
      </c>
      <c r="ER382" s="2" t="n">
        <f aca="false">SUM(V382+CG382)</f>
        <v>0</v>
      </c>
      <c r="ES382" s="2" t="n">
        <f aca="false">SUM(W382+CH382)</f>
        <v>0</v>
      </c>
      <c r="ET382" s="2" t="n">
        <f aca="false">SUM(X382+CI382)</f>
        <v>0</v>
      </c>
      <c r="EU382" s="67" t="n">
        <f aca="false">SUM(Y382+CJ382)</f>
        <v>0</v>
      </c>
      <c r="EV382" s="2" t="n">
        <f aca="false">SUM(Z382+CK382)</f>
        <v>0</v>
      </c>
      <c r="EW382" s="2" t="n">
        <f aca="false">SUM(AA382+CL382)</f>
        <v>0</v>
      </c>
      <c r="EX382" s="2" t="n">
        <f aca="false">SUM(AB382+CM382)</f>
        <v>0</v>
      </c>
      <c r="EY382" s="2" t="n">
        <f aca="false">SUM(AC382+CN382)</f>
        <v>0</v>
      </c>
      <c r="EZ382" s="2" t="n">
        <f aca="false">SUM(AD382+CO382)</f>
        <v>0</v>
      </c>
      <c r="FA382" s="2" t="n">
        <f aca="false">SUM(AE382+CP382)</f>
        <v>0</v>
      </c>
      <c r="FB382" s="2" t="n">
        <f aca="false">SUM(AF382+CQ382)</f>
        <v>0</v>
      </c>
      <c r="FC382" s="2" t="n">
        <f aca="false">SUM(AG382+CR382)</f>
        <v>0</v>
      </c>
      <c r="FD382" s="2" t="n">
        <f aca="false">SUM(AH382+CS382)</f>
        <v>0</v>
      </c>
      <c r="FE382" s="67" t="n">
        <f aca="false">SUM(AI382+CT382)</f>
        <v>0</v>
      </c>
      <c r="FF382" s="2" t="n">
        <f aca="false">SUM(AJ382+CU382)</f>
        <v>0</v>
      </c>
      <c r="FG382" s="2" t="n">
        <f aca="false">SUM(AK382+CV382)</f>
        <v>0</v>
      </c>
      <c r="FH382" s="2" t="n">
        <f aca="false">SUM(AL382+CW382)</f>
        <v>0</v>
      </c>
      <c r="FI382" s="2" t="n">
        <f aca="false">SUM(AM382+CX382)</f>
        <v>0</v>
      </c>
      <c r="FJ382" s="2" t="n">
        <f aca="false">SUM(AN382+CY382)</f>
        <v>0</v>
      </c>
      <c r="FK382" s="2" t="n">
        <f aca="false">SUM(AO382+CZ382)</f>
        <v>0</v>
      </c>
      <c r="FL382" s="2" t="n">
        <f aca="false">SUM(AP382+DA382)</f>
        <v>0</v>
      </c>
      <c r="FM382" s="2" t="n">
        <f aca="false">SUM(AQ382+DB382)</f>
        <v>0</v>
      </c>
      <c r="FN382" s="2"/>
      <c r="FO382" s="97" t="n">
        <f aca="false">SUM(AS382+DD382)</f>
        <v>0</v>
      </c>
      <c r="FP382" s="2" t="n">
        <f aca="false">SUM(AR382+DC382)</f>
        <v>0</v>
      </c>
      <c r="FQ382" s="97" t="n">
        <f aca="false">SUM(AU382+DF382)</f>
        <v>0</v>
      </c>
      <c r="FR382" s="2" t="n">
        <f aca="false">SUM(AV382+DG382)</f>
        <v>0</v>
      </c>
      <c r="FS382" s="2" t="n">
        <f aca="false">SUM(AW382+DH382)</f>
        <v>0</v>
      </c>
      <c r="FT382" s="2" t="n">
        <f aca="false">SUM(AX382+DI382)</f>
        <v>0</v>
      </c>
      <c r="FU382" s="67" t="n">
        <f aca="false">SUM(AY382+DJ382)</f>
        <v>0</v>
      </c>
      <c r="FV382" s="2" t="n">
        <f aca="false">SUM(AZ382+DK382)</f>
        <v>0</v>
      </c>
      <c r="FW382" s="2" t="n">
        <f aca="false">SUM(BA382+DL382)</f>
        <v>0</v>
      </c>
      <c r="FX382" s="2" t="n">
        <f aca="false">SUM(BB382+DM382)</f>
        <v>0</v>
      </c>
      <c r="FY382" s="2" t="n">
        <f aca="false">SUM(BC382+DN382)</f>
        <v>0</v>
      </c>
      <c r="FZ382" s="2" t="n">
        <f aca="false">SUM(BD382+DO382)</f>
        <v>0</v>
      </c>
      <c r="GA382" s="2" t="n">
        <f aca="false">SUM(BE382+DP382)</f>
        <v>0</v>
      </c>
      <c r="GB382" s="98" t="n">
        <f aca="false">SUM(EK382,EM382,EO382,ES382,ET382,EU382,EY382,FA382,FC382,FE382,FG382,FI382,FM382,FO382,FQ382,FS382,FU382,FW382,FY382,GA382)</f>
        <v>0</v>
      </c>
      <c r="GC382" s="99" t="n">
        <f aca="false">SUM(EK382,EM382,EO382,ES382,ET382,FM382,FO382,FQ382,FS382,FU382,FW382,FY382)</f>
        <v>0</v>
      </c>
      <c r="GD382" s="57" t="n">
        <f aca="false">SUM(EK382,EM382,EO382,ES382,ET382,FM382,FO382,FQ382,FS382,FU382,FW382,FY382)</f>
        <v>0</v>
      </c>
      <c r="GE382" s="57" t="n">
        <f aca="false">SUM(EK382,EM382,EO382,EQ382,ES382,ET382,EU382,EW382,EY382,FA382,FC382,FE382,FG382,FI382,FK382,FM382,FO382,FQ382,FS382,FU382,FW382,FY382,GA382)</f>
        <v>0</v>
      </c>
      <c r="GF382" s="2"/>
      <c r="GG382" s="65"/>
      <c r="GH382" s="65"/>
      <c r="GI382" s="67" t="n">
        <f aca="false">SUM(DQ382+BF382)</f>
        <v>0</v>
      </c>
      <c r="GJ382" s="67" t="n">
        <f aca="false">SUM(DR382+BG382)</f>
        <v>0</v>
      </c>
      <c r="GK382" s="100"/>
      <c r="GL382" s="101"/>
      <c r="GM382" s="177"/>
      <c r="GN382" s="2"/>
      <c r="GO382" s="2"/>
    </row>
    <row r="383" customFormat="false" ht="24.95" hidden="true" customHeight="true" outlineLevel="0" collapsed="false">
      <c r="A383" s="94"/>
      <c r="B383" s="95"/>
      <c r="C383" s="96"/>
      <c r="D383" s="96"/>
      <c r="E383" s="96"/>
      <c r="F383" s="96"/>
      <c r="G383" s="96"/>
      <c r="H383" s="96"/>
      <c r="I383" s="96"/>
      <c r="J383" s="96"/>
      <c r="K383" s="96"/>
      <c r="L383" s="95"/>
      <c r="M383" s="86" t="n">
        <f aca="false">SUM(N383+P383+T383+V383+AR383*2)</f>
        <v>0</v>
      </c>
      <c r="N383" s="86"/>
      <c r="O383" s="87" t="n">
        <f aca="false">SUM(N383)*I383</f>
        <v>0</v>
      </c>
      <c r="P383" s="86"/>
      <c r="Q383" s="87" t="n">
        <f aca="false">J383*P383</f>
        <v>0</v>
      </c>
      <c r="R383" s="86"/>
      <c r="S383" s="87" t="n">
        <f aca="false">SUM(R383)*J383</f>
        <v>0</v>
      </c>
      <c r="T383" s="86"/>
      <c r="U383" s="87" t="n">
        <f aca="false">SUM(T383)*K383</f>
        <v>0</v>
      </c>
      <c r="V383" s="86"/>
      <c r="W383" s="87" t="n">
        <f aca="false">SUM(V383)*J383*5</f>
        <v>0</v>
      </c>
      <c r="X383" s="89" t="n">
        <f aca="false">SUM(J383*AX383*2+K383*AZ383*2)</f>
        <v>0</v>
      </c>
      <c r="Y383" s="89" t="n">
        <f aca="false">SUM(L383*5/100*J383)</f>
        <v>0</v>
      </c>
      <c r="Z383" s="86"/>
      <c r="AA383" s="87"/>
      <c r="AB383" s="86"/>
      <c r="AC383" s="89" t="n">
        <f aca="false">SUM(AB383)*3*H383/5</f>
        <v>0</v>
      </c>
      <c r="AD383" s="86"/>
      <c r="AE383" s="90" t="n">
        <f aca="false">SUM(AD383*H383*(30+4))</f>
        <v>0</v>
      </c>
      <c r="AF383" s="86"/>
      <c r="AG383" s="87" t="n">
        <f aca="false">SUM(AF383*H383*3)</f>
        <v>0</v>
      </c>
      <c r="AH383" s="86"/>
      <c r="AI383" s="89" t="n">
        <f aca="false">SUM(AH383*H383/3)</f>
        <v>0</v>
      </c>
      <c r="AJ383" s="86"/>
      <c r="AK383" s="89" t="n">
        <f aca="false">SUM(AJ383*H383*2/3)</f>
        <v>0</v>
      </c>
      <c r="AL383" s="86"/>
      <c r="AM383" s="87" t="n">
        <f aca="false">SUM(AL383*H383)*2</f>
        <v>0</v>
      </c>
      <c r="AN383" s="86"/>
      <c r="AO383" s="87" t="n">
        <f aca="false">SUM(AN383*J383)</f>
        <v>0</v>
      </c>
      <c r="AP383" s="86"/>
      <c r="AQ383" s="89" t="n">
        <f aca="false">SUM(AP383*H383*2)</f>
        <v>0</v>
      </c>
      <c r="AR383" s="86"/>
      <c r="AS383" s="86"/>
      <c r="AT383" s="86"/>
      <c r="AU383" s="89" t="n">
        <f aca="false">AR383*H383/3</f>
        <v>0</v>
      </c>
      <c r="AV383" s="86"/>
      <c r="AW383" s="89" t="n">
        <f aca="false">SUM(AV383*H383/3)</f>
        <v>0</v>
      </c>
      <c r="AX383" s="86"/>
      <c r="AY383" s="89" t="n">
        <f aca="false">SUM(J383*AX383*8)</f>
        <v>0</v>
      </c>
      <c r="AZ383" s="86"/>
      <c r="BA383" s="89" t="n">
        <f aca="false">SUM(AZ383*K383*5*6)</f>
        <v>0</v>
      </c>
      <c r="BB383" s="86"/>
      <c r="BC383" s="89" t="n">
        <f aca="false">SUM(BB383*K383*4*6)</f>
        <v>0</v>
      </c>
      <c r="BD383" s="86"/>
      <c r="BE383" s="81" t="n">
        <f aca="false">SUM(BD383*50)</f>
        <v>0</v>
      </c>
      <c r="BF383" s="92" t="n">
        <f aca="false">O383+Q383+S383+U383+W383+X383+Y383+AA383+AC383+AE383+AG383+AI383+AK383+AM383+AO383+AQ383+AS383+AU383+AW383+AY383+BA383+BC383+BE383</f>
        <v>0</v>
      </c>
      <c r="BG383" s="92" t="n">
        <f aca="false">BC383+BA383+AY383+AW383+AS383+AQ383+X383+W383+U383+S383+Q383+O383</f>
        <v>0</v>
      </c>
      <c r="BH383" s="57" t="n">
        <f aca="false">SUM(O383,Q383,S383,W383,X383,Y383,AE383,AG383,AI383,AK383,AM383,AS383,AU383,AY383,BA383,BC383,BE383)</f>
        <v>0</v>
      </c>
      <c r="BI383" s="153" t="n">
        <f aca="false">SUM(O383,Q383,S383,W383,X383,AS383,AU383,AY383,BA383,BC383)</f>
        <v>0</v>
      </c>
      <c r="BJ383" s="95"/>
      <c r="BK383" s="93"/>
      <c r="BL383" s="94"/>
      <c r="BM383" s="81"/>
      <c r="BN383" s="83"/>
      <c r="BO383" s="83"/>
      <c r="BP383" s="83"/>
      <c r="BQ383" s="84"/>
      <c r="BR383" s="84"/>
      <c r="BS383" s="84"/>
      <c r="BT383" s="84"/>
      <c r="BU383" s="84"/>
      <c r="BV383" s="84"/>
      <c r="BW383" s="87"/>
      <c r="BX383" s="86" t="n">
        <f aca="false">SUM(BY383+CA383+CE383+CG383)</f>
        <v>0</v>
      </c>
      <c r="BY383" s="86"/>
      <c r="BZ383" s="87" t="n">
        <f aca="false">SUM(BY383)*BT383</f>
        <v>0</v>
      </c>
      <c r="CA383" s="86"/>
      <c r="CB383" s="87" t="n">
        <f aca="false">BU383*CA383</f>
        <v>0</v>
      </c>
      <c r="CC383" s="86"/>
      <c r="CD383" s="87" t="n">
        <f aca="false">SUM(CC383)*BU383</f>
        <v>0</v>
      </c>
      <c r="CE383" s="86"/>
      <c r="CF383" s="87" t="n">
        <f aca="false">SUM(CE383)*BV383</f>
        <v>0</v>
      </c>
      <c r="CG383" s="86"/>
      <c r="CH383" s="87" t="n">
        <f aca="false">SUM(CG383)*BU383*5</f>
        <v>0</v>
      </c>
      <c r="CI383" s="89" t="n">
        <f aca="false">SUM(BU383*DI383*2+BV383*DK383*2)</f>
        <v>0</v>
      </c>
      <c r="CJ383" s="89" t="n">
        <f aca="false">BW383*BU383*0.05</f>
        <v>0</v>
      </c>
      <c r="CK383" s="86"/>
      <c r="CL383" s="87"/>
      <c r="CM383" s="86"/>
      <c r="CN383" s="89" t="n">
        <f aca="false">SUM(CM383)*3*BS383/5</f>
        <v>0</v>
      </c>
      <c r="CO383" s="86"/>
      <c r="CP383" s="90" t="n">
        <f aca="false">SUM(CO383*BS383*(30+4))</f>
        <v>0</v>
      </c>
      <c r="CQ383" s="86"/>
      <c r="CR383" s="87" t="n">
        <f aca="false">SUM(CQ383*BS383*3)</f>
        <v>0</v>
      </c>
      <c r="CS383" s="86"/>
      <c r="CT383" s="89" t="n">
        <f aca="false">SUM(CS383*BS383/3)</f>
        <v>0</v>
      </c>
      <c r="CU383" s="86"/>
      <c r="CV383" s="89" t="n">
        <f aca="false">SUM(CU383*BS383*2/3)</f>
        <v>0</v>
      </c>
      <c r="CW383" s="86"/>
      <c r="CX383" s="87" t="n">
        <f aca="false">SUM(CW383*BS383)*1</f>
        <v>0</v>
      </c>
      <c r="CY383" s="86"/>
      <c r="CZ383" s="87" t="n">
        <f aca="false">SUM(CY383*BU383*2)</f>
        <v>0</v>
      </c>
      <c r="DA383" s="86"/>
      <c r="DB383" s="89" t="n">
        <f aca="false">SUM(DA383*BS383*2)</f>
        <v>0</v>
      </c>
      <c r="DC383" s="86"/>
      <c r="DD383" s="86"/>
      <c r="DE383" s="86"/>
      <c r="DF383" s="89" t="n">
        <f aca="false">SUM(BU383*DC383*6)</f>
        <v>0</v>
      </c>
      <c r="DG383" s="86"/>
      <c r="DH383" s="89" t="n">
        <f aca="false">SUM(BU383*DG383*6)</f>
        <v>0</v>
      </c>
      <c r="DI383" s="86"/>
      <c r="DJ383" s="89" t="n">
        <f aca="false">SUM(BU383*DI383*8)</f>
        <v>0</v>
      </c>
      <c r="DK383" s="86"/>
      <c r="DL383" s="89" t="n">
        <f aca="false">SUM(DK383*BV383*5*6)</f>
        <v>0</v>
      </c>
      <c r="DM383" s="86"/>
      <c r="DN383" s="89" t="n">
        <f aca="false">SUM(DM383*BV383*4*6)</f>
        <v>0</v>
      </c>
      <c r="DO383" s="86"/>
      <c r="DP383" s="81" t="n">
        <f aca="false">SUM(DO383*50)</f>
        <v>0</v>
      </c>
      <c r="DQ383" s="92" t="n">
        <f aca="false">BZ383+CB383+CD383+CF383+CH383+CI383+CJ383+CL383+CN383+CP383+CR383+CT383+CV383+CX383+CZ383+DB383+DD383+DF383+DH383+DJ383+DL383+DN383+DP383</f>
        <v>0</v>
      </c>
      <c r="DR383" s="92" t="n">
        <f aca="false">DN383+DL383+DJ383+DH383+DD383+DB383+CI383+CH383+CF383+CD383+CB383+BZ383</f>
        <v>0</v>
      </c>
      <c r="DS383" s="61"/>
      <c r="DT383" s="2"/>
      <c r="DU383" s="2"/>
      <c r="DV383" s="93"/>
      <c r="DW383" s="94"/>
      <c r="DX383" s="95"/>
      <c r="DY383" s="96"/>
      <c r="DZ383" s="96"/>
      <c r="EA383" s="2"/>
      <c r="EB383" s="2"/>
      <c r="EC383" s="2"/>
      <c r="ED383" s="2"/>
      <c r="EE383" s="2"/>
      <c r="EF383" s="2"/>
      <c r="EG383" s="2"/>
      <c r="EH383" s="2" t="n">
        <f aca="false">SUM(L383+BW383)</f>
        <v>0</v>
      </c>
      <c r="EI383" s="2" t="n">
        <f aca="false">SUM(M383+BX383)</f>
        <v>0</v>
      </c>
      <c r="EJ383" s="2" t="n">
        <f aca="false">SUM(N383+BY383)</f>
        <v>0</v>
      </c>
      <c r="EK383" s="67" t="n">
        <f aca="false">O383+BZ383</f>
        <v>0</v>
      </c>
      <c r="EL383" s="2" t="n">
        <f aca="false">SUM(P383+CA383)</f>
        <v>0</v>
      </c>
      <c r="EM383" s="2" t="n">
        <f aca="false">SUM(Q383+CB383)</f>
        <v>0</v>
      </c>
      <c r="EN383" s="2" t="n">
        <f aca="false">SUM(R383+CC383)</f>
        <v>0</v>
      </c>
      <c r="EO383" s="2" t="n">
        <f aca="false">SUM(S383+CD383)</f>
        <v>0</v>
      </c>
      <c r="EP383" s="2" t="n">
        <f aca="false">SUM(T383+CE383)</f>
        <v>0</v>
      </c>
      <c r="EQ383" s="2" t="n">
        <f aca="false">SUM(U383+CF383)</f>
        <v>0</v>
      </c>
      <c r="ER383" s="2" t="n">
        <f aca="false">SUM(V383+CG383)</f>
        <v>0</v>
      </c>
      <c r="ES383" s="2" t="n">
        <f aca="false">SUM(W383+CH383)</f>
        <v>0</v>
      </c>
      <c r="ET383" s="2" t="n">
        <f aca="false">SUM(X383+CI383)</f>
        <v>0</v>
      </c>
      <c r="EU383" s="67" t="n">
        <f aca="false">SUM(Y383+CJ383)</f>
        <v>0</v>
      </c>
      <c r="EV383" s="2" t="n">
        <f aca="false">SUM(Z383+CK383)</f>
        <v>0</v>
      </c>
      <c r="EW383" s="2" t="n">
        <f aca="false">SUM(AA383+CL383)</f>
        <v>0</v>
      </c>
      <c r="EX383" s="2" t="n">
        <f aca="false">SUM(AB383+CM383)</f>
        <v>0</v>
      </c>
      <c r="EY383" s="2" t="n">
        <f aca="false">SUM(AC383+CN383)</f>
        <v>0</v>
      </c>
      <c r="EZ383" s="2" t="n">
        <f aca="false">SUM(AD383+CO383)</f>
        <v>0</v>
      </c>
      <c r="FA383" s="2" t="n">
        <f aca="false">SUM(AE383+CP383)</f>
        <v>0</v>
      </c>
      <c r="FB383" s="2" t="n">
        <f aca="false">SUM(AF383+CQ383)</f>
        <v>0</v>
      </c>
      <c r="FC383" s="2" t="n">
        <f aca="false">SUM(AG383+CR383)</f>
        <v>0</v>
      </c>
      <c r="FD383" s="2" t="n">
        <f aca="false">SUM(AH383+CS383)</f>
        <v>0</v>
      </c>
      <c r="FE383" s="67" t="n">
        <f aca="false">SUM(AI383+CT383)</f>
        <v>0</v>
      </c>
      <c r="FF383" s="2" t="n">
        <f aca="false">SUM(AJ383+CU383)</f>
        <v>0</v>
      </c>
      <c r="FG383" s="2" t="n">
        <f aca="false">SUM(AK383+CV383)</f>
        <v>0</v>
      </c>
      <c r="FH383" s="2" t="n">
        <f aca="false">SUM(AL383+CW383)</f>
        <v>0</v>
      </c>
      <c r="FI383" s="2" t="n">
        <f aca="false">SUM(AM383+CX383)</f>
        <v>0</v>
      </c>
      <c r="FJ383" s="2" t="n">
        <f aca="false">SUM(AN383+CY383)</f>
        <v>0</v>
      </c>
      <c r="FK383" s="2" t="n">
        <f aca="false">SUM(AO383+CZ383)</f>
        <v>0</v>
      </c>
      <c r="FL383" s="2" t="n">
        <f aca="false">SUM(AP383+DA383)</f>
        <v>0</v>
      </c>
      <c r="FM383" s="2" t="n">
        <f aca="false">SUM(AQ383+DB383)</f>
        <v>0</v>
      </c>
      <c r="FN383" s="2"/>
      <c r="FO383" s="97" t="n">
        <f aca="false">SUM(AS383+DD383)</f>
        <v>0</v>
      </c>
      <c r="FP383" s="2" t="n">
        <f aca="false">SUM(AR383+DC383)</f>
        <v>0</v>
      </c>
      <c r="FQ383" s="97" t="n">
        <f aca="false">SUM(AU383+DF383)</f>
        <v>0</v>
      </c>
      <c r="FR383" s="2" t="n">
        <f aca="false">SUM(AV383+DG383)</f>
        <v>0</v>
      </c>
      <c r="FS383" s="2" t="n">
        <f aca="false">SUM(AW383+DH383)</f>
        <v>0</v>
      </c>
      <c r="FT383" s="2" t="n">
        <f aca="false">SUM(AX383+DI383)</f>
        <v>0</v>
      </c>
      <c r="FU383" s="67" t="n">
        <f aca="false">SUM(AY383+DJ383)</f>
        <v>0</v>
      </c>
      <c r="FV383" s="2" t="n">
        <f aca="false">SUM(AZ383+DK383)</f>
        <v>0</v>
      </c>
      <c r="FW383" s="2" t="n">
        <f aca="false">SUM(BA383+DL383)</f>
        <v>0</v>
      </c>
      <c r="FX383" s="2" t="n">
        <f aca="false">SUM(BB383+DM383)</f>
        <v>0</v>
      </c>
      <c r="FY383" s="2" t="n">
        <f aca="false">SUM(BC383+DN383)</f>
        <v>0</v>
      </c>
      <c r="FZ383" s="2" t="n">
        <f aca="false">SUM(BD383+DO383)</f>
        <v>0</v>
      </c>
      <c r="GA383" s="2" t="n">
        <f aca="false">SUM(BE383+DP383)</f>
        <v>0</v>
      </c>
      <c r="GB383" s="98" t="n">
        <f aca="false">SUM(EK383,EM383,EO383,ES383,ET383,EU383,EY383,FA383,FC383,FE383,FG383,FI383,FM383,FO383,FQ383,FS383,FU383,FW383,FY383,GA383)</f>
        <v>0</v>
      </c>
      <c r="GC383" s="99" t="n">
        <f aca="false">SUM(EK383,EM383,EO383,ES383,ET383,FM383,FO383,FQ383,FS383,FU383,FW383,FY383)</f>
        <v>0</v>
      </c>
      <c r="GD383" s="57" t="n">
        <f aca="false">SUM(EK383,EM383,EO383,ES383,ET383,FM383,FO383,FQ383,FS383,FU383,FW383,FY383)</f>
        <v>0</v>
      </c>
      <c r="GE383" s="57" t="n">
        <f aca="false">SUM(EK383,EM383,EO383,EQ383,ES383,ET383,EU383,EW383,EY383,FA383,FC383,FE383,FG383,FI383,FK383,FM383,FO383,FQ383,FS383,FU383,FW383,FY383,GA383)</f>
        <v>0</v>
      </c>
      <c r="GF383" s="2"/>
      <c r="GG383" s="65"/>
      <c r="GH383" s="65"/>
      <c r="GI383" s="67" t="n">
        <f aca="false">SUM(DQ383+BF383)</f>
        <v>0</v>
      </c>
      <c r="GJ383" s="67" t="n">
        <f aca="false">SUM(DR383+BG383)</f>
        <v>0</v>
      </c>
      <c r="GK383" s="100"/>
      <c r="GL383" s="101"/>
      <c r="GM383" s="177"/>
      <c r="GN383" s="2"/>
      <c r="GO383" s="2"/>
    </row>
    <row r="384" customFormat="false" ht="24.95" hidden="true" customHeight="true" outlineLevel="0" collapsed="false">
      <c r="A384" s="94"/>
      <c r="D384" s="2"/>
      <c r="E384" s="2"/>
      <c r="F384" s="2"/>
      <c r="G384" s="2"/>
      <c r="H384" s="2"/>
      <c r="I384" s="2"/>
      <c r="J384" s="2"/>
      <c r="K384" s="2"/>
      <c r="L384" s="2"/>
      <c r="M384" s="86" t="n">
        <f aca="false">SUM(N384+P384+T384+V384+AR384*2)</f>
        <v>0</v>
      </c>
      <c r="N384" s="86"/>
      <c r="O384" s="87" t="n">
        <f aca="false">SUM(N384)*I384</f>
        <v>0</v>
      </c>
      <c r="P384" s="86"/>
      <c r="Q384" s="87" t="n">
        <f aca="false">J384*P384</f>
        <v>0</v>
      </c>
      <c r="R384" s="86"/>
      <c r="S384" s="87" t="n">
        <f aca="false">SUM(R384)*J384</f>
        <v>0</v>
      </c>
      <c r="T384" s="86"/>
      <c r="U384" s="87" t="n">
        <f aca="false">SUM(T384)*K384</f>
        <v>0</v>
      </c>
      <c r="V384" s="86"/>
      <c r="W384" s="87" t="n">
        <f aca="false">SUM(V384)*J384*5</f>
        <v>0</v>
      </c>
      <c r="X384" s="89" t="n">
        <f aca="false">SUM(J384*AX384*2+K384*AZ384*2)</f>
        <v>0</v>
      </c>
      <c r="Y384" s="89" t="n">
        <f aca="false">SUM(L384*5/100*J384)</f>
        <v>0</v>
      </c>
      <c r="Z384" s="86"/>
      <c r="AA384" s="87"/>
      <c r="AB384" s="86"/>
      <c r="AC384" s="89" t="n">
        <f aca="false">SUM(AB384)*3*H384/5</f>
        <v>0</v>
      </c>
      <c r="AD384" s="86"/>
      <c r="AE384" s="90" t="n">
        <f aca="false">SUM(AD384*H384*(30+4))</f>
        <v>0</v>
      </c>
      <c r="AF384" s="86"/>
      <c r="AG384" s="87" t="n">
        <f aca="false">SUM(AF384*H384*3)</f>
        <v>0</v>
      </c>
      <c r="AH384" s="86"/>
      <c r="AI384" s="89" t="n">
        <f aca="false">SUM(AH384*H384/3)</f>
        <v>0</v>
      </c>
      <c r="AJ384" s="86"/>
      <c r="AK384" s="89" t="n">
        <f aca="false">SUM(AJ384*H384*2/3)</f>
        <v>0</v>
      </c>
      <c r="AL384" s="86"/>
      <c r="AM384" s="87" t="n">
        <f aca="false">SUM(AL384*H384)*2</f>
        <v>0</v>
      </c>
      <c r="AN384" s="86"/>
      <c r="AO384" s="87" t="n">
        <f aca="false">SUM(AN384*J384)</f>
        <v>0</v>
      </c>
      <c r="AP384" s="86"/>
      <c r="AQ384" s="89" t="n">
        <f aca="false">SUM(AP384*H384*2)</f>
        <v>0</v>
      </c>
      <c r="AR384" s="86"/>
      <c r="AS384" s="86"/>
      <c r="AT384" s="86"/>
      <c r="AU384" s="89" t="n">
        <f aca="false">AR384*H384/3</f>
        <v>0</v>
      </c>
      <c r="AV384" s="86"/>
      <c r="AW384" s="89" t="n">
        <f aca="false">SUM(AV384*H384/3)</f>
        <v>0</v>
      </c>
      <c r="AX384" s="86"/>
      <c r="AY384" s="89" t="n">
        <f aca="false">SUM(J384*AX384*8)</f>
        <v>0</v>
      </c>
      <c r="AZ384" s="86"/>
      <c r="BA384" s="89" t="n">
        <f aca="false">SUM(AZ384*K384*5*6)</f>
        <v>0</v>
      </c>
      <c r="BB384" s="86"/>
      <c r="BC384" s="89" t="n">
        <f aca="false">SUM(BB384*K384*4*6)</f>
        <v>0</v>
      </c>
      <c r="BD384" s="86"/>
      <c r="BE384" s="81" t="n">
        <f aca="false">SUM(BD384*50)</f>
        <v>0</v>
      </c>
      <c r="BF384" s="92" t="n">
        <f aca="false">O384+Q384+S384+U384+W384+X384+Y384+AA384+AC384+AE384+AG384+AI384+AK384+AM384+AO384+AQ384+AS384+AU384+AW384+AY384+BA384+BC384+BE384</f>
        <v>0</v>
      </c>
      <c r="BG384" s="92" t="n">
        <f aca="false">BC384+BA384+AY384+AW384+AS384+AQ384+X384+W384+U384+S384+Q384+O384</f>
        <v>0</v>
      </c>
      <c r="BH384" s="57" t="n">
        <f aca="false">SUM(O384,Q384,S384,W384,X384,Y384,AE384,AG384,AI384,AK384,AM384,AS384,AU384,AY384,BA384,BC384,BE384)</f>
        <v>0</v>
      </c>
      <c r="BI384" s="153" t="n">
        <f aca="false">SUM(O384,Q384,S384,W384,X384,AS384,AU384,AY384,BA384,BC384)</f>
        <v>0</v>
      </c>
      <c r="BJ384" s="95"/>
      <c r="BK384" s="93"/>
      <c r="BL384" s="94"/>
      <c r="BM384" s="81"/>
      <c r="BN384" s="83"/>
      <c r="BO384" s="83"/>
      <c r="BP384" s="83"/>
      <c r="BQ384" s="83"/>
      <c r="BR384" s="84"/>
      <c r="BS384" s="84"/>
      <c r="BT384" s="84"/>
      <c r="BU384" s="83"/>
      <c r="BV384" s="84"/>
      <c r="BW384" s="87"/>
      <c r="BX384" s="86" t="n">
        <f aca="false">SUM(BY384+CA384+CE384+CG384)</f>
        <v>0</v>
      </c>
      <c r="BY384" s="86"/>
      <c r="BZ384" s="87" t="n">
        <f aca="false">SUM(BY384)*BT384</f>
        <v>0</v>
      </c>
      <c r="CA384" s="86"/>
      <c r="CB384" s="87" t="n">
        <f aca="false">BU384*CA384</f>
        <v>0</v>
      </c>
      <c r="CC384" s="86"/>
      <c r="CD384" s="87" t="n">
        <f aca="false">SUM(CC384)*BU384</f>
        <v>0</v>
      </c>
      <c r="CE384" s="86"/>
      <c r="CF384" s="87" t="n">
        <f aca="false">SUM(CE384)*BV384</f>
        <v>0</v>
      </c>
      <c r="CG384" s="86"/>
      <c r="CH384" s="87" t="n">
        <f aca="false">SUM(CG384)*BU384*5</f>
        <v>0</v>
      </c>
      <c r="CI384" s="89" t="n">
        <f aca="false">SUM(BU384*DI384*2+BV384*DK384*2)</f>
        <v>0</v>
      </c>
      <c r="CJ384" s="89" t="n">
        <f aca="false">BW384*BU384*0.05</f>
        <v>0</v>
      </c>
      <c r="CK384" s="86"/>
      <c r="CL384" s="87"/>
      <c r="CM384" s="86"/>
      <c r="CN384" s="89" t="n">
        <f aca="false">SUM(CM384)*3*BS384/5</f>
        <v>0</v>
      </c>
      <c r="CO384" s="86"/>
      <c r="CP384" s="90" t="n">
        <f aca="false">SUM(CO384*BS384*(30+4))</f>
        <v>0</v>
      </c>
      <c r="CQ384" s="86"/>
      <c r="CR384" s="87" t="n">
        <f aca="false">SUM(CQ384*BS384*3)</f>
        <v>0</v>
      </c>
      <c r="CS384" s="86"/>
      <c r="CT384" s="89" t="n">
        <f aca="false">SUM(CS384*BS384/3)</f>
        <v>0</v>
      </c>
      <c r="CU384" s="86"/>
      <c r="CV384" s="89" t="n">
        <f aca="false">SUM(CU384*BS384*2/3)</f>
        <v>0</v>
      </c>
      <c r="CW384" s="86"/>
      <c r="CX384" s="87" t="n">
        <f aca="false">SUM(CW384*BS384)*1</f>
        <v>0</v>
      </c>
      <c r="CY384" s="86"/>
      <c r="CZ384" s="87" t="n">
        <f aca="false">SUM(CY384*BU384*2)</f>
        <v>0</v>
      </c>
      <c r="DA384" s="86"/>
      <c r="DB384" s="89" t="n">
        <f aca="false">SUM(DA384*BS384*2)</f>
        <v>0</v>
      </c>
      <c r="DC384" s="86"/>
      <c r="DD384" s="86"/>
      <c r="DE384" s="86"/>
      <c r="DF384" s="89" t="n">
        <f aca="false">SUM(BU384*DC384*6)</f>
        <v>0</v>
      </c>
      <c r="DG384" s="86"/>
      <c r="DH384" s="89" t="n">
        <f aca="false">SUM(BU384*DG384*6)</f>
        <v>0</v>
      </c>
      <c r="DI384" s="86"/>
      <c r="DJ384" s="89" t="n">
        <f aca="false">SUM(BU384*DI384*8)</f>
        <v>0</v>
      </c>
      <c r="DK384" s="86"/>
      <c r="DL384" s="89" t="n">
        <f aca="false">SUM(DK384*BV384*5*6)</f>
        <v>0</v>
      </c>
      <c r="DM384" s="86"/>
      <c r="DN384" s="89" t="n">
        <f aca="false">SUM(DM384*BV384*4*6)</f>
        <v>0</v>
      </c>
      <c r="DO384" s="86"/>
      <c r="DP384" s="81" t="n">
        <f aca="false">SUM(DO384*50)</f>
        <v>0</v>
      </c>
      <c r="DQ384" s="92" t="n">
        <f aca="false">BZ384+CB384+CD384+CF384+CH384+CI384+CJ384+CL384+CN384+CP384+CR384+CT384+CV384+CX384+CZ384+DB384+DD384+DF384+DH384+DJ384+DL384+DN384+DP384</f>
        <v>0</v>
      </c>
      <c r="DR384" s="92" t="n">
        <f aca="false">DN384+DL384+DJ384+DH384+DD384+DB384+CI384+CH384+CF384+CD384+CB384+BZ384</f>
        <v>0</v>
      </c>
      <c r="DS384" s="61"/>
      <c r="DT384" s="2"/>
      <c r="DU384" s="2"/>
      <c r="DV384" s="93"/>
      <c r="DW384" s="94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 t="n">
        <f aca="false">SUM(L384+BW384)</f>
        <v>0</v>
      </c>
      <c r="EI384" s="2" t="n">
        <f aca="false">SUM(M384+BX384)</f>
        <v>0</v>
      </c>
      <c r="EJ384" s="2" t="n">
        <f aca="false">SUM(N384+BY384)</f>
        <v>0</v>
      </c>
      <c r="EK384" s="67" t="n">
        <f aca="false">O384+BZ384</f>
        <v>0</v>
      </c>
      <c r="EL384" s="2" t="n">
        <f aca="false">SUM(P384+CA384)</f>
        <v>0</v>
      </c>
      <c r="EM384" s="2" t="n">
        <f aca="false">SUM(Q384+CB384)</f>
        <v>0</v>
      </c>
      <c r="EN384" s="2" t="n">
        <f aca="false">SUM(R384+CC384)</f>
        <v>0</v>
      </c>
      <c r="EO384" s="2" t="n">
        <f aca="false">SUM(S384+CD384)</f>
        <v>0</v>
      </c>
      <c r="EP384" s="2" t="n">
        <f aca="false">SUM(T384+CE384)</f>
        <v>0</v>
      </c>
      <c r="EQ384" s="2" t="n">
        <f aca="false">SUM(U384+CF384)</f>
        <v>0</v>
      </c>
      <c r="ER384" s="2" t="n">
        <f aca="false">SUM(V384+CG384)</f>
        <v>0</v>
      </c>
      <c r="ES384" s="2" t="n">
        <f aca="false">SUM(W384+CH384)</f>
        <v>0</v>
      </c>
      <c r="ET384" s="2" t="n">
        <f aca="false">SUM(X384+CI384)</f>
        <v>0</v>
      </c>
      <c r="EU384" s="67" t="n">
        <f aca="false">SUM(Y384+CJ384)</f>
        <v>0</v>
      </c>
      <c r="EV384" s="2" t="n">
        <f aca="false">SUM(Z384+CK384)</f>
        <v>0</v>
      </c>
      <c r="EW384" s="2" t="n">
        <f aca="false">SUM(AA384+CL384)</f>
        <v>0</v>
      </c>
      <c r="EX384" s="2" t="n">
        <f aca="false">SUM(AB384+CM384)</f>
        <v>0</v>
      </c>
      <c r="EY384" s="2" t="n">
        <f aca="false">SUM(AC384+CN384)</f>
        <v>0</v>
      </c>
      <c r="EZ384" s="2" t="n">
        <f aca="false">SUM(AD384+CO384)</f>
        <v>0</v>
      </c>
      <c r="FA384" s="2" t="n">
        <f aca="false">SUM(AE384+CP384)</f>
        <v>0</v>
      </c>
      <c r="FB384" s="2" t="n">
        <f aca="false">SUM(AF384+CQ384)</f>
        <v>0</v>
      </c>
      <c r="FC384" s="2" t="n">
        <f aca="false">SUM(AG384+CR384)</f>
        <v>0</v>
      </c>
      <c r="FD384" s="2" t="n">
        <f aca="false">SUM(AH384+CS384)</f>
        <v>0</v>
      </c>
      <c r="FE384" s="67" t="n">
        <f aca="false">SUM(AI384+CT384)</f>
        <v>0</v>
      </c>
      <c r="FF384" s="2" t="n">
        <f aca="false">SUM(AJ384+CU384)</f>
        <v>0</v>
      </c>
      <c r="FG384" s="2" t="n">
        <f aca="false">SUM(AK384+CV384)</f>
        <v>0</v>
      </c>
      <c r="FH384" s="2" t="n">
        <f aca="false">SUM(AL384+CW384)</f>
        <v>0</v>
      </c>
      <c r="FI384" s="2" t="n">
        <f aca="false">SUM(AM384+CX384)</f>
        <v>0</v>
      </c>
      <c r="FJ384" s="2" t="n">
        <f aca="false">SUM(AN384+CY384)</f>
        <v>0</v>
      </c>
      <c r="FK384" s="2" t="n">
        <f aca="false">SUM(AO384+CZ384)</f>
        <v>0</v>
      </c>
      <c r="FL384" s="2" t="n">
        <f aca="false">SUM(AP384+DA384)</f>
        <v>0</v>
      </c>
      <c r="FM384" s="2" t="n">
        <f aca="false">SUM(AQ384+DB384)</f>
        <v>0</v>
      </c>
      <c r="FN384" s="2"/>
      <c r="FO384" s="97" t="n">
        <f aca="false">SUM(AS384+DD384)</f>
        <v>0</v>
      </c>
      <c r="FP384" s="2" t="n">
        <f aca="false">SUM(AR384+DC384)</f>
        <v>0</v>
      </c>
      <c r="FQ384" s="97" t="n">
        <f aca="false">SUM(AU384+DF384)</f>
        <v>0</v>
      </c>
      <c r="FR384" s="2" t="n">
        <f aca="false">SUM(AV384+DG384)</f>
        <v>0</v>
      </c>
      <c r="FS384" s="2" t="n">
        <f aca="false">SUM(AW384+DH384)</f>
        <v>0</v>
      </c>
      <c r="FT384" s="2" t="n">
        <f aca="false">SUM(AX384+DI384)</f>
        <v>0</v>
      </c>
      <c r="FU384" s="67" t="n">
        <f aca="false">SUM(AY384+DJ384)</f>
        <v>0</v>
      </c>
      <c r="FV384" s="2" t="n">
        <f aca="false">SUM(AZ384+DK384)</f>
        <v>0</v>
      </c>
      <c r="FW384" s="2" t="n">
        <f aca="false">SUM(BA384+DL384)</f>
        <v>0</v>
      </c>
      <c r="FX384" s="2" t="n">
        <f aca="false">SUM(BB384+DM384)</f>
        <v>0</v>
      </c>
      <c r="FY384" s="2" t="n">
        <f aca="false">SUM(BC384+DN384)</f>
        <v>0</v>
      </c>
      <c r="FZ384" s="2" t="n">
        <f aca="false">SUM(BD384+DO384)</f>
        <v>0</v>
      </c>
      <c r="GA384" s="2" t="n">
        <f aca="false">SUM(BE384+DP384)</f>
        <v>0</v>
      </c>
      <c r="GB384" s="98" t="n">
        <f aca="false">SUM(EK384,EM384,EO384,ES384,ET384,EU384,EY384,FA384,FC384,FE384,FG384,FI384,FM384,FO384,FQ384,FS384,FU384,FW384,FY384,GA384)</f>
        <v>0</v>
      </c>
      <c r="GC384" s="99" t="n">
        <f aca="false">SUM(EK384,EM384,EO384,ES384,ET384,FM384,FO384,FQ384,FS384,FU384,FW384,FY384)</f>
        <v>0</v>
      </c>
      <c r="GD384" s="57" t="n">
        <f aca="false">SUM(EK384,EM384,EO384,ES384,ET384,FM384,FO384,FQ384,FS384,FU384,FW384,FY384)</f>
        <v>0</v>
      </c>
      <c r="GE384" s="57" t="n">
        <f aca="false">SUM(EK384,EM384,EO384,EQ384,ES384,ET384,EU384,EW384,EY384,FA384,FC384,FE384,FG384,FI384,FK384,FM384,FO384,FQ384,FS384,FU384,FW384,FY384,GA384)</f>
        <v>0</v>
      </c>
      <c r="GF384" s="2"/>
      <c r="GG384" s="65"/>
      <c r="GH384" s="65"/>
      <c r="GI384" s="67" t="n">
        <f aca="false">SUM(DQ384+BF384)</f>
        <v>0</v>
      </c>
      <c r="GJ384" s="67" t="n">
        <f aca="false">SUM(DR384+BG384)</f>
        <v>0</v>
      </c>
      <c r="GK384" s="100"/>
      <c r="GL384" s="101"/>
      <c r="GM384" s="177"/>
      <c r="GN384" s="2"/>
      <c r="GO384" s="2"/>
    </row>
    <row r="385" customFormat="false" ht="24.95" hidden="true" customHeight="true" outlineLevel="0" collapsed="false">
      <c r="A385" s="94"/>
      <c r="D385" s="2"/>
      <c r="E385" s="2"/>
      <c r="F385" s="2"/>
      <c r="G385" s="2"/>
      <c r="H385" s="2"/>
      <c r="I385" s="2"/>
      <c r="J385" s="2"/>
      <c r="K385" s="2"/>
      <c r="L385" s="2"/>
      <c r="M385" s="86" t="n">
        <f aca="false">SUM(N385+P385+T385+V385+AR385*2)</f>
        <v>0</v>
      </c>
      <c r="N385" s="86"/>
      <c r="O385" s="87" t="n">
        <f aca="false">SUM(N385)*I385</f>
        <v>0</v>
      </c>
      <c r="P385" s="86"/>
      <c r="Q385" s="87" t="n">
        <f aca="false">J385*P385</f>
        <v>0</v>
      </c>
      <c r="R385" s="86"/>
      <c r="S385" s="87" t="n">
        <f aca="false">SUM(R385)*J385</f>
        <v>0</v>
      </c>
      <c r="T385" s="86"/>
      <c r="U385" s="87" t="n">
        <f aca="false">SUM(T385)*K385</f>
        <v>0</v>
      </c>
      <c r="V385" s="86"/>
      <c r="W385" s="87" t="n">
        <f aca="false">SUM(V385)*J385*5</f>
        <v>0</v>
      </c>
      <c r="X385" s="89" t="n">
        <f aca="false">SUM(J385*AX385*2+K385*AZ385*2)</f>
        <v>0</v>
      </c>
      <c r="Y385" s="89" t="n">
        <f aca="false">SUM(L385*5/100*J385)</f>
        <v>0</v>
      </c>
      <c r="Z385" s="86"/>
      <c r="AA385" s="87"/>
      <c r="AB385" s="86"/>
      <c r="AC385" s="89" t="n">
        <f aca="false">SUM(AB385)*3*H385/5</f>
        <v>0</v>
      </c>
      <c r="AD385" s="86"/>
      <c r="AE385" s="90" t="n">
        <f aca="false">SUM(AD385*H385*(30+4))</f>
        <v>0</v>
      </c>
      <c r="AF385" s="86"/>
      <c r="AG385" s="87" t="n">
        <f aca="false">SUM(AF385*H385*3)</f>
        <v>0</v>
      </c>
      <c r="AH385" s="86"/>
      <c r="AI385" s="89" t="n">
        <f aca="false">SUM(AH385*H385/3)</f>
        <v>0</v>
      </c>
      <c r="AJ385" s="86"/>
      <c r="AK385" s="89" t="n">
        <f aca="false">SUM(AJ385*H385*2/3)</f>
        <v>0</v>
      </c>
      <c r="AL385" s="86"/>
      <c r="AM385" s="87" t="n">
        <f aca="false">SUM(AL385*H385)*2</f>
        <v>0</v>
      </c>
      <c r="AN385" s="86"/>
      <c r="AO385" s="87" t="n">
        <f aca="false">SUM(AN385*J385)</f>
        <v>0</v>
      </c>
      <c r="AP385" s="86"/>
      <c r="AQ385" s="89" t="n">
        <f aca="false">SUM(AP385*H385*2)</f>
        <v>0</v>
      </c>
      <c r="AR385" s="86"/>
      <c r="AS385" s="86"/>
      <c r="AT385" s="86"/>
      <c r="AU385" s="89" t="n">
        <f aca="false">AR385*H385/3</f>
        <v>0</v>
      </c>
      <c r="AV385" s="86"/>
      <c r="AW385" s="89" t="n">
        <f aca="false">SUM(AV385*H385/3)</f>
        <v>0</v>
      </c>
      <c r="AX385" s="86"/>
      <c r="AY385" s="89" t="n">
        <f aca="false">SUM(J385*AX385*8)</f>
        <v>0</v>
      </c>
      <c r="AZ385" s="86"/>
      <c r="BA385" s="89" t="n">
        <f aca="false">SUM(AZ385*K385*5*6)</f>
        <v>0</v>
      </c>
      <c r="BB385" s="86"/>
      <c r="BC385" s="89" t="n">
        <f aca="false">SUM(BB385*K385*4*6)</f>
        <v>0</v>
      </c>
      <c r="BD385" s="86"/>
      <c r="BE385" s="81" t="n">
        <f aca="false">SUM(BD385*50)</f>
        <v>0</v>
      </c>
      <c r="BF385" s="92" t="n">
        <f aca="false">O385+Q385+S385+U385+W385+X385+Y385+AA385+AC385+AE385+AG385+AI385+AK385+AM385+AO385+AQ385+AS385+AU385+AW385+AY385+BA385+BC385+BE385</f>
        <v>0</v>
      </c>
      <c r="BG385" s="92" t="n">
        <f aca="false">BC385+BA385+AY385+AW385+AS385+AQ385+X385+W385+U385+S385+Q385+O385</f>
        <v>0</v>
      </c>
      <c r="BH385" s="57" t="n">
        <f aca="false">SUM(O385,Q385,S385,W385,X385,Y385,AE385,AG385,AI385,AK385,AM385,AS385,AU385,AY385,BA385,BC385,BE385)</f>
        <v>0</v>
      </c>
      <c r="BI385" s="153" t="n">
        <f aca="false">SUM(O385,Q385,S385,W385,X385,AS385,AU385,AY385,BA385,BC385)</f>
        <v>0</v>
      </c>
      <c r="BJ385" s="95"/>
      <c r="BK385" s="93"/>
      <c r="BL385" s="94"/>
      <c r="BM385" s="81"/>
      <c r="BN385" s="83"/>
      <c r="BO385" s="83"/>
      <c r="BP385" s="83"/>
      <c r="BQ385" s="83"/>
      <c r="BR385" s="84"/>
      <c r="BS385" s="84"/>
      <c r="BT385" s="84"/>
      <c r="BU385" s="83"/>
      <c r="BV385" s="84"/>
      <c r="BW385" s="87"/>
      <c r="BX385" s="86" t="n">
        <f aca="false">SUM(BY385+CA385+CE385+CG385)</f>
        <v>0</v>
      </c>
      <c r="BY385" s="86"/>
      <c r="BZ385" s="87" t="n">
        <f aca="false">SUM(BY385)*BT385</f>
        <v>0</v>
      </c>
      <c r="CA385" s="86"/>
      <c r="CB385" s="87" t="n">
        <f aca="false">BU385*CA385</f>
        <v>0</v>
      </c>
      <c r="CC385" s="86"/>
      <c r="CD385" s="87" t="n">
        <f aca="false">SUM(CC385)*BU385</f>
        <v>0</v>
      </c>
      <c r="CE385" s="86"/>
      <c r="CF385" s="87" t="n">
        <f aca="false">SUM(CE385)*BV385</f>
        <v>0</v>
      </c>
      <c r="CG385" s="86"/>
      <c r="CH385" s="87" t="n">
        <f aca="false">SUM(CG385)*BU385*5</f>
        <v>0</v>
      </c>
      <c r="CI385" s="89" t="n">
        <f aca="false">SUM(BU385*DI385*2+BV385*DK385*2)</f>
        <v>0</v>
      </c>
      <c r="CJ385" s="89" t="n">
        <f aca="false">BW385*BU385*0.05</f>
        <v>0</v>
      </c>
      <c r="CK385" s="86"/>
      <c r="CL385" s="87"/>
      <c r="CM385" s="86"/>
      <c r="CN385" s="89" t="n">
        <f aca="false">SUM(CM385)*3*BS385/5</f>
        <v>0</v>
      </c>
      <c r="CO385" s="86"/>
      <c r="CP385" s="90" t="n">
        <f aca="false">SUM(CO385*BS385*(30+4))</f>
        <v>0</v>
      </c>
      <c r="CQ385" s="86"/>
      <c r="CR385" s="87" t="n">
        <f aca="false">SUM(CQ385*BS385*3)</f>
        <v>0</v>
      </c>
      <c r="CS385" s="86"/>
      <c r="CT385" s="89" t="n">
        <f aca="false">SUM(CS385*BS385/3)</f>
        <v>0</v>
      </c>
      <c r="CU385" s="86"/>
      <c r="CV385" s="89" t="n">
        <f aca="false">SUM(CU385*BS385*2/3)</f>
        <v>0</v>
      </c>
      <c r="CW385" s="86"/>
      <c r="CX385" s="87" t="n">
        <f aca="false">SUM(CW385*BS385)*1</f>
        <v>0</v>
      </c>
      <c r="CY385" s="86"/>
      <c r="CZ385" s="87" t="n">
        <f aca="false">SUM(CY385*BU385*2)</f>
        <v>0</v>
      </c>
      <c r="DA385" s="86"/>
      <c r="DB385" s="89" t="n">
        <f aca="false">SUM(DA385*BS385*2)</f>
        <v>0</v>
      </c>
      <c r="DC385" s="86"/>
      <c r="DD385" s="86"/>
      <c r="DE385" s="86"/>
      <c r="DF385" s="89" t="n">
        <f aca="false">SUM(BU385*DC385*6)</f>
        <v>0</v>
      </c>
      <c r="DG385" s="86"/>
      <c r="DH385" s="89" t="n">
        <f aca="false">SUM(BU385*DG385*6)</f>
        <v>0</v>
      </c>
      <c r="DI385" s="86"/>
      <c r="DJ385" s="89" t="n">
        <f aca="false">SUM(BU385*DI385*8)</f>
        <v>0</v>
      </c>
      <c r="DK385" s="86"/>
      <c r="DL385" s="89" t="n">
        <f aca="false">SUM(DK385*BV385*5*6)</f>
        <v>0</v>
      </c>
      <c r="DM385" s="86"/>
      <c r="DN385" s="89" t="n">
        <f aca="false">SUM(DM385*BV385*4*6)</f>
        <v>0</v>
      </c>
      <c r="DO385" s="86"/>
      <c r="DP385" s="81" t="n">
        <f aca="false">SUM(DO385*50)</f>
        <v>0</v>
      </c>
      <c r="DQ385" s="92" t="n">
        <f aca="false">BZ385+CB385+CD385+CF385+CH385+CI385+CJ385+CL385+CN385+CP385+CR385+CT385+CV385+CX385+CZ385+DB385+DD385+DF385+DH385+DJ385+DL385+DN385+DP385</f>
        <v>0</v>
      </c>
      <c r="DR385" s="92" t="n">
        <f aca="false">DN385+DL385+DJ385+DH385+DD385+DB385+CI385+CH385+CF385+CD385+CB385+BZ385</f>
        <v>0</v>
      </c>
      <c r="DS385" s="61"/>
      <c r="DT385" s="2"/>
      <c r="DU385" s="2"/>
      <c r="DV385" s="93"/>
      <c r="DW385" s="94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 t="n">
        <f aca="false">SUM(L385+BW385)</f>
        <v>0</v>
      </c>
      <c r="EI385" s="2" t="n">
        <f aca="false">SUM(M385+BX385)</f>
        <v>0</v>
      </c>
      <c r="EJ385" s="2" t="n">
        <f aca="false">SUM(N385+BY385)</f>
        <v>0</v>
      </c>
      <c r="EK385" s="67" t="n">
        <f aca="false">O385+BZ385</f>
        <v>0</v>
      </c>
      <c r="EL385" s="2" t="n">
        <f aca="false">SUM(P385+CA385)</f>
        <v>0</v>
      </c>
      <c r="EM385" s="2" t="n">
        <f aca="false">SUM(Q385+CB385)</f>
        <v>0</v>
      </c>
      <c r="EN385" s="2" t="n">
        <f aca="false">SUM(R385+CC385)</f>
        <v>0</v>
      </c>
      <c r="EO385" s="2" t="n">
        <f aca="false">SUM(S385+CD385)</f>
        <v>0</v>
      </c>
      <c r="EP385" s="2" t="n">
        <f aca="false">SUM(T385+CE385)</f>
        <v>0</v>
      </c>
      <c r="EQ385" s="2" t="n">
        <f aca="false">SUM(U385+CF385)</f>
        <v>0</v>
      </c>
      <c r="ER385" s="2" t="n">
        <f aca="false">SUM(V385+CG385)</f>
        <v>0</v>
      </c>
      <c r="ES385" s="2" t="n">
        <f aca="false">SUM(W385+CH385)</f>
        <v>0</v>
      </c>
      <c r="ET385" s="2" t="n">
        <f aca="false">SUM(X385+CI385)</f>
        <v>0</v>
      </c>
      <c r="EU385" s="67" t="n">
        <f aca="false">SUM(Y385+CJ385)</f>
        <v>0</v>
      </c>
      <c r="EV385" s="2" t="n">
        <f aca="false">SUM(Z385+CK385)</f>
        <v>0</v>
      </c>
      <c r="EW385" s="2" t="n">
        <f aca="false">SUM(AA385+CL385)</f>
        <v>0</v>
      </c>
      <c r="EX385" s="2" t="n">
        <f aca="false">SUM(AB385+CM385)</f>
        <v>0</v>
      </c>
      <c r="EY385" s="2" t="n">
        <f aca="false">SUM(AC385+CN385)</f>
        <v>0</v>
      </c>
      <c r="EZ385" s="2" t="n">
        <f aca="false">SUM(AD385+CO385)</f>
        <v>0</v>
      </c>
      <c r="FA385" s="2" t="n">
        <f aca="false">SUM(AE385+CP385)</f>
        <v>0</v>
      </c>
      <c r="FB385" s="2" t="n">
        <f aca="false">SUM(AF385+CQ385)</f>
        <v>0</v>
      </c>
      <c r="FC385" s="2" t="n">
        <f aca="false">SUM(AG385+CR385)</f>
        <v>0</v>
      </c>
      <c r="FD385" s="2" t="n">
        <f aca="false">SUM(AH385+CS385)</f>
        <v>0</v>
      </c>
      <c r="FE385" s="67" t="n">
        <f aca="false">SUM(AI385+CT385)</f>
        <v>0</v>
      </c>
      <c r="FF385" s="2" t="n">
        <f aca="false">SUM(AJ385+CU385)</f>
        <v>0</v>
      </c>
      <c r="FG385" s="2" t="n">
        <f aca="false">SUM(AK385+CV385)</f>
        <v>0</v>
      </c>
      <c r="FH385" s="2" t="n">
        <f aca="false">SUM(AL385+CW385)</f>
        <v>0</v>
      </c>
      <c r="FI385" s="2" t="n">
        <f aca="false">SUM(AM385+CX385)</f>
        <v>0</v>
      </c>
      <c r="FJ385" s="2" t="n">
        <f aca="false">SUM(AN385+CY385)</f>
        <v>0</v>
      </c>
      <c r="FK385" s="2" t="n">
        <f aca="false">SUM(AO385+CZ385)</f>
        <v>0</v>
      </c>
      <c r="FL385" s="2" t="n">
        <f aca="false">SUM(AP385+DA385)</f>
        <v>0</v>
      </c>
      <c r="FM385" s="2" t="n">
        <f aca="false">SUM(AQ385+DB385)</f>
        <v>0</v>
      </c>
      <c r="FN385" s="2"/>
      <c r="FO385" s="97" t="n">
        <f aca="false">SUM(AS385+DD385)</f>
        <v>0</v>
      </c>
      <c r="FP385" s="2" t="n">
        <f aca="false">SUM(AR385+DC385)</f>
        <v>0</v>
      </c>
      <c r="FQ385" s="97" t="n">
        <f aca="false">SUM(AU385+DF385)</f>
        <v>0</v>
      </c>
      <c r="FR385" s="2" t="n">
        <f aca="false">SUM(AV385+DG385)</f>
        <v>0</v>
      </c>
      <c r="FS385" s="2" t="n">
        <f aca="false">SUM(AW385+DH385)</f>
        <v>0</v>
      </c>
      <c r="FT385" s="2" t="n">
        <f aca="false">SUM(AX385+DI385)</f>
        <v>0</v>
      </c>
      <c r="FU385" s="67" t="n">
        <f aca="false">SUM(AY385+DJ385)</f>
        <v>0</v>
      </c>
      <c r="FV385" s="2" t="n">
        <f aca="false">SUM(AZ385+DK385)</f>
        <v>0</v>
      </c>
      <c r="FW385" s="2" t="n">
        <f aca="false">SUM(BA385+DL385)</f>
        <v>0</v>
      </c>
      <c r="FX385" s="2" t="n">
        <f aca="false">SUM(BB385+DM385)</f>
        <v>0</v>
      </c>
      <c r="FY385" s="2" t="n">
        <f aca="false">SUM(BC385+DN385)</f>
        <v>0</v>
      </c>
      <c r="FZ385" s="2" t="n">
        <f aca="false">SUM(BD385+DO385)</f>
        <v>0</v>
      </c>
      <c r="GA385" s="2" t="n">
        <f aca="false">SUM(BE385+DP385)</f>
        <v>0</v>
      </c>
      <c r="GB385" s="98" t="n">
        <f aca="false">SUM(EK385,EM385,EO385,ES385,ET385,EU385,EY385,FA385,FC385,FE385,FG385,FI385,FM385,FO385,FQ385,FS385,FU385,FW385,FY385,GA385)</f>
        <v>0</v>
      </c>
      <c r="GC385" s="99" t="n">
        <f aca="false">SUM(EK385,EM385,EO385,ES385,ET385,FM385,FO385,FQ385,FS385,FU385,FW385,FY385)</f>
        <v>0</v>
      </c>
      <c r="GD385" s="57" t="n">
        <f aca="false">SUM(EK385,EM385,EO385,ES385,ET385,FM385,FO385,FQ385,FS385,FU385,FW385,FY385)</f>
        <v>0</v>
      </c>
      <c r="GE385" s="57" t="n">
        <f aca="false">SUM(EK385,EM385,EO385,EQ385,ES385,ET385,EU385,EW385,EY385,FA385,FC385,FE385,FG385,FI385,FK385,FM385,FO385,FQ385,FS385,FU385,FW385,FY385,GA385)</f>
        <v>0</v>
      </c>
      <c r="GF385" s="2"/>
      <c r="GG385" s="65"/>
      <c r="GH385" s="65"/>
      <c r="GI385" s="67" t="n">
        <f aca="false">SUM(DQ385+BF385)</f>
        <v>0</v>
      </c>
      <c r="GJ385" s="67" t="n">
        <f aca="false">SUM(DR385+BG385)</f>
        <v>0</v>
      </c>
      <c r="GK385" s="100"/>
      <c r="GL385" s="101"/>
      <c r="GM385" s="177"/>
      <c r="GN385" s="2"/>
      <c r="GO385" s="2"/>
    </row>
    <row r="386" customFormat="false" ht="24.95" hidden="true" customHeight="true" outlineLevel="0" collapsed="false">
      <c r="A386" s="94"/>
      <c r="D386" s="2"/>
      <c r="E386" s="2"/>
      <c r="F386" s="2"/>
      <c r="G386" s="2"/>
      <c r="H386" s="2"/>
      <c r="I386" s="2"/>
      <c r="J386" s="2"/>
      <c r="K386" s="2"/>
      <c r="L386" s="2"/>
      <c r="M386" s="86" t="n">
        <f aca="false">SUM(N386+P386+T386+V386+AR386*2)</f>
        <v>0</v>
      </c>
      <c r="N386" s="86"/>
      <c r="O386" s="87" t="n">
        <f aca="false">SUM(N386)*I386</f>
        <v>0</v>
      </c>
      <c r="P386" s="86"/>
      <c r="Q386" s="87" t="n">
        <f aca="false">J386*P386</f>
        <v>0</v>
      </c>
      <c r="R386" s="86"/>
      <c r="S386" s="87" t="n">
        <f aca="false">SUM(R386)*J386</f>
        <v>0</v>
      </c>
      <c r="T386" s="86"/>
      <c r="U386" s="87" t="n">
        <f aca="false">SUM(T386)*K386</f>
        <v>0</v>
      </c>
      <c r="V386" s="86"/>
      <c r="W386" s="87" t="n">
        <f aca="false">SUM(V386)*J386*5</f>
        <v>0</v>
      </c>
      <c r="X386" s="89" t="n">
        <f aca="false">SUM(J386*AX386*2+K386*AZ386*2)</f>
        <v>0</v>
      </c>
      <c r="Y386" s="89" t="n">
        <f aca="false">SUM(L386*5/100*J386)</f>
        <v>0</v>
      </c>
      <c r="Z386" s="86"/>
      <c r="AA386" s="87"/>
      <c r="AB386" s="86"/>
      <c r="AC386" s="89" t="n">
        <f aca="false">SUM(AB386)*3*H386/5</f>
        <v>0</v>
      </c>
      <c r="AD386" s="86"/>
      <c r="AE386" s="90" t="n">
        <f aca="false">SUM(AD386*H386*(30+4))</f>
        <v>0</v>
      </c>
      <c r="AF386" s="86"/>
      <c r="AG386" s="87" t="n">
        <f aca="false">SUM(AF386*H386*3)</f>
        <v>0</v>
      </c>
      <c r="AH386" s="86"/>
      <c r="AI386" s="89" t="n">
        <f aca="false">SUM(AH386*H386/3)</f>
        <v>0</v>
      </c>
      <c r="AJ386" s="86"/>
      <c r="AK386" s="89" t="n">
        <f aca="false">SUM(AJ386*H386*2/3)</f>
        <v>0</v>
      </c>
      <c r="AL386" s="86"/>
      <c r="AM386" s="87" t="n">
        <f aca="false">SUM(AL386*H386)*2</f>
        <v>0</v>
      </c>
      <c r="AN386" s="86"/>
      <c r="AO386" s="87" t="n">
        <f aca="false">SUM(AN386*J386)</f>
        <v>0</v>
      </c>
      <c r="AP386" s="86"/>
      <c r="AQ386" s="89" t="n">
        <f aca="false">SUM(AP386*H386*2)</f>
        <v>0</v>
      </c>
      <c r="AR386" s="86"/>
      <c r="AS386" s="86"/>
      <c r="AT386" s="86"/>
      <c r="AU386" s="89" t="n">
        <f aca="false">AR386*H386/3</f>
        <v>0</v>
      </c>
      <c r="AV386" s="86"/>
      <c r="AW386" s="89" t="n">
        <f aca="false">SUM(AV386*H386/3)</f>
        <v>0</v>
      </c>
      <c r="AX386" s="86"/>
      <c r="AY386" s="89" t="n">
        <f aca="false">SUM(J386*AX386*8)</f>
        <v>0</v>
      </c>
      <c r="AZ386" s="86"/>
      <c r="BA386" s="89" t="n">
        <f aca="false">SUM(AZ386*K386*5*6)</f>
        <v>0</v>
      </c>
      <c r="BB386" s="86"/>
      <c r="BC386" s="89" t="n">
        <f aca="false">SUM(BB386*K386*4*6)</f>
        <v>0</v>
      </c>
      <c r="BD386" s="86"/>
      <c r="BE386" s="81" t="n">
        <f aca="false">SUM(BD386*50)</f>
        <v>0</v>
      </c>
      <c r="BF386" s="92" t="n">
        <f aca="false">O386+Q386+S386+U386+W386+X386+Y386+AA386+AC386+AE386+AG386+AI386+AK386+AM386+AO386+AQ386+AS386+AU386+AW386+AY386+BA386+BC386+BE386</f>
        <v>0</v>
      </c>
      <c r="BG386" s="92" t="n">
        <f aca="false">BC386+BA386+AY386+AW386+AS386+AQ386+X386+W386+U386+S386+Q386+O386</f>
        <v>0</v>
      </c>
      <c r="BH386" s="57" t="n">
        <f aca="false">SUM(O386,Q386,S386,W386,X386,Y386,AE386,AG386,AI386,AK386,AM386,AS386,AU386,AY386,BA386,BC386,BE386)</f>
        <v>0</v>
      </c>
      <c r="BI386" s="153" t="n">
        <f aca="false">SUM(O386,Q386,S386,W386,X386,AS386,AU386,AY386,BA386,BC386)</f>
        <v>0</v>
      </c>
      <c r="BJ386" s="95"/>
      <c r="BK386" s="93"/>
      <c r="BL386" s="94"/>
      <c r="BM386" s="81"/>
      <c r="BN386" s="83"/>
      <c r="BO386" s="83"/>
      <c r="BP386" s="83"/>
      <c r="BQ386" s="84"/>
      <c r="BR386" s="84"/>
      <c r="BS386" s="84"/>
      <c r="BT386" s="84"/>
      <c r="BU386" s="84"/>
      <c r="BV386" s="84"/>
      <c r="BW386" s="85"/>
      <c r="BX386" s="86" t="n">
        <f aca="false">SUM(BY386+CA386+CE386+CG386)</f>
        <v>0</v>
      </c>
      <c r="BY386" s="86"/>
      <c r="BZ386" s="87" t="n">
        <f aca="false">SUM(BY386)*BT386</f>
        <v>0</v>
      </c>
      <c r="CA386" s="86"/>
      <c r="CB386" s="87" t="n">
        <f aca="false">BU386*CA386</f>
        <v>0</v>
      </c>
      <c r="CC386" s="86"/>
      <c r="CD386" s="87" t="n">
        <f aca="false">SUM(CC386)*BU386</f>
        <v>0</v>
      </c>
      <c r="CE386" s="86"/>
      <c r="CF386" s="87" t="n">
        <f aca="false">SUM(CE386)*BV386</f>
        <v>0</v>
      </c>
      <c r="CG386" s="86"/>
      <c r="CH386" s="87" t="n">
        <f aca="false">SUM(CG386)*BU386*5</f>
        <v>0</v>
      </c>
      <c r="CI386" s="89" t="n">
        <f aca="false">SUM(BU386*DI386*2+BV386*DK386*2)</f>
        <v>0</v>
      </c>
      <c r="CJ386" s="89" t="n">
        <f aca="false">BW386*BU386*0.05</f>
        <v>0</v>
      </c>
      <c r="CK386" s="86"/>
      <c r="CL386" s="87"/>
      <c r="CM386" s="86"/>
      <c r="CN386" s="89" t="n">
        <f aca="false">SUM(CM386)*3*BS386/5</f>
        <v>0</v>
      </c>
      <c r="CO386" s="86"/>
      <c r="CP386" s="90" t="n">
        <f aca="false">SUM(CO386*BS386*(30+4))</f>
        <v>0</v>
      </c>
      <c r="CQ386" s="86"/>
      <c r="CR386" s="87" t="n">
        <f aca="false">SUM(CQ386*BS386*3)</f>
        <v>0</v>
      </c>
      <c r="CS386" s="86"/>
      <c r="CT386" s="89" t="n">
        <f aca="false">SUM(CS386*BS386/3)</f>
        <v>0</v>
      </c>
      <c r="CU386" s="86"/>
      <c r="CV386" s="89" t="n">
        <f aca="false">SUM(CU386*BS386*2/3)</f>
        <v>0</v>
      </c>
      <c r="CW386" s="86"/>
      <c r="CX386" s="87" t="n">
        <f aca="false">SUM(CW386*BS386)*1</f>
        <v>0</v>
      </c>
      <c r="CY386" s="86"/>
      <c r="CZ386" s="87" t="n">
        <f aca="false">SUM(CY386*BU386*2)</f>
        <v>0</v>
      </c>
      <c r="DA386" s="86"/>
      <c r="DB386" s="89" t="n">
        <f aca="false">SUM(DA386*BS386*2)</f>
        <v>0</v>
      </c>
      <c r="DC386" s="86"/>
      <c r="DD386" s="86"/>
      <c r="DE386" s="86"/>
      <c r="DF386" s="89" t="n">
        <f aca="false">SUM(BU386*DC386*6)</f>
        <v>0</v>
      </c>
      <c r="DG386" s="86"/>
      <c r="DH386" s="89" t="n">
        <f aca="false">SUM(BU386*DG386*6)</f>
        <v>0</v>
      </c>
      <c r="DI386" s="86"/>
      <c r="DJ386" s="89" t="n">
        <f aca="false">SUM(BU386*DI386*8)</f>
        <v>0</v>
      </c>
      <c r="DK386" s="86"/>
      <c r="DL386" s="89" t="n">
        <f aca="false">SUM(DK386*BV386*5*6)</f>
        <v>0</v>
      </c>
      <c r="DM386" s="86"/>
      <c r="DN386" s="89" t="n">
        <f aca="false">SUM(DM386*BV386*4*6)</f>
        <v>0</v>
      </c>
      <c r="DO386" s="86"/>
      <c r="DP386" s="81" t="n">
        <f aca="false">SUM(DO386*50)</f>
        <v>0</v>
      </c>
      <c r="DQ386" s="92" t="n">
        <f aca="false">BZ386+CB386+CD386+CF386+CH386+CI386+CJ386+CL386+CN386+CP386+CR386+CT386+CV386+CX386+CZ386+DB386+DD386+DF386+DH386+DJ386+DL386+DN386+DP386</f>
        <v>0</v>
      </c>
      <c r="DR386" s="92" t="n">
        <f aca="false">DN386+DL386+DJ386+DH386+DD386+DB386+CI386+CH386+CF386+CD386+CB386+BZ386</f>
        <v>0</v>
      </c>
      <c r="DS386" s="61"/>
      <c r="DT386" s="2"/>
      <c r="DU386" s="2"/>
      <c r="DV386" s="93"/>
      <c r="DW386" s="94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 t="n">
        <f aca="false">SUM(L386+BW386)</f>
        <v>0</v>
      </c>
      <c r="EI386" s="2" t="n">
        <f aca="false">SUM(M386+BX386)</f>
        <v>0</v>
      </c>
      <c r="EJ386" s="2" t="n">
        <f aca="false">SUM(N386+BY386)</f>
        <v>0</v>
      </c>
      <c r="EK386" s="67" t="n">
        <f aca="false">O386+BZ386</f>
        <v>0</v>
      </c>
      <c r="EL386" s="2" t="n">
        <f aca="false">SUM(P386+CA386)</f>
        <v>0</v>
      </c>
      <c r="EM386" s="2" t="n">
        <f aca="false">SUM(Q386+CB386)</f>
        <v>0</v>
      </c>
      <c r="EN386" s="2" t="n">
        <f aca="false">SUM(R386+CC386)</f>
        <v>0</v>
      </c>
      <c r="EO386" s="2" t="n">
        <f aca="false">SUM(S386+CD386)</f>
        <v>0</v>
      </c>
      <c r="EP386" s="2" t="n">
        <f aca="false">SUM(T386+CE386)</f>
        <v>0</v>
      </c>
      <c r="EQ386" s="2" t="n">
        <f aca="false">SUM(U386+CF386)</f>
        <v>0</v>
      </c>
      <c r="ER386" s="2" t="n">
        <f aca="false">SUM(V386+CG386)</f>
        <v>0</v>
      </c>
      <c r="ES386" s="2" t="n">
        <f aca="false">SUM(W386+CH386)</f>
        <v>0</v>
      </c>
      <c r="ET386" s="2" t="n">
        <f aca="false">SUM(X386+CI386)</f>
        <v>0</v>
      </c>
      <c r="EU386" s="67" t="n">
        <f aca="false">SUM(Y386+CJ386)</f>
        <v>0</v>
      </c>
      <c r="EV386" s="2" t="n">
        <f aca="false">SUM(Z386+CK386)</f>
        <v>0</v>
      </c>
      <c r="EW386" s="2" t="n">
        <f aca="false">SUM(AA386+CL386)</f>
        <v>0</v>
      </c>
      <c r="EX386" s="2" t="n">
        <f aca="false">SUM(AB386+CM386)</f>
        <v>0</v>
      </c>
      <c r="EY386" s="2" t="n">
        <f aca="false">SUM(AC386+CN386)</f>
        <v>0</v>
      </c>
      <c r="EZ386" s="2" t="n">
        <f aca="false">SUM(AD386+CO386)</f>
        <v>0</v>
      </c>
      <c r="FA386" s="2" t="n">
        <f aca="false">SUM(AE386+CP386)</f>
        <v>0</v>
      </c>
      <c r="FB386" s="2" t="n">
        <f aca="false">SUM(AF386+CQ386)</f>
        <v>0</v>
      </c>
      <c r="FC386" s="2" t="n">
        <f aca="false">SUM(AG386+CR386)</f>
        <v>0</v>
      </c>
      <c r="FD386" s="2" t="n">
        <f aca="false">SUM(AH386+CS386)</f>
        <v>0</v>
      </c>
      <c r="FE386" s="67" t="n">
        <f aca="false">SUM(AI386+CT386)</f>
        <v>0</v>
      </c>
      <c r="FF386" s="2" t="n">
        <f aca="false">SUM(AJ386+CU386)</f>
        <v>0</v>
      </c>
      <c r="FG386" s="2" t="n">
        <f aca="false">SUM(AK386+CV386)</f>
        <v>0</v>
      </c>
      <c r="FH386" s="2" t="n">
        <f aca="false">SUM(AL386+CW386)</f>
        <v>0</v>
      </c>
      <c r="FI386" s="2" t="n">
        <f aca="false">SUM(AM386+CX386)</f>
        <v>0</v>
      </c>
      <c r="FJ386" s="2" t="n">
        <f aca="false">SUM(AN386+CY386)</f>
        <v>0</v>
      </c>
      <c r="FK386" s="2" t="n">
        <f aca="false">SUM(AO386+CZ386)</f>
        <v>0</v>
      </c>
      <c r="FL386" s="2" t="n">
        <f aca="false">SUM(AP386+DA386)</f>
        <v>0</v>
      </c>
      <c r="FM386" s="2" t="n">
        <f aca="false">SUM(AQ386+DB386)</f>
        <v>0</v>
      </c>
      <c r="FN386" s="2"/>
      <c r="FO386" s="97" t="n">
        <f aca="false">SUM(AS386+DD386)</f>
        <v>0</v>
      </c>
      <c r="FP386" s="2" t="n">
        <f aca="false">SUM(AR386+DC386)</f>
        <v>0</v>
      </c>
      <c r="FQ386" s="97" t="n">
        <f aca="false">SUM(AU386+DF386)</f>
        <v>0</v>
      </c>
      <c r="FR386" s="2" t="n">
        <f aca="false">SUM(AV386+DG386)</f>
        <v>0</v>
      </c>
      <c r="FS386" s="2" t="n">
        <f aca="false">SUM(AW386+DH386)</f>
        <v>0</v>
      </c>
      <c r="FT386" s="2" t="n">
        <f aca="false">SUM(AX386+DI386)</f>
        <v>0</v>
      </c>
      <c r="FU386" s="67" t="n">
        <f aca="false">SUM(AY386+DJ386)</f>
        <v>0</v>
      </c>
      <c r="FV386" s="2" t="n">
        <f aca="false">SUM(AZ386+DK386)</f>
        <v>0</v>
      </c>
      <c r="FW386" s="2" t="n">
        <f aca="false">SUM(BA386+DL386)</f>
        <v>0</v>
      </c>
      <c r="FX386" s="2" t="n">
        <f aca="false">SUM(BB386+DM386)</f>
        <v>0</v>
      </c>
      <c r="FY386" s="2" t="n">
        <f aca="false">SUM(BC386+DN386)</f>
        <v>0</v>
      </c>
      <c r="FZ386" s="2" t="n">
        <f aca="false">SUM(BD386+DO386)</f>
        <v>0</v>
      </c>
      <c r="GA386" s="2" t="n">
        <f aca="false">SUM(BE386+DP386)</f>
        <v>0</v>
      </c>
      <c r="GB386" s="98" t="n">
        <f aca="false">SUM(EK386,EM386,EO386,ES386,ET386,EU386,EY386,FA386,FC386,FE386,FG386,FI386,FM386,FO386,FQ386,FS386,FU386,FW386,FY386,GA386)</f>
        <v>0</v>
      </c>
      <c r="GC386" s="99" t="n">
        <f aca="false">SUM(EK386,EM386,EO386,ES386,ET386,FM386,FO386,FQ386,FS386,FU386,FW386,FY386)</f>
        <v>0</v>
      </c>
      <c r="GD386" s="57" t="n">
        <f aca="false">SUM(EK386,EM386,EO386,ES386,ET386,FM386,FO386,FQ386,FS386,FU386,FW386,FY386)</f>
        <v>0</v>
      </c>
      <c r="GE386" s="57" t="n">
        <f aca="false">SUM(EK386,EM386,EO386,EQ386,ES386,ET386,EU386,EW386,EY386,FA386,FC386,FE386,FG386,FI386,FK386,FM386,FO386,FQ386,FS386,FU386,FW386,FY386,GA386)</f>
        <v>0</v>
      </c>
      <c r="GF386" s="2"/>
      <c r="GG386" s="65"/>
      <c r="GH386" s="65"/>
      <c r="GI386" s="67" t="n">
        <f aca="false">SUM(DQ386+BF386)</f>
        <v>0</v>
      </c>
      <c r="GJ386" s="67" t="n">
        <f aca="false">SUM(DR386+BG386)</f>
        <v>0</v>
      </c>
      <c r="GK386" s="100"/>
      <c r="GL386" s="101"/>
      <c r="GM386" s="177"/>
      <c r="GN386" s="2"/>
      <c r="GO386" s="2"/>
    </row>
    <row r="387" customFormat="false" ht="24.95" hidden="true" customHeight="true" outlineLevel="0" collapsed="false">
      <c r="A387" s="94"/>
      <c r="D387" s="2"/>
      <c r="E387" s="2"/>
      <c r="F387" s="2"/>
      <c r="G387" s="2"/>
      <c r="H387" s="2"/>
      <c r="I387" s="2"/>
      <c r="J387" s="2"/>
      <c r="K387" s="2"/>
      <c r="L387" s="2"/>
      <c r="M387" s="86" t="n">
        <f aca="false">SUM(N387+P387+T387+V387+AR387*2)</f>
        <v>0</v>
      </c>
      <c r="N387" s="86"/>
      <c r="O387" s="87" t="n">
        <f aca="false">SUM(N387)*I387</f>
        <v>0</v>
      </c>
      <c r="P387" s="86"/>
      <c r="Q387" s="87" t="n">
        <f aca="false">J387*P387</f>
        <v>0</v>
      </c>
      <c r="R387" s="86"/>
      <c r="S387" s="87" t="n">
        <f aca="false">SUM(R387)*J387</f>
        <v>0</v>
      </c>
      <c r="T387" s="86"/>
      <c r="U387" s="87" t="n">
        <f aca="false">SUM(T387)*K387</f>
        <v>0</v>
      </c>
      <c r="V387" s="86"/>
      <c r="W387" s="87" t="n">
        <f aca="false">SUM(V387)*J387*5</f>
        <v>0</v>
      </c>
      <c r="X387" s="89" t="n">
        <f aca="false">SUM(J387*AX387*2+K387*AZ387*2)</f>
        <v>0</v>
      </c>
      <c r="Y387" s="89" t="n">
        <f aca="false">SUM(L387*5/100*J387)</f>
        <v>0</v>
      </c>
      <c r="Z387" s="86"/>
      <c r="AA387" s="87"/>
      <c r="AB387" s="86"/>
      <c r="AC387" s="89" t="n">
        <f aca="false">SUM(AB387)*3*H387/5</f>
        <v>0</v>
      </c>
      <c r="AD387" s="86"/>
      <c r="AE387" s="90" t="n">
        <f aca="false">SUM(AD387*H387*(30+4))</f>
        <v>0</v>
      </c>
      <c r="AF387" s="86"/>
      <c r="AG387" s="87" t="n">
        <f aca="false">SUM(AF387*H387*3)</f>
        <v>0</v>
      </c>
      <c r="AH387" s="86"/>
      <c r="AI387" s="89" t="n">
        <f aca="false">SUM(AH387*H387/3)</f>
        <v>0</v>
      </c>
      <c r="AJ387" s="86"/>
      <c r="AK387" s="89" t="n">
        <f aca="false">SUM(AJ387*H387*2/3)</f>
        <v>0</v>
      </c>
      <c r="AL387" s="86"/>
      <c r="AM387" s="87" t="n">
        <f aca="false">SUM(AL387*H387)*2</f>
        <v>0</v>
      </c>
      <c r="AN387" s="86"/>
      <c r="AO387" s="87" t="n">
        <f aca="false">SUM(AN387*J387)</f>
        <v>0</v>
      </c>
      <c r="AP387" s="86"/>
      <c r="AQ387" s="89" t="n">
        <f aca="false">SUM(AP387*H387*2)</f>
        <v>0</v>
      </c>
      <c r="AR387" s="86"/>
      <c r="AS387" s="86"/>
      <c r="AT387" s="86"/>
      <c r="AU387" s="89" t="n">
        <f aca="false">AR387*H387/3</f>
        <v>0</v>
      </c>
      <c r="AV387" s="86"/>
      <c r="AW387" s="89" t="n">
        <f aca="false">SUM(AV387*H387/3)</f>
        <v>0</v>
      </c>
      <c r="AX387" s="86"/>
      <c r="AY387" s="89" t="n">
        <f aca="false">SUM(J387*AX387*8)</f>
        <v>0</v>
      </c>
      <c r="AZ387" s="86"/>
      <c r="BA387" s="89" t="n">
        <f aca="false">SUM(AZ387*K387*5*6)</f>
        <v>0</v>
      </c>
      <c r="BB387" s="86"/>
      <c r="BC387" s="89" t="n">
        <f aca="false">SUM(BB387*K387*4*6)</f>
        <v>0</v>
      </c>
      <c r="BD387" s="86"/>
      <c r="BE387" s="81" t="n">
        <f aca="false">SUM(BD387*50)</f>
        <v>0</v>
      </c>
      <c r="BF387" s="92" t="n">
        <f aca="false">O387+Q387+S387+U387+W387+X387+Y387+AA387+AC387+AE387+AG387+AI387+AK387+AM387+AO387+AQ387+AS387+AU387+AW387+AY387+BA387+BC387+BE387</f>
        <v>0</v>
      </c>
      <c r="BG387" s="92" t="n">
        <f aca="false">BC387+BA387+AY387+AW387+AS387+AQ387+X387+W387+U387+S387+Q387+O387</f>
        <v>0</v>
      </c>
      <c r="BH387" s="57" t="n">
        <f aca="false">SUM(O387,Q387,S387,W387,X387,Y387,AE387,AG387,AI387,AK387,AM387,AS387,AU387,AY387,BA387,BC387,BE387)</f>
        <v>0</v>
      </c>
      <c r="BI387" s="153" t="n">
        <f aca="false">SUM(O387,Q387,S387,W387,X387,AS387,AU387,AY387,BA387,BC387)</f>
        <v>0</v>
      </c>
      <c r="BJ387" s="95"/>
      <c r="BK387" s="93"/>
      <c r="BL387" s="94"/>
      <c r="BM387" s="2"/>
      <c r="BN387" s="2"/>
      <c r="BO387" s="2"/>
      <c r="BP387" s="96"/>
      <c r="BQ387" s="96"/>
      <c r="BR387" s="96"/>
      <c r="BS387" s="96"/>
      <c r="BT387" s="96"/>
      <c r="BU387" s="96"/>
      <c r="BV387" s="96"/>
      <c r="BW387" s="95"/>
      <c r="BX387" s="86" t="n">
        <f aca="false">SUM(BY387+CA387+CE387+CG387)</f>
        <v>0</v>
      </c>
      <c r="BY387" s="86"/>
      <c r="BZ387" s="87" t="n">
        <f aca="false">SUM(BY387)*BT387</f>
        <v>0</v>
      </c>
      <c r="CA387" s="86"/>
      <c r="CB387" s="87" t="n">
        <f aca="false">BU387*CA387</f>
        <v>0</v>
      </c>
      <c r="CC387" s="86"/>
      <c r="CD387" s="87" t="n">
        <f aca="false">SUM(CC387)*BU387</f>
        <v>0</v>
      </c>
      <c r="CE387" s="86"/>
      <c r="CF387" s="87" t="n">
        <f aca="false">SUM(CE387)*BV387</f>
        <v>0</v>
      </c>
      <c r="CG387" s="86"/>
      <c r="CH387" s="87" t="n">
        <f aca="false">SUM(CG387)*BU387*5</f>
        <v>0</v>
      </c>
      <c r="CI387" s="89" t="n">
        <f aca="false">SUM(BU387*DI387*2+BV387*DK387*2)</f>
        <v>0</v>
      </c>
      <c r="CJ387" s="89" t="n">
        <f aca="false">BW387*BU387*0.05</f>
        <v>0</v>
      </c>
      <c r="CK387" s="86"/>
      <c r="CL387" s="87"/>
      <c r="CM387" s="86"/>
      <c r="CN387" s="89" t="n">
        <f aca="false">SUM(CM387)*3*BS387/5</f>
        <v>0</v>
      </c>
      <c r="CO387" s="86"/>
      <c r="CP387" s="90" t="n">
        <f aca="false">SUM(CO387*BS387*(30+4))</f>
        <v>0</v>
      </c>
      <c r="CQ387" s="86"/>
      <c r="CR387" s="87" t="n">
        <f aca="false">SUM(CQ387*BS387*3)</f>
        <v>0</v>
      </c>
      <c r="CS387" s="86"/>
      <c r="CT387" s="89" t="n">
        <f aca="false">SUM(CS387*BS387/3)</f>
        <v>0</v>
      </c>
      <c r="CU387" s="86"/>
      <c r="CV387" s="89" t="n">
        <f aca="false">SUM(CU387*BS387*2/3)</f>
        <v>0</v>
      </c>
      <c r="CW387" s="86"/>
      <c r="CX387" s="87" t="n">
        <f aca="false">SUM(CW387*BS387)*1</f>
        <v>0</v>
      </c>
      <c r="CY387" s="86"/>
      <c r="CZ387" s="87" t="n">
        <f aca="false">SUM(CY387*BU387*2)</f>
        <v>0</v>
      </c>
      <c r="DA387" s="86"/>
      <c r="DB387" s="89" t="n">
        <f aca="false">SUM(DA387*BS387*2)</f>
        <v>0</v>
      </c>
      <c r="DC387" s="86"/>
      <c r="DD387" s="86"/>
      <c r="DE387" s="86"/>
      <c r="DF387" s="89" t="n">
        <f aca="false">SUM(BU387*DC387*6)</f>
        <v>0</v>
      </c>
      <c r="DG387" s="86"/>
      <c r="DH387" s="89" t="n">
        <f aca="false">SUM(BU387*DG387*6)</f>
        <v>0</v>
      </c>
      <c r="DI387" s="86"/>
      <c r="DJ387" s="89" t="n">
        <f aca="false">SUM(BU387*DI387*8)</f>
        <v>0</v>
      </c>
      <c r="DK387" s="86"/>
      <c r="DL387" s="89" t="n">
        <f aca="false">SUM(DK387*BV387*5*6)</f>
        <v>0</v>
      </c>
      <c r="DM387" s="86"/>
      <c r="DN387" s="89" t="n">
        <f aca="false">SUM(DM387*BV387*4*6)</f>
        <v>0</v>
      </c>
      <c r="DO387" s="86"/>
      <c r="DP387" s="81" t="n">
        <f aca="false">SUM(DO387*50)</f>
        <v>0</v>
      </c>
      <c r="DQ387" s="92" t="n">
        <f aca="false">BZ387+CB387+CD387+CF387+CH387+CI387+CJ387+CL387+CN387+CP387+CR387+CT387+CV387+CX387+CZ387+DB387+DD387+DF387+DH387+DJ387+DL387+DN387+DP387</f>
        <v>0</v>
      </c>
      <c r="DR387" s="92" t="n">
        <f aca="false">DN387+DL387+DJ387+DH387+DD387+DB387+CI387+CH387+CF387+CD387+CB387+BZ387</f>
        <v>0</v>
      </c>
      <c r="DS387" s="61"/>
      <c r="DT387" s="2"/>
      <c r="DU387" s="2"/>
      <c r="DV387" s="93"/>
      <c r="DW387" s="94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 t="n">
        <f aca="false">SUM(L387+BW387)</f>
        <v>0</v>
      </c>
      <c r="EI387" s="2" t="n">
        <f aca="false">SUM(M387+BX387)</f>
        <v>0</v>
      </c>
      <c r="EJ387" s="2" t="n">
        <f aca="false">SUM(N387+BY387)</f>
        <v>0</v>
      </c>
      <c r="EK387" s="67" t="n">
        <f aca="false">O387+BZ387</f>
        <v>0</v>
      </c>
      <c r="EL387" s="2" t="n">
        <f aca="false">SUM(P387+CA387)</f>
        <v>0</v>
      </c>
      <c r="EM387" s="2" t="n">
        <f aca="false">SUM(Q387+CB387)</f>
        <v>0</v>
      </c>
      <c r="EN387" s="2" t="n">
        <f aca="false">SUM(R387+CC387)</f>
        <v>0</v>
      </c>
      <c r="EO387" s="2" t="n">
        <f aca="false">SUM(S387+CD387)</f>
        <v>0</v>
      </c>
      <c r="EP387" s="2" t="n">
        <f aca="false">SUM(T387+CE387)</f>
        <v>0</v>
      </c>
      <c r="EQ387" s="2" t="n">
        <f aca="false">SUM(U387+CF387)</f>
        <v>0</v>
      </c>
      <c r="ER387" s="2" t="n">
        <f aca="false">SUM(V387+CG387)</f>
        <v>0</v>
      </c>
      <c r="ES387" s="2" t="n">
        <f aca="false">SUM(W387+CH387)</f>
        <v>0</v>
      </c>
      <c r="ET387" s="2" t="n">
        <f aca="false">SUM(X387+CI387)</f>
        <v>0</v>
      </c>
      <c r="EU387" s="67" t="n">
        <f aca="false">SUM(Y387+CJ387)</f>
        <v>0</v>
      </c>
      <c r="EV387" s="2" t="n">
        <f aca="false">SUM(Z387+CK387)</f>
        <v>0</v>
      </c>
      <c r="EW387" s="2" t="n">
        <f aca="false">SUM(AA387+CL387)</f>
        <v>0</v>
      </c>
      <c r="EX387" s="2" t="n">
        <f aca="false">SUM(AB387+CM387)</f>
        <v>0</v>
      </c>
      <c r="EY387" s="2" t="n">
        <f aca="false">SUM(AC387+CN387)</f>
        <v>0</v>
      </c>
      <c r="EZ387" s="2" t="n">
        <f aca="false">SUM(AD387+CO387)</f>
        <v>0</v>
      </c>
      <c r="FA387" s="2" t="n">
        <f aca="false">SUM(AE387+CP387)</f>
        <v>0</v>
      </c>
      <c r="FB387" s="2" t="n">
        <f aca="false">SUM(AF387+CQ387)</f>
        <v>0</v>
      </c>
      <c r="FC387" s="2" t="n">
        <f aca="false">SUM(AG387+CR387)</f>
        <v>0</v>
      </c>
      <c r="FD387" s="2" t="n">
        <f aca="false">SUM(AH387+CS387)</f>
        <v>0</v>
      </c>
      <c r="FE387" s="67" t="n">
        <f aca="false">SUM(AI387+CT387)</f>
        <v>0</v>
      </c>
      <c r="FF387" s="2" t="n">
        <f aca="false">SUM(AJ387+CU387)</f>
        <v>0</v>
      </c>
      <c r="FG387" s="2" t="n">
        <f aca="false">SUM(AK387+CV387)</f>
        <v>0</v>
      </c>
      <c r="FH387" s="2" t="n">
        <f aca="false">SUM(AL387+CW387)</f>
        <v>0</v>
      </c>
      <c r="FI387" s="2" t="n">
        <f aca="false">SUM(AM387+CX387)</f>
        <v>0</v>
      </c>
      <c r="FJ387" s="2" t="n">
        <f aca="false">SUM(AN387+CY387)</f>
        <v>0</v>
      </c>
      <c r="FK387" s="2" t="n">
        <f aca="false">SUM(AO387+CZ387)</f>
        <v>0</v>
      </c>
      <c r="FL387" s="2" t="n">
        <f aca="false">SUM(AP387+DA387)</f>
        <v>0</v>
      </c>
      <c r="FM387" s="2" t="n">
        <f aca="false">SUM(AQ387+DB387)</f>
        <v>0</v>
      </c>
      <c r="FN387" s="2"/>
      <c r="FO387" s="97" t="n">
        <f aca="false">SUM(AS387+DD387)</f>
        <v>0</v>
      </c>
      <c r="FP387" s="2" t="n">
        <f aca="false">SUM(AR387+DC387)</f>
        <v>0</v>
      </c>
      <c r="FQ387" s="97" t="n">
        <f aca="false">SUM(AU387+DF387)</f>
        <v>0</v>
      </c>
      <c r="FR387" s="2" t="n">
        <f aca="false">SUM(AV387+DG387)</f>
        <v>0</v>
      </c>
      <c r="FS387" s="2" t="n">
        <f aca="false">SUM(AW387+DH387)</f>
        <v>0</v>
      </c>
      <c r="FT387" s="2" t="n">
        <f aca="false">SUM(AX387+DI387)</f>
        <v>0</v>
      </c>
      <c r="FU387" s="67" t="n">
        <f aca="false">SUM(AY387+DJ387)</f>
        <v>0</v>
      </c>
      <c r="FV387" s="2" t="n">
        <f aca="false">SUM(AZ387+DK387)</f>
        <v>0</v>
      </c>
      <c r="FW387" s="2" t="n">
        <f aca="false">SUM(BA387+DL387)</f>
        <v>0</v>
      </c>
      <c r="FX387" s="2" t="n">
        <f aca="false">SUM(BB387+DM387)</f>
        <v>0</v>
      </c>
      <c r="FY387" s="2" t="n">
        <f aca="false">SUM(BC387+DN387)</f>
        <v>0</v>
      </c>
      <c r="FZ387" s="2" t="n">
        <f aca="false">SUM(BD387+DO387)</f>
        <v>0</v>
      </c>
      <c r="GA387" s="2" t="n">
        <f aca="false">SUM(BE387+DP387)</f>
        <v>0</v>
      </c>
      <c r="GB387" s="98" t="n">
        <f aca="false">SUM(EK387,EM387,EO387,ES387,ET387,EU387,EY387,FA387,FC387,FE387,FG387,FI387,FM387,FO387,FQ387,FS387,FU387,FW387,FY387,GA387)</f>
        <v>0</v>
      </c>
      <c r="GC387" s="99" t="n">
        <f aca="false">SUM(EK387,EM387,EO387,ES387,ET387,FM387,FO387,FQ387,FS387,FU387,FW387,FY387)</f>
        <v>0</v>
      </c>
      <c r="GD387" s="57" t="n">
        <f aca="false">SUM(EK387,EM387,EO387,ES387,ET387,FM387,FO387,FQ387,FS387,FU387,FW387,FY387)</f>
        <v>0</v>
      </c>
      <c r="GE387" s="57" t="n">
        <f aca="false">SUM(EK387,EM387,EO387,EQ387,ES387,ET387,EU387,EW387,EY387,FA387,FC387,FE387,FG387,FI387,FK387,FM387,FO387,FQ387,FS387,FU387,FW387,FY387,GA387)</f>
        <v>0</v>
      </c>
      <c r="GF387" s="2"/>
      <c r="GG387" s="65"/>
      <c r="GH387" s="65"/>
      <c r="GI387" s="67" t="n">
        <f aca="false">SUM(DQ387+BF387)</f>
        <v>0</v>
      </c>
      <c r="GJ387" s="67" t="n">
        <f aca="false">SUM(DR387+BG387)</f>
        <v>0</v>
      </c>
      <c r="GK387" s="100"/>
      <c r="GL387" s="101"/>
      <c r="GM387" s="177"/>
      <c r="GN387" s="2"/>
      <c r="GO387" s="2"/>
    </row>
    <row r="388" customFormat="false" ht="24.95" hidden="true" customHeight="true" outlineLevel="0" collapsed="false">
      <c r="A388" s="94"/>
      <c r="D388" s="2"/>
      <c r="E388" s="2"/>
      <c r="F388" s="2"/>
      <c r="G388" s="2"/>
      <c r="H388" s="2"/>
      <c r="I388" s="2"/>
      <c r="J388" s="2"/>
      <c r="K388" s="2"/>
      <c r="L388" s="2"/>
      <c r="M388" s="86" t="n">
        <f aca="false">SUM(N388+P388+T388+V388+AR388*2)</f>
        <v>0</v>
      </c>
      <c r="N388" s="86"/>
      <c r="O388" s="87" t="n">
        <f aca="false">SUM(N388)*I388</f>
        <v>0</v>
      </c>
      <c r="P388" s="86"/>
      <c r="Q388" s="87" t="n">
        <f aca="false">J388*P388</f>
        <v>0</v>
      </c>
      <c r="R388" s="86"/>
      <c r="S388" s="87" t="n">
        <f aca="false">SUM(R388)*J388</f>
        <v>0</v>
      </c>
      <c r="T388" s="86"/>
      <c r="U388" s="87" t="n">
        <f aca="false">SUM(T388)*K388</f>
        <v>0</v>
      </c>
      <c r="V388" s="86"/>
      <c r="W388" s="87" t="n">
        <f aca="false">SUM(V388)*J388*5</f>
        <v>0</v>
      </c>
      <c r="X388" s="89" t="n">
        <f aca="false">SUM(J388*AX388*2+K388*AZ388*2)</f>
        <v>0</v>
      </c>
      <c r="Y388" s="89" t="n">
        <f aca="false">SUM(L388*5/100*J388)</f>
        <v>0</v>
      </c>
      <c r="Z388" s="86"/>
      <c r="AA388" s="87"/>
      <c r="AB388" s="86"/>
      <c r="AC388" s="89" t="n">
        <f aca="false">SUM(AB388)*3*H388/5</f>
        <v>0</v>
      </c>
      <c r="AD388" s="86"/>
      <c r="AE388" s="90" t="n">
        <f aca="false">SUM(AD388*H388*(30+4))</f>
        <v>0</v>
      </c>
      <c r="AF388" s="86"/>
      <c r="AG388" s="87" t="n">
        <f aca="false">SUM(AF388*H388*3)</f>
        <v>0</v>
      </c>
      <c r="AH388" s="86"/>
      <c r="AI388" s="89" t="n">
        <f aca="false">SUM(AH388*H388/3)</f>
        <v>0</v>
      </c>
      <c r="AJ388" s="86"/>
      <c r="AK388" s="89" t="n">
        <f aca="false">SUM(AJ388*H388*2/3)</f>
        <v>0</v>
      </c>
      <c r="AL388" s="86"/>
      <c r="AM388" s="87" t="n">
        <f aca="false">SUM(AL388*H388)*2</f>
        <v>0</v>
      </c>
      <c r="AN388" s="86"/>
      <c r="AO388" s="87" t="n">
        <f aca="false">SUM(AN388*J388)</f>
        <v>0</v>
      </c>
      <c r="AP388" s="86"/>
      <c r="AQ388" s="89" t="n">
        <f aca="false">SUM(AP388*H388*2)</f>
        <v>0</v>
      </c>
      <c r="AR388" s="86"/>
      <c r="AS388" s="86"/>
      <c r="AT388" s="86"/>
      <c r="AU388" s="89" t="n">
        <f aca="false">AR388*H388/3</f>
        <v>0</v>
      </c>
      <c r="AV388" s="86"/>
      <c r="AW388" s="89" t="n">
        <f aca="false">SUM(AV388*H388/3)</f>
        <v>0</v>
      </c>
      <c r="AX388" s="86"/>
      <c r="AY388" s="89" t="n">
        <f aca="false">SUM(J388*AX388*8)</f>
        <v>0</v>
      </c>
      <c r="AZ388" s="86"/>
      <c r="BA388" s="89" t="n">
        <f aca="false">SUM(AZ388*K388*5*6)</f>
        <v>0</v>
      </c>
      <c r="BB388" s="86"/>
      <c r="BC388" s="89" t="n">
        <f aca="false">SUM(BB388*K388*4*6)</f>
        <v>0</v>
      </c>
      <c r="BD388" s="86"/>
      <c r="BE388" s="81" t="n">
        <f aca="false">SUM(BD388*50)</f>
        <v>0</v>
      </c>
      <c r="BF388" s="92" t="n">
        <f aca="false">O388+Q388+S388+U388+W388+X388+Y388+AA388+AC388+AE388+AG388+AI388+AK388+AM388+AO388+AQ388+AS388+AU388+AW388+AY388+BA388+BC388+BE388</f>
        <v>0</v>
      </c>
      <c r="BG388" s="92" t="n">
        <f aca="false">BC388+BA388+AY388+AW388+AS388+AQ388+X388+W388+U388+S388+Q388+O388</f>
        <v>0</v>
      </c>
      <c r="BH388" s="57" t="n">
        <f aca="false">SUM(O388,Q388,S388,W388,X388,Y388,AE388,AG388,AI388,AK388,AM388,AS388,AU388,AY388,BA388,BC388,BE388)</f>
        <v>0</v>
      </c>
      <c r="BI388" s="153" t="n">
        <f aca="false">SUM(O388,Q388,S388,W388,X388,AS388,AU388,AY388,BA388,BC388)</f>
        <v>0</v>
      </c>
      <c r="BJ388" s="95"/>
      <c r="BK388" s="93"/>
      <c r="BL388" s="94"/>
      <c r="BM388" s="2"/>
      <c r="BN388" s="2"/>
      <c r="BO388" s="2"/>
      <c r="BP388" s="96"/>
      <c r="BQ388" s="96"/>
      <c r="BR388" s="96"/>
      <c r="BS388" s="96"/>
      <c r="BT388" s="96"/>
      <c r="BU388" s="96"/>
      <c r="BV388" s="96"/>
      <c r="BW388" s="157"/>
      <c r="BX388" s="86" t="n">
        <f aca="false">SUM(BY388+CA388+CE388+CG388)</f>
        <v>0</v>
      </c>
      <c r="BY388" s="86"/>
      <c r="BZ388" s="87" t="n">
        <f aca="false">SUM(BY388)*BT388</f>
        <v>0</v>
      </c>
      <c r="CA388" s="86"/>
      <c r="CB388" s="87" t="n">
        <f aca="false">BU388*CA388</f>
        <v>0</v>
      </c>
      <c r="CC388" s="86"/>
      <c r="CD388" s="87" t="n">
        <f aca="false">SUM(CC388)*BU388</f>
        <v>0</v>
      </c>
      <c r="CE388" s="86"/>
      <c r="CF388" s="87" t="n">
        <f aca="false">SUM(CE388)*BV388</f>
        <v>0</v>
      </c>
      <c r="CG388" s="86"/>
      <c r="CH388" s="87" t="n">
        <f aca="false">SUM(CG388)*BU388*5</f>
        <v>0</v>
      </c>
      <c r="CI388" s="89" t="n">
        <f aca="false">SUM(BU388*DI388*2+BV388*DK388*2)</f>
        <v>0</v>
      </c>
      <c r="CJ388" s="89" t="n">
        <f aca="false">BW388*BU388*0.05</f>
        <v>0</v>
      </c>
      <c r="CK388" s="86"/>
      <c r="CL388" s="87"/>
      <c r="CM388" s="86"/>
      <c r="CN388" s="89" t="n">
        <f aca="false">SUM(CM388)*3*BS388/5</f>
        <v>0</v>
      </c>
      <c r="CO388" s="86"/>
      <c r="CP388" s="90" t="n">
        <f aca="false">SUM(CO388*BS388*(30+4))</f>
        <v>0</v>
      </c>
      <c r="CQ388" s="86"/>
      <c r="CR388" s="87" t="n">
        <f aca="false">SUM(CQ388*BS388*3)</f>
        <v>0</v>
      </c>
      <c r="CS388" s="86"/>
      <c r="CT388" s="89" t="n">
        <f aca="false">SUM(CS388*BS388/3)</f>
        <v>0</v>
      </c>
      <c r="CU388" s="86"/>
      <c r="CV388" s="89" t="n">
        <f aca="false">SUM(CU388*BS388*2/3)</f>
        <v>0</v>
      </c>
      <c r="CW388" s="86"/>
      <c r="CX388" s="87" t="n">
        <f aca="false">SUM(CW388*BS388)*1</f>
        <v>0</v>
      </c>
      <c r="CY388" s="86"/>
      <c r="CZ388" s="87" t="n">
        <f aca="false">SUM(CY388*BU388*2)</f>
        <v>0</v>
      </c>
      <c r="DA388" s="86"/>
      <c r="DB388" s="89" t="n">
        <f aca="false">SUM(DA388*BS388*2)</f>
        <v>0</v>
      </c>
      <c r="DC388" s="86"/>
      <c r="DD388" s="86"/>
      <c r="DE388" s="86"/>
      <c r="DF388" s="89" t="n">
        <f aca="false">SUM(BU388*DC388*6)</f>
        <v>0</v>
      </c>
      <c r="DG388" s="86"/>
      <c r="DH388" s="89" t="n">
        <f aca="false">SUM(BU388*DG388*6)</f>
        <v>0</v>
      </c>
      <c r="DI388" s="86"/>
      <c r="DJ388" s="89" t="n">
        <f aca="false">SUM(BU388*DI388*8)</f>
        <v>0</v>
      </c>
      <c r="DK388" s="86"/>
      <c r="DL388" s="89" t="n">
        <f aca="false">SUM(DK388*BV388*5*6)</f>
        <v>0</v>
      </c>
      <c r="DM388" s="86"/>
      <c r="DN388" s="89" t="n">
        <f aca="false">SUM(DM388*BV388*4*6)</f>
        <v>0</v>
      </c>
      <c r="DO388" s="86"/>
      <c r="DP388" s="81" t="n">
        <f aca="false">SUM(DO388*50)</f>
        <v>0</v>
      </c>
      <c r="DQ388" s="92" t="n">
        <f aca="false">BZ388+CB388+CD388+CF388+CH388+CI388+CJ388+CL388+CN388+CP388+CR388+CT388+CV388+CX388+CZ388+DB388+DD388+DF388+DH388+DJ388+DL388+DN388+DP388</f>
        <v>0</v>
      </c>
      <c r="DR388" s="92" t="n">
        <f aca="false">DN388+DL388+DJ388+DH388+DD388+DB388+CI388+CH388+CF388+CD388+CB388+BZ388</f>
        <v>0</v>
      </c>
      <c r="DS388" s="61"/>
      <c r="DT388" s="2"/>
      <c r="DU388" s="2"/>
      <c r="DV388" s="93"/>
      <c r="DW388" s="94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 t="n">
        <f aca="false">SUM(L388+BW388)</f>
        <v>0</v>
      </c>
      <c r="EI388" s="2" t="n">
        <f aca="false">SUM(M388+BX388)</f>
        <v>0</v>
      </c>
      <c r="EJ388" s="2" t="n">
        <f aca="false">SUM(N388+BY388)</f>
        <v>0</v>
      </c>
      <c r="EK388" s="67" t="n">
        <f aca="false">O388+BZ388</f>
        <v>0</v>
      </c>
      <c r="EL388" s="2" t="n">
        <f aca="false">SUM(P388+CA388)</f>
        <v>0</v>
      </c>
      <c r="EM388" s="2" t="n">
        <f aca="false">SUM(Q388+CB388)</f>
        <v>0</v>
      </c>
      <c r="EN388" s="2" t="n">
        <f aca="false">SUM(R388+CC388)</f>
        <v>0</v>
      </c>
      <c r="EO388" s="2" t="n">
        <f aca="false">SUM(S388+CD388)</f>
        <v>0</v>
      </c>
      <c r="EP388" s="2" t="n">
        <f aca="false">SUM(T388+CE388)</f>
        <v>0</v>
      </c>
      <c r="EQ388" s="2" t="n">
        <f aca="false">SUM(U388+CF388)</f>
        <v>0</v>
      </c>
      <c r="ER388" s="2" t="n">
        <f aca="false">SUM(V388+CG388)</f>
        <v>0</v>
      </c>
      <c r="ES388" s="2" t="n">
        <f aca="false">SUM(W388+CH388)</f>
        <v>0</v>
      </c>
      <c r="ET388" s="2" t="n">
        <f aca="false">SUM(X388+CI388)</f>
        <v>0</v>
      </c>
      <c r="EU388" s="67" t="n">
        <f aca="false">SUM(Y388+CJ388)</f>
        <v>0</v>
      </c>
      <c r="EV388" s="2" t="n">
        <f aca="false">SUM(Z388+CK388)</f>
        <v>0</v>
      </c>
      <c r="EW388" s="2" t="n">
        <f aca="false">SUM(AA388+CL388)</f>
        <v>0</v>
      </c>
      <c r="EX388" s="2" t="n">
        <f aca="false">SUM(AB388+CM388)</f>
        <v>0</v>
      </c>
      <c r="EY388" s="2" t="n">
        <f aca="false">SUM(AC388+CN388)</f>
        <v>0</v>
      </c>
      <c r="EZ388" s="2" t="n">
        <f aca="false">SUM(AD388+CO388)</f>
        <v>0</v>
      </c>
      <c r="FA388" s="2" t="n">
        <f aca="false">SUM(AE388+CP388)</f>
        <v>0</v>
      </c>
      <c r="FB388" s="2" t="n">
        <f aca="false">SUM(AF388+CQ388)</f>
        <v>0</v>
      </c>
      <c r="FC388" s="2" t="n">
        <f aca="false">SUM(AG388+CR388)</f>
        <v>0</v>
      </c>
      <c r="FD388" s="2" t="n">
        <f aca="false">SUM(AH388+CS388)</f>
        <v>0</v>
      </c>
      <c r="FE388" s="67" t="n">
        <f aca="false">SUM(AI388+CT388)</f>
        <v>0</v>
      </c>
      <c r="FF388" s="2" t="n">
        <f aca="false">SUM(AJ388+CU388)</f>
        <v>0</v>
      </c>
      <c r="FG388" s="2" t="n">
        <f aca="false">SUM(AK388+CV388)</f>
        <v>0</v>
      </c>
      <c r="FH388" s="2" t="n">
        <f aca="false">SUM(AL388+CW388)</f>
        <v>0</v>
      </c>
      <c r="FI388" s="2" t="n">
        <f aca="false">SUM(AM388+CX388)</f>
        <v>0</v>
      </c>
      <c r="FJ388" s="2" t="n">
        <f aca="false">SUM(AN388+CY388)</f>
        <v>0</v>
      </c>
      <c r="FK388" s="2" t="n">
        <f aca="false">SUM(AO388+CZ388)</f>
        <v>0</v>
      </c>
      <c r="FL388" s="2" t="n">
        <f aca="false">SUM(AP388+DA388)</f>
        <v>0</v>
      </c>
      <c r="FM388" s="2" t="n">
        <f aca="false">SUM(AQ388+DB388)</f>
        <v>0</v>
      </c>
      <c r="FN388" s="2"/>
      <c r="FO388" s="97" t="n">
        <f aca="false">SUM(AS388+DD388)</f>
        <v>0</v>
      </c>
      <c r="FP388" s="2" t="n">
        <f aca="false">SUM(AR388+DC388)</f>
        <v>0</v>
      </c>
      <c r="FQ388" s="97" t="n">
        <f aca="false">SUM(AU388+DF388)</f>
        <v>0</v>
      </c>
      <c r="FR388" s="2" t="n">
        <f aca="false">SUM(AV388+DG388)</f>
        <v>0</v>
      </c>
      <c r="FS388" s="2" t="n">
        <f aca="false">SUM(AW388+DH388)</f>
        <v>0</v>
      </c>
      <c r="FT388" s="2" t="n">
        <f aca="false">SUM(AX388+DI388)</f>
        <v>0</v>
      </c>
      <c r="FU388" s="67" t="n">
        <f aca="false">SUM(AY388+DJ388)</f>
        <v>0</v>
      </c>
      <c r="FV388" s="2" t="n">
        <f aca="false">SUM(AZ388+DK388)</f>
        <v>0</v>
      </c>
      <c r="FW388" s="2" t="n">
        <f aca="false">SUM(BA388+DL388)</f>
        <v>0</v>
      </c>
      <c r="FX388" s="2" t="n">
        <f aca="false">SUM(BB388+DM388)</f>
        <v>0</v>
      </c>
      <c r="FY388" s="2" t="n">
        <f aca="false">SUM(BC388+DN388)</f>
        <v>0</v>
      </c>
      <c r="FZ388" s="2" t="n">
        <f aca="false">SUM(BD388+DO388)</f>
        <v>0</v>
      </c>
      <c r="GA388" s="2" t="n">
        <f aca="false">SUM(BE388+DP388)</f>
        <v>0</v>
      </c>
      <c r="GB388" s="98" t="n">
        <f aca="false">SUM(EK388,EM388,EO388,ES388,ET388,EU388,EY388,FA388,FC388,FE388,FG388,FI388,FM388,FO388,FQ388,FS388,FU388,FW388,FY388,GA388)</f>
        <v>0</v>
      </c>
      <c r="GC388" s="99" t="n">
        <f aca="false">SUM(EK388,EM388,EO388,ES388,ET388,FM388,FO388,FQ388,FS388,FU388,FW388,FY388)</f>
        <v>0</v>
      </c>
      <c r="GD388" s="57" t="n">
        <f aca="false">SUM(EK388,EM388,EO388,ES388,ET388,FM388,FO388,FQ388,FS388,FU388,FW388,FY388)</f>
        <v>0</v>
      </c>
      <c r="GE388" s="57" t="n">
        <f aca="false">SUM(EK388,EM388,EO388,EQ388,ES388,ET388,EU388,EW388,EY388,FA388,FC388,FE388,FG388,FI388,FK388,FM388,FO388,FQ388,FS388,FU388,FW388,FY388,GA388)</f>
        <v>0</v>
      </c>
      <c r="GF388" s="2"/>
      <c r="GG388" s="65"/>
      <c r="GH388" s="65"/>
      <c r="GI388" s="67" t="n">
        <f aca="false">SUM(DQ388+BF388)</f>
        <v>0</v>
      </c>
      <c r="GJ388" s="67" t="n">
        <f aca="false">SUM(DR388+BG388)</f>
        <v>0</v>
      </c>
      <c r="GK388" s="100"/>
      <c r="GL388" s="101"/>
      <c r="GM388" s="177"/>
      <c r="GN388" s="2"/>
      <c r="GO388" s="2"/>
    </row>
    <row r="389" customFormat="false" ht="24.75" hidden="false" customHeight="true" outlineLevel="0" collapsed="false">
      <c r="A389" s="140" t="n">
        <v>23</v>
      </c>
      <c r="B389" s="48"/>
      <c r="C389" s="136"/>
      <c r="D389" s="48"/>
      <c r="E389" s="48"/>
      <c r="F389" s="48"/>
      <c r="G389" s="48"/>
      <c r="H389" s="48"/>
      <c r="I389" s="48"/>
      <c r="J389" s="48"/>
      <c r="K389" s="48"/>
      <c r="L389" s="52" t="n">
        <f aca="false">SUM(L390:L399)</f>
        <v>0</v>
      </c>
      <c r="M389" s="52" t="n">
        <f aca="false">SUM(M390:M399)</f>
        <v>0</v>
      </c>
      <c r="N389" s="52" t="n">
        <f aca="false">SUM(N390:N399)</f>
        <v>0</v>
      </c>
      <c r="O389" s="51" t="n">
        <f aca="false">SUM(O390:O405)</f>
        <v>0</v>
      </c>
      <c r="P389" s="48" t="n">
        <f aca="false">SUM(P390:P405)</f>
        <v>0</v>
      </c>
      <c r="Q389" s="48" t="n">
        <f aca="false">SUM(Q390:Q405)</f>
        <v>0</v>
      </c>
      <c r="R389" s="48" t="n">
        <f aca="false">SUM(R390:R405)</f>
        <v>0</v>
      </c>
      <c r="S389" s="48" t="n">
        <f aca="false">SUM(S390:S405)</f>
        <v>0</v>
      </c>
      <c r="T389" s="48" t="n">
        <f aca="false">SUM(T390:T405)</f>
        <v>0</v>
      </c>
      <c r="U389" s="48" t="n">
        <f aca="false">SUM(U390:U405)</f>
        <v>0</v>
      </c>
      <c r="V389" s="48" t="n">
        <f aca="false">SUM(V390:V405)</f>
        <v>0</v>
      </c>
      <c r="W389" s="48" t="n">
        <f aca="false">SUM(W390:W405)</f>
        <v>0</v>
      </c>
      <c r="X389" s="48" t="n">
        <f aca="false">SUM(X390:X405)</f>
        <v>0</v>
      </c>
      <c r="Y389" s="48" t="n">
        <f aca="false">SUM(Y390:Y405)</f>
        <v>0</v>
      </c>
      <c r="Z389" s="48" t="n">
        <f aca="false">SUM(Z390:Z405)</f>
        <v>0</v>
      </c>
      <c r="AA389" s="48" t="n">
        <f aca="false">SUM(AA390:AA405)</f>
        <v>0</v>
      </c>
      <c r="AB389" s="48" t="n">
        <f aca="false">SUM(AB390:AB405)</f>
        <v>0</v>
      </c>
      <c r="AC389" s="48" t="n">
        <f aca="false">SUM(AC390:AC405)</f>
        <v>0</v>
      </c>
      <c r="AD389" s="48" t="n">
        <f aca="false">SUM(AD390:AD405)</f>
        <v>0</v>
      </c>
      <c r="AE389" s="48" t="n">
        <f aca="false">SUM(AE390:AE405)</f>
        <v>0</v>
      </c>
      <c r="AF389" s="48" t="n">
        <f aca="false">SUM(AF390:AF405)</f>
        <v>0</v>
      </c>
      <c r="AG389" s="48" t="n">
        <f aca="false">SUM(AG390:AG405)</f>
        <v>0</v>
      </c>
      <c r="AH389" s="48" t="n">
        <f aca="false">SUM(AH390:AH405)</f>
        <v>0</v>
      </c>
      <c r="AI389" s="48" t="n">
        <f aca="false">SUM(AI390:AI405)</f>
        <v>0</v>
      </c>
      <c r="AJ389" s="48" t="n">
        <f aca="false">SUM(AJ390:AJ405)</f>
        <v>0</v>
      </c>
      <c r="AK389" s="48" t="n">
        <f aca="false">SUM(AK390:AK405)</f>
        <v>0</v>
      </c>
      <c r="AL389" s="48" t="n">
        <f aca="false">SUM(AL390:AL405)</f>
        <v>0</v>
      </c>
      <c r="AM389" s="48" t="n">
        <f aca="false">SUM(AM390:AM405)</f>
        <v>0</v>
      </c>
      <c r="AN389" s="48" t="n">
        <f aca="false">SUM(AN390:AN405)</f>
        <v>0</v>
      </c>
      <c r="AO389" s="48" t="n">
        <f aca="false">SUM(AO390:AO405)</f>
        <v>0</v>
      </c>
      <c r="AP389" s="48" t="n">
        <f aca="false">SUM(AP390:AP405)</f>
        <v>0</v>
      </c>
      <c r="AQ389" s="48" t="n">
        <f aca="false">SUM(AQ390:AQ405)</f>
        <v>0</v>
      </c>
      <c r="AR389" s="48" t="n">
        <f aca="false">SUM(AR390:AR405)</f>
        <v>0</v>
      </c>
      <c r="AS389" s="48" t="n">
        <f aca="false">SUM(AS390:AS405)</f>
        <v>0</v>
      </c>
      <c r="AT389" s="48" t="n">
        <f aca="false">SUM(AT390:AT405)</f>
        <v>0</v>
      </c>
      <c r="AU389" s="48" t="n">
        <f aca="false">SUM(AU390:AU405)</f>
        <v>0</v>
      </c>
      <c r="AV389" s="48" t="n">
        <f aca="false">SUM(AV390:AV405)</f>
        <v>0</v>
      </c>
      <c r="AW389" s="48" t="n">
        <f aca="false">SUM(AW390:AW405)</f>
        <v>0</v>
      </c>
      <c r="AX389" s="48" t="n">
        <f aca="false">SUM(AX390:AX405)</f>
        <v>0</v>
      </c>
      <c r="AY389" s="48" t="n">
        <f aca="false">SUM(AY390:AY405)</f>
        <v>0</v>
      </c>
      <c r="AZ389" s="48" t="n">
        <f aca="false">SUM(AZ390:AZ405)</f>
        <v>0</v>
      </c>
      <c r="BA389" s="48" t="n">
        <f aca="false">SUM(BA390:BA405)</f>
        <v>0</v>
      </c>
      <c r="BB389" s="48" t="n">
        <f aca="false">SUM(BB390:BB405)</f>
        <v>0</v>
      </c>
      <c r="BC389" s="48" t="n">
        <f aca="false">SUM(BC390:BC405)</f>
        <v>0</v>
      </c>
      <c r="BD389" s="48" t="n">
        <f aca="false">SUM(BD390:BD405)</f>
        <v>0</v>
      </c>
      <c r="BE389" s="48" t="n">
        <f aca="false">SUM(BE390:BE405)</f>
        <v>0</v>
      </c>
      <c r="BF389" s="52" t="n">
        <f aca="false">SUM(BF390:BF405)</f>
        <v>0</v>
      </c>
      <c r="BG389" s="52" t="n">
        <f aca="false">SUM(BG390:BG405)</f>
        <v>0</v>
      </c>
      <c r="BH389" s="57" t="n">
        <f aca="false">SUM(O389,Q389,S389,W389,X389,Y389,AE389,AG389,AI389,AK389,AM389,AS389,AU389,AY389,BA389,BC389,BE389)</f>
        <v>0</v>
      </c>
      <c r="BI389" s="153" t="n">
        <f aca="false">SUM(O389,Q389,S389,W389,X389,AS389,AU389,AY389,BA389,BC389)</f>
        <v>0</v>
      </c>
      <c r="BJ389" s="53"/>
      <c r="BK389" s="139"/>
      <c r="BL389" s="140" t="n">
        <v>24</v>
      </c>
      <c r="BM389" s="48"/>
      <c r="BN389" s="136"/>
      <c r="BO389" s="48"/>
      <c r="BP389" s="48"/>
      <c r="BQ389" s="48"/>
      <c r="BR389" s="48"/>
      <c r="BS389" s="48"/>
      <c r="BT389" s="48"/>
      <c r="BU389" s="48"/>
      <c r="BV389" s="48"/>
      <c r="BW389" s="48" t="n">
        <f aca="false">SUM(BW390:BW405)</f>
        <v>0</v>
      </c>
      <c r="BX389" s="48" t="n">
        <f aca="false">SUM(BX390:BX405)</f>
        <v>0</v>
      </c>
      <c r="BY389" s="48" t="n">
        <f aca="false">SUM(BY390:BY405)</f>
        <v>0</v>
      </c>
      <c r="BZ389" s="48" t="n">
        <f aca="false">SUM(BZ390:BZ405)</f>
        <v>0</v>
      </c>
      <c r="CA389" s="48" t="n">
        <f aca="false">SUM(CA390:CA405)</f>
        <v>0</v>
      </c>
      <c r="CB389" s="48" t="n">
        <f aca="false">SUM(CB390:CB405)</f>
        <v>0</v>
      </c>
      <c r="CC389" s="48" t="n">
        <f aca="false">SUM(CC390:CC405)</f>
        <v>0</v>
      </c>
      <c r="CD389" s="48" t="n">
        <f aca="false">SUM(CD390:CD405)</f>
        <v>0</v>
      </c>
      <c r="CE389" s="48" t="n">
        <f aca="false">SUM(CE390:CE405)</f>
        <v>0</v>
      </c>
      <c r="CF389" s="48" t="n">
        <f aca="false">SUM(CF390:CF405)</f>
        <v>0</v>
      </c>
      <c r="CG389" s="48" t="n">
        <f aca="false">SUM(CG390:CG405)</f>
        <v>0</v>
      </c>
      <c r="CH389" s="48" t="n">
        <f aca="false">SUM(CH390:CH405)</f>
        <v>0</v>
      </c>
      <c r="CI389" s="48" t="n">
        <f aca="false">SUM(CI390:CI405)</f>
        <v>0</v>
      </c>
      <c r="CJ389" s="48" t="n">
        <f aca="false">SUM(CJ390:CJ405)</f>
        <v>0</v>
      </c>
      <c r="CK389" s="48" t="n">
        <f aca="false">SUM(CK390:CK405)</f>
        <v>0</v>
      </c>
      <c r="CL389" s="48" t="n">
        <f aca="false">SUM(CL390:CL405)</f>
        <v>0</v>
      </c>
      <c r="CM389" s="48" t="n">
        <f aca="false">SUM(CM390:CM405)</f>
        <v>0</v>
      </c>
      <c r="CN389" s="48" t="n">
        <f aca="false">SUM(CN390:CN405)</f>
        <v>0</v>
      </c>
      <c r="CO389" s="48" t="n">
        <f aca="false">SUM(CO390:CO405)</f>
        <v>0</v>
      </c>
      <c r="CP389" s="48" t="n">
        <f aca="false">SUM(CP390:CP405)</f>
        <v>0</v>
      </c>
      <c r="CQ389" s="48" t="n">
        <f aca="false">SUM(CQ390:CQ405)</f>
        <v>0</v>
      </c>
      <c r="CR389" s="48" t="n">
        <f aca="false">SUM(CR390:CR405)</f>
        <v>0</v>
      </c>
      <c r="CS389" s="48" t="n">
        <f aca="false">SUM(CS390:CS405)</f>
        <v>0</v>
      </c>
      <c r="CT389" s="48" t="n">
        <f aca="false">SUM(CT390:CT405)</f>
        <v>0</v>
      </c>
      <c r="CU389" s="48" t="n">
        <f aca="false">SUM(CU390:CU405)</f>
        <v>0</v>
      </c>
      <c r="CV389" s="48" t="n">
        <f aca="false">SUM(CV390:CV405)</f>
        <v>0</v>
      </c>
      <c r="CW389" s="48" t="n">
        <f aca="false">SUM(CW390:CW405)</f>
        <v>0</v>
      </c>
      <c r="CX389" s="48" t="n">
        <f aca="false">SUM(CX390:CX405)</f>
        <v>0</v>
      </c>
      <c r="CY389" s="48" t="n">
        <f aca="false">SUM(CY390:CY405)</f>
        <v>0</v>
      </c>
      <c r="CZ389" s="48" t="n">
        <f aca="false">SUM(CZ390:CZ405)</f>
        <v>0</v>
      </c>
      <c r="DA389" s="48" t="n">
        <f aca="false">SUM(DA390:DA405)</f>
        <v>0</v>
      </c>
      <c r="DB389" s="48" t="n">
        <f aca="false">SUM(DB390:DB405)</f>
        <v>0</v>
      </c>
      <c r="DC389" s="48" t="n">
        <f aca="false">SUM(DC390:DC405)</f>
        <v>0</v>
      </c>
      <c r="DD389" s="48" t="n">
        <f aca="false">SUM(DD390:DD405)</f>
        <v>0</v>
      </c>
      <c r="DE389" s="48" t="n">
        <f aca="false">SUM(DE390:DE405)</f>
        <v>0</v>
      </c>
      <c r="DF389" s="48" t="n">
        <f aca="false">SUM(DF390:DF405)</f>
        <v>0</v>
      </c>
      <c r="DG389" s="48" t="n">
        <f aca="false">SUM(DG390:DG405)</f>
        <v>0</v>
      </c>
      <c r="DH389" s="48" t="n">
        <f aca="false">SUM(DH390:DH405)</f>
        <v>0</v>
      </c>
      <c r="DI389" s="48" t="n">
        <f aca="false">SUM(DI390:DI405)</f>
        <v>0</v>
      </c>
      <c r="DJ389" s="48" t="n">
        <f aca="false">SUM(DJ390:DJ405)</f>
        <v>0</v>
      </c>
      <c r="DK389" s="48" t="n">
        <f aca="false">SUM(DK390:DK405)</f>
        <v>0</v>
      </c>
      <c r="DL389" s="48" t="n">
        <f aca="false">SUM(DL390:DL405)</f>
        <v>0</v>
      </c>
      <c r="DM389" s="48" t="n">
        <f aca="false">SUM(DM390:DM405)</f>
        <v>0</v>
      </c>
      <c r="DN389" s="48" t="n">
        <f aca="false">SUM(DN390:DN405)</f>
        <v>0</v>
      </c>
      <c r="DO389" s="48" t="n">
        <f aca="false">SUM(DO390:DO405)</f>
        <v>0</v>
      </c>
      <c r="DP389" s="48" t="n">
        <f aca="false">SUM(DP390:DP405)</f>
        <v>0</v>
      </c>
      <c r="DQ389" s="52" t="n">
        <f aca="false">SUM(DQ390:DQ405)</f>
        <v>0</v>
      </c>
      <c r="DR389" s="52" t="n">
        <f aca="false">SUM(DR390:DR405)</f>
        <v>0</v>
      </c>
      <c r="DS389" s="61"/>
      <c r="DT389" s="48"/>
      <c r="DU389" s="48"/>
      <c r="DV389" s="139"/>
      <c r="DW389" s="140" t="n">
        <v>24</v>
      </c>
      <c r="DX389" s="56"/>
      <c r="DY389" s="421"/>
      <c r="DZ389" s="56"/>
      <c r="EA389" s="56"/>
      <c r="EB389" s="56"/>
      <c r="EC389" s="56"/>
      <c r="ED389" s="56"/>
      <c r="EE389" s="56"/>
      <c r="EF389" s="56"/>
      <c r="EG389" s="56"/>
      <c r="EH389" s="56" t="n">
        <f aca="false">SUM(EH390:EH405)</f>
        <v>0</v>
      </c>
      <c r="EI389" s="56" t="n">
        <f aca="false">SUM(EI390:EI405)</f>
        <v>0</v>
      </c>
      <c r="EJ389" s="56" t="n">
        <f aca="false">SUM(EJ390:EJ405)</f>
        <v>0</v>
      </c>
      <c r="EK389" s="56" t="n">
        <f aca="false">SUM(EK390:EK405)</f>
        <v>0</v>
      </c>
      <c r="EL389" s="56" t="n">
        <f aca="false">SUM(EL390:EL405)</f>
        <v>0</v>
      </c>
      <c r="EM389" s="56" t="n">
        <f aca="false">SUM(EM390:EM405)</f>
        <v>0</v>
      </c>
      <c r="EN389" s="56" t="n">
        <f aca="false">SUM(EN390:EN405)</f>
        <v>0</v>
      </c>
      <c r="EO389" s="56" t="n">
        <f aca="false">SUM(EO390:EO405)</f>
        <v>0</v>
      </c>
      <c r="EP389" s="56" t="n">
        <f aca="false">SUM(EP390:EP405)</f>
        <v>0</v>
      </c>
      <c r="EQ389" s="56" t="n">
        <f aca="false">SUM(EQ390:EQ405)</f>
        <v>0</v>
      </c>
      <c r="ER389" s="56" t="n">
        <f aca="false">SUM(ER390:ER405)</f>
        <v>0</v>
      </c>
      <c r="ES389" s="56" t="n">
        <f aca="false">SUM(ES390:ES405)</f>
        <v>0</v>
      </c>
      <c r="ET389" s="56" t="n">
        <f aca="false">SUM(ET390:ET405)</f>
        <v>0</v>
      </c>
      <c r="EU389" s="57" t="n">
        <f aca="false">SUM(EU390:EU405)</f>
        <v>0</v>
      </c>
      <c r="EV389" s="56" t="n">
        <f aca="false">SUM(EV390:EV405)</f>
        <v>0</v>
      </c>
      <c r="EW389" s="56" t="n">
        <f aca="false">SUM(EW390:EW405)</f>
        <v>0</v>
      </c>
      <c r="EX389" s="56" t="n">
        <f aca="false">SUM(EX390:EX405)</f>
        <v>0</v>
      </c>
      <c r="EY389" s="56" t="n">
        <f aca="false">SUM(EY390:EY405)</f>
        <v>0</v>
      </c>
      <c r="EZ389" s="56" t="n">
        <f aca="false">SUM(EZ390:EZ405)</f>
        <v>0</v>
      </c>
      <c r="FA389" s="56" t="n">
        <f aca="false">SUM(FA390:FA405)</f>
        <v>0</v>
      </c>
      <c r="FB389" s="56" t="n">
        <f aca="false">SUM(FB390:FB405)</f>
        <v>0</v>
      </c>
      <c r="FC389" s="56" t="n">
        <f aca="false">SUM(FC390:FC405)</f>
        <v>0</v>
      </c>
      <c r="FD389" s="56" t="n">
        <f aca="false">SUM(FD390:FD405)</f>
        <v>0</v>
      </c>
      <c r="FE389" s="57" t="n">
        <f aca="false">SUM(FE390:FE405)</f>
        <v>0</v>
      </c>
      <c r="FF389" s="56" t="n">
        <f aca="false">SUM(FF390:FF405)</f>
        <v>0</v>
      </c>
      <c r="FG389" s="57" t="n">
        <f aca="false">SUM(FG390:FG405)</f>
        <v>0</v>
      </c>
      <c r="FH389" s="56" t="n">
        <f aca="false">SUM(FH390:FH405)</f>
        <v>0</v>
      </c>
      <c r="FI389" s="56" t="n">
        <f aca="false">SUM(FI390:FI405)</f>
        <v>0</v>
      </c>
      <c r="FJ389" s="56" t="n">
        <f aca="false">SUM(FJ390:FJ405)</f>
        <v>0</v>
      </c>
      <c r="FK389" s="56" t="n">
        <f aca="false">SUM(FK390:FK405)</f>
        <v>0</v>
      </c>
      <c r="FL389" s="56" t="n">
        <f aca="false">SUM(FL390:FL405)</f>
        <v>0</v>
      </c>
      <c r="FM389" s="56" t="n">
        <f aca="false">SUM(FM390:FM405)</f>
        <v>0</v>
      </c>
      <c r="FN389" s="56" t="n">
        <f aca="false">SUM(FN390:FN405)</f>
        <v>0</v>
      </c>
      <c r="FO389" s="56" t="n">
        <f aca="false">SUM(FO390:FO405)</f>
        <v>0</v>
      </c>
      <c r="FP389" s="56" t="n">
        <f aca="false">SUM(FP390:FP405)</f>
        <v>0</v>
      </c>
      <c r="FQ389" s="56" t="n">
        <f aca="false">SUM(FQ390:FQ405)</f>
        <v>0</v>
      </c>
      <c r="FR389" s="56" t="n">
        <f aca="false">SUM(FR390:FR405)</f>
        <v>0</v>
      </c>
      <c r="FS389" s="56" t="n">
        <f aca="false">SUM(FS390:FS405)</f>
        <v>0</v>
      </c>
      <c r="FT389" s="56" t="n">
        <f aca="false">SUM(FT390:FT405)</f>
        <v>0</v>
      </c>
      <c r="FU389" s="56" t="n">
        <f aca="false">SUM(FU390:FU405)</f>
        <v>0</v>
      </c>
      <c r="FV389" s="56" t="n">
        <f aca="false">SUM(FV390:FV405)</f>
        <v>0</v>
      </c>
      <c r="FW389" s="56" t="n">
        <f aca="false">SUM(FW390:FW405)</f>
        <v>0</v>
      </c>
      <c r="FX389" s="56" t="n">
        <f aca="false">SUM(FX390:FX405)</f>
        <v>0</v>
      </c>
      <c r="FY389" s="56" t="n">
        <f aca="false">SUM(FY390:FY405)</f>
        <v>0</v>
      </c>
      <c r="FZ389" s="56" t="n">
        <f aca="false">SUM(FZ390:FZ405)</f>
        <v>0</v>
      </c>
      <c r="GA389" s="56" t="n">
        <f aca="false">SUM(GA390:GA405)</f>
        <v>0</v>
      </c>
      <c r="GB389" s="61" t="n">
        <f aca="false">SUM(GB390:GB405)</f>
        <v>0</v>
      </c>
      <c r="GC389" s="64" t="n">
        <f aca="false">SUM(GC390:GC405)</f>
        <v>0</v>
      </c>
      <c r="GD389" s="57" t="n">
        <f aca="false">SUM(EK389,EM389,EO389,ES389,ET389,FM389,FO389,FQ389,FS389,FU389,FW389,FY389)</f>
        <v>0</v>
      </c>
      <c r="GE389" s="57" t="n">
        <f aca="false">SUM(EK389,EM389,EO389,EQ389,ES389,ET389,EU389,EW389,EY389,FA389,FC389,FE389,FG389,FI389,FK389,FM389,FO389,FQ389,FS389,FU389,FW389,FY389,GA389)</f>
        <v>0</v>
      </c>
      <c r="GF389" s="56"/>
      <c r="GG389" s="65"/>
      <c r="GH389" s="65"/>
      <c r="GI389" s="67" t="n">
        <f aca="false">SUM(DQ389+BF389)</f>
        <v>0</v>
      </c>
      <c r="GJ389" s="67" t="n">
        <f aca="false">SUM(DR389+BG389)</f>
        <v>0</v>
      </c>
      <c r="GK389" s="2"/>
      <c r="GL389" s="142"/>
      <c r="GM389" s="193"/>
      <c r="GN389" s="2"/>
      <c r="GO389" s="69"/>
    </row>
    <row r="390" customFormat="false" ht="24.75" hidden="true" customHeight="true" outlineLevel="0" collapsed="false">
      <c r="A390" s="94"/>
      <c r="B390" s="81"/>
      <c r="C390" s="83"/>
      <c r="D390" s="83"/>
      <c r="E390" s="83"/>
      <c r="F390" s="83"/>
      <c r="G390" s="84"/>
      <c r="H390" s="84"/>
      <c r="I390" s="84"/>
      <c r="J390" s="84"/>
      <c r="K390" s="84"/>
      <c r="L390" s="87"/>
      <c r="M390" s="86" t="n">
        <f aca="false">SUM(N390+P390+T390+V390+AR390*2)</f>
        <v>0</v>
      </c>
      <c r="N390" s="86"/>
      <c r="O390" s="87" t="n">
        <f aca="false">SUM(N390)*I390</f>
        <v>0</v>
      </c>
      <c r="P390" s="86"/>
      <c r="Q390" s="87" t="n">
        <f aca="false">J390*P390</f>
        <v>0</v>
      </c>
      <c r="R390" s="86"/>
      <c r="S390" s="87" t="n">
        <f aca="false">SUM(R390)*J390</f>
        <v>0</v>
      </c>
      <c r="T390" s="86"/>
      <c r="U390" s="87" t="n">
        <f aca="false">SUM(T390)*K390</f>
        <v>0</v>
      </c>
      <c r="V390" s="86"/>
      <c r="W390" s="87" t="n">
        <f aca="false">SUM(V390)*J390*5</f>
        <v>0</v>
      </c>
      <c r="X390" s="89" t="n">
        <f aca="false">SUM(J390*AX390*2+K390*AZ390*2)</f>
        <v>0</v>
      </c>
      <c r="Y390" s="89" t="n">
        <f aca="false">SUM(L390*5/100*J390)</f>
        <v>0</v>
      </c>
      <c r="Z390" s="86"/>
      <c r="AA390" s="87"/>
      <c r="AB390" s="86"/>
      <c r="AC390" s="89" t="n">
        <f aca="false">SUM(AB390)*3*H390/5</f>
        <v>0</v>
      </c>
      <c r="AD390" s="86"/>
      <c r="AE390" s="90" t="n">
        <f aca="false">SUM(AD390*H390*(30+4))</f>
        <v>0</v>
      </c>
      <c r="AF390" s="86"/>
      <c r="AG390" s="87" t="n">
        <f aca="false">SUM(AF390*H390*3)</f>
        <v>0</v>
      </c>
      <c r="AH390" s="86"/>
      <c r="AI390" s="89" t="n">
        <f aca="false">SUM(AH390*H390/3)</f>
        <v>0</v>
      </c>
      <c r="AJ390" s="86"/>
      <c r="AK390" s="89" t="n">
        <f aca="false">SUM(AJ390*H390*2/3)</f>
        <v>0</v>
      </c>
      <c r="AL390" s="86"/>
      <c r="AM390" s="87" t="n">
        <f aca="false">SUM(AL390*H390)*2</f>
        <v>0</v>
      </c>
      <c r="AN390" s="86"/>
      <c r="AO390" s="87" t="n">
        <f aca="false">SUM(AN390*J390)</f>
        <v>0</v>
      </c>
      <c r="AP390" s="86"/>
      <c r="AQ390" s="89" t="n">
        <f aca="false">SUM(AP390*H390*2)</f>
        <v>0</v>
      </c>
      <c r="AR390" s="86"/>
      <c r="AS390" s="86"/>
      <c r="AT390" s="86"/>
      <c r="AU390" s="89" t="n">
        <f aca="false">AR390*H390/3</f>
        <v>0</v>
      </c>
      <c r="AV390" s="86"/>
      <c r="AW390" s="89" t="n">
        <f aca="false">SUM(AV390*H390/3)</f>
        <v>0</v>
      </c>
      <c r="AX390" s="86"/>
      <c r="AY390" s="89" t="n">
        <f aca="false">SUM(J390*AX390*8)</f>
        <v>0</v>
      </c>
      <c r="AZ390" s="86"/>
      <c r="BA390" s="89" t="n">
        <f aca="false">SUM(AZ390*K390*5*6)</f>
        <v>0</v>
      </c>
      <c r="BB390" s="86"/>
      <c r="BC390" s="89" t="n">
        <f aca="false">SUM(BB390*K390*4*6)</f>
        <v>0</v>
      </c>
      <c r="BD390" s="86"/>
      <c r="BE390" s="81" t="n">
        <f aca="false">SUM(BD390*50)</f>
        <v>0</v>
      </c>
      <c r="BF390" s="92" t="n">
        <f aca="false">O390+Q390+S390+U390+W390+X390+Y390+AA390+AC390+AE390+AG390+AI390+AK390+AM390+AO390+AQ390+AS390+AU390+AW390+AY390+BA390+BC390+BE390</f>
        <v>0</v>
      </c>
      <c r="BG390" s="92" t="n">
        <f aca="false">BC390+BA390+AY390+AW390+AS390+AQ390+X390+W390+U390+S390+Q390+O390</f>
        <v>0</v>
      </c>
      <c r="BH390" s="2"/>
      <c r="BI390" s="422"/>
      <c r="BJ390" s="2"/>
      <c r="BK390" s="93"/>
      <c r="BL390" s="94"/>
      <c r="BM390" s="81"/>
      <c r="BN390" s="83"/>
      <c r="BO390" s="83"/>
      <c r="BP390" s="83"/>
      <c r="BQ390" s="83"/>
      <c r="BR390" s="84"/>
      <c r="BS390" s="84"/>
      <c r="BT390" s="84"/>
      <c r="BU390" s="83"/>
      <c r="BV390" s="84"/>
      <c r="BW390" s="87"/>
      <c r="BX390" s="86" t="n">
        <f aca="false">SUM(BY390+CA390+CE390+CG390)</f>
        <v>0</v>
      </c>
      <c r="BY390" s="86"/>
      <c r="BZ390" s="87" t="n">
        <f aca="false">SUM(BY390)*BT390</f>
        <v>0</v>
      </c>
      <c r="CA390" s="86"/>
      <c r="CB390" s="87" t="n">
        <f aca="false">BU390*CA390</f>
        <v>0</v>
      </c>
      <c r="CC390" s="86"/>
      <c r="CD390" s="87" t="n">
        <f aca="false">SUM(CC390)*BU390</f>
        <v>0</v>
      </c>
      <c r="CE390" s="86"/>
      <c r="CF390" s="87" t="n">
        <f aca="false">SUM(CE390)*BV390</f>
        <v>0</v>
      </c>
      <c r="CG390" s="86"/>
      <c r="CH390" s="87" t="n">
        <f aca="false">SUM(CG390)*BU390*5</f>
        <v>0</v>
      </c>
      <c r="CI390" s="89" t="n">
        <f aca="false">SUM(BU390*DI390*2+BV390*DK390*2)</f>
        <v>0</v>
      </c>
      <c r="CJ390" s="89" t="n">
        <f aca="false">BW390*BU390*0.05</f>
        <v>0</v>
      </c>
      <c r="CK390" s="86"/>
      <c r="CL390" s="87"/>
      <c r="CM390" s="86"/>
      <c r="CN390" s="89" t="n">
        <f aca="false">SUM(CM390)*3*BS390/5</f>
        <v>0</v>
      </c>
      <c r="CO390" s="86"/>
      <c r="CP390" s="90" t="n">
        <f aca="false">SUM(CO390*BS390*(30+4))</f>
        <v>0</v>
      </c>
      <c r="CQ390" s="86"/>
      <c r="CR390" s="87" t="n">
        <f aca="false">SUM(CQ390*BS390*3)</f>
        <v>0</v>
      </c>
      <c r="CS390" s="86"/>
      <c r="CT390" s="89" t="n">
        <f aca="false">SUM(CS390*BS390/3)</f>
        <v>0</v>
      </c>
      <c r="CU390" s="86"/>
      <c r="CV390" s="89" t="n">
        <f aca="false">SUM(CU390*BS390*2/3)</f>
        <v>0</v>
      </c>
      <c r="CW390" s="86"/>
      <c r="CX390" s="87" t="n">
        <f aca="false">SUM(CW390*BS390)*1</f>
        <v>0</v>
      </c>
      <c r="CY390" s="86"/>
      <c r="CZ390" s="87" t="n">
        <f aca="false">SUM(CY390*BU390*2)</f>
        <v>0</v>
      </c>
      <c r="DA390" s="86"/>
      <c r="DB390" s="89" t="n">
        <f aca="false">SUM(DA390*BS390*2)</f>
        <v>0</v>
      </c>
      <c r="DC390" s="86"/>
      <c r="DD390" s="86"/>
      <c r="DE390" s="86"/>
      <c r="DF390" s="89" t="n">
        <f aca="false">SUM(BU390*DC390*6)</f>
        <v>0</v>
      </c>
      <c r="DG390" s="86"/>
      <c r="DH390" s="89" t="n">
        <f aca="false">SUM(BU390*DG390*6)</f>
        <v>0</v>
      </c>
      <c r="DI390" s="86"/>
      <c r="DJ390" s="89" t="n">
        <f aca="false">SUM(BU390*DI390*8)</f>
        <v>0</v>
      </c>
      <c r="DK390" s="86"/>
      <c r="DL390" s="89" t="n">
        <f aca="false">SUM(DK390*BV390*5*6)</f>
        <v>0</v>
      </c>
      <c r="DM390" s="86"/>
      <c r="DN390" s="89" t="n">
        <f aca="false">SUM(DM390*BV390*4*6)</f>
        <v>0</v>
      </c>
      <c r="DO390" s="86"/>
      <c r="DP390" s="81" t="n">
        <f aca="false">SUM(DO390*50)</f>
        <v>0</v>
      </c>
      <c r="DQ390" s="92" t="n">
        <f aca="false">BZ390+CB390+CD390+CF390+CH390+CI390+CJ390+CL390+CN390+CP390+CR390+CT390+CV390+CX390+CZ390+DB390+DD390+DF390+DH390+DJ390+DL390+DN390+DP390</f>
        <v>0</v>
      </c>
      <c r="DR390" s="92" t="n">
        <f aca="false">DN390+DL390+DJ390+DH390+DD390+DB390+CI390+CH390+CF390+CD390+CB390+BZ390</f>
        <v>0</v>
      </c>
      <c r="DS390" s="61"/>
      <c r="DT390" s="2"/>
      <c r="DU390" s="2"/>
      <c r="DV390" s="93"/>
      <c r="DW390" s="94"/>
      <c r="DX390" s="95"/>
      <c r="DY390" s="96"/>
      <c r="DZ390" s="96"/>
      <c r="EA390" s="2"/>
      <c r="EB390" s="2"/>
      <c r="EC390" s="2"/>
      <c r="ED390" s="2"/>
      <c r="EE390" s="2"/>
      <c r="EF390" s="2"/>
      <c r="EG390" s="2"/>
      <c r="EH390" s="2" t="n">
        <f aca="false">SUM(L390+BW390)</f>
        <v>0</v>
      </c>
      <c r="EI390" s="2" t="n">
        <f aca="false">SUM(M390+BX390)</f>
        <v>0</v>
      </c>
      <c r="EJ390" s="2" t="n">
        <f aca="false">SUM(N390+BY390)</f>
        <v>0</v>
      </c>
      <c r="EK390" s="67" t="n">
        <f aca="false">O390+BZ390</f>
        <v>0</v>
      </c>
      <c r="EL390" s="2" t="n">
        <f aca="false">SUM(P390+CA390)</f>
        <v>0</v>
      </c>
      <c r="EM390" s="2" t="n">
        <f aca="false">SUM(Q390+CB390)</f>
        <v>0</v>
      </c>
      <c r="EN390" s="2" t="n">
        <f aca="false">SUM(R390+CC390)</f>
        <v>0</v>
      </c>
      <c r="EO390" s="2" t="n">
        <f aca="false">SUM(S390+CD390)</f>
        <v>0</v>
      </c>
      <c r="EP390" s="2" t="n">
        <f aca="false">SUM(T390+CE390)</f>
        <v>0</v>
      </c>
      <c r="EQ390" s="2" t="n">
        <f aca="false">SUM(U390+CF390)</f>
        <v>0</v>
      </c>
      <c r="ER390" s="2" t="n">
        <f aca="false">SUM(V390+CG390)</f>
        <v>0</v>
      </c>
      <c r="ES390" s="2" t="n">
        <f aca="false">SUM(W390+CH390)</f>
        <v>0</v>
      </c>
      <c r="ET390" s="2" t="n">
        <f aca="false">SUM(X390+CI390)</f>
        <v>0</v>
      </c>
      <c r="EU390" s="67" t="n">
        <f aca="false">SUM(Y390+CJ390)</f>
        <v>0</v>
      </c>
      <c r="EV390" s="2" t="n">
        <f aca="false">SUM(Z390+CK390)</f>
        <v>0</v>
      </c>
      <c r="EW390" s="2" t="n">
        <f aca="false">SUM(AA390+CL390)</f>
        <v>0</v>
      </c>
      <c r="EX390" s="2" t="n">
        <f aca="false">SUM(AB390+CM390)</f>
        <v>0</v>
      </c>
      <c r="EY390" s="2" t="n">
        <f aca="false">SUM(AC390+CN390)</f>
        <v>0</v>
      </c>
      <c r="EZ390" s="2" t="n">
        <f aca="false">SUM(AD390+CO390)</f>
        <v>0</v>
      </c>
      <c r="FA390" s="2" t="n">
        <f aca="false">SUM(AE390+CP390)</f>
        <v>0</v>
      </c>
      <c r="FB390" s="2" t="n">
        <f aca="false">SUM(AF390+CQ390)</f>
        <v>0</v>
      </c>
      <c r="FC390" s="2" t="n">
        <f aca="false">SUM(AG390+CR390)</f>
        <v>0</v>
      </c>
      <c r="FD390" s="2" t="n">
        <f aca="false">SUM(AH390+CS390)</f>
        <v>0</v>
      </c>
      <c r="FE390" s="67" t="n">
        <f aca="false">SUM(AI390+CT390)</f>
        <v>0</v>
      </c>
      <c r="FF390" s="2" t="n">
        <f aca="false">SUM(AJ390+CU390)</f>
        <v>0</v>
      </c>
      <c r="FG390" s="2" t="n">
        <f aca="false">SUM(AK390+CV390)</f>
        <v>0</v>
      </c>
      <c r="FH390" s="2" t="n">
        <f aca="false">SUM(AL390+CW390)</f>
        <v>0</v>
      </c>
      <c r="FI390" s="2" t="n">
        <f aca="false">SUM(AM390+CX390)</f>
        <v>0</v>
      </c>
      <c r="FJ390" s="2" t="n">
        <f aca="false">SUM(AN390+CY390)</f>
        <v>0</v>
      </c>
      <c r="FK390" s="2" t="n">
        <f aca="false">SUM(AO390+CZ390)</f>
        <v>0</v>
      </c>
      <c r="FL390" s="2" t="n">
        <f aca="false">SUM(AP390+DA390)</f>
        <v>0</v>
      </c>
      <c r="FM390" s="2" t="n">
        <f aca="false">SUM(AQ390+DB390)</f>
        <v>0</v>
      </c>
      <c r="FN390" s="2"/>
      <c r="FO390" s="97" t="n">
        <f aca="false">SUM(AS390+DD390)</f>
        <v>0</v>
      </c>
      <c r="FP390" s="2" t="n">
        <f aca="false">SUM(AR390+DC390)</f>
        <v>0</v>
      </c>
      <c r="FQ390" s="97" t="n">
        <f aca="false">SUM(AU390+DF390)</f>
        <v>0</v>
      </c>
      <c r="FR390" s="2" t="n">
        <f aca="false">SUM(AV390+DG390)</f>
        <v>0</v>
      </c>
      <c r="FS390" s="2" t="n">
        <f aca="false">SUM(AW390+DH390)</f>
        <v>0</v>
      </c>
      <c r="FT390" s="2" t="n">
        <f aca="false">SUM(AX390+DI390)</f>
        <v>0</v>
      </c>
      <c r="FU390" s="67" t="n">
        <f aca="false">SUM(AY390+DJ390)</f>
        <v>0</v>
      </c>
      <c r="FV390" s="2" t="n">
        <f aca="false">SUM(AZ390+DK390)</f>
        <v>0</v>
      </c>
      <c r="FW390" s="2" t="n">
        <f aca="false">SUM(BA390+DL390)</f>
        <v>0</v>
      </c>
      <c r="FX390" s="2" t="n">
        <f aca="false">SUM(BB390+DM390)</f>
        <v>0</v>
      </c>
      <c r="FY390" s="2" t="n">
        <f aca="false">SUM(BC390+DN390)</f>
        <v>0</v>
      </c>
      <c r="FZ390" s="2" t="n">
        <f aca="false">SUM(BD390+DO390)</f>
        <v>0</v>
      </c>
      <c r="GA390" s="2" t="n">
        <f aca="false">SUM(BE390+DP390)</f>
        <v>0</v>
      </c>
      <c r="GB390" s="98" t="n">
        <f aca="false">SUM(EK390,EM390,EO390,ES390,ET390,EU390,EY390,FA390,FC390,FE390,FG390,FI390,FM390,FO390,FQ390,FS390,FU390,FW390,FY390,GA390)</f>
        <v>0</v>
      </c>
      <c r="GC390" s="99" t="n">
        <f aca="false">SUM(EK390,EM390,EO390,ES390,ET390,FM390,FO390,FQ390,FS390,FU390,FW390,FY390)</f>
        <v>0</v>
      </c>
      <c r="GD390" s="2"/>
      <c r="GE390" s="2"/>
      <c r="GF390" s="2"/>
      <c r="GG390" s="65"/>
      <c r="GH390" s="65"/>
      <c r="GI390" s="67" t="n">
        <f aca="false">SUM(DQ390+BF390)</f>
        <v>0</v>
      </c>
      <c r="GJ390" s="67" t="n">
        <f aca="false">SUM(DR390+BG390)</f>
        <v>0</v>
      </c>
      <c r="GK390" s="100"/>
      <c r="GL390" s="101"/>
      <c r="GM390" s="177"/>
      <c r="GN390" s="2"/>
      <c r="GO390" s="2"/>
    </row>
    <row r="391" customFormat="false" ht="24.95" hidden="true" customHeight="true" outlineLevel="0" collapsed="false">
      <c r="A391" s="94"/>
      <c r="B391" s="81"/>
      <c r="C391" s="83"/>
      <c r="D391" s="83"/>
      <c r="E391" s="83"/>
      <c r="F391" s="84"/>
      <c r="G391" s="84"/>
      <c r="H391" s="84"/>
      <c r="I391" s="84"/>
      <c r="J391" s="84"/>
      <c r="K391" s="84"/>
      <c r="L391" s="87"/>
      <c r="M391" s="86" t="n">
        <f aca="false">SUM(N391+P391+T391+V391+AR391*2)</f>
        <v>0</v>
      </c>
      <c r="N391" s="86"/>
      <c r="O391" s="87" t="n">
        <f aca="false">SUM(N391)*I391</f>
        <v>0</v>
      </c>
      <c r="P391" s="86"/>
      <c r="Q391" s="87" t="n">
        <f aca="false">J391*P391</f>
        <v>0</v>
      </c>
      <c r="R391" s="86"/>
      <c r="S391" s="87" t="n">
        <f aca="false">SUM(R391)*J391</f>
        <v>0</v>
      </c>
      <c r="T391" s="86"/>
      <c r="U391" s="87" t="n">
        <f aca="false">SUM(T391)*K391</f>
        <v>0</v>
      </c>
      <c r="V391" s="86"/>
      <c r="W391" s="87" t="n">
        <f aca="false">SUM(V391)*J391*5</f>
        <v>0</v>
      </c>
      <c r="X391" s="89" t="n">
        <f aca="false">SUM(J391*AX391*2+K391*AZ391*2)</f>
        <v>0</v>
      </c>
      <c r="Y391" s="89" t="n">
        <f aca="false">SUM(L391*5/100*J391)</f>
        <v>0</v>
      </c>
      <c r="Z391" s="86"/>
      <c r="AA391" s="87"/>
      <c r="AB391" s="86"/>
      <c r="AC391" s="89" t="n">
        <f aca="false">SUM(AB391)*3*H391/5</f>
        <v>0</v>
      </c>
      <c r="AD391" s="86"/>
      <c r="AE391" s="90" t="n">
        <f aca="false">SUM(AD391*H391*(30+4))</f>
        <v>0</v>
      </c>
      <c r="AF391" s="86"/>
      <c r="AG391" s="87" t="n">
        <f aca="false">SUM(AF391*H391*3)</f>
        <v>0</v>
      </c>
      <c r="AH391" s="86"/>
      <c r="AI391" s="89" t="n">
        <f aca="false">SUM(AH391*H391/3)</f>
        <v>0</v>
      </c>
      <c r="AJ391" s="86"/>
      <c r="AK391" s="89" t="n">
        <f aca="false">SUM(AJ391*H391*2/3)</f>
        <v>0</v>
      </c>
      <c r="AL391" s="86"/>
      <c r="AM391" s="87" t="n">
        <f aca="false">SUM(AL391*H391)*2</f>
        <v>0</v>
      </c>
      <c r="AN391" s="86"/>
      <c r="AO391" s="87" t="n">
        <f aca="false">SUM(AN391*J391)</f>
        <v>0</v>
      </c>
      <c r="AP391" s="86"/>
      <c r="AQ391" s="89" t="n">
        <f aca="false">SUM(AP391*H391*2)</f>
        <v>0</v>
      </c>
      <c r="AR391" s="86"/>
      <c r="AS391" s="86"/>
      <c r="AT391" s="86"/>
      <c r="AU391" s="89" t="n">
        <f aca="false">AR391*H391/3</f>
        <v>0</v>
      </c>
      <c r="AV391" s="86"/>
      <c r="AW391" s="89" t="n">
        <f aca="false">SUM(AV391*H391/3)</f>
        <v>0</v>
      </c>
      <c r="AX391" s="86"/>
      <c r="AY391" s="89" t="n">
        <f aca="false">SUM(J391*AX391*8)</f>
        <v>0</v>
      </c>
      <c r="AZ391" s="86"/>
      <c r="BA391" s="89" t="n">
        <f aca="false">SUM(AZ391*K391*5*6)</f>
        <v>0</v>
      </c>
      <c r="BB391" s="86"/>
      <c r="BC391" s="89" t="n">
        <f aca="false">SUM(BB391*K391*4*6)</f>
        <v>0</v>
      </c>
      <c r="BD391" s="86"/>
      <c r="BE391" s="81" t="n">
        <f aca="false">SUM(BD391*50)</f>
        <v>0</v>
      </c>
      <c r="BF391" s="92" t="n">
        <f aca="false">O391+Q391+S391+U391+W391+X391+Y391+AA391+AC391+AE391+AG391+AI391+AK391+AM391+AO391+AQ391+AS391+AU391+AW391+AY391+BA391+BC391+BE391</f>
        <v>0</v>
      </c>
      <c r="BG391" s="92" t="n">
        <f aca="false">BC391+BA391+AY391+AW391+AS391+AQ391+X391+W391+U391+S391+Q391+O391</f>
        <v>0</v>
      </c>
      <c r="BH391" s="2"/>
      <c r="BI391" s="422"/>
      <c r="BJ391" s="2"/>
      <c r="BK391" s="93"/>
      <c r="BL391" s="94"/>
      <c r="BM391" s="81"/>
      <c r="BN391" s="83"/>
      <c r="BO391" s="83"/>
      <c r="BP391" s="83"/>
      <c r="BQ391" s="84"/>
      <c r="BR391" s="84"/>
      <c r="BS391" s="84"/>
      <c r="BT391" s="84"/>
      <c r="BU391" s="84"/>
      <c r="BV391" s="84"/>
      <c r="BW391" s="87"/>
      <c r="BX391" s="86" t="n">
        <f aca="false">SUM(BY391+CA391+CE391+CG391)</f>
        <v>0</v>
      </c>
      <c r="BY391" s="86"/>
      <c r="BZ391" s="87" t="n">
        <f aca="false">SUM(BY391)*BT391</f>
        <v>0</v>
      </c>
      <c r="CA391" s="86"/>
      <c r="CB391" s="87" t="n">
        <f aca="false">BU391*CA391</f>
        <v>0</v>
      </c>
      <c r="CC391" s="86"/>
      <c r="CD391" s="87" t="n">
        <f aca="false">SUM(CC391)*BU391</f>
        <v>0</v>
      </c>
      <c r="CE391" s="86"/>
      <c r="CF391" s="87" t="n">
        <f aca="false">SUM(CE391)*BV391</f>
        <v>0</v>
      </c>
      <c r="CG391" s="86"/>
      <c r="CH391" s="87" t="n">
        <f aca="false">SUM(CG391)*BU391*5</f>
        <v>0</v>
      </c>
      <c r="CI391" s="89" t="n">
        <f aca="false">SUM(BU391*DI391*2+BV391*DK391*2)</f>
        <v>0</v>
      </c>
      <c r="CJ391" s="89" t="n">
        <f aca="false">BW391*BU391*0.05</f>
        <v>0</v>
      </c>
      <c r="CK391" s="86"/>
      <c r="CL391" s="87"/>
      <c r="CM391" s="86"/>
      <c r="CN391" s="89" t="n">
        <f aca="false">SUM(CM391)*3*BS391/5</f>
        <v>0</v>
      </c>
      <c r="CO391" s="86"/>
      <c r="CP391" s="90" t="n">
        <f aca="false">SUM(CO391*BS391*(30+4))</f>
        <v>0</v>
      </c>
      <c r="CQ391" s="86"/>
      <c r="CR391" s="87" t="n">
        <f aca="false">SUM(CQ391*BS391*3)</f>
        <v>0</v>
      </c>
      <c r="CS391" s="86"/>
      <c r="CT391" s="89" t="n">
        <f aca="false">SUM(CS391*BS391/3)</f>
        <v>0</v>
      </c>
      <c r="CU391" s="86"/>
      <c r="CV391" s="89" t="n">
        <f aca="false">SUM(CU391*BS391*2/3)</f>
        <v>0</v>
      </c>
      <c r="CW391" s="86"/>
      <c r="CX391" s="87" t="n">
        <f aca="false">SUM(CW391*BS391)*1</f>
        <v>0</v>
      </c>
      <c r="CY391" s="86"/>
      <c r="CZ391" s="87" t="n">
        <f aca="false">SUM(CY391*BU391*2)</f>
        <v>0</v>
      </c>
      <c r="DA391" s="86"/>
      <c r="DB391" s="89" t="n">
        <f aca="false">SUM(DA391*BS391*2)</f>
        <v>0</v>
      </c>
      <c r="DC391" s="86"/>
      <c r="DD391" s="86"/>
      <c r="DE391" s="86"/>
      <c r="DF391" s="89" t="n">
        <f aca="false">SUM(BU391*DC391*6)</f>
        <v>0</v>
      </c>
      <c r="DG391" s="86"/>
      <c r="DH391" s="89" t="n">
        <f aca="false">SUM(BU391*DG391*6)</f>
        <v>0</v>
      </c>
      <c r="DI391" s="86"/>
      <c r="DJ391" s="89" t="n">
        <f aca="false">SUM(BU391*DI391*8)</f>
        <v>0</v>
      </c>
      <c r="DK391" s="86"/>
      <c r="DL391" s="89" t="n">
        <f aca="false">SUM(DK391*BV391*5*6)</f>
        <v>0</v>
      </c>
      <c r="DM391" s="86"/>
      <c r="DN391" s="89" t="n">
        <f aca="false">SUM(DM391*BV391*4*6)</f>
        <v>0</v>
      </c>
      <c r="DO391" s="86"/>
      <c r="DP391" s="81" t="n">
        <f aca="false">SUM(DO391*50)</f>
        <v>0</v>
      </c>
      <c r="DQ391" s="92" t="n">
        <f aca="false">BZ391+CB391+CD391+CF391+CH391+CI391+CJ391+CL391+CN391+CP391+CR391+CT391+CV391+CX391+CZ391+DB391+DD391+DF391+DH391+DJ391+DL391+DN391+DP391</f>
        <v>0</v>
      </c>
      <c r="DR391" s="92" t="n">
        <f aca="false">DN391+DL391+DJ391+DH391+DD391+DB391+CI391+CH391+CF391+CD391+CB391+BZ391</f>
        <v>0</v>
      </c>
      <c r="DS391" s="61"/>
      <c r="DT391" s="2"/>
      <c r="DU391" s="2"/>
      <c r="DV391" s="93"/>
      <c r="DW391" s="94"/>
      <c r="DX391" s="95"/>
      <c r="DY391" s="96"/>
      <c r="DZ391" s="96"/>
      <c r="EA391" s="2"/>
      <c r="EB391" s="2"/>
      <c r="EC391" s="2"/>
      <c r="ED391" s="2"/>
      <c r="EE391" s="2"/>
      <c r="EF391" s="2"/>
      <c r="EG391" s="2"/>
      <c r="EH391" s="2" t="n">
        <f aca="false">SUM(L391+BW391)</f>
        <v>0</v>
      </c>
      <c r="EI391" s="2" t="n">
        <f aca="false">SUM(M391+BX391)</f>
        <v>0</v>
      </c>
      <c r="EJ391" s="2" t="n">
        <f aca="false">SUM(N391+BY391)</f>
        <v>0</v>
      </c>
      <c r="EK391" s="67" t="n">
        <f aca="false">O391+BZ391</f>
        <v>0</v>
      </c>
      <c r="EL391" s="2" t="n">
        <f aca="false">SUM(P391+CA391)</f>
        <v>0</v>
      </c>
      <c r="EM391" s="2" t="n">
        <f aca="false">SUM(Q391+CB391)</f>
        <v>0</v>
      </c>
      <c r="EN391" s="2" t="n">
        <f aca="false">SUM(R391+CC391)</f>
        <v>0</v>
      </c>
      <c r="EO391" s="2" t="n">
        <f aca="false">SUM(S391+CD391)</f>
        <v>0</v>
      </c>
      <c r="EP391" s="2" t="n">
        <f aca="false">SUM(T391+CE391)</f>
        <v>0</v>
      </c>
      <c r="EQ391" s="2" t="n">
        <f aca="false">SUM(U391+CF391)</f>
        <v>0</v>
      </c>
      <c r="ER391" s="2" t="n">
        <f aca="false">SUM(V391+CG391)</f>
        <v>0</v>
      </c>
      <c r="ES391" s="2" t="n">
        <f aca="false">SUM(W391+CH391)</f>
        <v>0</v>
      </c>
      <c r="ET391" s="2" t="n">
        <f aca="false">SUM(X391+CI391)</f>
        <v>0</v>
      </c>
      <c r="EU391" s="67" t="n">
        <f aca="false">SUM(Y391+CJ391)</f>
        <v>0</v>
      </c>
      <c r="EV391" s="2" t="n">
        <f aca="false">SUM(Z391+CK391)</f>
        <v>0</v>
      </c>
      <c r="EW391" s="2" t="n">
        <f aca="false">SUM(AA391+CL391)</f>
        <v>0</v>
      </c>
      <c r="EX391" s="2" t="n">
        <f aca="false">SUM(AB391+CM391)</f>
        <v>0</v>
      </c>
      <c r="EY391" s="2" t="n">
        <f aca="false">SUM(AC391+CN391)</f>
        <v>0</v>
      </c>
      <c r="EZ391" s="2" t="n">
        <f aca="false">SUM(AD391+CO391)</f>
        <v>0</v>
      </c>
      <c r="FA391" s="2" t="n">
        <f aca="false">SUM(AE391+CP391)</f>
        <v>0</v>
      </c>
      <c r="FB391" s="2" t="n">
        <f aca="false">SUM(AF391+CQ391)</f>
        <v>0</v>
      </c>
      <c r="FC391" s="2" t="n">
        <f aca="false">SUM(AG391+CR391)</f>
        <v>0</v>
      </c>
      <c r="FD391" s="2" t="n">
        <f aca="false">SUM(AH391+CS391)</f>
        <v>0</v>
      </c>
      <c r="FE391" s="67" t="n">
        <f aca="false">SUM(AI391+CT391)</f>
        <v>0</v>
      </c>
      <c r="FF391" s="2" t="n">
        <f aca="false">SUM(AJ391+CU391)</f>
        <v>0</v>
      </c>
      <c r="FG391" s="2" t="n">
        <f aca="false">SUM(AK391+CV391)</f>
        <v>0</v>
      </c>
      <c r="FH391" s="2" t="n">
        <f aca="false">SUM(AL391+CW391)</f>
        <v>0</v>
      </c>
      <c r="FI391" s="2" t="n">
        <f aca="false">SUM(AM391+CX391)</f>
        <v>0</v>
      </c>
      <c r="FJ391" s="2" t="n">
        <f aca="false">SUM(AN391+CY391)</f>
        <v>0</v>
      </c>
      <c r="FK391" s="2" t="n">
        <f aca="false">SUM(AO391+CZ391)</f>
        <v>0</v>
      </c>
      <c r="FL391" s="2" t="n">
        <f aca="false">SUM(AP391+DA391)</f>
        <v>0</v>
      </c>
      <c r="FM391" s="2" t="n">
        <f aca="false">SUM(AQ391+DB391)</f>
        <v>0</v>
      </c>
      <c r="FN391" s="2"/>
      <c r="FO391" s="97" t="n">
        <f aca="false">SUM(AS391+DD391)</f>
        <v>0</v>
      </c>
      <c r="FP391" s="2" t="n">
        <f aca="false">SUM(AR391+DC391)</f>
        <v>0</v>
      </c>
      <c r="FQ391" s="97" t="n">
        <f aca="false">SUM(AU391+DF391)</f>
        <v>0</v>
      </c>
      <c r="FR391" s="2" t="n">
        <f aca="false">SUM(AV391+DG391)</f>
        <v>0</v>
      </c>
      <c r="FS391" s="2" t="n">
        <f aca="false">SUM(AW391+DH391)</f>
        <v>0</v>
      </c>
      <c r="FT391" s="2" t="n">
        <f aca="false">SUM(AX391+DI391)</f>
        <v>0</v>
      </c>
      <c r="FU391" s="67" t="n">
        <f aca="false">SUM(AY391+DJ391)</f>
        <v>0</v>
      </c>
      <c r="FV391" s="2" t="n">
        <f aca="false">SUM(AZ391+DK391)</f>
        <v>0</v>
      </c>
      <c r="FW391" s="2" t="n">
        <f aca="false">SUM(BA391+DL391)</f>
        <v>0</v>
      </c>
      <c r="FX391" s="2" t="n">
        <f aca="false">SUM(BB391+DM391)</f>
        <v>0</v>
      </c>
      <c r="FY391" s="2" t="n">
        <f aca="false">SUM(BC391+DN391)</f>
        <v>0</v>
      </c>
      <c r="FZ391" s="2" t="n">
        <f aca="false">SUM(BD391+DO391)</f>
        <v>0</v>
      </c>
      <c r="GA391" s="2" t="n">
        <f aca="false">SUM(BE391+DP391)</f>
        <v>0</v>
      </c>
      <c r="GB391" s="98" t="n">
        <f aca="false">SUM(EK391,EM391,EO391,ES391,ET391,EU391,EY391,FA391,FC391,FE391,FG391,FI391,FM391,FO391,FQ391,FS391,FU391,FW391,FY391,GA391)</f>
        <v>0</v>
      </c>
      <c r="GC391" s="99" t="n">
        <f aca="false">SUM(EK391,EM391,EO391,ES391,ET391,FM391,FO391,FQ391,FS391,FU391,FW391,FY391)</f>
        <v>0</v>
      </c>
      <c r="GD391" s="2"/>
      <c r="GE391" s="2"/>
      <c r="GF391" s="2"/>
      <c r="GG391" s="65"/>
      <c r="GH391" s="65"/>
      <c r="GI391" s="67" t="n">
        <f aca="false">SUM(DQ391+BF391)</f>
        <v>0</v>
      </c>
      <c r="GJ391" s="67" t="n">
        <f aca="false">SUM(DR391+BG391)</f>
        <v>0</v>
      </c>
      <c r="GK391" s="100"/>
      <c r="GL391" s="101"/>
      <c r="GM391" s="177"/>
      <c r="GN391" s="2"/>
      <c r="GO391" s="2"/>
    </row>
    <row r="392" customFormat="false" ht="24.95" hidden="true" customHeight="true" outlineLevel="0" collapsed="false">
      <c r="A392" s="94"/>
      <c r="B392" s="81"/>
      <c r="C392" s="83"/>
      <c r="D392" s="83"/>
      <c r="E392" s="83"/>
      <c r="F392" s="83"/>
      <c r="G392" s="84"/>
      <c r="H392" s="84"/>
      <c r="I392" s="405"/>
      <c r="J392" s="84"/>
      <c r="K392" s="84"/>
      <c r="L392" s="84"/>
      <c r="M392" s="86" t="n">
        <f aca="false">SUM(N392+P392+T392+V392+AR392*2)</f>
        <v>0</v>
      </c>
      <c r="N392" s="86"/>
      <c r="O392" s="87" t="n">
        <f aca="false">SUM(N392)*I392</f>
        <v>0</v>
      </c>
      <c r="P392" s="86"/>
      <c r="Q392" s="87" t="n">
        <f aca="false">J392*P392</f>
        <v>0</v>
      </c>
      <c r="R392" s="86"/>
      <c r="S392" s="87" t="n">
        <f aca="false">SUM(R392)*J392</f>
        <v>0</v>
      </c>
      <c r="T392" s="86"/>
      <c r="U392" s="87" t="n">
        <f aca="false">SUM(T392)*K392</f>
        <v>0</v>
      </c>
      <c r="V392" s="86"/>
      <c r="W392" s="87" t="n">
        <f aca="false">SUM(V392)*J392*5</f>
        <v>0</v>
      </c>
      <c r="X392" s="89" t="n">
        <f aca="false">SUM(J392*AX392*2+K392*AZ392*2)</f>
        <v>0</v>
      </c>
      <c r="Y392" s="89" t="n">
        <f aca="false">SUM(L392*5/100*J392)</f>
        <v>0</v>
      </c>
      <c r="Z392" s="86"/>
      <c r="AA392" s="87"/>
      <c r="AB392" s="86"/>
      <c r="AC392" s="89" t="n">
        <f aca="false">SUM(AB392)*3*H392/5</f>
        <v>0</v>
      </c>
      <c r="AD392" s="86"/>
      <c r="AE392" s="90" t="n">
        <f aca="false">SUM(AD392*H392*(30+4))</f>
        <v>0</v>
      </c>
      <c r="AF392" s="86"/>
      <c r="AG392" s="87" t="n">
        <f aca="false">SUM(AF392*H392*3)</f>
        <v>0</v>
      </c>
      <c r="AH392" s="86"/>
      <c r="AI392" s="89" t="n">
        <f aca="false">SUM(AH392*H392/3)</f>
        <v>0</v>
      </c>
      <c r="AJ392" s="86"/>
      <c r="AK392" s="89" t="n">
        <f aca="false">SUM(AJ392*H392*2/3)</f>
        <v>0</v>
      </c>
      <c r="AL392" s="86"/>
      <c r="AM392" s="87" t="n">
        <f aca="false">SUM(AL392*H392)*2</f>
        <v>0</v>
      </c>
      <c r="AN392" s="86"/>
      <c r="AO392" s="87" t="n">
        <f aca="false">SUM(AN392*J392)</f>
        <v>0</v>
      </c>
      <c r="AP392" s="86"/>
      <c r="AQ392" s="89" t="n">
        <f aca="false">SUM(AP392*H392*2)</f>
        <v>0</v>
      </c>
      <c r="AR392" s="86"/>
      <c r="AS392" s="86"/>
      <c r="AT392" s="86"/>
      <c r="AU392" s="89" t="n">
        <f aca="false">AR392*H392/3</f>
        <v>0</v>
      </c>
      <c r="AV392" s="86"/>
      <c r="AW392" s="89" t="n">
        <f aca="false">SUM(AV392*H392/3)</f>
        <v>0</v>
      </c>
      <c r="AX392" s="86"/>
      <c r="AY392" s="89" t="n">
        <f aca="false">SUM(J392*AX392*8)</f>
        <v>0</v>
      </c>
      <c r="AZ392" s="86"/>
      <c r="BA392" s="89" t="n">
        <f aca="false">SUM(AZ392*K392*5*6)</f>
        <v>0</v>
      </c>
      <c r="BB392" s="86"/>
      <c r="BC392" s="89" t="n">
        <f aca="false">SUM(BB392*K392*4*6)</f>
        <v>0</v>
      </c>
      <c r="BD392" s="86"/>
      <c r="BE392" s="81" t="n">
        <f aca="false">SUM(BD392*50)</f>
        <v>0</v>
      </c>
      <c r="BF392" s="92" t="n">
        <f aca="false">O392+Q392+S392+U392+W392+X392+Y392+AA392+AC392+AE392+AG392+AI392+AK392+AM392+AO392+AQ392+AS392+AU392+AW392+AY392+BA392+BC392+BE392</f>
        <v>0</v>
      </c>
      <c r="BG392" s="92" t="n">
        <f aca="false">BC392+BA392+AY392+AW392+AS392+AQ392+X392+W392+U392+S392+Q392+O392</f>
        <v>0</v>
      </c>
      <c r="BH392" s="95"/>
      <c r="BI392" s="422"/>
      <c r="BJ392" s="2"/>
      <c r="BK392" s="93"/>
      <c r="BL392" s="94"/>
      <c r="BM392" s="81"/>
      <c r="BN392" s="83"/>
      <c r="BO392" s="83"/>
      <c r="BP392" s="83"/>
      <c r="BQ392" s="84"/>
      <c r="BR392" s="84"/>
      <c r="BS392" s="84"/>
      <c r="BT392" s="84"/>
      <c r="BU392" s="84"/>
      <c r="BV392" s="84"/>
      <c r="BW392" s="87"/>
      <c r="BX392" s="86" t="n">
        <f aca="false">SUM(BY392+CA392+CE392+CG392)</f>
        <v>0</v>
      </c>
      <c r="BY392" s="86"/>
      <c r="BZ392" s="87" t="n">
        <f aca="false">SUM(BY392)*BT392</f>
        <v>0</v>
      </c>
      <c r="CA392" s="86"/>
      <c r="CB392" s="87" t="n">
        <f aca="false">BU392*CA392</f>
        <v>0</v>
      </c>
      <c r="CC392" s="86"/>
      <c r="CD392" s="87" t="n">
        <f aca="false">SUM(CC392)*BU392</f>
        <v>0</v>
      </c>
      <c r="CE392" s="86"/>
      <c r="CF392" s="87" t="n">
        <f aca="false">SUM(CE392)*BV392</f>
        <v>0</v>
      </c>
      <c r="CG392" s="86"/>
      <c r="CH392" s="87" t="n">
        <f aca="false">SUM(CG392)*BU392*5</f>
        <v>0</v>
      </c>
      <c r="CI392" s="89" t="n">
        <f aca="false">SUM(BU392*DI392*2+BV392*DK392*2)</f>
        <v>0</v>
      </c>
      <c r="CJ392" s="89" t="n">
        <f aca="false">BW392*BU392*0.05</f>
        <v>0</v>
      </c>
      <c r="CK392" s="86"/>
      <c r="CL392" s="87"/>
      <c r="CM392" s="86"/>
      <c r="CN392" s="89" t="n">
        <f aca="false">SUM(CM392)*3*BS392/5</f>
        <v>0</v>
      </c>
      <c r="CO392" s="86"/>
      <c r="CP392" s="90" t="n">
        <f aca="false">SUM(CO392*BS392*(30+4))</f>
        <v>0</v>
      </c>
      <c r="CQ392" s="86"/>
      <c r="CR392" s="87" t="n">
        <f aca="false">SUM(CQ392*BS392*3)</f>
        <v>0</v>
      </c>
      <c r="CS392" s="86"/>
      <c r="CT392" s="89" t="n">
        <f aca="false">SUM(CS392*BS392/3)</f>
        <v>0</v>
      </c>
      <c r="CU392" s="86"/>
      <c r="CV392" s="89" t="n">
        <f aca="false">SUM(CU392*BS392*2/3)</f>
        <v>0</v>
      </c>
      <c r="CW392" s="86"/>
      <c r="CX392" s="87" t="n">
        <f aca="false">SUM(CW392*BS392)*1</f>
        <v>0</v>
      </c>
      <c r="CY392" s="86"/>
      <c r="CZ392" s="87" t="n">
        <f aca="false">SUM(CY392*BU392*2)</f>
        <v>0</v>
      </c>
      <c r="DA392" s="86"/>
      <c r="DB392" s="89" t="n">
        <f aca="false">SUM(DA392*BS392*2)</f>
        <v>0</v>
      </c>
      <c r="DC392" s="86"/>
      <c r="DD392" s="86"/>
      <c r="DE392" s="86"/>
      <c r="DF392" s="89" t="n">
        <f aca="false">SUM(BU392*DC392*6)</f>
        <v>0</v>
      </c>
      <c r="DG392" s="86"/>
      <c r="DH392" s="89" t="n">
        <f aca="false">SUM(BU392*DG392*6)</f>
        <v>0</v>
      </c>
      <c r="DI392" s="86"/>
      <c r="DJ392" s="89" t="n">
        <f aca="false">SUM(BU392*DI392*8)</f>
        <v>0</v>
      </c>
      <c r="DK392" s="86"/>
      <c r="DL392" s="89" t="n">
        <f aca="false">SUM(DK392*BV392*5*6)</f>
        <v>0</v>
      </c>
      <c r="DM392" s="86"/>
      <c r="DN392" s="89" t="n">
        <f aca="false">SUM(DM392*BV392*4*6)</f>
        <v>0</v>
      </c>
      <c r="DO392" s="86"/>
      <c r="DP392" s="81" t="n">
        <f aca="false">SUM(DO392*50)</f>
        <v>0</v>
      </c>
      <c r="DQ392" s="92" t="n">
        <f aca="false">BZ392+CB392+CD392+CF392+CH392+CI392+CJ392+CL392+CN392+CP392+CR392+CT392+CV392+CX392+CZ392+DB392+DD392+DF392+DH392+DJ392+DL392+DN392+DP392</f>
        <v>0</v>
      </c>
      <c r="DR392" s="92" t="n">
        <f aca="false">DN392+DL392+DJ392+DH392+DD392+DB392+CI392+CH392+CF392+CD392+CB392+BZ392</f>
        <v>0</v>
      </c>
      <c r="DS392" s="61"/>
      <c r="DT392" s="2"/>
      <c r="DU392" s="2"/>
      <c r="DV392" s="93"/>
      <c r="DW392" s="94"/>
      <c r="DX392" s="95"/>
      <c r="DY392" s="96"/>
      <c r="DZ392" s="96"/>
      <c r="EA392" s="2"/>
      <c r="EB392" s="2"/>
      <c r="EC392" s="2"/>
      <c r="ED392" s="2"/>
      <c r="EE392" s="2"/>
      <c r="EF392" s="2"/>
      <c r="EG392" s="2"/>
      <c r="EH392" s="2" t="n">
        <f aca="false">SUM(L392+BW392)</f>
        <v>0</v>
      </c>
      <c r="EI392" s="2" t="n">
        <f aca="false">SUM(M392+BX392)</f>
        <v>0</v>
      </c>
      <c r="EJ392" s="2" t="n">
        <f aca="false">SUM(N392+BY392)</f>
        <v>0</v>
      </c>
      <c r="EK392" s="67" t="n">
        <f aca="false">O392+BZ392</f>
        <v>0</v>
      </c>
      <c r="EL392" s="2" t="n">
        <f aca="false">SUM(P392+CA392)</f>
        <v>0</v>
      </c>
      <c r="EM392" s="2" t="n">
        <f aca="false">SUM(Q392+CB392)</f>
        <v>0</v>
      </c>
      <c r="EN392" s="2" t="n">
        <f aca="false">SUM(R392+CC392)</f>
        <v>0</v>
      </c>
      <c r="EO392" s="2" t="n">
        <f aca="false">SUM(S392+CD392)</f>
        <v>0</v>
      </c>
      <c r="EP392" s="2" t="n">
        <f aca="false">SUM(T392+CE392)</f>
        <v>0</v>
      </c>
      <c r="EQ392" s="2" t="n">
        <f aca="false">SUM(U392+CF392)</f>
        <v>0</v>
      </c>
      <c r="ER392" s="2" t="n">
        <f aca="false">SUM(V392+CG392)</f>
        <v>0</v>
      </c>
      <c r="ES392" s="2" t="n">
        <f aca="false">SUM(W392+CH392)</f>
        <v>0</v>
      </c>
      <c r="ET392" s="2" t="n">
        <f aca="false">SUM(X392+CI392)</f>
        <v>0</v>
      </c>
      <c r="EU392" s="67" t="n">
        <f aca="false">SUM(Y392+CJ392)</f>
        <v>0</v>
      </c>
      <c r="EV392" s="2" t="n">
        <f aca="false">SUM(Z392+CK392)</f>
        <v>0</v>
      </c>
      <c r="EW392" s="2" t="n">
        <f aca="false">SUM(AA392+CL392)</f>
        <v>0</v>
      </c>
      <c r="EX392" s="2" t="n">
        <f aca="false">SUM(AB392+CM392)</f>
        <v>0</v>
      </c>
      <c r="EY392" s="2" t="n">
        <f aca="false">SUM(AC392+CN392)</f>
        <v>0</v>
      </c>
      <c r="EZ392" s="2" t="n">
        <f aca="false">SUM(AD392+CO392)</f>
        <v>0</v>
      </c>
      <c r="FA392" s="2" t="n">
        <f aca="false">SUM(AE392+CP392)</f>
        <v>0</v>
      </c>
      <c r="FB392" s="2" t="n">
        <f aca="false">SUM(AF392+CQ392)</f>
        <v>0</v>
      </c>
      <c r="FC392" s="2" t="n">
        <f aca="false">SUM(AG392+CR392)</f>
        <v>0</v>
      </c>
      <c r="FD392" s="2" t="n">
        <f aca="false">SUM(AH392+CS392)</f>
        <v>0</v>
      </c>
      <c r="FE392" s="67" t="n">
        <f aca="false">SUM(AI392+CT392)</f>
        <v>0</v>
      </c>
      <c r="FF392" s="2" t="n">
        <f aca="false">SUM(AJ392+CU392)</f>
        <v>0</v>
      </c>
      <c r="FG392" s="2" t="n">
        <f aca="false">SUM(AK392+CV392)</f>
        <v>0</v>
      </c>
      <c r="FH392" s="2" t="n">
        <f aca="false">SUM(AL392+CW392)</f>
        <v>0</v>
      </c>
      <c r="FI392" s="2" t="n">
        <f aca="false">SUM(AM392+CX392)</f>
        <v>0</v>
      </c>
      <c r="FJ392" s="2" t="n">
        <f aca="false">SUM(AN392+CY392)</f>
        <v>0</v>
      </c>
      <c r="FK392" s="2" t="n">
        <f aca="false">SUM(AO392+CZ392)</f>
        <v>0</v>
      </c>
      <c r="FL392" s="2" t="n">
        <f aca="false">SUM(AP392+DA392)</f>
        <v>0</v>
      </c>
      <c r="FM392" s="2" t="n">
        <f aca="false">SUM(AQ392+DB392)</f>
        <v>0</v>
      </c>
      <c r="FN392" s="2"/>
      <c r="FO392" s="97" t="n">
        <f aca="false">SUM(AS392+DD392)</f>
        <v>0</v>
      </c>
      <c r="FP392" s="2" t="n">
        <f aca="false">SUM(AR392+DC392)</f>
        <v>0</v>
      </c>
      <c r="FQ392" s="97" t="n">
        <f aca="false">SUM(AU392+DF392)</f>
        <v>0</v>
      </c>
      <c r="FR392" s="2" t="n">
        <f aca="false">SUM(AV392+DG392)</f>
        <v>0</v>
      </c>
      <c r="FS392" s="2" t="n">
        <f aca="false">SUM(AW392+DH392)</f>
        <v>0</v>
      </c>
      <c r="FT392" s="2" t="n">
        <f aca="false">SUM(AX392+DI392)</f>
        <v>0</v>
      </c>
      <c r="FU392" s="67" t="n">
        <f aca="false">SUM(AY392+DJ392)</f>
        <v>0</v>
      </c>
      <c r="FV392" s="2" t="n">
        <f aca="false">SUM(AZ392+DK392)</f>
        <v>0</v>
      </c>
      <c r="FW392" s="2" t="n">
        <f aca="false">SUM(BA392+DL392)</f>
        <v>0</v>
      </c>
      <c r="FX392" s="2" t="n">
        <f aca="false">SUM(BB392+DM392)</f>
        <v>0</v>
      </c>
      <c r="FY392" s="2" t="n">
        <f aca="false">SUM(BC392+DN392)</f>
        <v>0</v>
      </c>
      <c r="FZ392" s="2" t="n">
        <f aca="false">SUM(BD392+DO392)</f>
        <v>0</v>
      </c>
      <c r="GA392" s="2" t="n">
        <f aca="false">SUM(BE392+DP392)</f>
        <v>0</v>
      </c>
      <c r="GB392" s="98" t="n">
        <f aca="false">SUM(EK392,EM392,EO392,ES392,ET392,EU392,EY392,FA392,FC392,FE392,FG392,FI392,FM392,FO392,FQ392,FS392,FU392,FW392,FY392,GA392)</f>
        <v>0</v>
      </c>
      <c r="GC392" s="99" t="n">
        <f aca="false">SUM(EK392,EM392,EO392,ES392,ET392,FM392,FO392,FQ392,FS392,FU392,FW392,FY392)</f>
        <v>0</v>
      </c>
      <c r="GD392" s="2"/>
      <c r="GE392" s="2"/>
      <c r="GF392" s="2"/>
      <c r="GG392" s="65"/>
      <c r="GH392" s="65"/>
      <c r="GI392" s="67" t="n">
        <f aca="false">SUM(DQ392+BF392)</f>
        <v>0</v>
      </c>
      <c r="GJ392" s="67" t="n">
        <f aca="false">SUM(DR392+BG392)</f>
        <v>0</v>
      </c>
      <c r="GK392" s="100"/>
      <c r="GL392" s="101"/>
      <c r="GM392" s="177"/>
      <c r="GN392" s="2"/>
      <c r="GO392" s="2"/>
    </row>
    <row r="393" customFormat="false" ht="24.95" hidden="true" customHeight="true" outlineLevel="0" collapsed="false">
      <c r="A393" s="94"/>
      <c r="B393" s="81"/>
      <c r="C393" s="83"/>
      <c r="D393" s="83"/>
      <c r="E393" s="83"/>
      <c r="F393" s="83"/>
      <c r="G393" s="84"/>
      <c r="H393" s="84"/>
      <c r="I393" s="405"/>
      <c r="J393" s="84"/>
      <c r="K393" s="84"/>
      <c r="L393" s="87"/>
      <c r="M393" s="86" t="n">
        <f aca="false">SUM(N393+P393+T393+V393+AR393*2)</f>
        <v>0</v>
      </c>
      <c r="N393" s="86"/>
      <c r="O393" s="87" t="n">
        <f aca="false">SUM(N393)*I393</f>
        <v>0</v>
      </c>
      <c r="P393" s="86"/>
      <c r="Q393" s="87" t="n">
        <f aca="false">J393*P393</f>
        <v>0</v>
      </c>
      <c r="R393" s="86"/>
      <c r="S393" s="87" t="n">
        <f aca="false">SUM(R393)*J393</f>
        <v>0</v>
      </c>
      <c r="T393" s="86"/>
      <c r="U393" s="87" t="n">
        <f aca="false">SUM(T393)*K393</f>
        <v>0</v>
      </c>
      <c r="V393" s="86"/>
      <c r="W393" s="87" t="n">
        <f aca="false">SUM(V393)*J393*5</f>
        <v>0</v>
      </c>
      <c r="X393" s="89" t="n">
        <f aca="false">SUM(J393*AX393*2+K393*AZ393*2)</f>
        <v>0</v>
      </c>
      <c r="Y393" s="89" t="n">
        <f aca="false">SUM(L393*5/100*J393)</f>
        <v>0</v>
      </c>
      <c r="Z393" s="86"/>
      <c r="AA393" s="87"/>
      <c r="AB393" s="86"/>
      <c r="AC393" s="89" t="n">
        <f aca="false">SUM(AB393)*3*H393/5</f>
        <v>0</v>
      </c>
      <c r="AD393" s="86"/>
      <c r="AE393" s="90" t="n">
        <f aca="false">SUM(AD393*H393*(30+4))</f>
        <v>0</v>
      </c>
      <c r="AF393" s="86"/>
      <c r="AG393" s="87" t="n">
        <f aca="false">SUM(AF393*H393*3)</f>
        <v>0</v>
      </c>
      <c r="AH393" s="86"/>
      <c r="AI393" s="89" t="n">
        <f aca="false">SUM(AH393*H393/3)</f>
        <v>0</v>
      </c>
      <c r="AJ393" s="86"/>
      <c r="AK393" s="89" t="n">
        <f aca="false">SUM(AJ393*H393*2/3)</f>
        <v>0</v>
      </c>
      <c r="AL393" s="86"/>
      <c r="AM393" s="87" t="n">
        <f aca="false">SUM(AL393*H393)*2</f>
        <v>0</v>
      </c>
      <c r="AN393" s="86"/>
      <c r="AO393" s="87" t="n">
        <f aca="false">SUM(AN393*J393)</f>
        <v>0</v>
      </c>
      <c r="AP393" s="86"/>
      <c r="AQ393" s="89" t="n">
        <f aca="false">SUM(AP393*H393*2)</f>
        <v>0</v>
      </c>
      <c r="AR393" s="86"/>
      <c r="AS393" s="86"/>
      <c r="AT393" s="86"/>
      <c r="AU393" s="89" t="n">
        <f aca="false">AR393*H393/3</f>
        <v>0</v>
      </c>
      <c r="AV393" s="86"/>
      <c r="AW393" s="89" t="n">
        <f aca="false">SUM(AV393*H393/3)</f>
        <v>0</v>
      </c>
      <c r="AX393" s="86"/>
      <c r="AY393" s="89" t="n">
        <f aca="false">SUM(J393*AX393*8)</f>
        <v>0</v>
      </c>
      <c r="AZ393" s="86"/>
      <c r="BA393" s="89" t="n">
        <f aca="false">SUM(AZ393*K393*5*6)</f>
        <v>0</v>
      </c>
      <c r="BB393" s="86"/>
      <c r="BC393" s="89" t="n">
        <f aca="false">SUM(BB393*K393*4*6)</f>
        <v>0</v>
      </c>
      <c r="BD393" s="86"/>
      <c r="BE393" s="81" t="n">
        <f aca="false">SUM(BD393*50)</f>
        <v>0</v>
      </c>
      <c r="BF393" s="92" t="n">
        <f aca="false">O393+Q393+S393+U393+W393+X393+Y393+AA393+AC393+AE393+AG393+AI393+AK393+AM393+AO393+AQ393+AS393+AU393+AW393+AY393+BA393+BC393+BE393</f>
        <v>0</v>
      </c>
      <c r="BG393" s="92" t="n">
        <f aca="false">BC393+BA393+AY393+AW393+AS393+AQ393+X393+W393+U393+S393+Q393+O393</f>
        <v>0</v>
      </c>
      <c r="BH393" s="95"/>
      <c r="BI393" s="422"/>
      <c r="BJ393" s="95"/>
      <c r="BK393" s="93"/>
      <c r="BL393" s="94"/>
      <c r="BM393" s="81"/>
      <c r="BN393" s="83"/>
      <c r="BO393" s="83"/>
      <c r="BP393" s="83"/>
      <c r="BQ393" s="84"/>
      <c r="BR393" s="84"/>
      <c r="BS393" s="84"/>
      <c r="BT393" s="84"/>
      <c r="BU393" s="84"/>
      <c r="BV393" s="84"/>
      <c r="BW393" s="87"/>
      <c r="BX393" s="86" t="n">
        <f aca="false">SUM(BY393+CA393+CE393+CG393)</f>
        <v>0</v>
      </c>
      <c r="BY393" s="86"/>
      <c r="BZ393" s="87" t="n">
        <f aca="false">SUM(BY393)*BT393</f>
        <v>0</v>
      </c>
      <c r="CA393" s="86"/>
      <c r="CB393" s="87" t="n">
        <f aca="false">BU393*CA393</f>
        <v>0</v>
      </c>
      <c r="CC393" s="86"/>
      <c r="CD393" s="87" t="n">
        <f aca="false">SUM(CC393)*BU393</f>
        <v>0</v>
      </c>
      <c r="CE393" s="86"/>
      <c r="CF393" s="87" t="n">
        <f aca="false">SUM(CE393)*BV393</f>
        <v>0</v>
      </c>
      <c r="CG393" s="86"/>
      <c r="CH393" s="87" t="n">
        <f aca="false">SUM(CG393)*BU393*5</f>
        <v>0</v>
      </c>
      <c r="CI393" s="89" t="n">
        <f aca="false">SUM(BU393*DI393*2+BV393*DK393*2)</f>
        <v>0</v>
      </c>
      <c r="CJ393" s="89" t="n">
        <f aca="false">BW393*BU393*0.05</f>
        <v>0</v>
      </c>
      <c r="CK393" s="86"/>
      <c r="CL393" s="87"/>
      <c r="CM393" s="86"/>
      <c r="CN393" s="89" t="n">
        <f aca="false">SUM(CM393)*3*BS393/5</f>
        <v>0</v>
      </c>
      <c r="CO393" s="86"/>
      <c r="CP393" s="90" t="n">
        <f aca="false">SUM(CO393*BS393*(30+4))</f>
        <v>0</v>
      </c>
      <c r="CQ393" s="86"/>
      <c r="CR393" s="87" t="n">
        <f aca="false">SUM(CQ393*BS393*3)</f>
        <v>0</v>
      </c>
      <c r="CS393" s="86"/>
      <c r="CT393" s="89" t="n">
        <f aca="false">SUM(CS393*BS393/3)</f>
        <v>0</v>
      </c>
      <c r="CU393" s="86"/>
      <c r="CV393" s="89" t="n">
        <f aca="false">SUM(CU393*BS393*2/3)</f>
        <v>0</v>
      </c>
      <c r="CW393" s="86"/>
      <c r="CX393" s="87" t="n">
        <f aca="false">SUM(CW393*BS393)*1</f>
        <v>0</v>
      </c>
      <c r="CY393" s="86"/>
      <c r="CZ393" s="87" t="n">
        <f aca="false">SUM(CY393*BU393*2)</f>
        <v>0</v>
      </c>
      <c r="DA393" s="86"/>
      <c r="DB393" s="89" t="n">
        <f aca="false">SUM(DA393*BS393*2)</f>
        <v>0</v>
      </c>
      <c r="DC393" s="86"/>
      <c r="DD393" s="86"/>
      <c r="DE393" s="86"/>
      <c r="DF393" s="89" t="n">
        <f aca="false">SUM(BU393*DC393*6)</f>
        <v>0</v>
      </c>
      <c r="DG393" s="86"/>
      <c r="DH393" s="89" t="n">
        <f aca="false">SUM(BU393*DG393*6)</f>
        <v>0</v>
      </c>
      <c r="DI393" s="86"/>
      <c r="DJ393" s="89" t="n">
        <f aca="false">SUM(BU393*DI393*8)</f>
        <v>0</v>
      </c>
      <c r="DK393" s="86"/>
      <c r="DL393" s="89" t="n">
        <f aca="false">SUM(DK393*BV393*5*6)</f>
        <v>0</v>
      </c>
      <c r="DM393" s="86"/>
      <c r="DN393" s="89" t="n">
        <f aca="false">SUM(DM393*BV393*4*6)</f>
        <v>0</v>
      </c>
      <c r="DO393" s="86"/>
      <c r="DP393" s="81" t="n">
        <f aca="false">SUM(DO393*50)</f>
        <v>0</v>
      </c>
      <c r="DQ393" s="92" t="n">
        <f aca="false">BZ393+CB393+CD393+CF393+CH393+CI393+CJ393+CL393+CN393+CP393+CR393+CT393+CV393+CX393+CZ393+DB393+DD393+DF393+DH393+DJ393+DL393+DN393+DP393</f>
        <v>0</v>
      </c>
      <c r="DR393" s="92" t="n">
        <f aca="false">DN393+DL393+DJ393+DH393+DD393+DB393+CI393+CH393+CF393+CD393+CB393+BZ393</f>
        <v>0</v>
      </c>
      <c r="DS393" s="61"/>
      <c r="DT393" s="2"/>
      <c r="DU393" s="2"/>
      <c r="DV393" s="93"/>
      <c r="DW393" s="94"/>
      <c r="DX393" s="95"/>
      <c r="DY393" s="96"/>
      <c r="DZ393" s="96"/>
      <c r="EA393" s="2"/>
      <c r="EB393" s="2"/>
      <c r="EC393" s="2"/>
      <c r="ED393" s="2"/>
      <c r="EE393" s="2"/>
      <c r="EF393" s="2"/>
      <c r="EG393" s="2"/>
      <c r="EH393" s="2" t="n">
        <f aca="false">SUM(L393+BW393)</f>
        <v>0</v>
      </c>
      <c r="EI393" s="2" t="n">
        <f aca="false">SUM(M393+BX393)</f>
        <v>0</v>
      </c>
      <c r="EJ393" s="2" t="n">
        <f aca="false">SUM(N393+BY393)</f>
        <v>0</v>
      </c>
      <c r="EK393" s="67" t="n">
        <f aca="false">O393+BZ393</f>
        <v>0</v>
      </c>
      <c r="EL393" s="2" t="n">
        <f aca="false">SUM(P393+CA393)</f>
        <v>0</v>
      </c>
      <c r="EM393" s="2" t="n">
        <f aca="false">SUM(Q393+CB393)</f>
        <v>0</v>
      </c>
      <c r="EN393" s="2" t="n">
        <f aca="false">SUM(R393+CC393)</f>
        <v>0</v>
      </c>
      <c r="EO393" s="2" t="n">
        <f aca="false">SUM(S393+CD393)</f>
        <v>0</v>
      </c>
      <c r="EP393" s="2" t="n">
        <f aca="false">SUM(T393+CE393)</f>
        <v>0</v>
      </c>
      <c r="EQ393" s="2" t="n">
        <f aca="false">SUM(U393+CF393)</f>
        <v>0</v>
      </c>
      <c r="ER393" s="2" t="n">
        <f aca="false">SUM(V393+CG393)</f>
        <v>0</v>
      </c>
      <c r="ES393" s="2" t="n">
        <f aca="false">SUM(W393+CH393)</f>
        <v>0</v>
      </c>
      <c r="ET393" s="2" t="n">
        <f aca="false">SUM(X393+CI393)</f>
        <v>0</v>
      </c>
      <c r="EU393" s="67" t="n">
        <f aca="false">SUM(Y393+CJ393)</f>
        <v>0</v>
      </c>
      <c r="EV393" s="2" t="n">
        <f aca="false">SUM(Z393+CK393)</f>
        <v>0</v>
      </c>
      <c r="EW393" s="2" t="n">
        <f aca="false">SUM(AA393+CL393)</f>
        <v>0</v>
      </c>
      <c r="EX393" s="2" t="n">
        <f aca="false">SUM(AB393+CM393)</f>
        <v>0</v>
      </c>
      <c r="EY393" s="2" t="n">
        <f aca="false">SUM(AC393+CN393)</f>
        <v>0</v>
      </c>
      <c r="EZ393" s="2" t="n">
        <f aca="false">SUM(AD393+CO393)</f>
        <v>0</v>
      </c>
      <c r="FA393" s="2" t="n">
        <f aca="false">SUM(AE393+CP393)</f>
        <v>0</v>
      </c>
      <c r="FB393" s="2" t="n">
        <f aca="false">SUM(AF393+CQ393)</f>
        <v>0</v>
      </c>
      <c r="FC393" s="2" t="n">
        <f aca="false">SUM(AG393+CR393)</f>
        <v>0</v>
      </c>
      <c r="FD393" s="2" t="n">
        <f aca="false">SUM(AH393+CS393)</f>
        <v>0</v>
      </c>
      <c r="FE393" s="67" t="n">
        <f aca="false">SUM(AI393+CT393)</f>
        <v>0</v>
      </c>
      <c r="FF393" s="2" t="n">
        <f aca="false">SUM(AJ393+CU393)</f>
        <v>0</v>
      </c>
      <c r="FG393" s="2" t="n">
        <f aca="false">SUM(AK393+CV393)</f>
        <v>0</v>
      </c>
      <c r="FH393" s="2" t="n">
        <f aca="false">SUM(AL393+CW393)</f>
        <v>0</v>
      </c>
      <c r="FI393" s="2" t="n">
        <f aca="false">SUM(AM393+CX393)</f>
        <v>0</v>
      </c>
      <c r="FJ393" s="2" t="n">
        <f aca="false">SUM(AN393+CY393)</f>
        <v>0</v>
      </c>
      <c r="FK393" s="2" t="n">
        <f aca="false">SUM(AO393+CZ393)</f>
        <v>0</v>
      </c>
      <c r="FL393" s="2" t="n">
        <f aca="false">SUM(AP393+DA393)</f>
        <v>0</v>
      </c>
      <c r="FM393" s="2" t="n">
        <f aca="false">SUM(AQ393+DB393)</f>
        <v>0</v>
      </c>
      <c r="FN393" s="2"/>
      <c r="FO393" s="97" t="n">
        <f aca="false">SUM(AS393+DD393)</f>
        <v>0</v>
      </c>
      <c r="FP393" s="2" t="n">
        <f aca="false">SUM(AR393+DC393)</f>
        <v>0</v>
      </c>
      <c r="FQ393" s="97" t="n">
        <f aca="false">SUM(AU393+DF393)</f>
        <v>0</v>
      </c>
      <c r="FR393" s="2" t="n">
        <f aca="false">SUM(AV393+DG393)</f>
        <v>0</v>
      </c>
      <c r="FS393" s="2" t="n">
        <f aca="false">SUM(AW393+DH393)</f>
        <v>0</v>
      </c>
      <c r="FT393" s="2" t="n">
        <f aca="false">SUM(AX393+DI393)</f>
        <v>0</v>
      </c>
      <c r="FU393" s="67" t="n">
        <f aca="false">SUM(AY393+DJ393)</f>
        <v>0</v>
      </c>
      <c r="FV393" s="2" t="n">
        <f aca="false">SUM(AZ393+DK393)</f>
        <v>0</v>
      </c>
      <c r="FW393" s="2" t="n">
        <f aca="false">SUM(BA393+DL393)</f>
        <v>0</v>
      </c>
      <c r="FX393" s="2" t="n">
        <f aca="false">SUM(BB393+DM393)</f>
        <v>0</v>
      </c>
      <c r="FY393" s="2" t="n">
        <f aca="false">SUM(BC393+DN393)</f>
        <v>0</v>
      </c>
      <c r="FZ393" s="2" t="n">
        <f aca="false">SUM(BD393+DO393)</f>
        <v>0</v>
      </c>
      <c r="GA393" s="2" t="n">
        <f aca="false">SUM(BE393+DP393)</f>
        <v>0</v>
      </c>
      <c r="GB393" s="98" t="n">
        <f aca="false">SUM(EK393,EM393,EO393,ES393,ET393,EU393,EY393,FA393,FC393,FE393,FG393,FI393,FM393,FO393,FQ393,FS393,FU393,FW393,FY393,GA393)</f>
        <v>0</v>
      </c>
      <c r="GC393" s="99" t="n">
        <f aca="false">SUM(EK393,EM393,EO393,ES393,ET393,FM393,FO393,FQ393,FS393,FU393,FW393,FY393)</f>
        <v>0</v>
      </c>
      <c r="GD393" s="2"/>
      <c r="GE393" s="2"/>
      <c r="GF393" s="2"/>
      <c r="GG393" s="65"/>
      <c r="GH393" s="65"/>
      <c r="GI393" s="67" t="n">
        <f aca="false">SUM(DQ393+BF393)</f>
        <v>0</v>
      </c>
      <c r="GJ393" s="67" t="n">
        <f aca="false">SUM(DR393+BG393)</f>
        <v>0</v>
      </c>
      <c r="GK393" s="100"/>
      <c r="GL393" s="101"/>
      <c r="GM393" s="177"/>
      <c r="GN393" s="2"/>
      <c r="GO393" s="2"/>
    </row>
    <row r="394" customFormat="false" ht="24.95" hidden="true" customHeight="true" outlineLevel="0" collapsed="false">
      <c r="A394" s="94"/>
      <c r="B394" s="81"/>
      <c r="C394" s="83"/>
      <c r="D394" s="83"/>
      <c r="E394" s="83"/>
      <c r="F394" s="83"/>
      <c r="G394" s="84"/>
      <c r="H394" s="84"/>
      <c r="I394" s="84"/>
      <c r="J394" s="84"/>
      <c r="K394" s="84"/>
      <c r="L394" s="84"/>
      <c r="M394" s="86" t="n">
        <f aca="false">SUM(N394+P394+T394+V394+AR394*2)</f>
        <v>0</v>
      </c>
      <c r="N394" s="86"/>
      <c r="O394" s="87" t="n">
        <f aca="false">SUM(N394)*I394</f>
        <v>0</v>
      </c>
      <c r="P394" s="86"/>
      <c r="Q394" s="87" t="n">
        <f aca="false">J394*P394</f>
        <v>0</v>
      </c>
      <c r="R394" s="86"/>
      <c r="S394" s="87" t="n">
        <f aca="false">SUM(R394)*J394</f>
        <v>0</v>
      </c>
      <c r="T394" s="86"/>
      <c r="U394" s="87" t="n">
        <f aca="false">SUM(T394)*K394</f>
        <v>0</v>
      </c>
      <c r="V394" s="86"/>
      <c r="W394" s="87" t="n">
        <f aca="false">SUM(V394)*J394*5</f>
        <v>0</v>
      </c>
      <c r="X394" s="89" t="n">
        <f aca="false">SUM(J394*AX394*2+K394*AZ394*2)</f>
        <v>0</v>
      </c>
      <c r="Y394" s="89" t="n">
        <f aca="false">SUM(L394*5/100*J394)</f>
        <v>0</v>
      </c>
      <c r="Z394" s="86"/>
      <c r="AA394" s="87"/>
      <c r="AB394" s="86"/>
      <c r="AC394" s="89" t="n">
        <f aca="false">SUM(AB394)*3*H394/5</f>
        <v>0</v>
      </c>
      <c r="AD394" s="86"/>
      <c r="AE394" s="90" t="n">
        <f aca="false">SUM(AD394*H394*(30+4))</f>
        <v>0</v>
      </c>
      <c r="AF394" s="86"/>
      <c r="AG394" s="87" t="n">
        <f aca="false">SUM(AF394*H394*3)</f>
        <v>0</v>
      </c>
      <c r="AH394" s="86"/>
      <c r="AI394" s="89" t="n">
        <f aca="false">SUM(AH394*H394/3)</f>
        <v>0</v>
      </c>
      <c r="AJ394" s="86"/>
      <c r="AK394" s="89" t="n">
        <f aca="false">SUM(AJ394*H394*2/3)</f>
        <v>0</v>
      </c>
      <c r="AL394" s="86"/>
      <c r="AM394" s="87" t="n">
        <f aca="false">SUM(AL394*H394)*2</f>
        <v>0</v>
      </c>
      <c r="AN394" s="86"/>
      <c r="AO394" s="87" t="n">
        <f aca="false">SUM(AN394*J394)</f>
        <v>0</v>
      </c>
      <c r="AP394" s="86"/>
      <c r="AQ394" s="89" t="n">
        <f aca="false">SUM(AP394*H394*2)</f>
        <v>0</v>
      </c>
      <c r="AR394" s="86"/>
      <c r="AS394" s="86"/>
      <c r="AT394" s="86"/>
      <c r="AU394" s="89" t="n">
        <f aca="false">AR394*H394/3</f>
        <v>0</v>
      </c>
      <c r="AV394" s="86"/>
      <c r="AW394" s="89" t="n">
        <f aca="false">SUM(AV394*H394/3)</f>
        <v>0</v>
      </c>
      <c r="AX394" s="86"/>
      <c r="AY394" s="89" t="n">
        <f aca="false">SUM(J394*AX394*8)</f>
        <v>0</v>
      </c>
      <c r="AZ394" s="86"/>
      <c r="BA394" s="89" t="n">
        <f aca="false">SUM(AZ394*K394*5*6)</f>
        <v>0</v>
      </c>
      <c r="BB394" s="86"/>
      <c r="BC394" s="89" t="n">
        <f aca="false">SUM(BB394*K394*4*6)</f>
        <v>0</v>
      </c>
      <c r="BD394" s="86"/>
      <c r="BE394" s="81" t="n">
        <f aca="false">SUM(BD394*50)</f>
        <v>0</v>
      </c>
      <c r="BF394" s="92" t="n">
        <f aca="false">O394+Q394+S394+U394+W394+X394+Y394+AA394+AC394+AE394+AG394+AI394+AK394+AM394+AO394+AQ394+AS394+AU394+AW394+AY394+BA394+BC394+BE394</f>
        <v>0</v>
      </c>
      <c r="BG394" s="92" t="n">
        <f aca="false">BC394+BA394+AY394+AW394+AS394+AQ394+X394+W394+U394+S394+Q394+O394</f>
        <v>0</v>
      </c>
      <c r="BH394" s="95"/>
      <c r="BI394" s="422"/>
      <c r="BJ394" s="95"/>
      <c r="BK394" s="93"/>
      <c r="BL394" s="94"/>
      <c r="BM394" s="81"/>
      <c r="BN394" s="83"/>
      <c r="BO394" s="83"/>
      <c r="BP394" s="83"/>
      <c r="BQ394" s="84"/>
      <c r="BR394" s="84"/>
      <c r="BS394" s="84"/>
      <c r="BT394" s="84"/>
      <c r="BU394" s="84"/>
      <c r="BV394" s="84"/>
      <c r="BW394" s="87"/>
      <c r="BX394" s="86" t="n">
        <f aca="false">SUM(BY394+CA394+CE394+CG394)</f>
        <v>0</v>
      </c>
      <c r="BY394" s="86"/>
      <c r="BZ394" s="87" t="n">
        <f aca="false">SUM(BY394)*BT394</f>
        <v>0</v>
      </c>
      <c r="CA394" s="86"/>
      <c r="CB394" s="87" t="n">
        <f aca="false">BU394*CA394</f>
        <v>0</v>
      </c>
      <c r="CC394" s="86"/>
      <c r="CD394" s="87" t="n">
        <f aca="false">SUM(CC394)*BU394</f>
        <v>0</v>
      </c>
      <c r="CE394" s="86"/>
      <c r="CF394" s="87" t="n">
        <f aca="false">SUM(CE394)*BV394</f>
        <v>0</v>
      </c>
      <c r="CG394" s="86"/>
      <c r="CH394" s="87" t="n">
        <f aca="false">SUM(CG394)*BU394*5</f>
        <v>0</v>
      </c>
      <c r="CI394" s="89" t="n">
        <f aca="false">SUM(BU394*DI394*2+BV394*DK394*2)</f>
        <v>0</v>
      </c>
      <c r="CJ394" s="89" t="n">
        <f aca="false">BW394*BU394*0.05</f>
        <v>0</v>
      </c>
      <c r="CK394" s="86"/>
      <c r="CL394" s="87"/>
      <c r="CM394" s="86"/>
      <c r="CN394" s="89" t="n">
        <f aca="false">SUM(CM394)*3*BS394/5</f>
        <v>0</v>
      </c>
      <c r="CO394" s="86"/>
      <c r="CP394" s="90" t="n">
        <f aca="false">SUM(CO394*BS394*(30+4))</f>
        <v>0</v>
      </c>
      <c r="CQ394" s="86"/>
      <c r="CR394" s="87" t="n">
        <f aca="false">SUM(CQ394*BS394*3)</f>
        <v>0</v>
      </c>
      <c r="CS394" s="86"/>
      <c r="CT394" s="89" t="n">
        <f aca="false">SUM(CS394*BS394/3)</f>
        <v>0</v>
      </c>
      <c r="CU394" s="86"/>
      <c r="CV394" s="89" t="n">
        <f aca="false">SUM(CU394*BS394*2/3)</f>
        <v>0</v>
      </c>
      <c r="CW394" s="86"/>
      <c r="CX394" s="87" t="n">
        <f aca="false">SUM(CW394*BS394)*1</f>
        <v>0</v>
      </c>
      <c r="CY394" s="86"/>
      <c r="CZ394" s="87" t="n">
        <f aca="false">SUM(CY394*BU394*2)</f>
        <v>0</v>
      </c>
      <c r="DA394" s="86"/>
      <c r="DB394" s="89" t="n">
        <f aca="false">SUM(DA394*BS394*2)</f>
        <v>0</v>
      </c>
      <c r="DC394" s="86"/>
      <c r="DD394" s="86"/>
      <c r="DE394" s="86"/>
      <c r="DF394" s="89" t="n">
        <f aca="false">SUM(BU394*DC394*6)</f>
        <v>0</v>
      </c>
      <c r="DG394" s="86"/>
      <c r="DH394" s="89" t="n">
        <f aca="false">SUM(BU394*DG394*6)</f>
        <v>0</v>
      </c>
      <c r="DI394" s="86"/>
      <c r="DJ394" s="89" t="n">
        <f aca="false">SUM(BU394*DI394*8)</f>
        <v>0</v>
      </c>
      <c r="DK394" s="86"/>
      <c r="DL394" s="89" t="n">
        <f aca="false">SUM(DK394*BV394*5*6)</f>
        <v>0</v>
      </c>
      <c r="DM394" s="86"/>
      <c r="DN394" s="89" t="n">
        <f aca="false">SUM(DM394*BV394*4*6)</f>
        <v>0</v>
      </c>
      <c r="DO394" s="86"/>
      <c r="DP394" s="81" t="n">
        <f aca="false">SUM(DO394*50)</f>
        <v>0</v>
      </c>
      <c r="DQ394" s="92" t="n">
        <f aca="false">BZ394+CB394+CD394+CF394+CH394+CI394+CJ394+CL394+CN394+CP394+CR394+CT394+CV394+CX394+CZ394+DB394+DD394+DF394+DH394+DJ394+DL394+DN394+DP394</f>
        <v>0</v>
      </c>
      <c r="DR394" s="92" t="n">
        <f aca="false">DN394+DL394+DJ394+DH394+DD394+DB394+CI394+CH394+CF394+CD394+CB394+BZ394</f>
        <v>0</v>
      </c>
      <c r="DS394" s="61"/>
      <c r="DT394" s="2"/>
      <c r="DU394" s="2"/>
      <c r="DV394" s="93"/>
      <c r="DW394" s="94"/>
      <c r="DX394" s="95"/>
      <c r="DY394" s="96"/>
      <c r="DZ394" s="96"/>
      <c r="EA394" s="2"/>
      <c r="EB394" s="2"/>
      <c r="EC394" s="2"/>
      <c r="ED394" s="2"/>
      <c r="EE394" s="2"/>
      <c r="EF394" s="2"/>
      <c r="EG394" s="2"/>
      <c r="EH394" s="2" t="n">
        <f aca="false">SUM(L394+BW394)</f>
        <v>0</v>
      </c>
      <c r="EI394" s="2" t="n">
        <f aca="false">SUM(M394+BX394)</f>
        <v>0</v>
      </c>
      <c r="EJ394" s="2" t="n">
        <f aca="false">SUM(N394+BY394)</f>
        <v>0</v>
      </c>
      <c r="EK394" s="67" t="n">
        <f aca="false">O394+BZ394</f>
        <v>0</v>
      </c>
      <c r="EL394" s="2" t="n">
        <f aca="false">SUM(P394+CA394)</f>
        <v>0</v>
      </c>
      <c r="EM394" s="2" t="n">
        <f aca="false">SUM(Q394+CB394)</f>
        <v>0</v>
      </c>
      <c r="EN394" s="2" t="n">
        <f aca="false">SUM(R394+CC394)</f>
        <v>0</v>
      </c>
      <c r="EO394" s="2" t="n">
        <f aca="false">SUM(S394+CD394)</f>
        <v>0</v>
      </c>
      <c r="EP394" s="2" t="n">
        <f aca="false">SUM(T394+CE394)</f>
        <v>0</v>
      </c>
      <c r="EQ394" s="2" t="n">
        <f aca="false">SUM(U394+CF394)</f>
        <v>0</v>
      </c>
      <c r="ER394" s="2" t="n">
        <f aca="false">SUM(V394+CG394)</f>
        <v>0</v>
      </c>
      <c r="ES394" s="2" t="n">
        <f aca="false">SUM(W394+CH394)</f>
        <v>0</v>
      </c>
      <c r="ET394" s="2" t="n">
        <f aca="false">SUM(X394+CI394)</f>
        <v>0</v>
      </c>
      <c r="EU394" s="67" t="n">
        <f aca="false">SUM(Y394+CJ394)</f>
        <v>0</v>
      </c>
      <c r="EV394" s="2" t="n">
        <f aca="false">SUM(Z394+CK394)</f>
        <v>0</v>
      </c>
      <c r="EW394" s="2" t="n">
        <f aca="false">SUM(AA394+CL394)</f>
        <v>0</v>
      </c>
      <c r="EX394" s="2" t="n">
        <f aca="false">SUM(AB394+CM394)</f>
        <v>0</v>
      </c>
      <c r="EY394" s="2" t="n">
        <f aca="false">SUM(AC394+CN394)</f>
        <v>0</v>
      </c>
      <c r="EZ394" s="2" t="n">
        <f aca="false">SUM(AD394+CO394)</f>
        <v>0</v>
      </c>
      <c r="FA394" s="2" t="n">
        <f aca="false">SUM(AE394+CP394)</f>
        <v>0</v>
      </c>
      <c r="FB394" s="2" t="n">
        <f aca="false">SUM(AF394+CQ394)</f>
        <v>0</v>
      </c>
      <c r="FC394" s="2" t="n">
        <f aca="false">SUM(AG394+CR394)</f>
        <v>0</v>
      </c>
      <c r="FD394" s="2" t="n">
        <f aca="false">SUM(AH394+CS394)</f>
        <v>0</v>
      </c>
      <c r="FE394" s="67" t="n">
        <f aca="false">SUM(AI394+CT394)</f>
        <v>0</v>
      </c>
      <c r="FF394" s="2" t="n">
        <f aca="false">SUM(AJ394+CU394)</f>
        <v>0</v>
      </c>
      <c r="FG394" s="2" t="n">
        <f aca="false">SUM(AK394+CV394)</f>
        <v>0</v>
      </c>
      <c r="FH394" s="2" t="n">
        <f aca="false">SUM(AL394+CW394)</f>
        <v>0</v>
      </c>
      <c r="FI394" s="2" t="n">
        <f aca="false">SUM(AM394+CX394)</f>
        <v>0</v>
      </c>
      <c r="FJ394" s="2" t="n">
        <f aca="false">SUM(AN394+CY394)</f>
        <v>0</v>
      </c>
      <c r="FK394" s="2" t="n">
        <f aca="false">SUM(AO394+CZ394)</f>
        <v>0</v>
      </c>
      <c r="FL394" s="2" t="n">
        <f aca="false">SUM(AP394+DA394)</f>
        <v>0</v>
      </c>
      <c r="FM394" s="2" t="n">
        <f aca="false">SUM(AQ394+DB394)</f>
        <v>0</v>
      </c>
      <c r="FN394" s="2"/>
      <c r="FO394" s="97" t="n">
        <f aca="false">SUM(AS394+DD394)</f>
        <v>0</v>
      </c>
      <c r="FP394" s="2" t="n">
        <f aca="false">SUM(AR394+DC394)</f>
        <v>0</v>
      </c>
      <c r="FQ394" s="97" t="n">
        <f aca="false">SUM(AU394+DF394)</f>
        <v>0</v>
      </c>
      <c r="FR394" s="2" t="n">
        <f aca="false">SUM(AV394+DG394)</f>
        <v>0</v>
      </c>
      <c r="FS394" s="2" t="n">
        <f aca="false">SUM(AW394+DH394)</f>
        <v>0</v>
      </c>
      <c r="FT394" s="2" t="n">
        <f aca="false">SUM(AX394+DI394)</f>
        <v>0</v>
      </c>
      <c r="FU394" s="67" t="n">
        <f aca="false">SUM(AY394+DJ394)</f>
        <v>0</v>
      </c>
      <c r="FV394" s="2" t="n">
        <f aca="false">SUM(AZ394+DK394)</f>
        <v>0</v>
      </c>
      <c r="FW394" s="2" t="n">
        <f aca="false">SUM(BA394+DL394)</f>
        <v>0</v>
      </c>
      <c r="FX394" s="2" t="n">
        <f aca="false">SUM(BB394+DM394)</f>
        <v>0</v>
      </c>
      <c r="FY394" s="2" t="n">
        <f aca="false">SUM(BC394+DN394)</f>
        <v>0</v>
      </c>
      <c r="FZ394" s="2" t="n">
        <f aca="false">SUM(BD394+DO394)</f>
        <v>0</v>
      </c>
      <c r="GA394" s="2" t="n">
        <f aca="false">SUM(BE394+DP394)</f>
        <v>0</v>
      </c>
      <c r="GB394" s="98" t="n">
        <f aca="false">SUM(EK394,EM394,EO394,ES394,ET394,EU394,EY394,FA394,FC394,FE394,FG394,FI394,FM394,FO394,FQ394,FS394,FU394,FW394,FY394,GA394)</f>
        <v>0</v>
      </c>
      <c r="GC394" s="99" t="n">
        <f aca="false">SUM(EK394,EM394,EO394,ES394,ET394,FM394,FO394,FQ394,FS394,FU394,FW394,FY394)</f>
        <v>0</v>
      </c>
      <c r="GD394" s="2"/>
      <c r="GE394" s="2"/>
      <c r="GF394" s="2"/>
      <c r="GG394" s="65"/>
      <c r="GH394" s="65"/>
      <c r="GI394" s="67" t="n">
        <f aca="false">SUM(DQ394+BF394)</f>
        <v>0</v>
      </c>
      <c r="GJ394" s="67" t="n">
        <f aca="false">SUM(DR394+BG394)</f>
        <v>0</v>
      </c>
      <c r="GK394" s="100"/>
      <c r="GL394" s="101"/>
      <c r="GM394" s="177"/>
      <c r="GN394" s="2"/>
      <c r="GO394" s="2"/>
    </row>
    <row r="395" customFormat="false" ht="24.95" hidden="true" customHeight="true" outlineLevel="0" collapsed="false">
      <c r="A395" s="94"/>
      <c r="B395" s="81"/>
      <c r="C395" s="96"/>
      <c r="D395" s="96"/>
      <c r="E395" s="96"/>
      <c r="F395" s="96"/>
      <c r="G395" s="96"/>
      <c r="H395" s="96"/>
      <c r="I395" s="96"/>
      <c r="J395" s="96"/>
      <c r="K395" s="96"/>
      <c r="L395" s="87"/>
      <c r="M395" s="86" t="n">
        <f aca="false">SUM(N395+P395+T395+V395+AR395*2)</f>
        <v>0</v>
      </c>
      <c r="N395" s="86"/>
      <c r="O395" s="87" t="n">
        <f aca="false">SUM(N395)*I395</f>
        <v>0</v>
      </c>
      <c r="P395" s="86"/>
      <c r="Q395" s="87" t="n">
        <f aca="false">J395*P395</f>
        <v>0</v>
      </c>
      <c r="R395" s="86"/>
      <c r="S395" s="87" t="n">
        <f aca="false">SUM(R395)*J395</f>
        <v>0</v>
      </c>
      <c r="T395" s="86"/>
      <c r="U395" s="87" t="n">
        <f aca="false">SUM(T395)*K395</f>
        <v>0</v>
      </c>
      <c r="V395" s="86"/>
      <c r="W395" s="87" t="n">
        <f aca="false">SUM(V395)*J395*5</f>
        <v>0</v>
      </c>
      <c r="X395" s="89" t="n">
        <f aca="false">SUM(J395*AX395*2+K395*AZ395*2)</f>
        <v>0</v>
      </c>
      <c r="Y395" s="89" t="n">
        <f aca="false">SUM(L395*5/100*J395)</f>
        <v>0</v>
      </c>
      <c r="Z395" s="86"/>
      <c r="AA395" s="87"/>
      <c r="AB395" s="86"/>
      <c r="AC395" s="89" t="n">
        <f aca="false">SUM(AB395)*3*H395/5</f>
        <v>0</v>
      </c>
      <c r="AD395" s="86"/>
      <c r="AE395" s="90" t="n">
        <f aca="false">SUM(AD395*H395*(30+4))</f>
        <v>0</v>
      </c>
      <c r="AF395" s="86"/>
      <c r="AG395" s="87" t="n">
        <f aca="false">SUM(AF395*H395*3)</f>
        <v>0</v>
      </c>
      <c r="AH395" s="86"/>
      <c r="AI395" s="89" t="n">
        <f aca="false">SUM(AH395*H395/3)</f>
        <v>0</v>
      </c>
      <c r="AJ395" s="86"/>
      <c r="AK395" s="89" t="n">
        <f aca="false">SUM(AJ395*H395*2/3)</f>
        <v>0</v>
      </c>
      <c r="AL395" s="86"/>
      <c r="AM395" s="87" t="n">
        <f aca="false">SUM(AL395*H395)*2</f>
        <v>0</v>
      </c>
      <c r="AN395" s="86"/>
      <c r="AO395" s="87" t="n">
        <f aca="false">SUM(AN395*J395)</f>
        <v>0</v>
      </c>
      <c r="AP395" s="86"/>
      <c r="AQ395" s="89" t="n">
        <f aca="false">SUM(AP395*H395*2)</f>
        <v>0</v>
      </c>
      <c r="AR395" s="86"/>
      <c r="AS395" s="86"/>
      <c r="AT395" s="86"/>
      <c r="AU395" s="89" t="n">
        <f aca="false">AR395*H395/3</f>
        <v>0</v>
      </c>
      <c r="AV395" s="86"/>
      <c r="AW395" s="89" t="n">
        <f aca="false">SUM(AV395*H395/3)</f>
        <v>0</v>
      </c>
      <c r="AX395" s="86"/>
      <c r="AY395" s="89" t="n">
        <f aca="false">SUM(J395*AX395*8)</f>
        <v>0</v>
      </c>
      <c r="AZ395" s="86"/>
      <c r="BA395" s="89" t="n">
        <f aca="false">SUM(AZ395*K395*5*6)</f>
        <v>0</v>
      </c>
      <c r="BB395" s="86"/>
      <c r="BC395" s="89" t="n">
        <f aca="false">SUM(BB395*K395*4*6)</f>
        <v>0</v>
      </c>
      <c r="BD395" s="86"/>
      <c r="BE395" s="81" t="n">
        <f aca="false">SUM(BD395*50)</f>
        <v>0</v>
      </c>
      <c r="BF395" s="92" t="n">
        <f aca="false">O395+Q395+S395+U395+W395+X395+Y395+AA395+AC395+AE395+AG395+AI395+AK395+AM395+AO395+AQ395+AS395+AU395+AW395+AY395+BA395+BC395+BE395</f>
        <v>0</v>
      </c>
      <c r="BG395" s="92" t="n">
        <f aca="false">BC395+BA395+AY395+AW395+AS395+AQ395+X395+W395+U395+S395+Q395+O395</f>
        <v>0</v>
      </c>
      <c r="BH395" s="95"/>
      <c r="BI395" s="422"/>
      <c r="BJ395" s="95"/>
      <c r="BK395" s="93"/>
      <c r="BL395" s="94"/>
      <c r="BM395" s="81"/>
      <c r="BN395" s="83"/>
      <c r="BO395" s="83"/>
      <c r="BP395" s="83"/>
      <c r="BQ395" s="83"/>
      <c r="BR395" s="84"/>
      <c r="BS395" s="84"/>
      <c r="BT395" s="405"/>
      <c r="BU395" s="84"/>
      <c r="BV395" s="84"/>
      <c r="BW395" s="87"/>
      <c r="BX395" s="86" t="n">
        <f aca="false">SUM(BY395+CA395+CE395+CG395)</f>
        <v>0</v>
      </c>
      <c r="BY395" s="86"/>
      <c r="BZ395" s="87" t="n">
        <f aca="false">SUM(BY395)*BT395</f>
        <v>0</v>
      </c>
      <c r="CA395" s="86"/>
      <c r="CB395" s="87" t="n">
        <f aca="false">BU395*CA395</f>
        <v>0</v>
      </c>
      <c r="CC395" s="86"/>
      <c r="CD395" s="87" t="n">
        <f aca="false">SUM(CC395)*BU395</f>
        <v>0</v>
      </c>
      <c r="CE395" s="86"/>
      <c r="CF395" s="87" t="n">
        <f aca="false">SUM(CE395)*BV395</f>
        <v>0</v>
      </c>
      <c r="CG395" s="86"/>
      <c r="CH395" s="87" t="n">
        <f aca="false">SUM(CG395)*BU395*5</f>
        <v>0</v>
      </c>
      <c r="CI395" s="89" t="n">
        <f aca="false">SUM(BU395*DI395*2+BV395*DK395*2)</f>
        <v>0</v>
      </c>
      <c r="CJ395" s="89" t="n">
        <f aca="false">BW395*BU395*0.05</f>
        <v>0</v>
      </c>
      <c r="CK395" s="86"/>
      <c r="CL395" s="87"/>
      <c r="CM395" s="86"/>
      <c r="CN395" s="89" t="n">
        <f aca="false">SUM(CM395)*3*BS395/5</f>
        <v>0</v>
      </c>
      <c r="CO395" s="86"/>
      <c r="CP395" s="90" t="n">
        <f aca="false">SUM(CO395*BS395*(30+4))</f>
        <v>0</v>
      </c>
      <c r="CQ395" s="86"/>
      <c r="CR395" s="87" t="n">
        <f aca="false">SUM(CQ395*BS395*3)</f>
        <v>0</v>
      </c>
      <c r="CS395" s="86"/>
      <c r="CT395" s="89" t="n">
        <f aca="false">SUM(CS395*BS395/3)</f>
        <v>0</v>
      </c>
      <c r="CU395" s="86"/>
      <c r="CV395" s="89" t="n">
        <f aca="false">SUM(CU395*BS395*2/3)</f>
        <v>0</v>
      </c>
      <c r="CW395" s="86"/>
      <c r="CX395" s="87" t="n">
        <f aca="false">SUM(CW395*BS395)*1</f>
        <v>0</v>
      </c>
      <c r="CY395" s="86"/>
      <c r="CZ395" s="87" t="n">
        <f aca="false">SUM(CY395*BU395*2)</f>
        <v>0</v>
      </c>
      <c r="DA395" s="86"/>
      <c r="DB395" s="89" t="n">
        <f aca="false">SUM(DA395*BS395*2)</f>
        <v>0</v>
      </c>
      <c r="DC395" s="86"/>
      <c r="DD395" s="86"/>
      <c r="DE395" s="86"/>
      <c r="DF395" s="89" t="n">
        <f aca="false">SUM(BU395*DC395*6)</f>
        <v>0</v>
      </c>
      <c r="DG395" s="86"/>
      <c r="DH395" s="89" t="n">
        <f aca="false">SUM(BU395*DG395*6)</f>
        <v>0</v>
      </c>
      <c r="DI395" s="86"/>
      <c r="DJ395" s="89" t="n">
        <f aca="false">SUM(BU395*DI395*8)</f>
        <v>0</v>
      </c>
      <c r="DK395" s="86"/>
      <c r="DL395" s="89" t="n">
        <f aca="false">SUM(DK395*BV395*5*6)</f>
        <v>0</v>
      </c>
      <c r="DM395" s="86"/>
      <c r="DN395" s="89" t="n">
        <f aca="false">SUM(DM395*BV395*4*6)</f>
        <v>0</v>
      </c>
      <c r="DO395" s="86"/>
      <c r="DP395" s="81" t="n">
        <f aca="false">SUM(DO395*50)</f>
        <v>0</v>
      </c>
      <c r="DQ395" s="92" t="n">
        <f aca="false">BZ395+CB395+CD395+CF395+CH395+CI395+CJ395+CL395+CN395+CP395+CR395+CT395+CV395+CX395+CZ395+DB395+DD395+DF395+DH395+DJ395+DL395+DN395+DP395</f>
        <v>0</v>
      </c>
      <c r="DR395" s="92" t="n">
        <f aca="false">DN395+DL395+DJ395+DH395+DD395+DB395+CI395+CH395+CF395+CD395+CB395+BZ395</f>
        <v>0</v>
      </c>
      <c r="DS395" s="61"/>
      <c r="DT395" s="2"/>
      <c r="DU395" s="2"/>
      <c r="DV395" s="93"/>
      <c r="DW395" s="94"/>
      <c r="DX395" s="95"/>
      <c r="DY395" s="96"/>
      <c r="DZ395" s="96"/>
      <c r="EA395" s="2"/>
      <c r="EB395" s="2"/>
      <c r="EC395" s="2"/>
      <c r="ED395" s="2"/>
      <c r="EE395" s="2"/>
      <c r="EF395" s="2"/>
      <c r="EG395" s="2"/>
      <c r="EH395" s="2" t="n">
        <f aca="false">SUM(L395+BW395)</f>
        <v>0</v>
      </c>
      <c r="EI395" s="2" t="n">
        <f aca="false">SUM(M395+BX395)</f>
        <v>0</v>
      </c>
      <c r="EJ395" s="2" t="n">
        <f aca="false">SUM(N395+BY395)</f>
        <v>0</v>
      </c>
      <c r="EK395" s="67" t="n">
        <f aca="false">O395+BZ395</f>
        <v>0</v>
      </c>
      <c r="EL395" s="2" t="n">
        <f aca="false">SUM(P395+CA395)</f>
        <v>0</v>
      </c>
      <c r="EM395" s="2" t="n">
        <f aca="false">SUM(Q395+CB395)</f>
        <v>0</v>
      </c>
      <c r="EN395" s="2" t="n">
        <f aca="false">SUM(R395+CC395)</f>
        <v>0</v>
      </c>
      <c r="EO395" s="2" t="n">
        <f aca="false">SUM(S395+CD395)</f>
        <v>0</v>
      </c>
      <c r="EP395" s="2" t="n">
        <f aca="false">SUM(T395+CE395)</f>
        <v>0</v>
      </c>
      <c r="EQ395" s="2" t="n">
        <f aca="false">SUM(U395+CF395)</f>
        <v>0</v>
      </c>
      <c r="ER395" s="2" t="n">
        <f aca="false">SUM(V395+CG395)</f>
        <v>0</v>
      </c>
      <c r="ES395" s="2" t="n">
        <f aca="false">SUM(W395+CH395)</f>
        <v>0</v>
      </c>
      <c r="ET395" s="2" t="n">
        <f aca="false">SUM(X395+CI395)</f>
        <v>0</v>
      </c>
      <c r="EU395" s="67" t="n">
        <f aca="false">SUM(Y395+CJ395)</f>
        <v>0</v>
      </c>
      <c r="EV395" s="2" t="n">
        <f aca="false">SUM(Z395+CK395)</f>
        <v>0</v>
      </c>
      <c r="EW395" s="2" t="n">
        <f aca="false">SUM(AA395+CL395)</f>
        <v>0</v>
      </c>
      <c r="EX395" s="2" t="n">
        <f aca="false">SUM(AB395+CM395)</f>
        <v>0</v>
      </c>
      <c r="EY395" s="2" t="n">
        <f aca="false">SUM(AC395+CN395)</f>
        <v>0</v>
      </c>
      <c r="EZ395" s="2" t="n">
        <f aca="false">SUM(AD395+CO395)</f>
        <v>0</v>
      </c>
      <c r="FA395" s="2" t="n">
        <f aca="false">SUM(AE395+CP395)</f>
        <v>0</v>
      </c>
      <c r="FB395" s="2" t="n">
        <f aca="false">SUM(AF395+CQ395)</f>
        <v>0</v>
      </c>
      <c r="FC395" s="2" t="n">
        <f aca="false">SUM(AG395+CR395)</f>
        <v>0</v>
      </c>
      <c r="FD395" s="2" t="n">
        <f aca="false">SUM(AH395+CS395)</f>
        <v>0</v>
      </c>
      <c r="FE395" s="67" t="n">
        <f aca="false">SUM(AI395+CT395)</f>
        <v>0</v>
      </c>
      <c r="FF395" s="2" t="n">
        <f aca="false">SUM(AJ395+CU395)</f>
        <v>0</v>
      </c>
      <c r="FG395" s="2" t="n">
        <f aca="false">SUM(AK395+CV395)</f>
        <v>0</v>
      </c>
      <c r="FH395" s="2" t="n">
        <f aca="false">SUM(AL395+CW395)</f>
        <v>0</v>
      </c>
      <c r="FI395" s="2" t="n">
        <f aca="false">SUM(AM395+CX395)</f>
        <v>0</v>
      </c>
      <c r="FJ395" s="2" t="n">
        <f aca="false">SUM(AN395+CY395)</f>
        <v>0</v>
      </c>
      <c r="FK395" s="2" t="n">
        <f aca="false">SUM(AO395+CZ395)</f>
        <v>0</v>
      </c>
      <c r="FL395" s="2" t="n">
        <f aca="false">SUM(AP395+DA395)</f>
        <v>0</v>
      </c>
      <c r="FM395" s="2" t="n">
        <f aca="false">SUM(AQ395+DB395)</f>
        <v>0</v>
      </c>
      <c r="FN395" s="2"/>
      <c r="FO395" s="97" t="n">
        <f aca="false">SUM(AS395+DD395)</f>
        <v>0</v>
      </c>
      <c r="FP395" s="2" t="n">
        <f aca="false">SUM(AR395+DC395)</f>
        <v>0</v>
      </c>
      <c r="FQ395" s="97" t="n">
        <f aca="false">SUM(AU395+DF395)</f>
        <v>0</v>
      </c>
      <c r="FR395" s="2" t="n">
        <f aca="false">SUM(AV395+DG395)</f>
        <v>0</v>
      </c>
      <c r="FS395" s="2" t="n">
        <f aca="false">SUM(AW395+DH395)</f>
        <v>0</v>
      </c>
      <c r="FT395" s="2" t="n">
        <f aca="false">SUM(AX395+DI395)</f>
        <v>0</v>
      </c>
      <c r="FU395" s="67" t="n">
        <f aca="false">SUM(AY395+DJ395)</f>
        <v>0</v>
      </c>
      <c r="FV395" s="2" t="n">
        <f aca="false">SUM(AZ395+DK395)</f>
        <v>0</v>
      </c>
      <c r="FW395" s="2" t="n">
        <f aca="false">SUM(BA395+DL395)</f>
        <v>0</v>
      </c>
      <c r="FX395" s="2" t="n">
        <f aca="false">SUM(BB395+DM395)</f>
        <v>0</v>
      </c>
      <c r="FY395" s="2" t="n">
        <f aca="false">SUM(BC395+DN395)</f>
        <v>0</v>
      </c>
      <c r="FZ395" s="2" t="n">
        <f aca="false">SUM(BD395+DO395)</f>
        <v>0</v>
      </c>
      <c r="GA395" s="2" t="n">
        <f aca="false">SUM(BE395+DP395)</f>
        <v>0</v>
      </c>
      <c r="GB395" s="98" t="n">
        <f aca="false">SUM(EK395,EM395,EO395,ES395,ET395,EU395,EY395,FA395,FC395,FE395,FG395,FI395,FM395,FO395,FQ395,FS395,FU395,FW395,FY395,GA395)</f>
        <v>0</v>
      </c>
      <c r="GC395" s="99" t="n">
        <f aca="false">SUM(EK395,EM395,EO395,ES395,ET395,FM395,FO395,FQ395,FS395,FU395,FW395,FY395)</f>
        <v>0</v>
      </c>
      <c r="GD395" s="2"/>
      <c r="GE395" s="2"/>
      <c r="GF395" s="2"/>
      <c r="GG395" s="65"/>
      <c r="GH395" s="65"/>
      <c r="GI395" s="67" t="n">
        <f aca="false">SUM(DQ395+BF395)</f>
        <v>0</v>
      </c>
      <c r="GJ395" s="67" t="n">
        <f aca="false">SUM(DR395+BG395)</f>
        <v>0</v>
      </c>
      <c r="GK395" s="100"/>
      <c r="GL395" s="101"/>
      <c r="GM395" s="177"/>
      <c r="GN395" s="2"/>
      <c r="GO395" s="2"/>
    </row>
    <row r="396" customFormat="false" ht="24.95" hidden="true" customHeight="true" outlineLevel="0" collapsed="false">
      <c r="A396" s="94"/>
      <c r="B396" s="95"/>
      <c r="C396" s="96"/>
      <c r="D396" s="96"/>
      <c r="E396" s="96"/>
      <c r="F396" s="96"/>
      <c r="G396" s="96"/>
      <c r="H396" s="96"/>
      <c r="I396" s="173"/>
      <c r="J396" s="96"/>
      <c r="K396" s="96"/>
      <c r="L396" s="95"/>
      <c r="M396" s="86" t="n">
        <f aca="false">SUM(N396+P396+T396+V396+AR396*2)</f>
        <v>0</v>
      </c>
      <c r="N396" s="86"/>
      <c r="O396" s="87" t="n">
        <f aca="false">SUM(N396)*I396</f>
        <v>0</v>
      </c>
      <c r="P396" s="86"/>
      <c r="Q396" s="87" t="n">
        <f aca="false">J396*P396</f>
        <v>0</v>
      </c>
      <c r="R396" s="86"/>
      <c r="S396" s="87" t="n">
        <f aca="false">SUM(R396)*J396</f>
        <v>0</v>
      </c>
      <c r="T396" s="86"/>
      <c r="U396" s="87" t="n">
        <f aca="false">SUM(T396)*K396</f>
        <v>0</v>
      </c>
      <c r="V396" s="86"/>
      <c r="W396" s="87" t="n">
        <f aca="false">SUM(V396)*J396*5</f>
        <v>0</v>
      </c>
      <c r="X396" s="89" t="n">
        <f aca="false">SUM(J396*AX396*2+K396*AZ396*2)</f>
        <v>0</v>
      </c>
      <c r="Y396" s="89" t="n">
        <f aca="false">SUM(L396*5/100*J396)</f>
        <v>0</v>
      </c>
      <c r="Z396" s="86"/>
      <c r="AA396" s="87"/>
      <c r="AB396" s="86"/>
      <c r="AC396" s="89" t="n">
        <f aca="false">SUM(AB396)*3*H396/5</f>
        <v>0</v>
      </c>
      <c r="AD396" s="86"/>
      <c r="AE396" s="90" t="n">
        <f aca="false">SUM(AD396*H396*(30+4))</f>
        <v>0</v>
      </c>
      <c r="AF396" s="86"/>
      <c r="AG396" s="87" t="n">
        <f aca="false">SUM(AF396*H396*3)</f>
        <v>0</v>
      </c>
      <c r="AH396" s="86"/>
      <c r="AI396" s="89" t="n">
        <f aca="false">SUM(AH396*H396/3)</f>
        <v>0</v>
      </c>
      <c r="AJ396" s="86"/>
      <c r="AK396" s="89" t="n">
        <f aca="false">SUM(AJ396*H396*2/3)</f>
        <v>0</v>
      </c>
      <c r="AL396" s="86"/>
      <c r="AM396" s="87" t="n">
        <f aca="false">SUM(AL396*H396)*2</f>
        <v>0</v>
      </c>
      <c r="AN396" s="86"/>
      <c r="AO396" s="87" t="n">
        <f aca="false">SUM(AN396*J396)</f>
        <v>0</v>
      </c>
      <c r="AP396" s="86"/>
      <c r="AQ396" s="89" t="n">
        <f aca="false">SUM(AP396*H396*2)</f>
        <v>0</v>
      </c>
      <c r="AR396" s="86"/>
      <c r="AS396" s="86"/>
      <c r="AT396" s="86"/>
      <c r="AU396" s="89" t="n">
        <f aca="false">AR396*H396/3</f>
        <v>0</v>
      </c>
      <c r="AV396" s="86"/>
      <c r="AW396" s="89" t="n">
        <f aca="false">SUM(AV396*H396/3)</f>
        <v>0</v>
      </c>
      <c r="AX396" s="86"/>
      <c r="AY396" s="89" t="n">
        <f aca="false">SUM(J396*AX396*8)</f>
        <v>0</v>
      </c>
      <c r="AZ396" s="86"/>
      <c r="BA396" s="89" t="n">
        <f aca="false">SUM(AZ396*K396*5*6)</f>
        <v>0</v>
      </c>
      <c r="BB396" s="86"/>
      <c r="BC396" s="89" t="n">
        <f aca="false">SUM(BB396*K396*4*6)</f>
        <v>0</v>
      </c>
      <c r="BD396" s="86"/>
      <c r="BE396" s="81" t="n">
        <f aca="false">SUM(BD396*50)</f>
        <v>0</v>
      </c>
      <c r="BF396" s="92" t="n">
        <f aca="false">O396+Q396+S396+U396+W396+X396+Y396+AA396+AC396+AE396+AG396+AI396+AK396+AM396+AO396+AQ396+AS396+AU396+AW396+AY396+BA396+BC396+BE396</f>
        <v>0</v>
      </c>
      <c r="BG396" s="92" t="n">
        <f aca="false">BC396+BA396+AY396+AW396+AS396+AQ396+X396+W396+U396+S396+Q396+O396</f>
        <v>0</v>
      </c>
      <c r="BH396" s="2"/>
      <c r="BI396" s="422"/>
      <c r="BJ396" s="95"/>
      <c r="BK396" s="93"/>
      <c r="BL396" s="94"/>
      <c r="BM396" s="81"/>
      <c r="BN396" s="83"/>
      <c r="BO396" s="83"/>
      <c r="BP396" s="83"/>
      <c r="BQ396" s="83"/>
      <c r="BR396" s="84"/>
      <c r="BS396" s="84"/>
      <c r="BT396" s="405"/>
      <c r="BU396" s="84"/>
      <c r="BV396" s="84"/>
      <c r="BW396" s="87"/>
      <c r="BX396" s="86" t="n">
        <f aca="false">SUM(BY396+CA396+CE396+CG396)</f>
        <v>0</v>
      </c>
      <c r="BY396" s="86"/>
      <c r="BZ396" s="87" t="n">
        <f aca="false">SUM(BY396)*BT396</f>
        <v>0</v>
      </c>
      <c r="CA396" s="86"/>
      <c r="CB396" s="87" t="n">
        <f aca="false">BU396*CA396</f>
        <v>0</v>
      </c>
      <c r="CC396" s="86"/>
      <c r="CD396" s="87" t="n">
        <f aca="false">SUM(CC396)*BU396</f>
        <v>0</v>
      </c>
      <c r="CE396" s="86"/>
      <c r="CF396" s="87" t="n">
        <f aca="false">SUM(CE396)*BV396</f>
        <v>0</v>
      </c>
      <c r="CG396" s="86"/>
      <c r="CH396" s="87" t="n">
        <f aca="false">SUM(CG396)*BU396*5</f>
        <v>0</v>
      </c>
      <c r="CI396" s="89" t="n">
        <f aca="false">SUM(BU396*DI396*2+BV396*DK396*2)</f>
        <v>0</v>
      </c>
      <c r="CJ396" s="89" t="n">
        <f aca="false">BW396*BU396*0.05</f>
        <v>0</v>
      </c>
      <c r="CK396" s="86"/>
      <c r="CL396" s="87"/>
      <c r="CM396" s="86"/>
      <c r="CN396" s="89" t="n">
        <f aca="false">SUM(CM396)*3*BS396/5</f>
        <v>0</v>
      </c>
      <c r="CO396" s="86"/>
      <c r="CP396" s="90" t="n">
        <f aca="false">SUM(CO396*BS396*(30+4))</f>
        <v>0</v>
      </c>
      <c r="CQ396" s="86"/>
      <c r="CR396" s="87" t="n">
        <f aca="false">SUM(CQ396*BS396*3)</f>
        <v>0</v>
      </c>
      <c r="CS396" s="86"/>
      <c r="CT396" s="89" t="n">
        <f aca="false">SUM(CS396*BS396/3)</f>
        <v>0</v>
      </c>
      <c r="CU396" s="86"/>
      <c r="CV396" s="89" t="n">
        <f aca="false">SUM(CU396*BS396*2/3)</f>
        <v>0</v>
      </c>
      <c r="CW396" s="86"/>
      <c r="CX396" s="87" t="n">
        <f aca="false">SUM(CW396*BS396)*1</f>
        <v>0</v>
      </c>
      <c r="CY396" s="86"/>
      <c r="CZ396" s="87" t="n">
        <f aca="false">SUM(CY396*BU396*2)</f>
        <v>0</v>
      </c>
      <c r="DA396" s="86"/>
      <c r="DB396" s="89" t="n">
        <f aca="false">SUM(DA396*BS396*2)</f>
        <v>0</v>
      </c>
      <c r="DC396" s="86"/>
      <c r="DD396" s="86"/>
      <c r="DE396" s="86"/>
      <c r="DF396" s="89" t="n">
        <f aca="false">SUM(BU396*DC396*6)</f>
        <v>0</v>
      </c>
      <c r="DG396" s="86"/>
      <c r="DH396" s="89" t="n">
        <f aca="false">SUM(BU396*DG396*6)</f>
        <v>0</v>
      </c>
      <c r="DI396" s="86"/>
      <c r="DJ396" s="89" t="n">
        <f aca="false">SUM(BU396*DI396*8)</f>
        <v>0</v>
      </c>
      <c r="DK396" s="86"/>
      <c r="DL396" s="89" t="n">
        <f aca="false">SUM(DK396*BV396*5*6)</f>
        <v>0</v>
      </c>
      <c r="DM396" s="86"/>
      <c r="DN396" s="89" t="n">
        <f aca="false">SUM(DM396*BV396*4*6)</f>
        <v>0</v>
      </c>
      <c r="DO396" s="86"/>
      <c r="DP396" s="81" t="n">
        <f aca="false">SUM(DO396*50)</f>
        <v>0</v>
      </c>
      <c r="DQ396" s="92" t="n">
        <f aca="false">BZ396+CB396+CD396+CF396+CH396+CI396+CJ396+CL396+CN396+CP396+CR396+CT396+CV396+CX396+CZ396+DB396+DD396+DF396+DH396+DJ396+DL396+DN396+DP396</f>
        <v>0</v>
      </c>
      <c r="DR396" s="92" t="n">
        <f aca="false">DN396+DL396+DJ396+DH396+DD396+DB396+CI396+CH396+CF396+CD396+CB396+BZ396</f>
        <v>0</v>
      </c>
      <c r="DS396" s="61"/>
      <c r="DT396" s="2"/>
      <c r="DU396" s="2"/>
      <c r="DV396" s="93"/>
      <c r="DW396" s="94"/>
      <c r="DX396" s="95"/>
      <c r="DY396" s="96"/>
      <c r="DZ396" s="96"/>
      <c r="EA396" s="2"/>
      <c r="EB396" s="2"/>
      <c r="EC396" s="2"/>
      <c r="ED396" s="2"/>
      <c r="EE396" s="2"/>
      <c r="EF396" s="2"/>
      <c r="EG396" s="2"/>
      <c r="EH396" s="2" t="n">
        <f aca="false">SUM(L396+BW396)</f>
        <v>0</v>
      </c>
      <c r="EI396" s="2" t="n">
        <f aca="false">SUM(M396+BX396)</f>
        <v>0</v>
      </c>
      <c r="EJ396" s="2" t="n">
        <f aca="false">SUM(N396+BY396)</f>
        <v>0</v>
      </c>
      <c r="EK396" s="67" t="n">
        <f aca="false">O396+BZ396</f>
        <v>0</v>
      </c>
      <c r="EL396" s="2" t="n">
        <f aca="false">SUM(P396+CA396)</f>
        <v>0</v>
      </c>
      <c r="EM396" s="2" t="n">
        <f aca="false">SUM(Q396+CB396)</f>
        <v>0</v>
      </c>
      <c r="EN396" s="2" t="n">
        <f aca="false">SUM(R396+CC396)</f>
        <v>0</v>
      </c>
      <c r="EO396" s="2" t="n">
        <f aca="false">SUM(S396+CD396)</f>
        <v>0</v>
      </c>
      <c r="EP396" s="2" t="n">
        <f aca="false">SUM(T396+CE396)</f>
        <v>0</v>
      </c>
      <c r="EQ396" s="2" t="n">
        <f aca="false">SUM(U396+CF396)</f>
        <v>0</v>
      </c>
      <c r="ER396" s="2" t="n">
        <f aca="false">SUM(V396+CG396)</f>
        <v>0</v>
      </c>
      <c r="ES396" s="2" t="n">
        <f aca="false">SUM(W396+CH396)</f>
        <v>0</v>
      </c>
      <c r="ET396" s="2" t="n">
        <f aca="false">SUM(X396+CI396)</f>
        <v>0</v>
      </c>
      <c r="EU396" s="67" t="n">
        <f aca="false">SUM(Y396+CJ396)</f>
        <v>0</v>
      </c>
      <c r="EV396" s="2" t="n">
        <f aca="false">SUM(Z396+CK396)</f>
        <v>0</v>
      </c>
      <c r="EW396" s="2" t="n">
        <f aca="false">SUM(AA396+CL396)</f>
        <v>0</v>
      </c>
      <c r="EX396" s="2" t="n">
        <f aca="false">SUM(AB396+CM396)</f>
        <v>0</v>
      </c>
      <c r="EY396" s="2" t="n">
        <f aca="false">SUM(AC396+CN396)</f>
        <v>0</v>
      </c>
      <c r="EZ396" s="2" t="n">
        <f aca="false">SUM(AD396+CO396)</f>
        <v>0</v>
      </c>
      <c r="FA396" s="2" t="n">
        <f aca="false">SUM(AE396+CP396)</f>
        <v>0</v>
      </c>
      <c r="FB396" s="2" t="n">
        <f aca="false">SUM(AF396+CQ396)</f>
        <v>0</v>
      </c>
      <c r="FC396" s="2" t="n">
        <f aca="false">SUM(AG396+CR396)</f>
        <v>0</v>
      </c>
      <c r="FD396" s="2" t="n">
        <f aca="false">SUM(AH396+CS396)</f>
        <v>0</v>
      </c>
      <c r="FE396" s="67" t="n">
        <f aca="false">SUM(AI396+CT396)</f>
        <v>0</v>
      </c>
      <c r="FF396" s="2" t="n">
        <f aca="false">SUM(AJ396+CU396)</f>
        <v>0</v>
      </c>
      <c r="FG396" s="2" t="n">
        <f aca="false">SUM(AK396+CV396)</f>
        <v>0</v>
      </c>
      <c r="FH396" s="2" t="n">
        <f aca="false">SUM(AL396+CW396)</f>
        <v>0</v>
      </c>
      <c r="FI396" s="2" t="n">
        <f aca="false">SUM(AM396+CX396)</f>
        <v>0</v>
      </c>
      <c r="FJ396" s="2" t="n">
        <f aca="false">SUM(AN396+CY396)</f>
        <v>0</v>
      </c>
      <c r="FK396" s="2" t="n">
        <f aca="false">SUM(AO396+CZ396)</f>
        <v>0</v>
      </c>
      <c r="FL396" s="2" t="n">
        <f aca="false">SUM(AP396+DA396)</f>
        <v>0</v>
      </c>
      <c r="FM396" s="2" t="n">
        <f aca="false">SUM(AQ396+DB396)</f>
        <v>0</v>
      </c>
      <c r="FN396" s="2"/>
      <c r="FO396" s="97" t="n">
        <f aca="false">SUM(AS396+DD396)</f>
        <v>0</v>
      </c>
      <c r="FP396" s="2" t="n">
        <f aca="false">SUM(AR396+DC396)</f>
        <v>0</v>
      </c>
      <c r="FQ396" s="97" t="n">
        <f aca="false">SUM(AU396+DF396)</f>
        <v>0</v>
      </c>
      <c r="FR396" s="2" t="n">
        <f aca="false">SUM(AV396+DG396)</f>
        <v>0</v>
      </c>
      <c r="FS396" s="2" t="n">
        <f aca="false">SUM(AW396+DH396)</f>
        <v>0</v>
      </c>
      <c r="FT396" s="2" t="n">
        <f aca="false">SUM(AX396+DI396)</f>
        <v>0</v>
      </c>
      <c r="FU396" s="67" t="n">
        <f aca="false">SUM(AY396+DJ396)</f>
        <v>0</v>
      </c>
      <c r="FV396" s="2" t="n">
        <f aca="false">SUM(AZ396+DK396)</f>
        <v>0</v>
      </c>
      <c r="FW396" s="2" t="n">
        <f aca="false">SUM(BA396+DL396)</f>
        <v>0</v>
      </c>
      <c r="FX396" s="2" t="n">
        <f aca="false">SUM(BB396+DM396)</f>
        <v>0</v>
      </c>
      <c r="FY396" s="2" t="n">
        <f aca="false">SUM(BC396+DN396)</f>
        <v>0</v>
      </c>
      <c r="FZ396" s="2" t="n">
        <f aca="false">SUM(BD396+DO396)</f>
        <v>0</v>
      </c>
      <c r="GA396" s="2" t="n">
        <f aca="false">SUM(BE396+DP396)</f>
        <v>0</v>
      </c>
      <c r="GB396" s="98" t="n">
        <f aca="false">SUM(EK396,EM396,EO396,ES396,ET396,EU396,EY396,FA396,FC396,FE396,FG396,FI396,FM396,FO396,FQ396,FS396,FU396,FW396,FY396,GA396)</f>
        <v>0</v>
      </c>
      <c r="GC396" s="99" t="n">
        <f aca="false">SUM(EK396,EM396,EO396,ES396,ET396,FM396,FO396,FQ396,FS396,FU396,FW396,FY396)</f>
        <v>0</v>
      </c>
      <c r="GD396" s="2"/>
      <c r="GE396" s="2"/>
      <c r="GF396" s="2"/>
      <c r="GG396" s="65"/>
      <c r="GH396" s="65"/>
      <c r="GI396" s="67" t="n">
        <f aca="false">SUM(DQ396+BF396)</f>
        <v>0</v>
      </c>
      <c r="GJ396" s="67" t="n">
        <f aca="false">SUM(DR396+BG396)</f>
        <v>0</v>
      </c>
      <c r="GK396" s="100"/>
      <c r="GL396" s="101"/>
      <c r="GM396" s="177"/>
      <c r="GN396" s="2"/>
      <c r="GO396" s="2"/>
    </row>
    <row r="397" customFormat="false" ht="24.95" hidden="true" customHeight="true" outlineLevel="0" collapsed="false">
      <c r="A397" s="94"/>
      <c r="B397" s="95"/>
      <c r="C397" s="96"/>
      <c r="D397" s="96"/>
      <c r="E397" s="96"/>
      <c r="F397" s="96"/>
      <c r="G397" s="96"/>
      <c r="H397" s="96"/>
      <c r="I397" s="96"/>
      <c r="J397" s="96"/>
      <c r="K397" s="96"/>
      <c r="L397" s="157"/>
      <c r="M397" s="86" t="n">
        <f aca="false">SUM(N397+P397+T397+V397+AR397*2)</f>
        <v>0</v>
      </c>
      <c r="N397" s="86"/>
      <c r="O397" s="87" t="n">
        <f aca="false">SUM(N397)*I397</f>
        <v>0</v>
      </c>
      <c r="P397" s="86"/>
      <c r="Q397" s="87" t="n">
        <f aca="false">J397*P397</f>
        <v>0</v>
      </c>
      <c r="R397" s="86"/>
      <c r="S397" s="87" t="n">
        <f aca="false">SUM(R397)*J397</f>
        <v>0</v>
      </c>
      <c r="T397" s="86"/>
      <c r="U397" s="87" t="n">
        <f aca="false">SUM(T397)*K397</f>
        <v>0</v>
      </c>
      <c r="V397" s="86"/>
      <c r="W397" s="87" t="n">
        <f aca="false">SUM(V397)*J397*5</f>
        <v>0</v>
      </c>
      <c r="X397" s="89" t="n">
        <f aca="false">SUM(J397*AX397*2+K397*AZ397*2)</f>
        <v>0</v>
      </c>
      <c r="Y397" s="89" t="n">
        <f aca="false">SUM(L397*5/100*J397)</f>
        <v>0</v>
      </c>
      <c r="Z397" s="86"/>
      <c r="AA397" s="87"/>
      <c r="AB397" s="86"/>
      <c r="AC397" s="89" t="n">
        <f aca="false">SUM(AB397)*3*H397/5</f>
        <v>0</v>
      </c>
      <c r="AD397" s="86"/>
      <c r="AE397" s="90" t="n">
        <f aca="false">SUM(AD397*H397*(30+4))</f>
        <v>0</v>
      </c>
      <c r="AF397" s="86"/>
      <c r="AG397" s="87" t="n">
        <f aca="false">SUM(AF397*H397*3)</f>
        <v>0</v>
      </c>
      <c r="AH397" s="86"/>
      <c r="AI397" s="89" t="n">
        <f aca="false">SUM(AH397*H397/3)</f>
        <v>0</v>
      </c>
      <c r="AJ397" s="86"/>
      <c r="AK397" s="89" t="n">
        <f aca="false">SUM(AJ397*H397*2/3)</f>
        <v>0</v>
      </c>
      <c r="AL397" s="86"/>
      <c r="AM397" s="87" t="n">
        <f aca="false">SUM(AL397*H397)*2</f>
        <v>0</v>
      </c>
      <c r="AN397" s="86"/>
      <c r="AO397" s="87" t="n">
        <f aca="false">SUM(AN397*J397)</f>
        <v>0</v>
      </c>
      <c r="AP397" s="86"/>
      <c r="AQ397" s="89" t="n">
        <f aca="false">SUM(AP397*H397*2)</f>
        <v>0</v>
      </c>
      <c r="AR397" s="86"/>
      <c r="AS397" s="86"/>
      <c r="AT397" s="86"/>
      <c r="AU397" s="89" t="n">
        <f aca="false">AR397*H397/3</f>
        <v>0</v>
      </c>
      <c r="AV397" s="86"/>
      <c r="AW397" s="89" t="n">
        <f aca="false">SUM(AV397*H397/3)</f>
        <v>0</v>
      </c>
      <c r="AX397" s="86"/>
      <c r="AY397" s="89" t="n">
        <f aca="false">SUM(J397*AX397*8)</f>
        <v>0</v>
      </c>
      <c r="AZ397" s="86"/>
      <c r="BA397" s="89" t="n">
        <f aca="false">SUM(AZ397*K397*5*6)</f>
        <v>0</v>
      </c>
      <c r="BB397" s="86"/>
      <c r="BC397" s="89" t="n">
        <f aca="false">SUM(BB397*K397*4*6)</f>
        <v>0</v>
      </c>
      <c r="BD397" s="86"/>
      <c r="BE397" s="81" t="n">
        <f aca="false">SUM(BD397*50)</f>
        <v>0</v>
      </c>
      <c r="BF397" s="92" t="n">
        <f aca="false">O397+Q397+S397+U397+W397+X397+Y397+AA397+AC397+AE397+AG397+AI397+AK397+AM397+AO397+AQ397+AS397+AU397+AW397+AY397+BA397+BC397+BE397</f>
        <v>0</v>
      </c>
      <c r="BG397" s="92" t="n">
        <f aca="false">BC397+BA397+AY397+AW397+AS397+AQ397+X397+W397+U397+S397+Q397+O397</f>
        <v>0</v>
      </c>
      <c r="BH397" s="2"/>
      <c r="BI397" s="422"/>
      <c r="BJ397" s="95"/>
      <c r="BK397" s="93"/>
      <c r="BL397" s="94"/>
      <c r="BM397" s="81"/>
      <c r="BN397" s="83"/>
      <c r="BO397" s="83"/>
      <c r="BP397" s="83"/>
      <c r="BQ397" s="83"/>
      <c r="BR397" s="84"/>
      <c r="BS397" s="84"/>
      <c r="BT397" s="84"/>
      <c r="BU397" s="84"/>
      <c r="BV397" s="84"/>
      <c r="BW397" s="84"/>
      <c r="BX397" s="86" t="n">
        <f aca="false">SUM(BY397+CA397+CE397+CG397)</f>
        <v>0</v>
      </c>
      <c r="BY397" s="86"/>
      <c r="BZ397" s="87" t="n">
        <f aca="false">SUM(BY397)*BT397</f>
        <v>0</v>
      </c>
      <c r="CA397" s="86"/>
      <c r="CB397" s="87" t="n">
        <f aca="false">BU397*CA397</f>
        <v>0</v>
      </c>
      <c r="CC397" s="86"/>
      <c r="CD397" s="87" t="n">
        <f aca="false">SUM(CC397)*BU397</f>
        <v>0</v>
      </c>
      <c r="CE397" s="86"/>
      <c r="CF397" s="87" t="n">
        <f aca="false">SUM(CE397)*BV397</f>
        <v>0</v>
      </c>
      <c r="CG397" s="86"/>
      <c r="CH397" s="87" t="n">
        <f aca="false">SUM(CG397)*BU397*5</f>
        <v>0</v>
      </c>
      <c r="CI397" s="89" t="n">
        <f aca="false">SUM(BU397*DI397*2+BV397*DK397*2)</f>
        <v>0</v>
      </c>
      <c r="CJ397" s="89" t="n">
        <f aca="false">BW397*BU397*0.05</f>
        <v>0</v>
      </c>
      <c r="CK397" s="86"/>
      <c r="CL397" s="87"/>
      <c r="CM397" s="86"/>
      <c r="CN397" s="89" t="n">
        <f aca="false">SUM(CM397)*3*BS397/5</f>
        <v>0</v>
      </c>
      <c r="CO397" s="86"/>
      <c r="CP397" s="90" t="n">
        <f aca="false">SUM(CO397*BS397*(30+4))</f>
        <v>0</v>
      </c>
      <c r="CQ397" s="86"/>
      <c r="CR397" s="87" t="n">
        <f aca="false">SUM(CQ397*BS397*3)</f>
        <v>0</v>
      </c>
      <c r="CS397" s="86"/>
      <c r="CT397" s="89" t="n">
        <f aca="false">SUM(CS397*BS397/3)</f>
        <v>0</v>
      </c>
      <c r="CU397" s="86"/>
      <c r="CV397" s="89" t="n">
        <f aca="false">SUM(CU397*BS397*2/3)</f>
        <v>0</v>
      </c>
      <c r="CW397" s="86"/>
      <c r="CX397" s="87" t="n">
        <f aca="false">SUM(CW397*BS397)*1</f>
        <v>0</v>
      </c>
      <c r="CY397" s="86"/>
      <c r="CZ397" s="87" t="n">
        <f aca="false">SUM(CY397*BU397*2)</f>
        <v>0</v>
      </c>
      <c r="DA397" s="86"/>
      <c r="DB397" s="89" t="n">
        <f aca="false">SUM(DA397*BS397*2)</f>
        <v>0</v>
      </c>
      <c r="DC397" s="86"/>
      <c r="DD397" s="86"/>
      <c r="DE397" s="86"/>
      <c r="DF397" s="89" t="n">
        <f aca="false">SUM(BU397*DC397*6)</f>
        <v>0</v>
      </c>
      <c r="DG397" s="86"/>
      <c r="DH397" s="89" t="n">
        <f aca="false">SUM(BU397*DG397*6)</f>
        <v>0</v>
      </c>
      <c r="DI397" s="86"/>
      <c r="DJ397" s="89" t="n">
        <f aca="false">SUM(BU397*DI397*8)</f>
        <v>0</v>
      </c>
      <c r="DK397" s="86"/>
      <c r="DL397" s="89" t="n">
        <f aca="false">SUM(DK397*BV397*5*6)</f>
        <v>0</v>
      </c>
      <c r="DM397" s="86"/>
      <c r="DN397" s="89" t="n">
        <f aca="false">SUM(DM397*BV397*4*6)</f>
        <v>0</v>
      </c>
      <c r="DO397" s="86"/>
      <c r="DP397" s="81" t="n">
        <f aca="false">SUM(DO397*50)</f>
        <v>0</v>
      </c>
      <c r="DQ397" s="92" t="n">
        <f aca="false">BZ397+CB397+CD397+CF397+CH397+CI397+CJ397+CL397+CN397+CP397+CR397+CT397+CV397+CX397+CZ397+DB397+DD397+DF397+DH397+DJ397+DL397+DN397+DP397</f>
        <v>0</v>
      </c>
      <c r="DR397" s="92" t="n">
        <f aca="false">DN397+DL397+DJ397+DH397+DD397+DB397+CI397+CH397+CF397+CD397+CB397+BZ397</f>
        <v>0</v>
      </c>
      <c r="DS397" s="61"/>
      <c r="DT397" s="2"/>
      <c r="DU397" s="2"/>
      <c r="DV397" s="93"/>
      <c r="DW397" s="94"/>
      <c r="DX397" s="95"/>
      <c r="DY397" s="96"/>
      <c r="DZ397" s="96"/>
      <c r="EA397" s="2"/>
      <c r="EB397" s="2"/>
      <c r="EC397" s="2"/>
      <c r="ED397" s="2"/>
      <c r="EE397" s="2"/>
      <c r="EF397" s="2"/>
      <c r="EG397" s="2"/>
      <c r="EH397" s="2" t="n">
        <f aca="false">SUM(L397+BW397)</f>
        <v>0</v>
      </c>
      <c r="EI397" s="2" t="n">
        <f aca="false">SUM(M397+BX397)</f>
        <v>0</v>
      </c>
      <c r="EJ397" s="2" t="n">
        <f aca="false">SUM(N397+BY397)</f>
        <v>0</v>
      </c>
      <c r="EK397" s="67" t="n">
        <f aca="false">O397+BZ397</f>
        <v>0</v>
      </c>
      <c r="EL397" s="2" t="n">
        <f aca="false">SUM(P397+CA397)</f>
        <v>0</v>
      </c>
      <c r="EM397" s="2" t="n">
        <f aca="false">SUM(Q397+CB397)</f>
        <v>0</v>
      </c>
      <c r="EN397" s="2" t="n">
        <f aca="false">SUM(R397+CC397)</f>
        <v>0</v>
      </c>
      <c r="EO397" s="2" t="n">
        <f aca="false">SUM(S397+CD397)</f>
        <v>0</v>
      </c>
      <c r="EP397" s="2" t="n">
        <f aca="false">SUM(T397+CE397)</f>
        <v>0</v>
      </c>
      <c r="EQ397" s="2" t="n">
        <f aca="false">SUM(U397+CF397)</f>
        <v>0</v>
      </c>
      <c r="ER397" s="2" t="n">
        <f aca="false">SUM(V397+CG397)</f>
        <v>0</v>
      </c>
      <c r="ES397" s="2" t="n">
        <f aca="false">SUM(W397+CH397)</f>
        <v>0</v>
      </c>
      <c r="ET397" s="2" t="n">
        <f aca="false">SUM(X397+CI397)</f>
        <v>0</v>
      </c>
      <c r="EU397" s="67" t="n">
        <f aca="false">SUM(Y397+CJ397)</f>
        <v>0</v>
      </c>
      <c r="EV397" s="2" t="n">
        <f aca="false">SUM(Z397+CK397)</f>
        <v>0</v>
      </c>
      <c r="EW397" s="2" t="n">
        <f aca="false">SUM(AA397+CL397)</f>
        <v>0</v>
      </c>
      <c r="EX397" s="2" t="n">
        <f aca="false">SUM(AB397+CM397)</f>
        <v>0</v>
      </c>
      <c r="EY397" s="2" t="n">
        <f aca="false">SUM(AC397+CN397)</f>
        <v>0</v>
      </c>
      <c r="EZ397" s="2" t="n">
        <f aca="false">SUM(AD397+CO397)</f>
        <v>0</v>
      </c>
      <c r="FA397" s="2" t="n">
        <f aca="false">SUM(AE397+CP397)</f>
        <v>0</v>
      </c>
      <c r="FB397" s="2" t="n">
        <f aca="false">SUM(AF397+CQ397)</f>
        <v>0</v>
      </c>
      <c r="FC397" s="2" t="n">
        <f aca="false">SUM(AG397+CR397)</f>
        <v>0</v>
      </c>
      <c r="FD397" s="2" t="n">
        <f aca="false">SUM(AH397+CS397)</f>
        <v>0</v>
      </c>
      <c r="FE397" s="67" t="n">
        <f aca="false">SUM(AI397+CT397)</f>
        <v>0</v>
      </c>
      <c r="FF397" s="2" t="n">
        <f aca="false">SUM(AJ397+CU397)</f>
        <v>0</v>
      </c>
      <c r="FG397" s="2" t="n">
        <f aca="false">SUM(AK397+CV397)</f>
        <v>0</v>
      </c>
      <c r="FH397" s="2" t="n">
        <f aca="false">SUM(AL397+CW397)</f>
        <v>0</v>
      </c>
      <c r="FI397" s="2" t="n">
        <f aca="false">SUM(AM397+CX397)</f>
        <v>0</v>
      </c>
      <c r="FJ397" s="2" t="n">
        <f aca="false">SUM(AN397+CY397)</f>
        <v>0</v>
      </c>
      <c r="FK397" s="2" t="n">
        <f aca="false">SUM(AO397+CZ397)</f>
        <v>0</v>
      </c>
      <c r="FL397" s="2" t="n">
        <f aca="false">SUM(AP397+DA397)</f>
        <v>0</v>
      </c>
      <c r="FM397" s="2" t="n">
        <f aca="false">SUM(AQ397+DB397)</f>
        <v>0</v>
      </c>
      <c r="FN397" s="2"/>
      <c r="FO397" s="97" t="n">
        <f aca="false">SUM(AS397+DD397)</f>
        <v>0</v>
      </c>
      <c r="FP397" s="2" t="n">
        <f aca="false">SUM(AR397+DC397)</f>
        <v>0</v>
      </c>
      <c r="FQ397" s="97" t="n">
        <f aca="false">SUM(AU397+DF397)</f>
        <v>0</v>
      </c>
      <c r="FR397" s="2" t="n">
        <f aca="false">SUM(AV397+DG397)</f>
        <v>0</v>
      </c>
      <c r="FS397" s="2" t="n">
        <f aca="false">SUM(AW397+DH397)</f>
        <v>0</v>
      </c>
      <c r="FT397" s="2" t="n">
        <f aca="false">SUM(AX397+DI397)</f>
        <v>0</v>
      </c>
      <c r="FU397" s="67" t="n">
        <f aca="false">SUM(AY397+DJ397)</f>
        <v>0</v>
      </c>
      <c r="FV397" s="2" t="n">
        <f aca="false">SUM(AZ397+DK397)</f>
        <v>0</v>
      </c>
      <c r="FW397" s="2" t="n">
        <f aca="false">SUM(BA397+DL397)</f>
        <v>0</v>
      </c>
      <c r="FX397" s="2" t="n">
        <f aca="false">SUM(BB397+DM397)</f>
        <v>0</v>
      </c>
      <c r="FY397" s="2" t="n">
        <f aca="false">SUM(BC397+DN397)</f>
        <v>0</v>
      </c>
      <c r="FZ397" s="2" t="n">
        <f aca="false">SUM(BD397+DO397)</f>
        <v>0</v>
      </c>
      <c r="GA397" s="2" t="n">
        <f aca="false">SUM(BE397+DP397)</f>
        <v>0</v>
      </c>
      <c r="GB397" s="98" t="n">
        <f aca="false">SUM(EK397,EM397,EO397,ES397,ET397,EU397,EY397,FA397,FC397,FE397,FG397,FI397,FM397,FO397,FQ397,FS397,FU397,FW397,FY397,GA397)</f>
        <v>0</v>
      </c>
      <c r="GC397" s="99" t="n">
        <f aca="false">SUM(EK397,EM397,EO397,ES397,ET397,FM397,FO397,FQ397,FS397,FU397,FW397,FY397)</f>
        <v>0</v>
      </c>
      <c r="GD397" s="2"/>
      <c r="GE397" s="2"/>
      <c r="GF397" s="2"/>
      <c r="GG397" s="65"/>
      <c r="GH397" s="65"/>
      <c r="GI397" s="67" t="n">
        <f aca="false">SUM(DQ397+BF397)</f>
        <v>0</v>
      </c>
      <c r="GJ397" s="67" t="n">
        <f aca="false">SUM(DR397+BG397)</f>
        <v>0</v>
      </c>
      <c r="GK397" s="100"/>
      <c r="GL397" s="101"/>
      <c r="GM397" s="177"/>
      <c r="GN397" s="2"/>
      <c r="GO397" s="2"/>
    </row>
    <row r="398" customFormat="false" ht="24.95" hidden="true" customHeight="true" outlineLevel="0" collapsed="false">
      <c r="A398" s="94"/>
      <c r="B398" s="95"/>
      <c r="C398" s="96"/>
      <c r="D398" s="96"/>
      <c r="E398" s="96"/>
      <c r="F398" s="96"/>
      <c r="G398" s="96"/>
      <c r="H398" s="96"/>
      <c r="I398" s="96"/>
      <c r="J398" s="96"/>
      <c r="K398" s="96"/>
      <c r="L398" s="95"/>
      <c r="M398" s="86" t="n">
        <f aca="false">SUM(N398+P398+T398+V398+AR398*2)</f>
        <v>0</v>
      </c>
      <c r="N398" s="86"/>
      <c r="O398" s="87" t="n">
        <f aca="false">SUM(N398)*I398</f>
        <v>0</v>
      </c>
      <c r="P398" s="86"/>
      <c r="Q398" s="87" t="n">
        <f aca="false">J398*P398</f>
        <v>0</v>
      </c>
      <c r="R398" s="86"/>
      <c r="S398" s="87" t="n">
        <f aca="false">SUM(R398)*J398</f>
        <v>0</v>
      </c>
      <c r="T398" s="86"/>
      <c r="U398" s="87" t="n">
        <f aca="false">SUM(T398)*K398</f>
        <v>0</v>
      </c>
      <c r="V398" s="86"/>
      <c r="W398" s="87" t="n">
        <f aca="false">SUM(V398)*J398*5</f>
        <v>0</v>
      </c>
      <c r="X398" s="89" t="n">
        <f aca="false">SUM(J398*AX398*2+K398*AZ398*2)</f>
        <v>0</v>
      </c>
      <c r="Y398" s="89" t="n">
        <f aca="false">SUM(L398*5/100*J398)</f>
        <v>0</v>
      </c>
      <c r="Z398" s="86"/>
      <c r="AA398" s="87"/>
      <c r="AB398" s="86"/>
      <c r="AC398" s="89" t="n">
        <f aca="false">SUM(AB398)*3*H398/5</f>
        <v>0</v>
      </c>
      <c r="AD398" s="86"/>
      <c r="AE398" s="90" t="n">
        <f aca="false">SUM(AD398*H398*(30+4))</f>
        <v>0</v>
      </c>
      <c r="AF398" s="86"/>
      <c r="AG398" s="87" t="n">
        <f aca="false">SUM(AF398*H398*3)</f>
        <v>0</v>
      </c>
      <c r="AH398" s="86"/>
      <c r="AI398" s="89" t="n">
        <f aca="false">SUM(AH398*H398/3)</f>
        <v>0</v>
      </c>
      <c r="AJ398" s="86"/>
      <c r="AK398" s="89" t="n">
        <f aca="false">SUM(AJ398*H398*2/3)</f>
        <v>0</v>
      </c>
      <c r="AL398" s="86"/>
      <c r="AM398" s="87" t="n">
        <f aca="false">SUM(AL398*H398)*2</f>
        <v>0</v>
      </c>
      <c r="AN398" s="86"/>
      <c r="AO398" s="87" t="n">
        <f aca="false">SUM(AN398*J398)</f>
        <v>0</v>
      </c>
      <c r="AP398" s="86"/>
      <c r="AQ398" s="89" t="n">
        <f aca="false">SUM(AP398*H398*2)</f>
        <v>0</v>
      </c>
      <c r="AR398" s="86"/>
      <c r="AS398" s="86"/>
      <c r="AT398" s="86"/>
      <c r="AU398" s="89" t="n">
        <f aca="false">AR398*H398/3</f>
        <v>0</v>
      </c>
      <c r="AV398" s="86"/>
      <c r="AW398" s="89" t="n">
        <f aca="false">SUM(AV398*H398/3)</f>
        <v>0</v>
      </c>
      <c r="AX398" s="86"/>
      <c r="AY398" s="89" t="n">
        <f aca="false">SUM(J398*AX398*8)</f>
        <v>0</v>
      </c>
      <c r="AZ398" s="86"/>
      <c r="BA398" s="89" t="n">
        <f aca="false">SUM(AZ398*K398*5*6)</f>
        <v>0</v>
      </c>
      <c r="BB398" s="86"/>
      <c r="BC398" s="89" t="n">
        <f aca="false">SUM(BB398*K398*4*6)</f>
        <v>0</v>
      </c>
      <c r="BD398" s="86"/>
      <c r="BE398" s="81" t="n">
        <f aca="false">SUM(BD398*50)</f>
        <v>0</v>
      </c>
      <c r="BF398" s="92" t="n">
        <f aca="false">O398+Q398+S398+U398+W398+X398+Y398+AA398+AC398+AE398+AG398+AI398+AK398+AM398+AO398+AQ398+AS398+AU398+AW398+AY398+BA398+BC398+BE398</f>
        <v>0</v>
      </c>
      <c r="BG398" s="92" t="n">
        <f aca="false">BC398+BA398+AY398+AW398+AS398+AQ398+X398+W398+U398+S398+Q398+O398</f>
        <v>0</v>
      </c>
      <c r="BH398" s="2"/>
      <c r="BI398" s="422"/>
      <c r="BJ398" s="95"/>
      <c r="BK398" s="93"/>
      <c r="BL398" s="94"/>
      <c r="BM398" s="81"/>
      <c r="BN398" s="96"/>
      <c r="BO398" s="96"/>
      <c r="BP398" s="96"/>
      <c r="BQ398" s="96"/>
      <c r="BR398" s="96"/>
      <c r="BS398" s="96"/>
      <c r="BT398" s="96"/>
      <c r="BU398" s="96"/>
      <c r="BV398" s="96"/>
      <c r="BW398" s="85"/>
      <c r="BX398" s="86" t="n">
        <f aca="false">SUM(BY398+CA398+CE398+CG398)</f>
        <v>0</v>
      </c>
      <c r="BY398" s="86"/>
      <c r="BZ398" s="87" t="n">
        <f aca="false">SUM(BY398)*BT398</f>
        <v>0</v>
      </c>
      <c r="CA398" s="86"/>
      <c r="CB398" s="87" t="n">
        <f aca="false">BU398*CA398</f>
        <v>0</v>
      </c>
      <c r="CC398" s="86"/>
      <c r="CD398" s="87" t="n">
        <f aca="false">SUM(CC398)*BU398</f>
        <v>0</v>
      </c>
      <c r="CE398" s="86"/>
      <c r="CF398" s="87" t="n">
        <f aca="false">SUM(CE398)*BV398</f>
        <v>0</v>
      </c>
      <c r="CG398" s="86"/>
      <c r="CH398" s="87" t="n">
        <f aca="false">SUM(CG398)*BU398*5</f>
        <v>0</v>
      </c>
      <c r="CI398" s="89" t="n">
        <f aca="false">SUM(BU398*DI398*2+BV398*DK398*2)</f>
        <v>0</v>
      </c>
      <c r="CJ398" s="89" t="n">
        <f aca="false">BW398*BU398*0.05</f>
        <v>0</v>
      </c>
      <c r="CK398" s="86"/>
      <c r="CL398" s="87"/>
      <c r="CM398" s="86"/>
      <c r="CN398" s="89" t="n">
        <f aca="false">SUM(CM398)*3*BS398/5</f>
        <v>0</v>
      </c>
      <c r="CO398" s="86"/>
      <c r="CP398" s="90" t="n">
        <f aca="false">SUM(CO398*BS398*(30+4))</f>
        <v>0</v>
      </c>
      <c r="CQ398" s="86"/>
      <c r="CR398" s="87" t="n">
        <f aca="false">SUM(CQ398*BS398*3)</f>
        <v>0</v>
      </c>
      <c r="CS398" s="86"/>
      <c r="CT398" s="89" t="n">
        <f aca="false">SUM(CS398*BS398/3)</f>
        <v>0</v>
      </c>
      <c r="CU398" s="86"/>
      <c r="CV398" s="89" t="n">
        <f aca="false">SUM(CU398*BS398*2/3)</f>
        <v>0</v>
      </c>
      <c r="CW398" s="86"/>
      <c r="CX398" s="87" t="n">
        <f aca="false">SUM(CW398*BS398)*1</f>
        <v>0</v>
      </c>
      <c r="CY398" s="86"/>
      <c r="CZ398" s="87" t="n">
        <f aca="false">SUM(CY398*BU398*2)</f>
        <v>0</v>
      </c>
      <c r="DA398" s="86"/>
      <c r="DB398" s="89" t="n">
        <f aca="false">SUM(DA398*BS398*2)</f>
        <v>0</v>
      </c>
      <c r="DC398" s="86"/>
      <c r="DD398" s="86"/>
      <c r="DE398" s="86"/>
      <c r="DF398" s="89" t="n">
        <f aca="false">SUM(BU398*DC398*6)</f>
        <v>0</v>
      </c>
      <c r="DG398" s="86"/>
      <c r="DH398" s="89" t="n">
        <f aca="false">SUM(BU398*DG398*6)</f>
        <v>0</v>
      </c>
      <c r="DI398" s="86"/>
      <c r="DJ398" s="89" t="n">
        <f aca="false">SUM(BU398*DI398*8)</f>
        <v>0</v>
      </c>
      <c r="DK398" s="86"/>
      <c r="DL398" s="89" t="n">
        <f aca="false">SUM(DK398*BV398*5*6)</f>
        <v>0</v>
      </c>
      <c r="DM398" s="86"/>
      <c r="DN398" s="89" t="n">
        <f aca="false">SUM(DM398*BV398*4*6)</f>
        <v>0</v>
      </c>
      <c r="DO398" s="86"/>
      <c r="DP398" s="81" t="n">
        <f aca="false">SUM(DO398*50)</f>
        <v>0</v>
      </c>
      <c r="DQ398" s="92" t="n">
        <f aca="false">BZ398+CB398+CD398+CF398+CH398+CI398+CJ398+CL398+CN398+CP398+CR398+CT398+CV398+CX398+CZ398+DB398+DD398+DF398+DH398+DJ398+DL398+DN398+DP398</f>
        <v>0</v>
      </c>
      <c r="DR398" s="92" t="n">
        <f aca="false">DN398+DL398+DJ398+DH398+DD398+DB398+CI398+CH398+CF398+CD398+CB398+BZ398</f>
        <v>0</v>
      </c>
      <c r="DS398" s="61"/>
      <c r="DT398" s="2"/>
      <c r="DU398" s="2"/>
      <c r="DV398" s="93"/>
      <c r="DW398" s="94"/>
      <c r="DX398" s="95"/>
      <c r="DY398" s="96"/>
      <c r="DZ398" s="96"/>
      <c r="EA398" s="2"/>
      <c r="EB398" s="2"/>
      <c r="EC398" s="2"/>
      <c r="ED398" s="2"/>
      <c r="EE398" s="2"/>
      <c r="EF398" s="2"/>
      <c r="EG398" s="2"/>
      <c r="EH398" s="2" t="n">
        <f aca="false">SUM(L398+BW398)</f>
        <v>0</v>
      </c>
      <c r="EI398" s="2" t="n">
        <f aca="false">SUM(M398+BX398)</f>
        <v>0</v>
      </c>
      <c r="EJ398" s="2" t="n">
        <f aca="false">SUM(N398+BY398)</f>
        <v>0</v>
      </c>
      <c r="EK398" s="67" t="n">
        <f aca="false">O398+BZ398</f>
        <v>0</v>
      </c>
      <c r="EL398" s="2" t="n">
        <f aca="false">SUM(P398+CA398)</f>
        <v>0</v>
      </c>
      <c r="EM398" s="2" t="n">
        <f aca="false">SUM(Q398+CB398)</f>
        <v>0</v>
      </c>
      <c r="EN398" s="2" t="n">
        <f aca="false">SUM(R398+CC398)</f>
        <v>0</v>
      </c>
      <c r="EO398" s="2" t="n">
        <f aca="false">SUM(S398+CD398)</f>
        <v>0</v>
      </c>
      <c r="EP398" s="2" t="n">
        <f aca="false">SUM(T398+CE398)</f>
        <v>0</v>
      </c>
      <c r="EQ398" s="2" t="n">
        <f aca="false">SUM(U398+CF398)</f>
        <v>0</v>
      </c>
      <c r="ER398" s="2" t="n">
        <f aca="false">SUM(V398+CG398)</f>
        <v>0</v>
      </c>
      <c r="ES398" s="2" t="n">
        <f aca="false">SUM(W398+CH398)</f>
        <v>0</v>
      </c>
      <c r="ET398" s="2" t="n">
        <f aca="false">SUM(X398+CI398)</f>
        <v>0</v>
      </c>
      <c r="EU398" s="67" t="n">
        <f aca="false">SUM(Y398+CJ398)</f>
        <v>0</v>
      </c>
      <c r="EV398" s="2" t="n">
        <f aca="false">SUM(Z398+CK398)</f>
        <v>0</v>
      </c>
      <c r="EW398" s="2" t="n">
        <f aca="false">SUM(AA398+CL398)</f>
        <v>0</v>
      </c>
      <c r="EX398" s="2" t="n">
        <f aca="false">SUM(AB398+CM398)</f>
        <v>0</v>
      </c>
      <c r="EY398" s="2" t="n">
        <f aca="false">SUM(AC398+CN398)</f>
        <v>0</v>
      </c>
      <c r="EZ398" s="2" t="n">
        <f aca="false">SUM(AD398+CO398)</f>
        <v>0</v>
      </c>
      <c r="FA398" s="2" t="n">
        <f aca="false">SUM(AE398+CP398)</f>
        <v>0</v>
      </c>
      <c r="FB398" s="2" t="n">
        <f aca="false">SUM(AF398+CQ398)</f>
        <v>0</v>
      </c>
      <c r="FC398" s="2" t="n">
        <f aca="false">SUM(AG398+CR398)</f>
        <v>0</v>
      </c>
      <c r="FD398" s="2" t="n">
        <f aca="false">SUM(AH398+CS398)</f>
        <v>0</v>
      </c>
      <c r="FE398" s="67" t="n">
        <f aca="false">SUM(AI398+CT398)</f>
        <v>0</v>
      </c>
      <c r="FF398" s="2" t="n">
        <f aca="false">SUM(AJ398+CU398)</f>
        <v>0</v>
      </c>
      <c r="FG398" s="2" t="n">
        <f aca="false">SUM(AK398+CV398)</f>
        <v>0</v>
      </c>
      <c r="FH398" s="2" t="n">
        <f aca="false">SUM(AL398+CW398)</f>
        <v>0</v>
      </c>
      <c r="FI398" s="2" t="n">
        <f aca="false">SUM(AM398+CX398)</f>
        <v>0</v>
      </c>
      <c r="FJ398" s="2" t="n">
        <f aca="false">SUM(AN398+CY398)</f>
        <v>0</v>
      </c>
      <c r="FK398" s="2" t="n">
        <f aca="false">SUM(AO398+CZ398)</f>
        <v>0</v>
      </c>
      <c r="FL398" s="2" t="n">
        <f aca="false">SUM(AP398+DA398)</f>
        <v>0</v>
      </c>
      <c r="FM398" s="2" t="n">
        <f aca="false">SUM(AQ398+DB398)</f>
        <v>0</v>
      </c>
      <c r="FN398" s="2"/>
      <c r="FO398" s="97" t="n">
        <f aca="false">SUM(AS398+DD398)</f>
        <v>0</v>
      </c>
      <c r="FP398" s="2" t="n">
        <f aca="false">SUM(AR398+DC398)</f>
        <v>0</v>
      </c>
      <c r="FQ398" s="97" t="n">
        <f aca="false">SUM(AU398+DF398)</f>
        <v>0</v>
      </c>
      <c r="FR398" s="2" t="n">
        <f aca="false">SUM(AV398+DG398)</f>
        <v>0</v>
      </c>
      <c r="FS398" s="2" t="n">
        <f aca="false">SUM(AW398+DH398)</f>
        <v>0</v>
      </c>
      <c r="FT398" s="2" t="n">
        <f aca="false">SUM(AX398+DI398)</f>
        <v>0</v>
      </c>
      <c r="FU398" s="67" t="n">
        <f aca="false">SUM(AY398+DJ398)</f>
        <v>0</v>
      </c>
      <c r="FV398" s="2" t="n">
        <f aca="false">SUM(AZ398+DK398)</f>
        <v>0</v>
      </c>
      <c r="FW398" s="2" t="n">
        <f aca="false">SUM(BA398+DL398)</f>
        <v>0</v>
      </c>
      <c r="FX398" s="2" t="n">
        <f aca="false">SUM(BB398+DM398)</f>
        <v>0</v>
      </c>
      <c r="FY398" s="2" t="n">
        <f aca="false">SUM(BC398+DN398)</f>
        <v>0</v>
      </c>
      <c r="FZ398" s="2" t="n">
        <f aca="false">SUM(BD398+DO398)</f>
        <v>0</v>
      </c>
      <c r="GA398" s="2" t="n">
        <f aca="false">SUM(BE398+DP398)</f>
        <v>0</v>
      </c>
      <c r="GB398" s="98" t="n">
        <f aca="false">SUM(EK398,EM398,EO398,ES398,ET398,EU398,EY398,FA398,FC398,FE398,FG398,FI398,FM398,FO398,FQ398,FS398,FU398,FW398,FY398,GA398)</f>
        <v>0</v>
      </c>
      <c r="GC398" s="99" t="n">
        <f aca="false">SUM(EK398,EM398,EO398,ES398,ET398,FM398,FO398,FQ398,FS398,FU398,FW398,FY398)</f>
        <v>0</v>
      </c>
      <c r="GD398" s="2"/>
      <c r="GE398" s="2"/>
      <c r="GF398" s="2"/>
      <c r="GG398" s="65"/>
      <c r="GH398" s="65"/>
      <c r="GI398" s="67" t="n">
        <f aca="false">SUM(DQ398+BF398)</f>
        <v>0</v>
      </c>
      <c r="GJ398" s="67" t="n">
        <f aca="false">SUM(DR398+BG398)</f>
        <v>0</v>
      </c>
      <c r="GK398" s="100"/>
      <c r="GL398" s="101"/>
      <c r="GM398" s="177"/>
      <c r="GN398" s="2"/>
      <c r="GO398" s="2"/>
    </row>
    <row r="399" customFormat="false" ht="24.95" hidden="true" customHeight="true" outlineLevel="0" collapsed="false">
      <c r="A399" s="94"/>
      <c r="B399" s="95"/>
      <c r="C399" s="96"/>
      <c r="D399" s="96"/>
      <c r="E399" s="96"/>
      <c r="F399" s="96"/>
      <c r="G399" s="96"/>
      <c r="H399" s="96"/>
      <c r="I399" s="96"/>
      <c r="J399" s="96"/>
      <c r="K399" s="96"/>
      <c r="L399" s="157"/>
      <c r="M399" s="86" t="n">
        <f aca="false">SUM(N399+P399+T399+V399+AR399*2)</f>
        <v>0</v>
      </c>
      <c r="N399" s="86"/>
      <c r="O399" s="87" t="n">
        <f aca="false">SUM(N399)*I399</f>
        <v>0</v>
      </c>
      <c r="P399" s="86"/>
      <c r="Q399" s="87" t="n">
        <f aca="false">J399*P399</f>
        <v>0</v>
      </c>
      <c r="R399" s="86"/>
      <c r="S399" s="87" t="n">
        <f aca="false">SUM(R399)*J399</f>
        <v>0</v>
      </c>
      <c r="T399" s="86"/>
      <c r="U399" s="87" t="n">
        <f aca="false">SUM(T399)*K399</f>
        <v>0</v>
      </c>
      <c r="V399" s="86"/>
      <c r="W399" s="87" t="n">
        <f aca="false">SUM(V399)*J399*5</f>
        <v>0</v>
      </c>
      <c r="X399" s="89" t="n">
        <f aca="false">SUM(J399*AX399*2+K399*AZ399*2)</f>
        <v>0</v>
      </c>
      <c r="Y399" s="89" t="n">
        <f aca="false">SUM(L399*5/100*J399)</f>
        <v>0</v>
      </c>
      <c r="Z399" s="86"/>
      <c r="AA399" s="87"/>
      <c r="AB399" s="86"/>
      <c r="AC399" s="89" t="n">
        <f aca="false">SUM(AB399)*3*H399/5</f>
        <v>0</v>
      </c>
      <c r="AD399" s="86"/>
      <c r="AE399" s="90" t="n">
        <f aca="false">SUM(AD399*H399*(30+4))</f>
        <v>0</v>
      </c>
      <c r="AF399" s="86"/>
      <c r="AG399" s="87" t="n">
        <f aca="false">SUM(AF399*H399*3)</f>
        <v>0</v>
      </c>
      <c r="AH399" s="86"/>
      <c r="AI399" s="89" t="n">
        <f aca="false">SUM(AH399*H399/3)</f>
        <v>0</v>
      </c>
      <c r="AJ399" s="86"/>
      <c r="AK399" s="89" t="n">
        <f aca="false">SUM(AJ399*H399*2/3)</f>
        <v>0</v>
      </c>
      <c r="AL399" s="86"/>
      <c r="AM399" s="87" t="n">
        <f aca="false">SUM(AL399*H399)*2</f>
        <v>0</v>
      </c>
      <c r="AN399" s="86"/>
      <c r="AO399" s="87" t="n">
        <f aca="false">SUM(AN399*J399)</f>
        <v>0</v>
      </c>
      <c r="AP399" s="86"/>
      <c r="AQ399" s="89" t="n">
        <f aca="false">SUM(AP399*H399*2)</f>
        <v>0</v>
      </c>
      <c r="AR399" s="86"/>
      <c r="AS399" s="86"/>
      <c r="AT399" s="86"/>
      <c r="AU399" s="89" t="n">
        <f aca="false">AR399*H399/3</f>
        <v>0</v>
      </c>
      <c r="AV399" s="86"/>
      <c r="AW399" s="89" t="n">
        <f aca="false">SUM(AV399*H399/3)</f>
        <v>0</v>
      </c>
      <c r="AX399" s="86"/>
      <c r="AY399" s="89" t="n">
        <f aca="false">SUM(J399*AX399*8)</f>
        <v>0</v>
      </c>
      <c r="AZ399" s="86"/>
      <c r="BA399" s="89" t="n">
        <f aca="false">SUM(AZ399*K399*5*6)</f>
        <v>0</v>
      </c>
      <c r="BB399" s="86"/>
      <c r="BC399" s="89" t="n">
        <f aca="false">SUM(BB399*K399*4*6)</f>
        <v>0</v>
      </c>
      <c r="BD399" s="86"/>
      <c r="BE399" s="81" t="n">
        <f aca="false">SUM(BD399*50)</f>
        <v>0</v>
      </c>
      <c r="BF399" s="92" t="n">
        <f aca="false">O399+Q399+S399+U399+W399+X399+Y399+AA399+AC399+AE399+AG399+AI399+AK399+AM399+AO399+AQ399+AS399+AU399+AW399+AY399+BA399+BC399+BE399</f>
        <v>0</v>
      </c>
      <c r="BG399" s="92" t="n">
        <f aca="false">BC399+BA399+AY399+AW399+AS399+AQ399+X399+W399+U399+S399+Q399+O399</f>
        <v>0</v>
      </c>
      <c r="BH399" s="2"/>
      <c r="BI399" s="422"/>
      <c r="BJ399" s="95"/>
      <c r="BK399" s="93"/>
      <c r="BL399" s="94"/>
      <c r="BM399" s="81"/>
      <c r="BN399" s="96"/>
      <c r="BO399" s="96"/>
      <c r="BP399" s="96"/>
      <c r="BQ399" s="96"/>
      <c r="BR399" s="96"/>
      <c r="BS399" s="96"/>
      <c r="BT399" s="96"/>
      <c r="BU399" s="96"/>
      <c r="BV399" s="96"/>
      <c r="BW399" s="85"/>
      <c r="BX399" s="86" t="n">
        <f aca="false">SUM(BY399+CA399+CE399+CG399)</f>
        <v>0</v>
      </c>
      <c r="BY399" s="86"/>
      <c r="BZ399" s="87" t="n">
        <f aca="false">SUM(BY399)*BT399</f>
        <v>0</v>
      </c>
      <c r="CA399" s="86"/>
      <c r="CB399" s="87" t="n">
        <f aca="false">BU399*CA399</f>
        <v>0</v>
      </c>
      <c r="CC399" s="86"/>
      <c r="CD399" s="87" t="n">
        <f aca="false">SUM(CC399)*BU399</f>
        <v>0</v>
      </c>
      <c r="CE399" s="86"/>
      <c r="CF399" s="87" t="n">
        <f aca="false">SUM(CE399)*BV399</f>
        <v>0</v>
      </c>
      <c r="CG399" s="86"/>
      <c r="CH399" s="87" t="n">
        <f aca="false">SUM(CG399)*BU399*5</f>
        <v>0</v>
      </c>
      <c r="CI399" s="89" t="n">
        <f aca="false">SUM(BU399*DI399*2+BV399*DK399*2)</f>
        <v>0</v>
      </c>
      <c r="CJ399" s="89" t="n">
        <f aca="false">BW399*BU399*0.05</f>
        <v>0</v>
      </c>
      <c r="CK399" s="86"/>
      <c r="CL399" s="87"/>
      <c r="CM399" s="86"/>
      <c r="CN399" s="89" t="n">
        <f aca="false">SUM(CM399)*3*BS399/5</f>
        <v>0</v>
      </c>
      <c r="CO399" s="86"/>
      <c r="CP399" s="90" t="n">
        <f aca="false">SUM(CO399*BS399*(30+4))</f>
        <v>0</v>
      </c>
      <c r="CQ399" s="86"/>
      <c r="CR399" s="87" t="n">
        <f aca="false">SUM(CQ399*BS399*3)</f>
        <v>0</v>
      </c>
      <c r="CS399" s="86"/>
      <c r="CT399" s="89" t="n">
        <f aca="false">SUM(CS399*BS399/3)</f>
        <v>0</v>
      </c>
      <c r="CU399" s="86"/>
      <c r="CV399" s="89" t="n">
        <f aca="false">SUM(CU399*BS399*2/3)</f>
        <v>0</v>
      </c>
      <c r="CW399" s="86"/>
      <c r="CX399" s="87" t="n">
        <f aca="false">SUM(CW399*BS399)*1</f>
        <v>0</v>
      </c>
      <c r="CY399" s="86"/>
      <c r="CZ399" s="87" t="n">
        <f aca="false">SUM(CY399*BU399*2)</f>
        <v>0</v>
      </c>
      <c r="DA399" s="86"/>
      <c r="DB399" s="89" t="n">
        <f aca="false">SUM(DA399*BS399*2)</f>
        <v>0</v>
      </c>
      <c r="DC399" s="86"/>
      <c r="DD399" s="86"/>
      <c r="DE399" s="86"/>
      <c r="DF399" s="89" t="n">
        <f aca="false">SUM(BU399*DC399*6)</f>
        <v>0</v>
      </c>
      <c r="DG399" s="86"/>
      <c r="DH399" s="89" t="n">
        <f aca="false">SUM(BU399*DG399*6)</f>
        <v>0</v>
      </c>
      <c r="DI399" s="86"/>
      <c r="DJ399" s="89" t="n">
        <f aca="false">SUM(BU399*DI399*8)</f>
        <v>0</v>
      </c>
      <c r="DK399" s="86"/>
      <c r="DL399" s="89" t="n">
        <f aca="false">SUM(DK399*BV399*5*6)</f>
        <v>0</v>
      </c>
      <c r="DM399" s="86"/>
      <c r="DN399" s="89" t="n">
        <f aca="false">SUM(DM399*BV399*4*6)</f>
        <v>0</v>
      </c>
      <c r="DO399" s="86"/>
      <c r="DP399" s="81" t="n">
        <f aca="false">SUM(DO399*50)</f>
        <v>0</v>
      </c>
      <c r="DQ399" s="92" t="n">
        <f aca="false">BZ399+CB399+CD399+CF399+CH399+CI399+CJ399+CL399+CN399+CP399+CR399+CT399+CV399+CX399+CZ399+DB399+DD399+DF399+DH399+DJ399+DL399+DN399+DP399</f>
        <v>0</v>
      </c>
      <c r="DR399" s="92" t="n">
        <f aca="false">DN399+DL399+DJ399+DH399+DD399+DB399+CI399+CH399+CF399+CD399+CB399+BZ399</f>
        <v>0</v>
      </c>
      <c r="DS399" s="61"/>
      <c r="DT399" s="2"/>
      <c r="DU399" s="2"/>
      <c r="DV399" s="93"/>
      <c r="DW399" s="94"/>
      <c r="DX399" s="95"/>
      <c r="DY399" s="96"/>
      <c r="DZ399" s="96"/>
      <c r="EA399" s="2"/>
      <c r="EB399" s="2"/>
      <c r="EC399" s="2"/>
      <c r="ED399" s="2"/>
      <c r="EE399" s="2"/>
      <c r="EF399" s="2"/>
      <c r="EG399" s="2"/>
      <c r="EH399" s="2" t="n">
        <f aca="false">SUM(L399+BW399)</f>
        <v>0</v>
      </c>
      <c r="EI399" s="2" t="n">
        <f aca="false">SUM(M399+BX399)</f>
        <v>0</v>
      </c>
      <c r="EJ399" s="2" t="n">
        <f aca="false">SUM(N399+BY399)</f>
        <v>0</v>
      </c>
      <c r="EK399" s="67" t="n">
        <f aca="false">O399+BZ399</f>
        <v>0</v>
      </c>
      <c r="EL399" s="2" t="n">
        <f aca="false">SUM(P399+CA399)</f>
        <v>0</v>
      </c>
      <c r="EM399" s="2" t="n">
        <f aca="false">SUM(Q399+CB399)</f>
        <v>0</v>
      </c>
      <c r="EN399" s="2" t="n">
        <f aca="false">SUM(R399+CC399)</f>
        <v>0</v>
      </c>
      <c r="EO399" s="2" t="n">
        <f aca="false">SUM(S399+CD399)</f>
        <v>0</v>
      </c>
      <c r="EP399" s="2" t="n">
        <f aca="false">SUM(T399+CE399)</f>
        <v>0</v>
      </c>
      <c r="EQ399" s="2" t="n">
        <f aca="false">SUM(U399+CF399)</f>
        <v>0</v>
      </c>
      <c r="ER399" s="2" t="n">
        <f aca="false">SUM(V399+CG399)</f>
        <v>0</v>
      </c>
      <c r="ES399" s="2" t="n">
        <f aca="false">SUM(W399+CH399)</f>
        <v>0</v>
      </c>
      <c r="ET399" s="2" t="n">
        <f aca="false">SUM(X399+CI399)</f>
        <v>0</v>
      </c>
      <c r="EU399" s="67" t="n">
        <f aca="false">SUM(Y399+CJ399)</f>
        <v>0</v>
      </c>
      <c r="EV399" s="2" t="n">
        <f aca="false">SUM(Z399+CK399)</f>
        <v>0</v>
      </c>
      <c r="EW399" s="2" t="n">
        <f aca="false">SUM(AA399+CL399)</f>
        <v>0</v>
      </c>
      <c r="EX399" s="2" t="n">
        <f aca="false">SUM(AB399+CM399)</f>
        <v>0</v>
      </c>
      <c r="EY399" s="2" t="n">
        <f aca="false">SUM(AC399+CN399)</f>
        <v>0</v>
      </c>
      <c r="EZ399" s="2" t="n">
        <f aca="false">SUM(AD399+CO399)</f>
        <v>0</v>
      </c>
      <c r="FA399" s="2" t="n">
        <f aca="false">SUM(AE399+CP399)</f>
        <v>0</v>
      </c>
      <c r="FB399" s="2" t="n">
        <f aca="false">SUM(AF399+CQ399)</f>
        <v>0</v>
      </c>
      <c r="FC399" s="2" t="n">
        <f aca="false">SUM(AG399+CR399)</f>
        <v>0</v>
      </c>
      <c r="FD399" s="2" t="n">
        <f aca="false">SUM(AH399+CS399)</f>
        <v>0</v>
      </c>
      <c r="FE399" s="67" t="n">
        <f aca="false">SUM(AI399+CT399)</f>
        <v>0</v>
      </c>
      <c r="FF399" s="2" t="n">
        <f aca="false">SUM(AJ399+CU399)</f>
        <v>0</v>
      </c>
      <c r="FG399" s="2" t="n">
        <f aca="false">SUM(AK399+CV399)</f>
        <v>0</v>
      </c>
      <c r="FH399" s="2" t="n">
        <f aca="false">SUM(AL399+CW399)</f>
        <v>0</v>
      </c>
      <c r="FI399" s="2" t="n">
        <f aca="false">SUM(AM399+CX399)</f>
        <v>0</v>
      </c>
      <c r="FJ399" s="2" t="n">
        <f aca="false">SUM(AN399+CY399)</f>
        <v>0</v>
      </c>
      <c r="FK399" s="2" t="n">
        <f aca="false">SUM(AO399+CZ399)</f>
        <v>0</v>
      </c>
      <c r="FL399" s="2" t="n">
        <f aca="false">SUM(AP399+DA399)</f>
        <v>0</v>
      </c>
      <c r="FM399" s="2" t="n">
        <f aca="false">SUM(AQ399+DB399)</f>
        <v>0</v>
      </c>
      <c r="FN399" s="2"/>
      <c r="FO399" s="97" t="n">
        <f aca="false">SUM(AS399+DD399)</f>
        <v>0</v>
      </c>
      <c r="FP399" s="2" t="n">
        <f aca="false">SUM(AR399+DC399)</f>
        <v>0</v>
      </c>
      <c r="FQ399" s="97" t="n">
        <f aca="false">SUM(AU399+DF399)</f>
        <v>0</v>
      </c>
      <c r="FR399" s="2" t="n">
        <f aca="false">SUM(AV399+DG399)</f>
        <v>0</v>
      </c>
      <c r="FS399" s="2" t="n">
        <f aca="false">SUM(AW399+DH399)</f>
        <v>0</v>
      </c>
      <c r="FT399" s="2" t="n">
        <f aca="false">SUM(AX399+DI399)</f>
        <v>0</v>
      </c>
      <c r="FU399" s="67" t="n">
        <f aca="false">SUM(AY399+DJ399)</f>
        <v>0</v>
      </c>
      <c r="FV399" s="2" t="n">
        <f aca="false">SUM(AZ399+DK399)</f>
        <v>0</v>
      </c>
      <c r="FW399" s="2" t="n">
        <f aca="false">SUM(BA399+DL399)</f>
        <v>0</v>
      </c>
      <c r="FX399" s="2" t="n">
        <f aca="false">SUM(BB399+DM399)</f>
        <v>0</v>
      </c>
      <c r="FY399" s="2" t="n">
        <f aca="false">SUM(BC399+DN399)</f>
        <v>0</v>
      </c>
      <c r="FZ399" s="2" t="n">
        <f aca="false">SUM(BD399+DO399)</f>
        <v>0</v>
      </c>
      <c r="GA399" s="2" t="n">
        <f aca="false">SUM(BE399+DP399)</f>
        <v>0</v>
      </c>
      <c r="GB399" s="98" t="n">
        <f aca="false">SUM(EK399,EM399,EO399,ES399,ET399,EU399,EY399,FA399,FC399,FE399,FG399,FI399,FM399,FO399,FQ399,FS399,FU399,FW399,FY399,GA399)</f>
        <v>0</v>
      </c>
      <c r="GC399" s="99" t="n">
        <f aca="false">SUM(EK399,EM399,EO399,ES399,ET399,FM399,FO399,FQ399,FS399,FU399,FW399,FY399)</f>
        <v>0</v>
      </c>
      <c r="GD399" s="2"/>
      <c r="GE399" s="2"/>
      <c r="GF399" s="2"/>
      <c r="GG399" s="65"/>
      <c r="GH399" s="65"/>
      <c r="GI399" s="67" t="n">
        <f aca="false">SUM(DQ399+BF399)</f>
        <v>0</v>
      </c>
      <c r="GJ399" s="67" t="n">
        <f aca="false">SUM(DR399+BG399)</f>
        <v>0</v>
      </c>
      <c r="GK399" s="100"/>
      <c r="GL399" s="101"/>
      <c r="GM399" s="177"/>
      <c r="GN399" s="2"/>
      <c r="GO399" s="2"/>
    </row>
    <row r="400" customFormat="false" ht="24.95" hidden="true" customHeight="true" outlineLevel="0" collapsed="false">
      <c r="A400" s="94"/>
      <c r="B400" s="95"/>
      <c r="C400" s="96"/>
      <c r="D400" s="96"/>
      <c r="E400" s="96"/>
      <c r="F400" s="96"/>
      <c r="G400" s="96"/>
      <c r="H400" s="96"/>
      <c r="I400" s="96"/>
      <c r="J400" s="96"/>
      <c r="K400" s="96"/>
      <c r="L400" s="95"/>
      <c r="M400" s="86" t="n">
        <f aca="false">SUM(N400+P400+T400+V400+AR400*2)</f>
        <v>0</v>
      </c>
      <c r="N400" s="86"/>
      <c r="O400" s="87" t="n">
        <f aca="false">SUM(N400)*I400</f>
        <v>0</v>
      </c>
      <c r="P400" s="86"/>
      <c r="Q400" s="87" t="n">
        <f aca="false">J400*P400</f>
        <v>0</v>
      </c>
      <c r="R400" s="86"/>
      <c r="S400" s="87" t="n">
        <f aca="false">SUM(R400)*J400</f>
        <v>0</v>
      </c>
      <c r="T400" s="86"/>
      <c r="U400" s="87" t="n">
        <f aca="false">SUM(T400)*K400</f>
        <v>0</v>
      </c>
      <c r="V400" s="86"/>
      <c r="W400" s="87" t="n">
        <f aca="false">SUM(V400)*J400*5</f>
        <v>0</v>
      </c>
      <c r="X400" s="89" t="n">
        <f aca="false">SUM(J400*AX400*2+K400*AZ400*2)</f>
        <v>0</v>
      </c>
      <c r="Y400" s="89" t="n">
        <f aca="false">SUM(L400*5/100*J400)</f>
        <v>0</v>
      </c>
      <c r="Z400" s="86"/>
      <c r="AA400" s="87"/>
      <c r="AB400" s="86"/>
      <c r="AC400" s="89" t="n">
        <f aca="false">SUM(AB400)*3*H400/5</f>
        <v>0</v>
      </c>
      <c r="AD400" s="86"/>
      <c r="AE400" s="90" t="n">
        <f aca="false">SUM(AD400*H400*(30+4))</f>
        <v>0</v>
      </c>
      <c r="AF400" s="86"/>
      <c r="AG400" s="87" t="n">
        <f aca="false">SUM(AF400*H400*3)</f>
        <v>0</v>
      </c>
      <c r="AH400" s="86"/>
      <c r="AI400" s="89" t="n">
        <f aca="false">SUM(AH400*H400/3)</f>
        <v>0</v>
      </c>
      <c r="AJ400" s="86"/>
      <c r="AK400" s="89" t="n">
        <f aca="false">SUM(AJ400*H400*2/3)</f>
        <v>0</v>
      </c>
      <c r="AL400" s="86"/>
      <c r="AM400" s="87" t="n">
        <f aca="false">SUM(AL400*H400)*2</f>
        <v>0</v>
      </c>
      <c r="AN400" s="86"/>
      <c r="AO400" s="87" t="n">
        <f aca="false">SUM(AN400*J400)</f>
        <v>0</v>
      </c>
      <c r="AP400" s="86"/>
      <c r="AQ400" s="89" t="n">
        <f aca="false">SUM(AP400*H400*2)</f>
        <v>0</v>
      </c>
      <c r="AR400" s="86"/>
      <c r="AS400" s="86"/>
      <c r="AT400" s="86"/>
      <c r="AU400" s="89" t="n">
        <f aca="false">AR400*H400/3</f>
        <v>0</v>
      </c>
      <c r="AV400" s="86"/>
      <c r="AW400" s="89" t="n">
        <f aca="false">SUM(AV400*H400/3)</f>
        <v>0</v>
      </c>
      <c r="AX400" s="86"/>
      <c r="AY400" s="89" t="n">
        <f aca="false">SUM(J400*AX400*8)</f>
        <v>0</v>
      </c>
      <c r="AZ400" s="86"/>
      <c r="BA400" s="89" t="n">
        <f aca="false">SUM(AZ400*K400*5*6)</f>
        <v>0</v>
      </c>
      <c r="BB400" s="86"/>
      <c r="BC400" s="89" t="n">
        <f aca="false">SUM(BB400*K400*4*6)</f>
        <v>0</v>
      </c>
      <c r="BD400" s="86"/>
      <c r="BE400" s="81" t="n">
        <f aca="false">SUM(BD400*50)</f>
        <v>0</v>
      </c>
      <c r="BF400" s="92" t="n">
        <f aca="false">O400+Q400+S400+U400+W400+X400+Y400+AA400+AC400+AE400+AG400+AI400+AK400+AM400+AO400+AQ400+AS400+AU400+AW400+AY400+BA400+BC400+BE400</f>
        <v>0</v>
      </c>
      <c r="BG400" s="92" t="n">
        <f aca="false">BC400+BA400+AY400+AW400+AS400+AQ400+X400+W400+U400+S400+Q400+O400</f>
        <v>0</v>
      </c>
      <c r="BH400" s="2"/>
      <c r="BI400" s="422"/>
      <c r="BJ400" s="95"/>
      <c r="BK400" s="93"/>
      <c r="BL400" s="94"/>
      <c r="BM400" s="81"/>
      <c r="BN400" s="83"/>
      <c r="BO400" s="83"/>
      <c r="BP400" s="83"/>
      <c r="BQ400" s="84"/>
      <c r="BR400" s="84"/>
      <c r="BS400" s="84"/>
      <c r="BT400" s="84"/>
      <c r="BU400" s="84"/>
      <c r="BV400" s="84"/>
      <c r="BW400" s="87"/>
      <c r="BX400" s="86" t="n">
        <f aca="false">SUM(BY400+CA400+CE400+CG400)</f>
        <v>0</v>
      </c>
      <c r="BY400" s="86"/>
      <c r="BZ400" s="87" t="n">
        <f aca="false">SUM(BY400)*BT400</f>
        <v>0</v>
      </c>
      <c r="CA400" s="86"/>
      <c r="CB400" s="87" t="n">
        <f aca="false">BU400*CA400</f>
        <v>0</v>
      </c>
      <c r="CC400" s="86"/>
      <c r="CD400" s="87" t="n">
        <f aca="false">SUM(CC400)*BU400</f>
        <v>0</v>
      </c>
      <c r="CE400" s="86"/>
      <c r="CF400" s="87" t="n">
        <f aca="false">SUM(CE400)*BV400</f>
        <v>0</v>
      </c>
      <c r="CG400" s="86"/>
      <c r="CH400" s="87" t="n">
        <f aca="false">SUM(CG400)*BU400*5</f>
        <v>0</v>
      </c>
      <c r="CI400" s="89" t="n">
        <f aca="false">SUM(BU400*DI400*2+BV400*DK400*2)</f>
        <v>0</v>
      </c>
      <c r="CJ400" s="89" t="n">
        <f aca="false">BW400*BU400*0.05</f>
        <v>0</v>
      </c>
      <c r="CK400" s="86"/>
      <c r="CL400" s="87"/>
      <c r="CM400" s="86"/>
      <c r="CN400" s="89" t="n">
        <f aca="false">SUM(CM400)*3*BS400/5</f>
        <v>0</v>
      </c>
      <c r="CO400" s="86"/>
      <c r="CP400" s="90" t="n">
        <f aca="false">SUM(CO400*BS400*(30+4))</f>
        <v>0</v>
      </c>
      <c r="CQ400" s="86"/>
      <c r="CR400" s="87" t="n">
        <f aca="false">SUM(CQ400*BS400*3)</f>
        <v>0</v>
      </c>
      <c r="CS400" s="86"/>
      <c r="CT400" s="89" t="n">
        <f aca="false">SUM(CS400*BS400/3)</f>
        <v>0</v>
      </c>
      <c r="CU400" s="86"/>
      <c r="CV400" s="89" t="n">
        <f aca="false">SUM(CU400*BS400*2/3)</f>
        <v>0</v>
      </c>
      <c r="CW400" s="86"/>
      <c r="CX400" s="87" t="n">
        <f aca="false">SUM(CW400*BS400)*1</f>
        <v>0</v>
      </c>
      <c r="CY400" s="86"/>
      <c r="CZ400" s="87" t="n">
        <f aca="false">SUM(CY400*BU400*2)</f>
        <v>0</v>
      </c>
      <c r="DA400" s="86"/>
      <c r="DB400" s="89" t="n">
        <f aca="false">SUM(DA400*BS400*2)</f>
        <v>0</v>
      </c>
      <c r="DC400" s="86"/>
      <c r="DD400" s="86"/>
      <c r="DE400" s="86"/>
      <c r="DF400" s="89" t="n">
        <f aca="false">SUM(BU400*DC400*6)</f>
        <v>0</v>
      </c>
      <c r="DG400" s="86"/>
      <c r="DH400" s="89" t="n">
        <f aca="false">SUM(BU400*DG400*6)</f>
        <v>0</v>
      </c>
      <c r="DI400" s="86"/>
      <c r="DJ400" s="89" t="n">
        <f aca="false">SUM(BU400*DI400*8)</f>
        <v>0</v>
      </c>
      <c r="DK400" s="86"/>
      <c r="DL400" s="89" t="n">
        <f aca="false">SUM(DK400*BV400*5*6)</f>
        <v>0</v>
      </c>
      <c r="DM400" s="86"/>
      <c r="DN400" s="89" t="n">
        <f aca="false">SUM(DM400*BV400*4*6)</f>
        <v>0</v>
      </c>
      <c r="DO400" s="86"/>
      <c r="DP400" s="81" t="n">
        <f aca="false">SUM(DO400*50)</f>
        <v>0</v>
      </c>
      <c r="DQ400" s="92" t="n">
        <f aca="false">BZ400+CB400+CD400+CF400+CH400+CI400+CJ400+CL400+CN400+CP400+CR400+CT400+CV400+CX400+CZ400+DB400+DD400+DF400+DH400+DJ400+DL400+DN400+DP400</f>
        <v>0</v>
      </c>
      <c r="DR400" s="92" t="n">
        <f aca="false">DN400+DL400+DJ400+DH400+DD400+DB400+CI400+CH400+CF400+CD400+CB400+BZ400</f>
        <v>0</v>
      </c>
      <c r="DS400" s="61"/>
      <c r="DT400" s="2"/>
      <c r="DU400" s="2"/>
      <c r="DV400" s="93"/>
      <c r="DW400" s="94"/>
      <c r="DX400" s="95"/>
      <c r="DY400" s="96"/>
      <c r="DZ400" s="96"/>
      <c r="EA400" s="2"/>
      <c r="EB400" s="2"/>
      <c r="EC400" s="2"/>
      <c r="ED400" s="2"/>
      <c r="EE400" s="2"/>
      <c r="EF400" s="2"/>
      <c r="EG400" s="2"/>
      <c r="EH400" s="2" t="n">
        <f aca="false">SUM(L400+BW400)</f>
        <v>0</v>
      </c>
      <c r="EI400" s="2" t="n">
        <f aca="false">SUM(M400+BX400)</f>
        <v>0</v>
      </c>
      <c r="EJ400" s="2" t="n">
        <f aca="false">SUM(N400+BY400)</f>
        <v>0</v>
      </c>
      <c r="EK400" s="67" t="n">
        <f aca="false">O400+BZ400</f>
        <v>0</v>
      </c>
      <c r="EL400" s="2" t="n">
        <f aca="false">SUM(P400+CA400)</f>
        <v>0</v>
      </c>
      <c r="EM400" s="2" t="n">
        <f aca="false">SUM(Q400+CB400)</f>
        <v>0</v>
      </c>
      <c r="EN400" s="2" t="n">
        <f aca="false">SUM(R400+CC400)</f>
        <v>0</v>
      </c>
      <c r="EO400" s="2" t="n">
        <f aca="false">SUM(S400+CD400)</f>
        <v>0</v>
      </c>
      <c r="EP400" s="2" t="n">
        <f aca="false">SUM(T400+CE400)</f>
        <v>0</v>
      </c>
      <c r="EQ400" s="2" t="n">
        <f aca="false">SUM(U400+CF400)</f>
        <v>0</v>
      </c>
      <c r="ER400" s="2" t="n">
        <f aca="false">SUM(V400+CG400)</f>
        <v>0</v>
      </c>
      <c r="ES400" s="2" t="n">
        <f aca="false">SUM(W400+CH400)</f>
        <v>0</v>
      </c>
      <c r="ET400" s="2" t="n">
        <f aca="false">SUM(X400+CI400)</f>
        <v>0</v>
      </c>
      <c r="EU400" s="67" t="n">
        <f aca="false">SUM(Y400+CJ400)</f>
        <v>0</v>
      </c>
      <c r="EV400" s="2" t="n">
        <f aca="false">SUM(Z400+CK400)</f>
        <v>0</v>
      </c>
      <c r="EW400" s="2" t="n">
        <f aca="false">SUM(AA400+CL400)</f>
        <v>0</v>
      </c>
      <c r="EX400" s="2" t="n">
        <f aca="false">SUM(AB400+CM400)</f>
        <v>0</v>
      </c>
      <c r="EY400" s="2" t="n">
        <f aca="false">SUM(AC400+CN400)</f>
        <v>0</v>
      </c>
      <c r="EZ400" s="2" t="n">
        <f aca="false">SUM(AD400+CO400)</f>
        <v>0</v>
      </c>
      <c r="FA400" s="2" t="n">
        <f aca="false">SUM(AE400+CP400)</f>
        <v>0</v>
      </c>
      <c r="FB400" s="2" t="n">
        <f aca="false">SUM(AF400+CQ400)</f>
        <v>0</v>
      </c>
      <c r="FC400" s="2" t="n">
        <f aca="false">SUM(AG400+CR400)</f>
        <v>0</v>
      </c>
      <c r="FD400" s="2" t="n">
        <f aca="false">SUM(AH400+CS400)</f>
        <v>0</v>
      </c>
      <c r="FE400" s="67" t="n">
        <f aca="false">SUM(AI400+CT400)</f>
        <v>0</v>
      </c>
      <c r="FF400" s="2" t="n">
        <f aca="false">SUM(AJ400+CU400)</f>
        <v>0</v>
      </c>
      <c r="FG400" s="2" t="n">
        <f aca="false">SUM(AK400+CV400)</f>
        <v>0</v>
      </c>
      <c r="FH400" s="2" t="n">
        <f aca="false">SUM(AL400+CW400)</f>
        <v>0</v>
      </c>
      <c r="FI400" s="2" t="n">
        <f aca="false">SUM(AM400+CX400)</f>
        <v>0</v>
      </c>
      <c r="FJ400" s="2" t="n">
        <f aca="false">SUM(AN400+CY400)</f>
        <v>0</v>
      </c>
      <c r="FK400" s="2" t="n">
        <f aca="false">SUM(AO400+CZ400)</f>
        <v>0</v>
      </c>
      <c r="FL400" s="2" t="n">
        <f aca="false">SUM(AP400+DA400)</f>
        <v>0</v>
      </c>
      <c r="FM400" s="2" t="n">
        <f aca="false">SUM(AQ400+DB400)</f>
        <v>0</v>
      </c>
      <c r="FN400" s="2"/>
      <c r="FO400" s="97" t="n">
        <f aca="false">SUM(AS400+DD400)</f>
        <v>0</v>
      </c>
      <c r="FP400" s="2" t="n">
        <f aca="false">SUM(AR400+DC400)</f>
        <v>0</v>
      </c>
      <c r="FQ400" s="97" t="n">
        <f aca="false">SUM(AU400+DF400)</f>
        <v>0</v>
      </c>
      <c r="FR400" s="2" t="n">
        <f aca="false">SUM(AV400+DG400)</f>
        <v>0</v>
      </c>
      <c r="FS400" s="2" t="n">
        <f aca="false">SUM(AW400+DH400)</f>
        <v>0</v>
      </c>
      <c r="FT400" s="2" t="n">
        <f aca="false">SUM(AX400+DI400)</f>
        <v>0</v>
      </c>
      <c r="FU400" s="67" t="n">
        <f aca="false">SUM(AY400+DJ400)</f>
        <v>0</v>
      </c>
      <c r="FV400" s="2" t="n">
        <f aca="false">SUM(AZ400+DK400)</f>
        <v>0</v>
      </c>
      <c r="FW400" s="2" t="n">
        <f aca="false">SUM(BA400+DL400)</f>
        <v>0</v>
      </c>
      <c r="FX400" s="2" t="n">
        <f aca="false">SUM(BB400+DM400)</f>
        <v>0</v>
      </c>
      <c r="FY400" s="2" t="n">
        <f aca="false">SUM(BC400+DN400)</f>
        <v>0</v>
      </c>
      <c r="FZ400" s="2" t="n">
        <f aca="false">SUM(BD400+DO400)</f>
        <v>0</v>
      </c>
      <c r="GA400" s="2" t="n">
        <f aca="false">SUM(BE400+DP400)</f>
        <v>0</v>
      </c>
      <c r="GB400" s="98" t="n">
        <f aca="false">SUM(EK400,EM400,EO400,ES400,ET400,EU400,EY400,FA400,FC400,FE400,FG400,FI400,FM400,FO400,FQ400,FS400,FU400,FW400,FY400,GA400)</f>
        <v>0</v>
      </c>
      <c r="GC400" s="99" t="n">
        <f aca="false">SUM(EK400,EM400,EO400,ES400,ET400,FM400,FO400,FQ400,FS400,FU400,FW400,FY400)</f>
        <v>0</v>
      </c>
      <c r="GD400" s="2"/>
      <c r="GE400" s="2"/>
      <c r="GF400" s="2"/>
      <c r="GG400" s="65"/>
      <c r="GH400" s="65"/>
      <c r="GI400" s="67" t="n">
        <f aca="false">SUM(DQ400+BF400)</f>
        <v>0</v>
      </c>
      <c r="GJ400" s="67" t="n">
        <f aca="false">SUM(DR400+BG400)</f>
        <v>0</v>
      </c>
      <c r="GK400" s="100"/>
      <c r="GL400" s="101"/>
      <c r="GM400" s="177"/>
      <c r="GN400" s="2"/>
      <c r="GO400" s="2"/>
    </row>
    <row r="401" customFormat="false" ht="24.95" hidden="true" customHeight="true" outlineLevel="0" collapsed="false">
      <c r="A401" s="94"/>
      <c r="D401" s="2"/>
      <c r="E401" s="2"/>
      <c r="F401" s="2"/>
      <c r="G401" s="2"/>
      <c r="H401" s="2"/>
      <c r="I401" s="2"/>
      <c r="J401" s="2"/>
      <c r="K401" s="2"/>
      <c r="L401" s="2"/>
      <c r="M401" s="86" t="n">
        <f aca="false">SUM(N401+P401+T401+V401+AR401*2)</f>
        <v>0</v>
      </c>
      <c r="N401" s="86"/>
      <c r="O401" s="87" t="n">
        <f aca="false">SUM(N401)*I401</f>
        <v>0</v>
      </c>
      <c r="P401" s="86"/>
      <c r="Q401" s="87" t="n">
        <f aca="false">J401*P401</f>
        <v>0</v>
      </c>
      <c r="R401" s="86"/>
      <c r="S401" s="87" t="n">
        <f aca="false">SUM(R401)*J401</f>
        <v>0</v>
      </c>
      <c r="T401" s="86"/>
      <c r="U401" s="87" t="n">
        <f aca="false">SUM(T401)*K401</f>
        <v>0</v>
      </c>
      <c r="V401" s="86"/>
      <c r="W401" s="87" t="n">
        <f aca="false">SUM(V401)*J401*5</f>
        <v>0</v>
      </c>
      <c r="X401" s="89" t="n">
        <f aca="false">SUM(J401*AX401*2+K401*AZ401*2)</f>
        <v>0</v>
      </c>
      <c r="Y401" s="89" t="n">
        <f aca="false">SUM(L401*5/100*J401)</f>
        <v>0</v>
      </c>
      <c r="Z401" s="86"/>
      <c r="AA401" s="87"/>
      <c r="AB401" s="86"/>
      <c r="AC401" s="89" t="n">
        <f aca="false">SUM(AB401)*3*H401/5</f>
        <v>0</v>
      </c>
      <c r="AD401" s="86"/>
      <c r="AE401" s="90" t="n">
        <f aca="false">SUM(AD401*H401*(30+4))</f>
        <v>0</v>
      </c>
      <c r="AF401" s="86"/>
      <c r="AG401" s="87" t="n">
        <f aca="false">SUM(AF401*H401*3)</f>
        <v>0</v>
      </c>
      <c r="AH401" s="86"/>
      <c r="AI401" s="89" t="n">
        <f aca="false">SUM(AH401*H401/3)</f>
        <v>0</v>
      </c>
      <c r="AJ401" s="86"/>
      <c r="AK401" s="89" t="n">
        <f aca="false">SUM(AJ401*H401*2/3)</f>
        <v>0</v>
      </c>
      <c r="AL401" s="86"/>
      <c r="AM401" s="87" t="n">
        <f aca="false">SUM(AL401*H401)*2</f>
        <v>0</v>
      </c>
      <c r="AN401" s="86"/>
      <c r="AO401" s="87" t="n">
        <f aca="false">SUM(AN401*J401)</f>
        <v>0</v>
      </c>
      <c r="AP401" s="86"/>
      <c r="AQ401" s="89" t="n">
        <f aca="false">SUM(AP401*H401*2)</f>
        <v>0</v>
      </c>
      <c r="AR401" s="86"/>
      <c r="AS401" s="86"/>
      <c r="AT401" s="86"/>
      <c r="AU401" s="89" t="n">
        <f aca="false">AR401*H401/3</f>
        <v>0</v>
      </c>
      <c r="AV401" s="86"/>
      <c r="AW401" s="89" t="n">
        <f aca="false">SUM(AV401*H401/3)</f>
        <v>0</v>
      </c>
      <c r="AX401" s="86"/>
      <c r="AY401" s="89" t="n">
        <f aca="false">SUM(J401*AX401*8)</f>
        <v>0</v>
      </c>
      <c r="AZ401" s="86"/>
      <c r="BA401" s="89" t="n">
        <f aca="false">SUM(AZ401*K401*5*6)</f>
        <v>0</v>
      </c>
      <c r="BB401" s="86"/>
      <c r="BC401" s="89" t="n">
        <f aca="false">SUM(BB401*K401*4*6)</f>
        <v>0</v>
      </c>
      <c r="BD401" s="86"/>
      <c r="BE401" s="81" t="n">
        <f aca="false">SUM(BD401*50)</f>
        <v>0</v>
      </c>
      <c r="BF401" s="92" t="n">
        <f aca="false">O401+Q401+S401+U401+W401+X401+Y401+AA401+AC401+AE401+AG401+AI401+AK401+AM401+AO401+AQ401+AS401+AU401+AW401+AY401+BA401+BC401+BE401</f>
        <v>0</v>
      </c>
      <c r="BG401" s="92" t="n">
        <f aca="false">BC401+BA401+AY401+AW401+AS401+AQ401+X401+W401+U401+S401+Q401+O401</f>
        <v>0</v>
      </c>
      <c r="BH401" s="2"/>
      <c r="BI401" s="422"/>
      <c r="BJ401" s="95"/>
      <c r="BK401" s="93"/>
      <c r="BL401" s="94"/>
      <c r="BM401" s="81"/>
      <c r="BN401" s="83"/>
      <c r="BO401" s="83"/>
      <c r="BP401" s="83"/>
      <c r="BQ401" s="83"/>
      <c r="BR401" s="84"/>
      <c r="BS401" s="84"/>
      <c r="BT401" s="84"/>
      <c r="BU401" s="83"/>
      <c r="BV401" s="84"/>
      <c r="BW401" s="87"/>
      <c r="BX401" s="86" t="n">
        <f aca="false">SUM(BY401+CA401+CE401+CG401)</f>
        <v>0</v>
      </c>
      <c r="BY401" s="86"/>
      <c r="BZ401" s="87" t="n">
        <f aca="false">SUM(BY401)*BT401</f>
        <v>0</v>
      </c>
      <c r="CA401" s="86"/>
      <c r="CB401" s="87" t="n">
        <f aca="false">BU401*CA401</f>
        <v>0</v>
      </c>
      <c r="CC401" s="86"/>
      <c r="CD401" s="87" t="n">
        <f aca="false">SUM(CC401)*BU401</f>
        <v>0</v>
      </c>
      <c r="CE401" s="86"/>
      <c r="CF401" s="87" t="n">
        <f aca="false">SUM(CE401)*BV401</f>
        <v>0</v>
      </c>
      <c r="CG401" s="86"/>
      <c r="CH401" s="87" t="n">
        <f aca="false">SUM(CG401)*BU401*5</f>
        <v>0</v>
      </c>
      <c r="CI401" s="89" t="n">
        <f aca="false">SUM(BU401*DI401*2+BV401*DK401*2)</f>
        <v>0</v>
      </c>
      <c r="CJ401" s="89" t="n">
        <f aca="false">BW401*BU401*0.05</f>
        <v>0</v>
      </c>
      <c r="CK401" s="86"/>
      <c r="CL401" s="87"/>
      <c r="CM401" s="86"/>
      <c r="CN401" s="89" t="n">
        <f aca="false">SUM(CM401)*3*BS401/5</f>
        <v>0</v>
      </c>
      <c r="CO401" s="86"/>
      <c r="CP401" s="90" t="n">
        <f aca="false">SUM(CO401*BS401*(30+4))</f>
        <v>0</v>
      </c>
      <c r="CQ401" s="86"/>
      <c r="CR401" s="87" t="n">
        <f aca="false">SUM(CQ401*BS401*3)</f>
        <v>0</v>
      </c>
      <c r="CS401" s="86"/>
      <c r="CT401" s="89" t="n">
        <f aca="false">SUM(CS401*BS401/3)</f>
        <v>0</v>
      </c>
      <c r="CU401" s="86"/>
      <c r="CV401" s="89" t="n">
        <f aca="false">SUM(CU401*BS401*2/3)</f>
        <v>0</v>
      </c>
      <c r="CW401" s="86"/>
      <c r="CX401" s="87" t="n">
        <f aca="false">SUM(CW401*BS401)*1</f>
        <v>0</v>
      </c>
      <c r="CY401" s="86"/>
      <c r="CZ401" s="87" t="n">
        <f aca="false">SUM(CY401*BU401*2)</f>
        <v>0</v>
      </c>
      <c r="DA401" s="86"/>
      <c r="DB401" s="89" t="n">
        <f aca="false">SUM(DA401*BS401*2)</f>
        <v>0</v>
      </c>
      <c r="DC401" s="86"/>
      <c r="DD401" s="86"/>
      <c r="DE401" s="86"/>
      <c r="DF401" s="89" t="n">
        <f aca="false">SUM(BU401*DC401*6)</f>
        <v>0</v>
      </c>
      <c r="DG401" s="86"/>
      <c r="DH401" s="89" t="n">
        <f aca="false">SUM(BU401*DG401*6)</f>
        <v>0</v>
      </c>
      <c r="DI401" s="86"/>
      <c r="DJ401" s="89" t="n">
        <f aca="false">SUM(BU401*DI401*8)</f>
        <v>0</v>
      </c>
      <c r="DK401" s="86"/>
      <c r="DL401" s="89" t="n">
        <f aca="false">SUM(DK401*BV401*5*6)</f>
        <v>0</v>
      </c>
      <c r="DM401" s="86"/>
      <c r="DN401" s="89" t="n">
        <f aca="false">SUM(DM401*BV401*4*6)</f>
        <v>0</v>
      </c>
      <c r="DO401" s="86"/>
      <c r="DP401" s="81" t="n">
        <f aca="false">SUM(DO401*50)</f>
        <v>0</v>
      </c>
      <c r="DQ401" s="92" t="n">
        <f aca="false">BZ401+CB401+CD401+CF401+CH401+CI401+CJ401+CL401+CN401+CP401+CR401+CT401+CV401+CX401+CZ401+DB401+DD401+DF401+DH401+DJ401+DL401+DN401+DP401</f>
        <v>0</v>
      </c>
      <c r="DR401" s="92" t="n">
        <f aca="false">DN401+DL401+DJ401+DH401+DD401+DB401+CI401+CH401+CF401+CD401+CB401+BZ401</f>
        <v>0</v>
      </c>
      <c r="DS401" s="61"/>
      <c r="DT401" s="2"/>
      <c r="DU401" s="2"/>
      <c r="DV401" s="93"/>
      <c r="DW401" s="94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 t="n">
        <f aca="false">SUM(L401+BW401)</f>
        <v>0</v>
      </c>
      <c r="EI401" s="2" t="n">
        <f aca="false">SUM(M401+BX401)</f>
        <v>0</v>
      </c>
      <c r="EJ401" s="2" t="n">
        <f aca="false">SUM(N401+BY401)</f>
        <v>0</v>
      </c>
      <c r="EK401" s="67" t="n">
        <f aca="false">O401+BZ401</f>
        <v>0</v>
      </c>
      <c r="EL401" s="2" t="n">
        <f aca="false">SUM(P401+CA401)</f>
        <v>0</v>
      </c>
      <c r="EM401" s="2" t="n">
        <f aca="false">SUM(Q401+CB401)</f>
        <v>0</v>
      </c>
      <c r="EN401" s="2" t="n">
        <f aca="false">SUM(R401+CC401)</f>
        <v>0</v>
      </c>
      <c r="EO401" s="2" t="n">
        <f aca="false">SUM(S401+CD401)</f>
        <v>0</v>
      </c>
      <c r="EP401" s="2" t="n">
        <f aca="false">SUM(T401+CE401)</f>
        <v>0</v>
      </c>
      <c r="EQ401" s="2" t="n">
        <f aca="false">SUM(U401+CF401)</f>
        <v>0</v>
      </c>
      <c r="ER401" s="2" t="n">
        <f aca="false">SUM(V401+CG401)</f>
        <v>0</v>
      </c>
      <c r="ES401" s="2" t="n">
        <f aca="false">SUM(W401+CH401)</f>
        <v>0</v>
      </c>
      <c r="ET401" s="2" t="n">
        <f aca="false">SUM(X401+CI401)</f>
        <v>0</v>
      </c>
      <c r="EU401" s="67" t="n">
        <f aca="false">SUM(Y401+CJ401)</f>
        <v>0</v>
      </c>
      <c r="EV401" s="2" t="n">
        <f aca="false">SUM(Z401+CK401)</f>
        <v>0</v>
      </c>
      <c r="EW401" s="2" t="n">
        <f aca="false">SUM(AA401+CL401)</f>
        <v>0</v>
      </c>
      <c r="EX401" s="2" t="n">
        <f aca="false">SUM(AB401+CM401)</f>
        <v>0</v>
      </c>
      <c r="EY401" s="2" t="n">
        <f aca="false">SUM(AC401+CN401)</f>
        <v>0</v>
      </c>
      <c r="EZ401" s="2" t="n">
        <f aca="false">SUM(AD401+CO401)</f>
        <v>0</v>
      </c>
      <c r="FA401" s="2" t="n">
        <f aca="false">SUM(AE401+CP401)</f>
        <v>0</v>
      </c>
      <c r="FB401" s="2" t="n">
        <f aca="false">SUM(AF401+CQ401)</f>
        <v>0</v>
      </c>
      <c r="FC401" s="2" t="n">
        <f aca="false">SUM(AG401+CR401)</f>
        <v>0</v>
      </c>
      <c r="FD401" s="2" t="n">
        <f aca="false">SUM(AH401+CS401)</f>
        <v>0</v>
      </c>
      <c r="FE401" s="67" t="n">
        <f aca="false">SUM(AI401+CT401)</f>
        <v>0</v>
      </c>
      <c r="FF401" s="2" t="n">
        <f aca="false">SUM(AJ401+CU401)</f>
        <v>0</v>
      </c>
      <c r="FG401" s="2" t="n">
        <f aca="false">SUM(AK401+CV401)</f>
        <v>0</v>
      </c>
      <c r="FH401" s="2" t="n">
        <f aca="false">SUM(AL401+CW401)</f>
        <v>0</v>
      </c>
      <c r="FI401" s="2" t="n">
        <f aca="false">SUM(AM401+CX401)</f>
        <v>0</v>
      </c>
      <c r="FJ401" s="2" t="n">
        <f aca="false">SUM(AN401+CY401)</f>
        <v>0</v>
      </c>
      <c r="FK401" s="2" t="n">
        <f aca="false">SUM(AO401+CZ401)</f>
        <v>0</v>
      </c>
      <c r="FL401" s="2" t="n">
        <f aca="false">SUM(AP401+DA401)</f>
        <v>0</v>
      </c>
      <c r="FM401" s="2" t="n">
        <f aca="false">SUM(AQ401+DB401)</f>
        <v>0</v>
      </c>
      <c r="FN401" s="2"/>
      <c r="FO401" s="97" t="n">
        <f aca="false">SUM(AS401+DD401)</f>
        <v>0</v>
      </c>
      <c r="FP401" s="2" t="n">
        <f aca="false">SUM(AR401+DC401)</f>
        <v>0</v>
      </c>
      <c r="FQ401" s="97" t="n">
        <f aca="false">SUM(AU401+DF401)</f>
        <v>0</v>
      </c>
      <c r="FR401" s="2" t="n">
        <f aca="false">SUM(AV401+DG401)</f>
        <v>0</v>
      </c>
      <c r="FS401" s="2" t="n">
        <f aca="false">SUM(AW401+DH401)</f>
        <v>0</v>
      </c>
      <c r="FT401" s="2" t="n">
        <f aca="false">SUM(AX401+DI401)</f>
        <v>0</v>
      </c>
      <c r="FU401" s="67" t="n">
        <f aca="false">SUM(AY401+DJ401)</f>
        <v>0</v>
      </c>
      <c r="FV401" s="2" t="n">
        <f aca="false">SUM(AZ401+DK401)</f>
        <v>0</v>
      </c>
      <c r="FW401" s="2" t="n">
        <f aca="false">SUM(BA401+DL401)</f>
        <v>0</v>
      </c>
      <c r="FX401" s="2" t="n">
        <f aca="false">SUM(BB401+DM401)</f>
        <v>0</v>
      </c>
      <c r="FY401" s="2" t="n">
        <f aca="false">SUM(BC401+DN401)</f>
        <v>0</v>
      </c>
      <c r="FZ401" s="2" t="n">
        <f aca="false">SUM(BD401+DO401)</f>
        <v>0</v>
      </c>
      <c r="GA401" s="2" t="n">
        <f aca="false">SUM(BE401+DP401)</f>
        <v>0</v>
      </c>
      <c r="GB401" s="98" t="n">
        <f aca="false">SUM(EK401,EM401,EO401,ES401,ET401,EU401,EY401,FA401,FC401,FE401,FG401,FI401,FM401,FO401,FQ401,FS401,FU401,FW401,FY401,GA401)</f>
        <v>0</v>
      </c>
      <c r="GC401" s="99" t="n">
        <f aca="false">SUM(EK401,EM401,EO401,ES401,ET401,FM401,FO401,FQ401,FS401,FU401,FW401,FY401)</f>
        <v>0</v>
      </c>
      <c r="GD401" s="2"/>
      <c r="GE401" s="2"/>
      <c r="GF401" s="2"/>
      <c r="GG401" s="65"/>
      <c r="GH401" s="65"/>
      <c r="GI401" s="67" t="n">
        <f aca="false">SUM(DQ401+BF401)</f>
        <v>0</v>
      </c>
      <c r="GJ401" s="67" t="n">
        <f aca="false">SUM(DR401+BG401)</f>
        <v>0</v>
      </c>
      <c r="GK401" s="100"/>
      <c r="GL401" s="101"/>
      <c r="GM401" s="177"/>
      <c r="GN401" s="2"/>
      <c r="GO401" s="2"/>
    </row>
    <row r="402" customFormat="false" ht="24.95" hidden="true" customHeight="true" outlineLevel="0" collapsed="false">
      <c r="A402" s="94"/>
      <c r="D402" s="2"/>
      <c r="E402" s="2"/>
      <c r="F402" s="2"/>
      <c r="G402" s="2"/>
      <c r="H402" s="2"/>
      <c r="I402" s="2"/>
      <c r="J402" s="2"/>
      <c r="K402" s="2"/>
      <c r="L402" s="2"/>
      <c r="M402" s="86" t="n">
        <f aca="false">SUM(N402+P402+T402+V402+AR402*2)</f>
        <v>0</v>
      </c>
      <c r="N402" s="86"/>
      <c r="O402" s="87" t="n">
        <f aca="false">SUM(N402)*I402</f>
        <v>0</v>
      </c>
      <c r="P402" s="86"/>
      <c r="Q402" s="87" t="n">
        <f aca="false">J402*P402</f>
        <v>0</v>
      </c>
      <c r="R402" s="86"/>
      <c r="S402" s="87" t="n">
        <f aca="false">SUM(R402)*J402</f>
        <v>0</v>
      </c>
      <c r="T402" s="86"/>
      <c r="U402" s="87" t="n">
        <f aca="false">SUM(T402)*K402</f>
        <v>0</v>
      </c>
      <c r="V402" s="86"/>
      <c r="W402" s="87" t="n">
        <f aca="false">SUM(V402)*J402*5</f>
        <v>0</v>
      </c>
      <c r="X402" s="89" t="n">
        <f aca="false">SUM(J402*AX402*2+K402*AZ402*2)</f>
        <v>0</v>
      </c>
      <c r="Y402" s="89" t="n">
        <f aca="false">SUM(L402*5/100*J402)</f>
        <v>0</v>
      </c>
      <c r="Z402" s="86"/>
      <c r="AA402" s="87"/>
      <c r="AB402" s="86"/>
      <c r="AC402" s="89" t="n">
        <f aca="false">SUM(AB402)*3*H402/5</f>
        <v>0</v>
      </c>
      <c r="AD402" s="86"/>
      <c r="AE402" s="90" t="n">
        <f aca="false">SUM(AD402*H402*(30+4))</f>
        <v>0</v>
      </c>
      <c r="AF402" s="86"/>
      <c r="AG402" s="87" t="n">
        <f aca="false">SUM(AF402*H402*3)</f>
        <v>0</v>
      </c>
      <c r="AH402" s="86"/>
      <c r="AI402" s="89" t="n">
        <f aca="false">SUM(AH402*H402/3)</f>
        <v>0</v>
      </c>
      <c r="AJ402" s="86"/>
      <c r="AK402" s="89" t="n">
        <f aca="false">SUM(AJ402*H402*2/3)</f>
        <v>0</v>
      </c>
      <c r="AL402" s="86"/>
      <c r="AM402" s="87" t="n">
        <f aca="false">SUM(AL402*H402)*2</f>
        <v>0</v>
      </c>
      <c r="AN402" s="86"/>
      <c r="AO402" s="87" t="n">
        <f aca="false">SUM(AN402*J402)</f>
        <v>0</v>
      </c>
      <c r="AP402" s="86"/>
      <c r="AQ402" s="89" t="n">
        <f aca="false">SUM(AP402*H402*2)</f>
        <v>0</v>
      </c>
      <c r="AR402" s="86"/>
      <c r="AS402" s="86"/>
      <c r="AT402" s="86"/>
      <c r="AU402" s="89" t="n">
        <f aca="false">AR402*H402/3</f>
        <v>0</v>
      </c>
      <c r="AV402" s="86"/>
      <c r="AW402" s="89" t="n">
        <f aca="false">SUM(AV402*H402/3)</f>
        <v>0</v>
      </c>
      <c r="AX402" s="86"/>
      <c r="AY402" s="89" t="n">
        <f aca="false">SUM(J402*AX402*8)</f>
        <v>0</v>
      </c>
      <c r="AZ402" s="86"/>
      <c r="BA402" s="89" t="n">
        <f aca="false">SUM(AZ402*K402*5*6)</f>
        <v>0</v>
      </c>
      <c r="BB402" s="86"/>
      <c r="BC402" s="89" t="n">
        <f aca="false">SUM(BB402*K402*4*6)</f>
        <v>0</v>
      </c>
      <c r="BD402" s="86"/>
      <c r="BE402" s="81" t="n">
        <f aca="false">SUM(BD402*50)</f>
        <v>0</v>
      </c>
      <c r="BF402" s="92" t="n">
        <f aca="false">O402+Q402+S402+U402+W402+X402+Y402+AA402+AC402+AE402+AG402+AI402+AK402+AM402+AO402+AQ402+AS402+AU402+AW402+AY402+BA402+BC402+BE402</f>
        <v>0</v>
      </c>
      <c r="BG402" s="92" t="n">
        <f aca="false">BC402+BA402+AY402+AW402+AS402+AQ402+X402+W402+U402+S402+Q402+O402</f>
        <v>0</v>
      </c>
      <c r="BH402" s="2"/>
      <c r="BI402" s="422"/>
      <c r="BJ402" s="95"/>
      <c r="BK402" s="93"/>
      <c r="BL402" s="94"/>
      <c r="BM402" s="81"/>
      <c r="BN402" s="83"/>
      <c r="BO402" s="83"/>
      <c r="BP402" s="83"/>
      <c r="BQ402" s="83"/>
      <c r="BR402" s="84"/>
      <c r="BS402" s="84"/>
      <c r="BT402" s="84"/>
      <c r="BU402" s="83"/>
      <c r="BV402" s="84"/>
      <c r="BW402" s="87"/>
      <c r="BX402" s="86" t="n">
        <f aca="false">SUM(BY402+CA402+CE402+CG402)</f>
        <v>0</v>
      </c>
      <c r="BY402" s="86"/>
      <c r="BZ402" s="87" t="n">
        <f aca="false">SUM(BY402)*BT402</f>
        <v>0</v>
      </c>
      <c r="CA402" s="86"/>
      <c r="CB402" s="87" t="n">
        <f aca="false">BU402*CA402</f>
        <v>0</v>
      </c>
      <c r="CC402" s="86"/>
      <c r="CD402" s="87" t="n">
        <f aca="false">SUM(CC402)*BU402</f>
        <v>0</v>
      </c>
      <c r="CE402" s="86"/>
      <c r="CF402" s="87" t="n">
        <f aca="false">SUM(CE402)*BV402</f>
        <v>0</v>
      </c>
      <c r="CG402" s="86"/>
      <c r="CH402" s="87" t="n">
        <f aca="false">SUM(CG402)*BU402*5</f>
        <v>0</v>
      </c>
      <c r="CI402" s="89" t="n">
        <f aca="false">SUM(BU402*DI402*2+BV402*DK402*2)</f>
        <v>0</v>
      </c>
      <c r="CJ402" s="89" t="n">
        <f aca="false">BW402*BU402*0.05</f>
        <v>0</v>
      </c>
      <c r="CK402" s="86"/>
      <c r="CL402" s="87"/>
      <c r="CM402" s="86"/>
      <c r="CN402" s="89" t="n">
        <f aca="false">SUM(CM402)*3*BS402/5</f>
        <v>0</v>
      </c>
      <c r="CO402" s="86"/>
      <c r="CP402" s="90" t="n">
        <f aca="false">SUM(CO402*BS402*(30+4))</f>
        <v>0</v>
      </c>
      <c r="CQ402" s="86"/>
      <c r="CR402" s="87" t="n">
        <f aca="false">SUM(CQ402*BS402*3)</f>
        <v>0</v>
      </c>
      <c r="CS402" s="86"/>
      <c r="CT402" s="89" t="n">
        <f aca="false">SUM(CS402*BS402/3)</f>
        <v>0</v>
      </c>
      <c r="CU402" s="86"/>
      <c r="CV402" s="89" t="n">
        <f aca="false">SUM(CU402*BS402*2/3)</f>
        <v>0</v>
      </c>
      <c r="CW402" s="86"/>
      <c r="CX402" s="87" t="n">
        <f aca="false">SUM(CW402*BS402)*1</f>
        <v>0</v>
      </c>
      <c r="CY402" s="86"/>
      <c r="CZ402" s="87" t="n">
        <f aca="false">SUM(CY402*BU402*2)</f>
        <v>0</v>
      </c>
      <c r="DA402" s="86"/>
      <c r="DB402" s="89" t="n">
        <f aca="false">SUM(DA402*BS402*2)</f>
        <v>0</v>
      </c>
      <c r="DC402" s="86"/>
      <c r="DD402" s="86"/>
      <c r="DE402" s="86"/>
      <c r="DF402" s="89" t="n">
        <f aca="false">SUM(BU402*DC402*6)</f>
        <v>0</v>
      </c>
      <c r="DG402" s="86"/>
      <c r="DH402" s="89" t="n">
        <f aca="false">SUM(BU402*DG402*6)</f>
        <v>0</v>
      </c>
      <c r="DI402" s="86"/>
      <c r="DJ402" s="89" t="n">
        <f aca="false">SUM(BU402*DI402*8)</f>
        <v>0</v>
      </c>
      <c r="DK402" s="86"/>
      <c r="DL402" s="89" t="n">
        <f aca="false">SUM(DK402*BV402*5*6)</f>
        <v>0</v>
      </c>
      <c r="DM402" s="86"/>
      <c r="DN402" s="89" t="n">
        <f aca="false">SUM(DM402*BV402*4*6)</f>
        <v>0</v>
      </c>
      <c r="DO402" s="86"/>
      <c r="DP402" s="81" t="n">
        <f aca="false">SUM(DO402*50)</f>
        <v>0</v>
      </c>
      <c r="DQ402" s="92" t="n">
        <f aca="false">BZ402+CB402+CD402+CF402+CH402+CI402+CJ402+CL402+CN402+CP402+CR402+CT402+CV402+CX402+CZ402+DB402+DD402+DF402+DH402+DJ402+DL402+DN402+DP402</f>
        <v>0</v>
      </c>
      <c r="DR402" s="92" t="n">
        <f aca="false">DN402+DL402+DJ402+DH402+DD402+DB402+CI402+CH402+CF402+CD402+CB402+BZ402</f>
        <v>0</v>
      </c>
      <c r="DS402" s="61"/>
      <c r="DT402" s="2"/>
      <c r="DU402" s="2"/>
      <c r="DV402" s="93"/>
      <c r="DW402" s="94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 t="n">
        <f aca="false">SUM(L402+BW402)</f>
        <v>0</v>
      </c>
      <c r="EI402" s="2" t="n">
        <f aca="false">SUM(M402+BX402)</f>
        <v>0</v>
      </c>
      <c r="EJ402" s="2" t="n">
        <f aca="false">SUM(N402+BY402)</f>
        <v>0</v>
      </c>
      <c r="EK402" s="67" t="n">
        <f aca="false">O402+BZ402</f>
        <v>0</v>
      </c>
      <c r="EL402" s="2" t="n">
        <f aca="false">SUM(P402+CA402)</f>
        <v>0</v>
      </c>
      <c r="EM402" s="2" t="n">
        <f aca="false">SUM(Q402+CB402)</f>
        <v>0</v>
      </c>
      <c r="EN402" s="2" t="n">
        <f aca="false">SUM(R402+CC402)</f>
        <v>0</v>
      </c>
      <c r="EO402" s="2" t="n">
        <f aca="false">SUM(S402+CD402)</f>
        <v>0</v>
      </c>
      <c r="EP402" s="2" t="n">
        <f aca="false">SUM(T402+CE402)</f>
        <v>0</v>
      </c>
      <c r="EQ402" s="2" t="n">
        <f aca="false">SUM(U402+CF402)</f>
        <v>0</v>
      </c>
      <c r="ER402" s="2" t="n">
        <f aca="false">SUM(V402+CG402)</f>
        <v>0</v>
      </c>
      <c r="ES402" s="2" t="n">
        <f aca="false">SUM(W402+CH402)</f>
        <v>0</v>
      </c>
      <c r="ET402" s="2" t="n">
        <f aca="false">SUM(X402+CI402)</f>
        <v>0</v>
      </c>
      <c r="EU402" s="67" t="n">
        <f aca="false">SUM(Y402+CJ402)</f>
        <v>0</v>
      </c>
      <c r="EV402" s="2" t="n">
        <f aca="false">SUM(Z402+CK402)</f>
        <v>0</v>
      </c>
      <c r="EW402" s="2" t="n">
        <f aca="false">SUM(AA402+CL402)</f>
        <v>0</v>
      </c>
      <c r="EX402" s="2" t="n">
        <f aca="false">SUM(AB402+CM402)</f>
        <v>0</v>
      </c>
      <c r="EY402" s="2" t="n">
        <f aca="false">SUM(AC402+CN402)</f>
        <v>0</v>
      </c>
      <c r="EZ402" s="2" t="n">
        <f aca="false">SUM(AD402+CO402)</f>
        <v>0</v>
      </c>
      <c r="FA402" s="2" t="n">
        <f aca="false">SUM(AE402+CP402)</f>
        <v>0</v>
      </c>
      <c r="FB402" s="2" t="n">
        <f aca="false">SUM(AF402+CQ402)</f>
        <v>0</v>
      </c>
      <c r="FC402" s="2" t="n">
        <f aca="false">SUM(AG402+CR402)</f>
        <v>0</v>
      </c>
      <c r="FD402" s="2" t="n">
        <f aca="false">SUM(AH402+CS402)</f>
        <v>0</v>
      </c>
      <c r="FE402" s="67" t="n">
        <f aca="false">SUM(AI402+CT402)</f>
        <v>0</v>
      </c>
      <c r="FF402" s="2" t="n">
        <f aca="false">SUM(AJ402+CU402)</f>
        <v>0</v>
      </c>
      <c r="FG402" s="2" t="n">
        <f aca="false">SUM(AK402+CV402)</f>
        <v>0</v>
      </c>
      <c r="FH402" s="2" t="n">
        <f aca="false">SUM(AL402+CW402)</f>
        <v>0</v>
      </c>
      <c r="FI402" s="2" t="n">
        <f aca="false">SUM(AM402+CX402)</f>
        <v>0</v>
      </c>
      <c r="FJ402" s="2" t="n">
        <f aca="false">SUM(AN402+CY402)</f>
        <v>0</v>
      </c>
      <c r="FK402" s="2" t="n">
        <f aca="false">SUM(AO402+CZ402)</f>
        <v>0</v>
      </c>
      <c r="FL402" s="2" t="n">
        <f aca="false">SUM(AP402+DA402)</f>
        <v>0</v>
      </c>
      <c r="FM402" s="2" t="n">
        <f aca="false">SUM(AQ402+DB402)</f>
        <v>0</v>
      </c>
      <c r="FN402" s="2"/>
      <c r="FO402" s="97" t="n">
        <f aca="false">SUM(AS402+DD402)</f>
        <v>0</v>
      </c>
      <c r="FP402" s="2" t="n">
        <f aca="false">SUM(AR402+DC402)</f>
        <v>0</v>
      </c>
      <c r="FQ402" s="97" t="n">
        <f aca="false">SUM(AU402+DF402)</f>
        <v>0</v>
      </c>
      <c r="FR402" s="2" t="n">
        <f aca="false">SUM(AV402+DG402)</f>
        <v>0</v>
      </c>
      <c r="FS402" s="2" t="n">
        <f aca="false">SUM(AW402+DH402)</f>
        <v>0</v>
      </c>
      <c r="FT402" s="2" t="n">
        <f aca="false">SUM(AX402+DI402)</f>
        <v>0</v>
      </c>
      <c r="FU402" s="67" t="n">
        <f aca="false">SUM(AY402+DJ402)</f>
        <v>0</v>
      </c>
      <c r="FV402" s="2" t="n">
        <f aca="false">SUM(AZ402+DK402)</f>
        <v>0</v>
      </c>
      <c r="FW402" s="2" t="n">
        <f aca="false">SUM(BA402+DL402)</f>
        <v>0</v>
      </c>
      <c r="FX402" s="2" t="n">
        <f aca="false">SUM(BB402+DM402)</f>
        <v>0</v>
      </c>
      <c r="FY402" s="2" t="n">
        <f aca="false">SUM(BC402+DN402)</f>
        <v>0</v>
      </c>
      <c r="FZ402" s="2" t="n">
        <f aca="false">SUM(BD402+DO402)</f>
        <v>0</v>
      </c>
      <c r="GA402" s="2" t="n">
        <f aca="false">SUM(BE402+DP402)</f>
        <v>0</v>
      </c>
      <c r="GB402" s="98" t="n">
        <f aca="false">SUM(EK402,EM402,EO402,ES402,ET402,EU402,EY402,FA402,FC402,FE402,FG402,FI402,FM402,FO402,FQ402,FS402,FU402,FW402,FY402,GA402)</f>
        <v>0</v>
      </c>
      <c r="GC402" s="99" t="n">
        <f aca="false">SUM(EK402,EM402,EO402,ES402,ET402,FM402,FO402,FQ402,FS402,FU402,FW402,FY402)</f>
        <v>0</v>
      </c>
      <c r="GD402" s="2"/>
      <c r="GE402" s="2"/>
      <c r="GF402" s="2"/>
      <c r="GG402" s="65"/>
      <c r="GH402" s="65"/>
      <c r="GI402" s="67" t="n">
        <f aca="false">SUM(DQ402+BF402)</f>
        <v>0</v>
      </c>
      <c r="GJ402" s="67" t="n">
        <f aca="false">SUM(DR402+BG402)</f>
        <v>0</v>
      </c>
      <c r="GK402" s="100"/>
      <c r="GL402" s="101"/>
      <c r="GM402" s="177"/>
      <c r="GN402" s="2"/>
      <c r="GO402" s="2"/>
    </row>
    <row r="403" customFormat="false" ht="24.95" hidden="true" customHeight="true" outlineLevel="0" collapsed="false">
      <c r="A403" s="94"/>
      <c r="D403" s="2"/>
      <c r="E403" s="2"/>
      <c r="F403" s="2"/>
      <c r="G403" s="2"/>
      <c r="H403" s="2"/>
      <c r="I403" s="2"/>
      <c r="J403" s="2"/>
      <c r="K403" s="2"/>
      <c r="L403" s="2"/>
      <c r="M403" s="86" t="n">
        <f aca="false">SUM(N403+P403+T403+V403+AR403*2)</f>
        <v>0</v>
      </c>
      <c r="N403" s="86"/>
      <c r="O403" s="87" t="n">
        <f aca="false">SUM(N403)*I403</f>
        <v>0</v>
      </c>
      <c r="P403" s="86"/>
      <c r="Q403" s="87" t="n">
        <f aca="false">J403*P403</f>
        <v>0</v>
      </c>
      <c r="R403" s="86"/>
      <c r="S403" s="87" t="n">
        <f aca="false">SUM(R403)*J403</f>
        <v>0</v>
      </c>
      <c r="T403" s="86"/>
      <c r="U403" s="87" t="n">
        <f aca="false">SUM(T403)*K403</f>
        <v>0</v>
      </c>
      <c r="V403" s="86"/>
      <c r="W403" s="87" t="n">
        <f aca="false">SUM(V403)*J403*5</f>
        <v>0</v>
      </c>
      <c r="X403" s="89" t="n">
        <f aca="false">SUM(J403*AX403*2+K403*AZ403*2)</f>
        <v>0</v>
      </c>
      <c r="Y403" s="89" t="n">
        <f aca="false">SUM(L403*5/100*J403)</f>
        <v>0</v>
      </c>
      <c r="Z403" s="86"/>
      <c r="AA403" s="87"/>
      <c r="AB403" s="86"/>
      <c r="AC403" s="89" t="n">
        <f aca="false">SUM(AB403)*3*H403/5</f>
        <v>0</v>
      </c>
      <c r="AD403" s="86"/>
      <c r="AE403" s="90" t="n">
        <f aca="false">SUM(AD403*H403*(30+4))</f>
        <v>0</v>
      </c>
      <c r="AF403" s="86"/>
      <c r="AG403" s="87" t="n">
        <f aca="false">SUM(AF403*H403*3)</f>
        <v>0</v>
      </c>
      <c r="AH403" s="86"/>
      <c r="AI403" s="89" t="n">
        <f aca="false">SUM(AH403*H403/3)</f>
        <v>0</v>
      </c>
      <c r="AJ403" s="86"/>
      <c r="AK403" s="89" t="n">
        <f aca="false">SUM(AJ403*H403*2/3)</f>
        <v>0</v>
      </c>
      <c r="AL403" s="86"/>
      <c r="AM403" s="87" t="n">
        <f aca="false">SUM(AL403*H403)*2</f>
        <v>0</v>
      </c>
      <c r="AN403" s="86"/>
      <c r="AO403" s="87" t="n">
        <f aca="false">SUM(AN403*J403)</f>
        <v>0</v>
      </c>
      <c r="AP403" s="86"/>
      <c r="AQ403" s="89" t="n">
        <f aca="false">SUM(AP403*H403*2)</f>
        <v>0</v>
      </c>
      <c r="AR403" s="86"/>
      <c r="AS403" s="86"/>
      <c r="AT403" s="86"/>
      <c r="AU403" s="89" t="n">
        <f aca="false">AR403*H403/3</f>
        <v>0</v>
      </c>
      <c r="AV403" s="86"/>
      <c r="AW403" s="89" t="n">
        <f aca="false">SUM(AV403*H403/3)</f>
        <v>0</v>
      </c>
      <c r="AX403" s="86"/>
      <c r="AY403" s="89" t="n">
        <f aca="false">SUM(J403*AX403*8)</f>
        <v>0</v>
      </c>
      <c r="AZ403" s="86"/>
      <c r="BA403" s="89" t="n">
        <f aca="false">SUM(AZ403*K403*5*6)</f>
        <v>0</v>
      </c>
      <c r="BB403" s="86"/>
      <c r="BC403" s="89" t="n">
        <f aca="false">SUM(BB403*K403*4*6)</f>
        <v>0</v>
      </c>
      <c r="BD403" s="86"/>
      <c r="BE403" s="81" t="n">
        <f aca="false">SUM(BD403*50)</f>
        <v>0</v>
      </c>
      <c r="BF403" s="92" t="n">
        <f aca="false">O403+Q403+S403+U403+W403+X403+Y403+AA403+AC403+AE403+AG403+AI403+AK403+AM403+AO403+AQ403+AS403+AU403+AW403+AY403+BA403+BC403+BE403</f>
        <v>0</v>
      </c>
      <c r="BG403" s="92" t="n">
        <f aca="false">BC403+BA403+AY403+AW403+AS403+AQ403+X403+W403+U403+S403+Q403+O403</f>
        <v>0</v>
      </c>
      <c r="BH403" s="2"/>
      <c r="BI403" s="422"/>
      <c r="BJ403" s="95"/>
      <c r="BK403" s="93"/>
      <c r="BL403" s="94"/>
      <c r="BM403" s="81"/>
      <c r="BN403" s="83"/>
      <c r="BO403" s="83"/>
      <c r="BP403" s="83"/>
      <c r="BQ403" s="84"/>
      <c r="BR403" s="84"/>
      <c r="BS403" s="84"/>
      <c r="BT403" s="84"/>
      <c r="BU403" s="84"/>
      <c r="BV403" s="84"/>
      <c r="BW403" s="85"/>
      <c r="BX403" s="86" t="n">
        <f aca="false">SUM(BY403+CA403+CE403+CG403)</f>
        <v>0</v>
      </c>
      <c r="BY403" s="86"/>
      <c r="BZ403" s="87" t="n">
        <f aca="false">SUM(BY403)*BT403</f>
        <v>0</v>
      </c>
      <c r="CA403" s="86"/>
      <c r="CB403" s="87" t="n">
        <f aca="false">BU403*CA403</f>
        <v>0</v>
      </c>
      <c r="CC403" s="86"/>
      <c r="CD403" s="87" t="n">
        <f aca="false">SUM(CC403)*BU403</f>
        <v>0</v>
      </c>
      <c r="CE403" s="86"/>
      <c r="CF403" s="87" t="n">
        <f aca="false">SUM(CE403)*BV403</f>
        <v>0</v>
      </c>
      <c r="CG403" s="86"/>
      <c r="CH403" s="87" t="n">
        <f aca="false">SUM(CG403)*BU403*5</f>
        <v>0</v>
      </c>
      <c r="CI403" s="89" t="n">
        <f aca="false">SUM(BU403*DI403*2+BV403*DK403*2)</f>
        <v>0</v>
      </c>
      <c r="CJ403" s="89" t="n">
        <f aca="false">BW403*BU403*0.05</f>
        <v>0</v>
      </c>
      <c r="CK403" s="86"/>
      <c r="CL403" s="87"/>
      <c r="CM403" s="86"/>
      <c r="CN403" s="89" t="n">
        <f aca="false">SUM(CM403)*3*BS403/5</f>
        <v>0</v>
      </c>
      <c r="CO403" s="86"/>
      <c r="CP403" s="90" t="n">
        <f aca="false">SUM(CO403*BS403*(30+4))</f>
        <v>0</v>
      </c>
      <c r="CQ403" s="86"/>
      <c r="CR403" s="87" t="n">
        <f aca="false">SUM(CQ403*BS403*3)</f>
        <v>0</v>
      </c>
      <c r="CS403" s="86"/>
      <c r="CT403" s="89" t="n">
        <f aca="false">SUM(CS403*BS403/3)</f>
        <v>0</v>
      </c>
      <c r="CU403" s="86"/>
      <c r="CV403" s="89" t="n">
        <f aca="false">SUM(CU403*BS403*2/3)</f>
        <v>0</v>
      </c>
      <c r="CW403" s="86"/>
      <c r="CX403" s="87" t="n">
        <f aca="false">SUM(CW403*BS403)*1</f>
        <v>0</v>
      </c>
      <c r="CY403" s="86"/>
      <c r="CZ403" s="87" t="n">
        <f aca="false">SUM(CY403*BU403*2)</f>
        <v>0</v>
      </c>
      <c r="DA403" s="86"/>
      <c r="DB403" s="89" t="n">
        <f aca="false">SUM(DA403*BS403*2)</f>
        <v>0</v>
      </c>
      <c r="DC403" s="86"/>
      <c r="DD403" s="86"/>
      <c r="DE403" s="86"/>
      <c r="DF403" s="89" t="n">
        <f aca="false">SUM(BU403*DC403*6)</f>
        <v>0</v>
      </c>
      <c r="DG403" s="86"/>
      <c r="DH403" s="89" t="n">
        <f aca="false">SUM(BU403*DG403*6)</f>
        <v>0</v>
      </c>
      <c r="DI403" s="86"/>
      <c r="DJ403" s="89" t="n">
        <f aca="false">SUM(BU403*DI403*8)</f>
        <v>0</v>
      </c>
      <c r="DK403" s="86"/>
      <c r="DL403" s="89" t="n">
        <f aca="false">SUM(DK403*BV403*5*6)</f>
        <v>0</v>
      </c>
      <c r="DM403" s="86"/>
      <c r="DN403" s="89" t="n">
        <f aca="false">SUM(DM403*BV403*4*6)</f>
        <v>0</v>
      </c>
      <c r="DO403" s="86"/>
      <c r="DP403" s="81" t="n">
        <f aca="false">SUM(DO403*50)</f>
        <v>0</v>
      </c>
      <c r="DQ403" s="92" t="n">
        <f aca="false">BZ403+CB403+CD403+CF403+CH403+CI403+CJ403+CL403+CN403+CP403+CR403+CT403+CV403+CX403+CZ403+DB403+DD403+DF403+DH403+DJ403+DL403+DN403+DP403</f>
        <v>0</v>
      </c>
      <c r="DR403" s="92" t="n">
        <f aca="false">DN403+DL403+DJ403+DH403+DD403+DB403+CI403+CH403+CF403+CD403+CB403+BZ403</f>
        <v>0</v>
      </c>
      <c r="DS403" s="61"/>
      <c r="DT403" s="2"/>
      <c r="DU403" s="2"/>
      <c r="DV403" s="93"/>
      <c r="DW403" s="94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 t="n">
        <f aca="false">SUM(L403+BW403)</f>
        <v>0</v>
      </c>
      <c r="EI403" s="2" t="n">
        <f aca="false">SUM(M403+BX403)</f>
        <v>0</v>
      </c>
      <c r="EJ403" s="2" t="n">
        <f aca="false">SUM(N403+BY403)</f>
        <v>0</v>
      </c>
      <c r="EK403" s="67" t="n">
        <f aca="false">O403+BZ403</f>
        <v>0</v>
      </c>
      <c r="EL403" s="2" t="n">
        <f aca="false">SUM(P403+CA403)</f>
        <v>0</v>
      </c>
      <c r="EM403" s="2" t="n">
        <f aca="false">SUM(Q403+CB403)</f>
        <v>0</v>
      </c>
      <c r="EN403" s="2" t="n">
        <f aca="false">SUM(R403+CC403)</f>
        <v>0</v>
      </c>
      <c r="EO403" s="2" t="n">
        <f aca="false">SUM(S403+CD403)</f>
        <v>0</v>
      </c>
      <c r="EP403" s="2" t="n">
        <f aca="false">SUM(T403+CE403)</f>
        <v>0</v>
      </c>
      <c r="EQ403" s="2" t="n">
        <f aca="false">SUM(U403+CF403)</f>
        <v>0</v>
      </c>
      <c r="ER403" s="2" t="n">
        <f aca="false">SUM(V403+CG403)</f>
        <v>0</v>
      </c>
      <c r="ES403" s="2" t="n">
        <f aca="false">SUM(W403+CH403)</f>
        <v>0</v>
      </c>
      <c r="ET403" s="2" t="n">
        <f aca="false">SUM(X403+CI403)</f>
        <v>0</v>
      </c>
      <c r="EU403" s="67" t="n">
        <f aca="false">SUM(Y403+CJ403)</f>
        <v>0</v>
      </c>
      <c r="EV403" s="2" t="n">
        <f aca="false">SUM(Z403+CK403)</f>
        <v>0</v>
      </c>
      <c r="EW403" s="2" t="n">
        <f aca="false">SUM(AA403+CL403)</f>
        <v>0</v>
      </c>
      <c r="EX403" s="2" t="n">
        <f aca="false">SUM(AB403+CM403)</f>
        <v>0</v>
      </c>
      <c r="EY403" s="2" t="n">
        <f aca="false">SUM(AC403+CN403)</f>
        <v>0</v>
      </c>
      <c r="EZ403" s="2" t="n">
        <f aca="false">SUM(AD403+CO403)</f>
        <v>0</v>
      </c>
      <c r="FA403" s="2" t="n">
        <f aca="false">SUM(AE403+CP403)</f>
        <v>0</v>
      </c>
      <c r="FB403" s="2" t="n">
        <f aca="false">SUM(AF403+CQ403)</f>
        <v>0</v>
      </c>
      <c r="FC403" s="2" t="n">
        <f aca="false">SUM(AG403+CR403)</f>
        <v>0</v>
      </c>
      <c r="FD403" s="2" t="n">
        <f aca="false">SUM(AH403+CS403)</f>
        <v>0</v>
      </c>
      <c r="FE403" s="67" t="n">
        <f aca="false">SUM(AI403+CT403)</f>
        <v>0</v>
      </c>
      <c r="FF403" s="2" t="n">
        <f aca="false">SUM(AJ403+CU403)</f>
        <v>0</v>
      </c>
      <c r="FG403" s="2" t="n">
        <f aca="false">SUM(AK403+CV403)</f>
        <v>0</v>
      </c>
      <c r="FH403" s="2" t="n">
        <f aca="false">SUM(AL403+CW403)</f>
        <v>0</v>
      </c>
      <c r="FI403" s="2" t="n">
        <f aca="false">SUM(AM403+CX403)</f>
        <v>0</v>
      </c>
      <c r="FJ403" s="2" t="n">
        <f aca="false">SUM(AN403+CY403)</f>
        <v>0</v>
      </c>
      <c r="FK403" s="2" t="n">
        <f aca="false">SUM(AO403+CZ403)</f>
        <v>0</v>
      </c>
      <c r="FL403" s="2" t="n">
        <f aca="false">SUM(AP403+DA403)</f>
        <v>0</v>
      </c>
      <c r="FM403" s="2" t="n">
        <f aca="false">SUM(AQ403+DB403)</f>
        <v>0</v>
      </c>
      <c r="FN403" s="2"/>
      <c r="FO403" s="97" t="n">
        <f aca="false">SUM(AS403+DD403)</f>
        <v>0</v>
      </c>
      <c r="FP403" s="2" t="n">
        <f aca="false">SUM(AR403+DC403)</f>
        <v>0</v>
      </c>
      <c r="FQ403" s="97" t="n">
        <f aca="false">SUM(AU403+DF403)</f>
        <v>0</v>
      </c>
      <c r="FR403" s="2" t="n">
        <f aca="false">SUM(AV403+DG403)</f>
        <v>0</v>
      </c>
      <c r="FS403" s="2" t="n">
        <f aca="false">SUM(AW403+DH403)</f>
        <v>0</v>
      </c>
      <c r="FT403" s="2" t="n">
        <f aca="false">SUM(AX403+DI403)</f>
        <v>0</v>
      </c>
      <c r="FU403" s="67" t="n">
        <f aca="false">SUM(AY403+DJ403)</f>
        <v>0</v>
      </c>
      <c r="FV403" s="2" t="n">
        <f aca="false">SUM(AZ403+DK403)</f>
        <v>0</v>
      </c>
      <c r="FW403" s="2" t="n">
        <f aca="false">SUM(BA403+DL403)</f>
        <v>0</v>
      </c>
      <c r="FX403" s="2" t="n">
        <f aca="false">SUM(BB403+DM403)</f>
        <v>0</v>
      </c>
      <c r="FY403" s="2" t="n">
        <f aca="false">SUM(BC403+DN403)</f>
        <v>0</v>
      </c>
      <c r="FZ403" s="2" t="n">
        <f aca="false">SUM(BD403+DO403)</f>
        <v>0</v>
      </c>
      <c r="GA403" s="2" t="n">
        <f aca="false">SUM(BE403+DP403)</f>
        <v>0</v>
      </c>
      <c r="GB403" s="98" t="n">
        <f aca="false">SUM(EK403,EM403,EO403,ES403,ET403,EU403,EY403,FA403,FC403,FE403,FG403,FI403,FM403,FO403,FQ403,FS403,FU403,FW403,FY403,GA403)</f>
        <v>0</v>
      </c>
      <c r="GC403" s="99" t="n">
        <f aca="false">SUM(EK403,EM403,EO403,ES403,ET403,FM403,FO403,FQ403,FS403,FU403,FW403,FY403)</f>
        <v>0</v>
      </c>
      <c r="GD403" s="2"/>
      <c r="GE403" s="2"/>
      <c r="GF403" s="2"/>
      <c r="GG403" s="65"/>
      <c r="GH403" s="65"/>
      <c r="GI403" s="67" t="n">
        <f aca="false">SUM(DQ403+BF403)</f>
        <v>0</v>
      </c>
      <c r="GJ403" s="67" t="n">
        <f aca="false">SUM(DR403+BG403)</f>
        <v>0</v>
      </c>
      <c r="GK403" s="100"/>
      <c r="GL403" s="101"/>
      <c r="GM403" s="177"/>
      <c r="GN403" s="2"/>
      <c r="GO403" s="2"/>
    </row>
    <row r="404" customFormat="false" ht="24.75" hidden="true" customHeight="true" outlineLevel="0" collapsed="false">
      <c r="A404" s="94"/>
      <c r="D404" s="2"/>
      <c r="E404" s="2"/>
      <c r="F404" s="2"/>
      <c r="G404" s="2"/>
      <c r="H404" s="2"/>
      <c r="I404" s="2"/>
      <c r="J404" s="2"/>
      <c r="K404" s="2"/>
      <c r="L404" s="2"/>
      <c r="M404" s="86" t="n">
        <f aca="false">SUM(N404+P404+T404+V404+AR404*2)</f>
        <v>0</v>
      </c>
      <c r="N404" s="86"/>
      <c r="O404" s="87" t="n">
        <f aca="false">SUM(N404)*I404</f>
        <v>0</v>
      </c>
      <c r="P404" s="86"/>
      <c r="Q404" s="87" t="n">
        <f aca="false">J404*P404</f>
        <v>0</v>
      </c>
      <c r="R404" s="86"/>
      <c r="S404" s="87" t="n">
        <f aca="false">SUM(R404)*J404</f>
        <v>0</v>
      </c>
      <c r="T404" s="86"/>
      <c r="U404" s="87" t="n">
        <f aca="false">SUM(T404)*K404</f>
        <v>0</v>
      </c>
      <c r="V404" s="86"/>
      <c r="W404" s="87" t="n">
        <f aca="false">SUM(V404)*J404*5</f>
        <v>0</v>
      </c>
      <c r="X404" s="89" t="n">
        <f aca="false">SUM(J404*AX404*2+K404*AZ404*2)</f>
        <v>0</v>
      </c>
      <c r="Y404" s="89" t="n">
        <f aca="false">SUM(L404*5/100*J404)</f>
        <v>0</v>
      </c>
      <c r="Z404" s="86"/>
      <c r="AA404" s="87"/>
      <c r="AB404" s="86"/>
      <c r="AC404" s="89" t="n">
        <f aca="false">SUM(AB404)*3*H404/5</f>
        <v>0</v>
      </c>
      <c r="AD404" s="86"/>
      <c r="AE404" s="90" t="n">
        <f aca="false">SUM(AD404*H404*(30+4))</f>
        <v>0</v>
      </c>
      <c r="AF404" s="86"/>
      <c r="AG404" s="87" t="n">
        <f aca="false">SUM(AF404*H404*3)</f>
        <v>0</v>
      </c>
      <c r="AH404" s="86"/>
      <c r="AI404" s="89" t="n">
        <f aca="false">SUM(AH404*H404/3)</f>
        <v>0</v>
      </c>
      <c r="AJ404" s="86"/>
      <c r="AK404" s="89" t="n">
        <f aca="false">SUM(AJ404*H404*2/3)</f>
        <v>0</v>
      </c>
      <c r="AL404" s="86"/>
      <c r="AM404" s="87" t="n">
        <f aca="false">SUM(AL404*H404)*2</f>
        <v>0</v>
      </c>
      <c r="AN404" s="86"/>
      <c r="AO404" s="87" t="n">
        <f aca="false">SUM(AN404*J404)</f>
        <v>0</v>
      </c>
      <c r="AP404" s="86"/>
      <c r="AQ404" s="89" t="n">
        <f aca="false">SUM(AP404*H404*2)</f>
        <v>0</v>
      </c>
      <c r="AR404" s="86"/>
      <c r="AS404" s="86"/>
      <c r="AT404" s="86"/>
      <c r="AU404" s="89" t="n">
        <f aca="false">AR404*H404/3</f>
        <v>0</v>
      </c>
      <c r="AV404" s="86"/>
      <c r="AW404" s="89" t="n">
        <f aca="false">SUM(AV404*H404/3)</f>
        <v>0</v>
      </c>
      <c r="AX404" s="86"/>
      <c r="AY404" s="89" t="n">
        <f aca="false">SUM(J404*AX404*8)</f>
        <v>0</v>
      </c>
      <c r="AZ404" s="86"/>
      <c r="BA404" s="89" t="n">
        <f aca="false">SUM(AZ404*K404*5*6)</f>
        <v>0</v>
      </c>
      <c r="BB404" s="86"/>
      <c r="BC404" s="89" t="n">
        <f aca="false">SUM(BB404*K404*4*6)</f>
        <v>0</v>
      </c>
      <c r="BD404" s="86"/>
      <c r="BE404" s="81" t="n">
        <f aca="false">SUM(BD404*50)</f>
        <v>0</v>
      </c>
      <c r="BF404" s="92" t="n">
        <f aca="false">O404+Q404+S404+U404+W404+X404+Y404+AA404+AC404+AE404+AG404+AI404+AK404+AM404+AO404+AQ404+AS404+AU404+AW404+AY404+BA404+BC404+BE404</f>
        <v>0</v>
      </c>
      <c r="BG404" s="92" t="n">
        <f aca="false">BC404+BA404+AY404+AW404+AS404+AQ404+X404+W404+U404+S404+Q404+O404</f>
        <v>0</v>
      </c>
      <c r="BH404" s="2"/>
      <c r="BI404" s="422"/>
      <c r="BJ404" s="95"/>
      <c r="BK404" s="93"/>
      <c r="BL404" s="94"/>
      <c r="BM404" s="2"/>
      <c r="BN404" s="2"/>
      <c r="BO404" s="2"/>
      <c r="BP404" s="96"/>
      <c r="BQ404" s="96"/>
      <c r="BR404" s="96"/>
      <c r="BS404" s="96"/>
      <c r="BT404" s="96"/>
      <c r="BU404" s="96"/>
      <c r="BV404" s="96"/>
      <c r="BW404" s="95"/>
      <c r="BX404" s="86" t="n">
        <f aca="false">SUM(BY404+CA404+CE404+CG404)</f>
        <v>0</v>
      </c>
      <c r="BY404" s="86"/>
      <c r="BZ404" s="87" t="n">
        <f aca="false">SUM(BY404)*BT404</f>
        <v>0</v>
      </c>
      <c r="CA404" s="86"/>
      <c r="CB404" s="87" t="n">
        <f aca="false">BU404*CA404</f>
        <v>0</v>
      </c>
      <c r="CC404" s="86"/>
      <c r="CD404" s="87" t="n">
        <f aca="false">SUM(CC404)*BU404</f>
        <v>0</v>
      </c>
      <c r="CE404" s="86"/>
      <c r="CF404" s="87" t="n">
        <f aca="false">SUM(CE404)*BV404</f>
        <v>0</v>
      </c>
      <c r="CG404" s="86"/>
      <c r="CH404" s="87" t="n">
        <f aca="false">SUM(CG404)*BU404*5</f>
        <v>0</v>
      </c>
      <c r="CI404" s="89" t="n">
        <f aca="false">SUM(BU404*DI404*2+BV404*DK404*2)</f>
        <v>0</v>
      </c>
      <c r="CJ404" s="89" t="n">
        <f aca="false">BW404*BU404*0.05</f>
        <v>0</v>
      </c>
      <c r="CK404" s="86"/>
      <c r="CL404" s="87"/>
      <c r="CM404" s="86"/>
      <c r="CN404" s="89" t="n">
        <f aca="false">SUM(CM404)*3*BS404/5</f>
        <v>0</v>
      </c>
      <c r="CO404" s="86"/>
      <c r="CP404" s="90" t="n">
        <f aca="false">SUM(CO404*BS404*(30+4))</f>
        <v>0</v>
      </c>
      <c r="CQ404" s="86"/>
      <c r="CR404" s="87" t="n">
        <f aca="false">SUM(CQ404*BS404*3)</f>
        <v>0</v>
      </c>
      <c r="CS404" s="86"/>
      <c r="CT404" s="89" t="n">
        <f aca="false">SUM(CS404*BS404/3)</f>
        <v>0</v>
      </c>
      <c r="CU404" s="86"/>
      <c r="CV404" s="89" t="n">
        <f aca="false">SUM(CU404*BS404*2/3)</f>
        <v>0</v>
      </c>
      <c r="CW404" s="86"/>
      <c r="CX404" s="87" t="n">
        <f aca="false">SUM(CW404*BS404)*1</f>
        <v>0</v>
      </c>
      <c r="CY404" s="86"/>
      <c r="CZ404" s="87" t="n">
        <f aca="false">SUM(CY404*BU404*2)</f>
        <v>0</v>
      </c>
      <c r="DA404" s="86"/>
      <c r="DB404" s="89" t="n">
        <f aca="false">SUM(DA404*BS404*2)</f>
        <v>0</v>
      </c>
      <c r="DC404" s="86"/>
      <c r="DD404" s="86"/>
      <c r="DE404" s="86"/>
      <c r="DF404" s="89" t="n">
        <f aca="false">SUM(BU404*DC404*6)</f>
        <v>0</v>
      </c>
      <c r="DG404" s="86"/>
      <c r="DH404" s="89" t="n">
        <f aca="false">SUM(BU404*DG404*6)</f>
        <v>0</v>
      </c>
      <c r="DI404" s="86"/>
      <c r="DJ404" s="89" t="n">
        <f aca="false">SUM(BU404*DI404*8)</f>
        <v>0</v>
      </c>
      <c r="DK404" s="86"/>
      <c r="DL404" s="89" t="n">
        <f aca="false">SUM(DK404*BV404*5*6)</f>
        <v>0</v>
      </c>
      <c r="DM404" s="86"/>
      <c r="DN404" s="89" t="n">
        <f aca="false">SUM(DM404*BV404*4*6)</f>
        <v>0</v>
      </c>
      <c r="DO404" s="86"/>
      <c r="DP404" s="81" t="n">
        <f aca="false">SUM(DO404*50)</f>
        <v>0</v>
      </c>
      <c r="DQ404" s="92" t="n">
        <f aca="false">BZ404+CB404+CD404+CF404+CH404+CI404+CJ404+CL404+CN404+CP404+CR404+CT404+CV404+CX404+CZ404+DB404+DD404+DF404+DH404+DJ404+DL404+DN404+DP404</f>
        <v>0</v>
      </c>
      <c r="DR404" s="92" t="n">
        <f aca="false">DN404+DL404+DJ404+DH404+DD404+DB404+CI404+CH404+CF404+CD404+CB404+BZ404</f>
        <v>0</v>
      </c>
      <c r="DS404" s="61"/>
      <c r="DT404" s="2"/>
      <c r="DU404" s="2"/>
      <c r="DV404" s="93"/>
      <c r="DW404" s="94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 t="n">
        <f aca="false">SUM(L404+BW404)</f>
        <v>0</v>
      </c>
      <c r="EI404" s="2" t="n">
        <f aca="false">SUM(M404+BX404)</f>
        <v>0</v>
      </c>
      <c r="EJ404" s="2" t="n">
        <f aca="false">SUM(N404+BY404)</f>
        <v>0</v>
      </c>
      <c r="EK404" s="67" t="n">
        <f aca="false">O404+BZ404</f>
        <v>0</v>
      </c>
      <c r="EL404" s="2" t="n">
        <f aca="false">SUM(P404+CA404)</f>
        <v>0</v>
      </c>
      <c r="EM404" s="2" t="n">
        <f aca="false">SUM(Q404+CB404)</f>
        <v>0</v>
      </c>
      <c r="EN404" s="2" t="n">
        <f aca="false">SUM(R404+CC404)</f>
        <v>0</v>
      </c>
      <c r="EO404" s="2" t="n">
        <f aca="false">SUM(S404+CD404)</f>
        <v>0</v>
      </c>
      <c r="EP404" s="2" t="n">
        <f aca="false">SUM(T404+CE404)</f>
        <v>0</v>
      </c>
      <c r="EQ404" s="2" t="n">
        <f aca="false">SUM(U404+CF404)</f>
        <v>0</v>
      </c>
      <c r="ER404" s="2" t="n">
        <f aca="false">SUM(V404+CG404)</f>
        <v>0</v>
      </c>
      <c r="ES404" s="2" t="n">
        <f aca="false">SUM(W404+CH404)</f>
        <v>0</v>
      </c>
      <c r="ET404" s="2" t="n">
        <f aca="false">SUM(X404+CI404)</f>
        <v>0</v>
      </c>
      <c r="EU404" s="67" t="n">
        <f aca="false">SUM(Y404+CJ404)</f>
        <v>0</v>
      </c>
      <c r="EV404" s="2" t="n">
        <f aca="false">SUM(Z404+CK404)</f>
        <v>0</v>
      </c>
      <c r="EW404" s="2" t="n">
        <f aca="false">SUM(AA404+CL404)</f>
        <v>0</v>
      </c>
      <c r="EX404" s="2" t="n">
        <f aca="false">SUM(AB404+CM404)</f>
        <v>0</v>
      </c>
      <c r="EY404" s="2" t="n">
        <f aca="false">SUM(AC404+CN404)</f>
        <v>0</v>
      </c>
      <c r="EZ404" s="2" t="n">
        <f aca="false">SUM(AD404+CO404)</f>
        <v>0</v>
      </c>
      <c r="FA404" s="2" t="n">
        <f aca="false">SUM(AE404+CP404)</f>
        <v>0</v>
      </c>
      <c r="FB404" s="2" t="n">
        <f aca="false">SUM(AF404+CQ404)</f>
        <v>0</v>
      </c>
      <c r="FC404" s="2" t="n">
        <f aca="false">SUM(AG404+CR404)</f>
        <v>0</v>
      </c>
      <c r="FD404" s="2" t="n">
        <f aca="false">SUM(AH404+CS404)</f>
        <v>0</v>
      </c>
      <c r="FE404" s="67" t="n">
        <f aca="false">SUM(AI404+CT404)</f>
        <v>0</v>
      </c>
      <c r="FF404" s="2" t="n">
        <f aca="false">SUM(AJ404+CU404)</f>
        <v>0</v>
      </c>
      <c r="FG404" s="2" t="n">
        <f aca="false">SUM(AK404+CV404)</f>
        <v>0</v>
      </c>
      <c r="FH404" s="2" t="n">
        <f aca="false">SUM(AL404+CW404)</f>
        <v>0</v>
      </c>
      <c r="FI404" s="2" t="n">
        <f aca="false">SUM(AM404+CX404)</f>
        <v>0</v>
      </c>
      <c r="FJ404" s="2" t="n">
        <f aca="false">SUM(AN404+CY404)</f>
        <v>0</v>
      </c>
      <c r="FK404" s="2" t="n">
        <f aca="false">SUM(AO404+CZ404)</f>
        <v>0</v>
      </c>
      <c r="FL404" s="2" t="n">
        <f aca="false">SUM(AP404+DA404)</f>
        <v>0</v>
      </c>
      <c r="FM404" s="2" t="n">
        <f aca="false">SUM(AQ404+DB404)</f>
        <v>0</v>
      </c>
      <c r="FN404" s="2"/>
      <c r="FO404" s="97" t="n">
        <f aca="false">SUM(AS404+DD404)</f>
        <v>0</v>
      </c>
      <c r="FP404" s="2" t="n">
        <f aca="false">SUM(AR404+DC404)</f>
        <v>0</v>
      </c>
      <c r="FQ404" s="97" t="n">
        <f aca="false">SUM(AU404+DF404)</f>
        <v>0</v>
      </c>
      <c r="FR404" s="2" t="n">
        <f aca="false">SUM(AV404+DG404)</f>
        <v>0</v>
      </c>
      <c r="FS404" s="2" t="n">
        <f aca="false">SUM(AW404+DH404)</f>
        <v>0</v>
      </c>
      <c r="FT404" s="2" t="n">
        <f aca="false">SUM(AX404+DI404)</f>
        <v>0</v>
      </c>
      <c r="FU404" s="67" t="n">
        <f aca="false">SUM(AY404+DJ404)</f>
        <v>0</v>
      </c>
      <c r="FV404" s="2" t="n">
        <f aca="false">SUM(AZ404+DK404)</f>
        <v>0</v>
      </c>
      <c r="FW404" s="2" t="n">
        <f aca="false">SUM(BA404+DL404)</f>
        <v>0</v>
      </c>
      <c r="FX404" s="2" t="n">
        <f aca="false">SUM(BB404+DM404)</f>
        <v>0</v>
      </c>
      <c r="FY404" s="2" t="n">
        <f aca="false">SUM(BC404+DN404)</f>
        <v>0</v>
      </c>
      <c r="FZ404" s="2" t="n">
        <f aca="false">SUM(BD404+DO404)</f>
        <v>0</v>
      </c>
      <c r="GA404" s="2" t="n">
        <f aca="false">SUM(BE404+DP404)</f>
        <v>0</v>
      </c>
      <c r="GB404" s="98" t="n">
        <f aca="false">SUM(EK404,EM404,EO404,ES404,ET404,EU404,EY404,FA404,FC404,FE404,FG404,FI404,FM404,FO404,FQ404,FS404,FU404,FW404,FY404,GA404)</f>
        <v>0</v>
      </c>
      <c r="GC404" s="99" t="n">
        <f aca="false">SUM(EK404,EM404,EO404,ES404,ET404,FM404,FO404,FQ404,FS404,FU404,FW404,FY404)</f>
        <v>0</v>
      </c>
      <c r="GD404" s="2"/>
      <c r="GE404" s="2"/>
      <c r="GF404" s="2"/>
      <c r="GG404" s="65"/>
      <c r="GH404" s="65"/>
      <c r="GI404" s="67" t="n">
        <f aca="false">SUM(DQ404+BF404)</f>
        <v>0</v>
      </c>
      <c r="GJ404" s="67" t="n">
        <f aca="false">SUM(DR404+BG404)</f>
        <v>0</v>
      </c>
      <c r="GK404" s="100"/>
      <c r="GL404" s="101"/>
      <c r="GM404" s="177"/>
      <c r="GN404" s="2"/>
      <c r="GO404" s="2"/>
    </row>
    <row r="405" customFormat="false" ht="24.95" hidden="true" customHeight="true" outlineLevel="0" collapsed="false">
      <c r="A405" s="94"/>
      <c r="D405" s="2"/>
      <c r="E405" s="2"/>
      <c r="F405" s="2"/>
      <c r="G405" s="2"/>
      <c r="H405" s="2"/>
      <c r="I405" s="2"/>
      <c r="J405" s="2"/>
      <c r="K405" s="2"/>
      <c r="L405" s="2"/>
      <c r="M405" s="86" t="n">
        <f aca="false">SUM(N405+P405+T405+V405+AR405*2)</f>
        <v>0</v>
      </c>
      <c r="N405" s="86"/>
      <c r="O405" s="87" t="n">
        <f aca="false">SUM(N405)*I405</f>
        <v>0</v>
      </c>
      <c r="P405" s="86"/>
      <c r="Q405" s="87" t="n">
        <f aca="false">J405*P405</f>
        <v>0</v>
      </c>
      <c r="R405" s="86"/>
      <c r="S405" s="87" t="n">
        <f aca="false">SUM(R405)*J405</f>
        <v>0</v>
      </c>
      <c r="T405" s="86"/>
      <c r="U405" s="87" t="n">
        <f aca="false">SUM(T405)*K405</f>
        <v>0</v>
      </c>
      <c r="V405" s="86"/>
      <c r="W405" s="87" t="n">
        <f aca="false">SUM(V405)*J405*5</f>
        <v>0</v>
      </c>
      <c r="X405" s="89" t="n">
        <f aca="false">SUM(J405*AX405*2+K405*AZ405*2)</f>
        <v>0</v>
      </c>
      <c r="Y405" s="89" t="n">
        <f aca="false">SUM(L405*5/100*J405)</f>
        <v>0</v>
      </c>
      <c r="Z405" s="86"/>
      <c r="AA405" s="87"/>
      <c r="AB405" s="86"/>
      <c r="AC405" s="89" t="n">
        <f aca="false">SUM(AB405)*3*H405/5</f>
        <v>0</v>
      </c>
      <c r="AD405" s="86"/>
      <c r="AE405" s="90" t="n">
        <f aca="false">SUM(AD405*H405*(30+4))</f>
        <v>0</v>
      </c>
      <c r="AF405" s="86"/>
      <c r="AG405" s="87" t="n">
        <f aca="false">SUM(AF405*H405*3)</f>
        <v>0</v>
      </c>
      <c r="AH405" s="86"/>
      <c r="AI405" s="89" t="n">
        <f aca="false">SUM(AH405*H405/3)</f>
        <v>0</v>
      </c>
      <c r="AJ405" s="86"/>
      <c r="AK405" s="89" t="n">
        <f aca="false">SUM(AJ405*H405*2/3)</f>
        <v>0</v>
      </c>
      <c r="AL405" s="86"/>
      <c r="AM405" s="87" t="n">
        <f aca="false">SUM(AL405*H405)*2</f>
        <v>0</v>
      </c>
      <c r="AN405" s="86"/>
      <c r="AO405" s="87" t="n">
        <f aca="false">SUM(AN405*J405)</f>
        <v>0</v>
      </c>
      <c r="AP405" s="86"/>
      <c r="AQ405" s="89" t="n">
        <f aca="false">SUM(AP405*H405*2)</f>
        <v>0</v>
      </c>
      <c r="AR405" s="86"/>
      <c r="AS405" s="86"/>
      <c r="AT405" s="86"/>
      <c r="AU405" s="89" t="n">
        <f aca="false">AR405*H405/3</f>
        <v>0</v>
      </c>
      <c r="AV405" s="86"/>
      <c r="AW405" s="89" t="n">
        <f aca="false">SUM(AV405*H405/3)</f>
        <v>0</v>
      </c>
      <c r="AX405" s="86"/>
      <c r="AY405" s="89" t="n">
        <f aca="false">SUM(J405*AX405*8)</f>
        <v>0</v>
      </c>
      <c r="AZ405" s="86"/>
      <c r="BA405" s="89" t="n">
        <f aca="false">SUM(AZ405*K405*5*6)</f>
        <v>0</v>
      </c>
      <c r="BB405" s="86"/>
      <c r="BC405" s="89" t="n">
        <f aca="false">SUM(BB405*K405*4*6)</f>
        <v>0</v>
      </c>
      <c r="BD405" s="86"/>
      <c r="BE405" s="81" t="n">
        <f aca="false">SUM(BD405*50)</f>
        <v>0</v>
      </c>
      <c r="BF405" s="92" t="n">
        <f aca="false">O405+Q405+S405+U405+W405+X405+Y405+AA405+AC405+AE405+AG405+AI405+AK405+AM405+AO405+AQ405+AS405+AU405+AW405+AY405+BA405+BC405+BE405</f>
        <v>0</v>
      </c>
      <c r="BG405" s="92" t="n">
        <f aca="false">BC405+BA405+AY405+AW405+AS405+AQ405+X405+W405+U405+S405+Q405+O405</f>
        <v>0</v>
      </c>
      <c r="BH405" s="2"/>
      <c r="BI405" s="422"/>
      <c r="BJ405" s="95"/>
      <c r="BK405" s="93"/>
      <c r="BL405" s="94"/>
      <c r="BM405" s="2"/>
      <c r="BN405" s="2"/>
      <c r="BO405" s="2"/>
      <c r="BP405" s="96"/>
      <c r="BQ405" s="96"/>
      <c r="BR405" s="96"/>
      <c r="BS405" s="96"/>
      <c r="BT405" s="96"/>
      <c r="BU405" s="96"/>
      <c r="BV405" s="96"/>
      <c r="BW405" s="157"/>
      <c r="BX405" s="86" t="n">
        <f aca="false">SUM(BY405+CA405+CE405+CG405)</f>
        <v>0</v>
      </c>
      <c r="BY405" s="86"/>
      <c r="BZ405" s="87" t="n">
        <f aca="false">SUM(BY405)*BT405</f>
        <v>0</v>
      </c>
      <c r="CA405" s="86"/>
      <c r="CB405" s="87" t="n">
        <f aca="false">BU405*CA405</f>
        <v>0</v>
      </c>
      <c r="CC405" s="86"/>
      <c r="CD405" s="87" t="n">
        <f aca="false">SUM(CC405)*BU405</f>
        <v>0</v>
      </c>
      <c r="CE405" s="86"/>
      <c r="CF405" s="87" t="n">
        <f aca="false">SUM(CE405)*BV405</f>
        <v>0</v>
      </c>
      <c r="CG405" s="86"/>
      <c r="CH405" s="87" t="n">
        <f aca="false">SUM(CG405)*BU405*5</f>
        <v>0</v>
      </c>
      <c r="CI405" s="89" t="n">
        <f aca="false">SUM(BU405*DI405*2+BV405*DK405*2)</f>
        <v>0</v>
      </c>
      <c r="CJ405" s="89" t="n">
        <f aca="false">BW405*BU405*0.05</f>
        <v>0</v>
      </c>
      <c r="CK405" s="86"/>
      <c r="CL405" s="87"/>
      <c r="CM405" s="86"/>
      <c r="CN405" s="89" t="n">
        <f aca="false">SUM(CM405)*3*BS405/5</f>
        <v>0</v>
      </c>
      <c r="CO405" s="86"/>
      <c r="CP405" s="90" t="n">
        <f aca="false">SUM(CO405*BS405*(30+4))</f>
        <v>0</v>
      </c>
      <c r="CQ405" s="86"/>
      <c r="CR405" s="87" t="n">
        <f aca="false">SUM(CQ405*BS405*3)</f>
        <v>0</v>
      </c>
      <c r="CS405" s="86"/>
      <c r="CT405" s="89" t="n">
        <f aca="false">SUM(CS405*BS405/3)</f>
        <v>0</v>
      </c>
      <c r="CU405" s="86"/>
      <c r="CV405" s="89" t="n">
        <f aca="false">SUM(CU405*BS405*2/3)</f>
        <v>0</v>
      </c>
      <c r="CW405" s="86"/>
      <c r="CX405" s="87" t="n">
        <f aca="false">SUM(CW405*BS405)*1</f>
        <v>0</v>
      </c>
      <c r="CY405" s="86"/>
      <c r="CZ405" s="87" t="n">
        <f aca="false">SUM(CY405*BU405*2)</f>
        <v>0</v>
      </c>
      <c r="DA405" s="86"/>
      <c r="DB405" s="89" t="n">
        <f aca="false">SUM(DA405*BS405*2)</f>
        <v>0</v>
      </c>
      <c r="DC405" s="86"/>
      <c r="DD405" s="86"/>
      <c r="DE405" s="86"/>
      <c r="DF405" s="89" t="n">
        <f aca="false">SUM(BU405*DC405*6)</f>
        <v>0</v>
      </c>
      <c r="DG405" s="86"/>
      <c r="DH405" s="89" t="n">
        <f aca="false">SUM(BU405*DG405*6)</f>
        <v>0</v>
      </c>
      <c r="DI405" s="86"/>
      <c r="DJ405" s="89" t="n">
        <f aca="false">SUM(BU405*DI405*8)</f>
        <v>0</v>
      </c>
      <c r="DK405" s="86"/>
      <c r="DL405" s="89" t="n">
        <f aca="false">SUM(DK405*BV405*5*6)</f>
        <v>0</v>
      </c>
      <c r="DM405" s="86"/>
      <c r="DN405" s="89" t="n">
        <f aca="false">SUM(DM405*BV405*4*6)</f>
        <v>0</v>
      </c>
      <c r="DO405" s="86"/>
      <c r="DP405" s="81" t="n">
        <f aca="false">SUM(DO405*50)</f>
        <v>0</v>
      </c>
      <c r="DQ405" s="92" t="n">
        <f aca="false">BZ405+CB405+CD405+CF405+CH405+CI405+CJ405+CL405+CN405+CP405+CR405+CT405+CV405+CX405+CZ405+DB405+DD405+DF405+DH405+DJ405+DL405+DN405+DP405</f>
        <v>0</v>
      </c>
      <c r="DR405" s="92" t="n">
        <f aca="false">DN405+DL405+DJ405+DH405+DD405+DB405+CI405+CH405+CF405+CD405+CB405+BZ405</f>
        <v>0</v>
      </c>
      <c r="DS405" s="61"/>
      <c r="DT405" s="2"/>
      <c r="DU405" s="2"/>
      <c r="DV405" s="93"/>
      <c r="DW405" s="94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 t="n">
        <f aca="false">SUM(L405+BW405)</f>
        <v>0</v>
      </c>
      <c r="EI405" s="2" t="n">
        <f aca="false">SUM(M405+BX405)</f>
        <v>0</v>
      </c>
      <c r="EJ405" s="2" t="n">
        <f aca="false">SUM(N405+BY405)</f>
        <v>0</v>
      </c>
      <c r="EK405" s="67" t="n">
        <f aca="false">O405+BZ405</f>
        <v>0</v>
      </c>
      <c r="EL405" s="2" t="n">
        <f aca="false">SUM(P405+CA405)</f>
        <v>0</v>
      </c>
      <c r="EM405" s="2" t="n">
        <f aca="false">SUM(Q405+CB405)</f>
        <v>0</v>
      </c>
      <c r="EN405" s="2" t="n">
        <f aca="false">SUM(R405+CC405)</f>
        <v>0</v>
      </c>
      <c r="EO405" s="2" t="n">
        <f aca="false">SUM(S405+CD405)</f>
        <v>0</v>
      </c>
      <c r="EP405" s="2" t="n">
        <f aca="false">SUM(T405+CE405)</f>
        <v>0</v>
      </c>
      <c r="EQ405" s="2" t="n">
        <f aca="false">SUM(U405+CF405)</f>
        <v>0</v>
      </c>
      <c r="ER405" s="2" t="n">
        <f aca="false">SUM(V405+CG405)</f>
        <v>0</v>
      </c>
      <c r="ES405" s="2" t="n">
        <f aca="false">SUM(W405+CH405)</f>
        <v>0</v>
      </c>
      <c r="ET405" s="2" t="n">
        <f aca="false">SUM(X405+CI405)</f>
        <v>0</v>
      </c>
      <c r="EU405" s="67" t="n">
        <f aca="false">SUM(Y405+CJ405)</f>
        <v>0</v>
      </c>
      <c r="EV405" s="2" t="n">
        <f aca="false">SUM(Z405+CK405)</f>
        <v>0</v>
      </c>
      <c r="EW405" s="2" t="n">
        <f aca="false">SUM(AA405+CL405)</f>
        <v>0</v>
      </c>
      <c r="EX405" s="2" t="n">
        <f aca="false">SUM(AB405+CM405)</f>
        <v>0</v>
      </c>
      <c r="EY405" s="2" t="n">
        <f aca="false">SUM(AC405+CN405)</f>
        <v>0</v>
      </c>
      <c r="EZ405" s="2" t="n">
        <f aca="false">SUM(AD405+CO405)</f>
        <v>0</v>
      </c>
      <c r="FA405" s="2" t="n">
        <f aca="false">SUM(AE405+CP405)</f>
        <v>0</v>
      </c>
      <c r="FB405" s="2" t="n">
        <f aca="false">SUM(AF405+CQ405)</f>
        <v>0</v>
      </c>
      <c r="FC405" s="2" t="n">
        <f aca="false">SUM(AG405+CR405)</f>
        <v>0</v>
      </c>
      <c r="FD405" s="2" t="n">
        <f aca="false">SUM(AH405+CS405)</f>
        <v>0</v>
      </c>
      <c r="FE405" s="67" t="n">
        <f aca="false">SUM(AI405+CT405)</f>
        <v>0</v>
      </c>
      <c r="FF405" s="2" t="n">
        <f aca="false">SUM(AJ405+CU405)</f>
        <v>0</v>
      </c>
      <c r="FG405" s="2" t="n">
        <f aca="false">SUM(AK405+CV405)</f>
        <v>0</v>
      </c>
      <c r="FH405" s="2" t="n">
        <f aca="false">SUM(AL405+CW405)</f>
        <v>0</v>
      </c>
      <c r="FI405" s="2" t="n">
        <f aca="false">SUM(AM405+CX405)</f>
        <v>0</v>
      </c>
      <c r="FJ405" s="2" t="n">
        <f aca="false">SUM(AN405+CY405)</f>
        <v>0</v>
      </c>
      <c r="FK405" s="2" t="n">
        <f aca="false">SUM(AO405+CZ405)</f>
        <v>0</v>
      </c>
      <c r="FL405" s="2" t="n">
        <f aca="false">SUM(AP405+DA405)</f>
        <v>0</v>
      </c>
      <c r="FM405" s="2" t="n">
        <f aca="false">SUM(AQ405+DB405)</f>
        <v>0</v>
      </c>
      <c r="FN405" s="2"/>
      <c r="FO405" s="97" t="n">
        <f aca="false">SUM(AS405+DD405)</f>
        <v>0</v>
      </c>
      <c r="FP405" s="2" t="n">
        <f aca="false">SUM(AR405+DC405)</f>
        <v>0</v>
      </c>
      <c r="FQ405" s="97" t="n">
        <f aca="false">SUM(AU405+DF405)</f>
        <v>0</v>
      </c>
      <c r="FR405" s="2" t="n">
        <f aca="false">SUM(AV405+DG405)</f>
        <v>0</v>
      </c>
      <c r="FS405" s="2" t="n">
        <f aca="false">SUM(AW405+DH405)</f>
        <v>0</v>
      </c>
      <c r="FT405" s="2" t="n">
        <f aca="false">SUM(AX405+DI405)</f>
        <v>0</v>
      </c>
      <c r="FU405" s="67" t="n">
        <f aca="false">SUM(AY405+DJ405)</f>
        <v>0</v>
      </c>
      <c r="FV405" s="2" t="n">
        <f aca="false">SUM(AZ405+DK405)</f>
        <v>0</v>
      </c>
      <c r="FW405" s="2" t="n">
        <f aca="false">SUM(BA405+DL405)</f>
        <v>0</v>
      </c>
      <c r="FX405" s="2" t="n">
        <f aca="false">SUM(BB405+DM405)</f>
        <v>0</v>
      </c>
      <c r="FY405" s="2" t="n">
        <f aca="false">SUM(BC405+DN405)</f>
        <v>0</v>
      </c>
      <c r="FZ405" s="2" t="n">
        <f aca="false">SUM(BD405+DO405)</f>
        <v>0</v>
      </c>
      <c r="GA405" s="2" t="n">
        <f aca="false">SUM(BE405+DP405)</f>
        <v>0</v>
      </c>
      <c r="GB405" s="98" t="n">
        <f aca="false">SUM(EK405,EM405,EO405,ES405,ET405,EU405,EY405,FA405,FC405,FE405,FG405,FI405,FM405,FO405,FQ405,FS405,FU405,FW405,FY405,GA405)</f>
        <v>0</v>
      </c>
      <c r="GC405" s="99" t="n">
        <f aca="false">SUM(EK405,EM405,EO405,ES405,ET405,FM405,FO405,FQ405,FS405,FU405,FW405,FY405)</f>
        <v>0</v>
      </c>
      <c r="GD405" s="2"/>
      <c r="GE405" s="2"/>
      <c r="GF405" s="2"/>
      <c r="GG405" s="65"/>
      <c r="GH405" s="65"/>
      <c r="GI405" s="67" t="n">
        <f aca="false">SUM(DQ405+BF405)</f>
        <v>0</v>
      </c>
      <c r="GJ405" s="67" t="n">
        <f aca="false">SUM(DR405+BG405)</f>
        <v>0</v>
      </c>
      <c r="GK405" s="100"/>
      <c r="GL405" s="101"/>
      <c r="GM405" s="177"/>
      <c r="GN405" s="2"/>
      <c r="GO405" s="2"/>
    </row>
    <row r="406" s="4" customFormat="true" ht="24.95" hidden="false" customHeight="true" outlineLevel="0" collapsed="false">
      <c r="A406" s="423"/>
      <c r="B406" s="424" t="s">
        <v>320</v>
      </c>
      <c r="C406" s="425"/>
      <c r="D406" s="426"/>
      <c r="E406" s="426"/>
      <c r="F406" s="426"/>
      <c r="G406" s="426"/>
      <c r="H406" s="426"/>
      <c r="I406" s="426"/>
      <c r="J406" s="426"/>
      <c r="K406" s="426"/>
      <c r="L406" s="427" t="n">
        <f aca="false">SUM(L389+L309+L282+L269+L253+L241+L226+L210+L181+L166+L149+L135+L119+L105+L87+L71+L57+L41+L24+L9)</f>
        <v>2664</v>
      </c>
      <c r="M406" s="428" t="n">
        <f aca="false">SUM(M389+M309+M282+M269+M253+M241+M226+M210+M181+M166+M149+M135+M119+M105+M87+M71+M57+M41+M24+M9)</f>
        <v>2440</v>
      </c>
      <c r="N406" s="428" t="n">
        <f aca="false">SUM(N389+N309+N282+N269+N253+N241+N226+N210+N181+N166+N149+N135+N119+N105+N87+N71+N57+N41+N24+N9)</f>
        <v>664</v>
      </c>
      <c r="O406" s="427" t="n">
        <f aca="false">SUM(O389+O309+O282+O269+O253+O241+O226+O210+O181+O166+O149+O135+O119+O105+O87+O71+O57+O41+O24+O9+O321+O338+O355+O372)</f>
        <v>746</v>
      </c>
      <c r="P406" s="428" t="n">
        <f aca="false">SUM(P389+P309+P282+P269+P253+P241+P226+P210+P181+P166+P149+P135+P119+P105+P87+P71+P57+P41+P24+P9)</f>
        <v>526</v>
      </c>
      <c r="Q406" s="427" t="n">
        <f aca="false">SUM(Q389+Q309+Q282+Q269+Q253+Q241+Q226+Q210+Q181+Q166+Q149+Q135+Q119+Q105+Q87+Q71+Q57+Q41+Q24+Q9+Q321+Q338+Q355+Q372)</f>
        <v>798</v>
      </c>
      <c r="R406" s="428" t="n">
        <f aca="false">SUM(R389+R309+R282+R269+R253+R241+R226+R210+R181+R166+R149+R135+R119+R105+R87+R71+R57+R41+R24+R9+R321+R338+R355+R372)</f>
        <v>1926</v>
      </c>
      <c r="S406" s="427" t="n">
        <f aca="false">SUM(S389+S309+S282+S269+S253+S241+S226+S210+S181+S166+S149+S135+S119+S105+S87+S71+S57+S41+S24+S9+S321+S338+S355+S372)</f>
        <v>2604</v>
      </c>
      <c r="T406" s="427" t="n">
        <f aca="false">SUM(T389+T309+T282+T269+T253+T241+T226+T210+T181+T166+T149+T135+T119+T105+T87+T71+T57+T41+T24+T9+T321+T338+T355+T372)</f>
        <v>0</v>
      </c>
      <c r="U406" s="427" t="n">
        <f aca="false">SUM(U389+U309+U282+U269+U253+U241+U226+U210+U181+U166+U149+U135+U119+U105+U87+U71+U57+U41+U24+U9+U321+U338+U355+U372)</f>
        <v>0</v>
      </c>
      <c r="V406" s="427" t="n">
        <f aca="false">SUM(V389+V309+V282+V269+V253+V241+V226+V210+V181+V166+V149+V135+V119+V105+V87+V71+V57+V41+V24+V9+V321+V338+V355+V372)</f>
        <v>10</v>
      </c>
      <c r="W406" s="427" t="n">
        <f aca="false">SUM(W389+W309+W282+W269+W253+W241+W226+W210+W181+W166+W149+W135+W119+W105+W87+W71+W57+W41+W24+W9+W321+W338+W355+W372)</f>
        <v>50</v>
      </c>
      <c r="X406" s="427" t="n">
        <f aca="false">SUM(X389+X309+X282+X269+X253+X241+X226+X210+X181+X166+X149+X135+X119+X105+X87+X71+X57+X41+X24+X9+X321+X338+X355+X372)</f>
        <v>73</v>
      </c>
      <c r="Y406" s="427" t="n">
        <f aca="false">SUM(Y389+Y309+Y282+Y269+Y253+Y241+Y226+Y210+Y181+Y166+Y149+Y135+Y119+Y105+Y87+Y71+Y57+Y41+Y24+Y9+Y321+Y338+Y355+Y372)</f>
        <v>259</v>
      </c>
      <c r="Z406" s="427" t="n">
        <f aca="false">SUM(Z389+Z309+Z282+Z269+Z253+Z241+Z226+Z210+Z181+Z166+Z149+Z135+Z119+Z105+Z87+Z71+Z57+Z41+Z24+Z9+Z321+Z338+Z355+Z372)</f>
        <v>0</v>
      </c>
      <c r="AA406" s="427" t="n">
        <f aca="false">SUM(AA389+AA309+AA282+AA269+AA253+AA241+AA226+AA210+AA181+AA166+AA149+AA135+AA119+AA105+AA87+AA71+AA57+AA41+AA24+AA9+AA321+AA338+AA355+AA372)</f>
        <v>0</v>
      </c>
      <c r="AB406" s="427" t="n">
        <f aca="false">SUM(AB389+AB309+AB282+AB269+AB253+AB241+AB226+AB210+AB181+AB166+AB149+AB135+AB119+AB105+AB87+AB71+AB57+AB41+AB24+AB9+AB321+AB338+AB355+AB372)</f>
        <v>0</v>
      </c>
      <c r="AC406" s="427" t="n">
        <f aca="false">SUM(AC389+AC309+AC282+AC269+AC253+AC241+AC226+AC210+AC181+AC166+AC149+AC135+AC119+AC105+AC87+AC71+AC57+AC41+AC24+AC9+AC321+AC338+AC355+AC372)</f>
        <v>0</v>
      </c>
      <c r="AD406" s="427" t="n">
        <f aca="false">SUM(AD389+AD309+AD282+AD269+AD253+AD241+AD226+AD210+AD181+AD166+AD149+AD135+AD119+AD105+AD87+AD71+AD57+AD41+AD24+AD9+AD321+AD338+AD355+AD372)</f>
        <v>60</v>
      </c>
      <c r="AE406" s="427" t="n">
        <f aca="false">SUM(AE389+AE309+AE282+AE269+AE253+AE241+AE226+AE210+AE181+AE166+AE149+AE135+AE119+AE105+AE87+AE71+AE57+AE41+AE24+AE9+AE321+AE338+AE355+AE372)</f>
        <v>600</v>
      </c>
      <c r="AF406" s="427" t="n">
        <f aca="false">SUM(AF389+AF309+AF282+AF269+AF253+AF241+AF226+AF210+AF181+AF166+AF149+AF135+AF119+AF105+AF87+AF71+AF57+AF41+AF24+AF9+AF321+AF338+AF355+AF372)</f>
        <v>73</v>
      </c>
      <c r="AG406" s="427" t="n">
        <f aca="false">SUM(AG389+AG309+AG282+AG269+AG253+AG241+AG226+AG210+AG181+AG166+AG149+AG135+AG119+AG105+AG87+AG71+AG57+AG41+AG24+AG9+AG321+AG338+AG355+AG372)</f>
        <v>72</v>
      </c>
      <c r="AH406" s="427" t="n">
        <f aca="false">SUM(AH389+AH309+AH282+AH269+AH253+AH241+AH226+AH210+AH181+AH166+AH149+AH135+AH119+AH105+AH87+AH71+AH57+AH41+AH24+AH9+AH321+AH338+AH355+AH372)</f>
        <v>8</v>
      </c>
      <c r="AI406" s="427" t="n">
        <f aca="false">SUM(AI389+AI309+AI282+AI269+AI253+AI241+AI226+AI210+AI181+AI166+AI149+AI135+AI119+AI105+AI87+AI71+AI57+AI41+AI24+AI9+AI321+AI338+AI355+AI372)</f>
        <v>45</v>
      </c>
      <c r="AJ406" s="427" t="n">
        <f aca="false">SUM(AJ389+AJ309+AJ282+AJ269+AJ253+AJ241+AJ226+AJ210+AJ181+AJ166+AJ149+AJ135+AJ119+AJ105+AJ87+AJ71+AJ57+AJ41+AJ24+AJ9+AJ321+AJ338+AJ355+AJ372)</f>
        <v>0</v>
      </c>
      <c r="AK406" s="427" t="n">
        <f aca="false">SUM(AK389+AK309+AK282+AK269+AK253+AK241+AK226+AK210+AK181+AK166+AK149+AK135+AK119+AK105+AK87+AK71+AK57+AK41+AK24+AK9+AK321+AK338+AK355+AK372)</f>
        <v>0</v>
      </c>
      <c r="AL406" s="427" t="n">
        <f aca="false">SUM(AL389+AL309+AL282+AL269+AL253+AL241+AL226+AL210+AL181+AL166+AL149+AL135+AL119+AL105+AL87+AL71+AL57+AL41+AL24+AL9+AL321+AL338+AL355+AL372)</f>
        <v>45</v>
      </c>
      <c r="AM406" s="427" t="n">
        <f aca="false">SUM(AM389+AM309+AM282+AM269+AM253+AM241+AM226+AM210+AM181+AM166+AM149+AM135+AM119+AM105+AM87+AM71+AM57+AM41+AM24+AM9+AM321+AM338+AM355+AM372)</f>
        <v>1804</v>
      </c>
      <c r="AN406" s="427" t="n">
        <f aca="false">SUM(AN389+AN309+AN282+AN269+AN253+AN241+AN226+AN210+AN181+AN166+AN149+AN135+AN119+AN105+AN87+AN71+AN57+AN41+AN24+AN9+AN321+AN338+AN355+AN372)</f>
        <v>0</v>
      </c>
      <c r="AO406" s="427" t="n">
        <f aca="false">SUM(AO389+AO309+AO282+AO269+AO253+AO241+AO226+AO210+AO181+AO166+AO149+AO135+AO119+AO105+AO87+AO71+AO57+AO41+AO24+AO9+AO321+AO338+AO355+AO372)</f>
        <v>0</v>
      </c>
      <c r="AP406" s="427" t="n">
        <f aca="false">SUM(AP389+AP309+AP282+AP269+AP253+AP241+AP226+AP210+AP181+AP166+AP149+AP135+AP119+AP105+AP87+AP71+AP57+AP41+AP24+AP9+AP321+AP338+AP355+AP372)</f>
        <v>0</v>
      </c>
      <c r="AQ406" s="427" t="n">
        <f aca="false">SUM(AQ389+AQ309+AQ282+AQ269+AQ253+AQ241+AQ226+AQ210+AQ181+AQ166+AQ149+AQ135+AQ119+AQ105+AQ87+AQ71+AQ57+AQ41+AQ24+AQ9+AQ321+AQ338+AQ355+AQ372)</f>
        <v>0</v>
      </c>
      <c r="AR406" s="427" t="n">
        <f aca="false">SUM(AR389+AR309+AR282+AR269+AR253+AR241+AR226+AR210+AR181+AR166+AR149+AR135+AR119+AR105+AR87+AR71+AR57+AR41+AR24+AR9+AR321+AR338+AR355+AR372)</f>
        <v>45</v>
      </c>
      <c r="AS406" s="428" t="n">
        <f aca="false">SUM(AS389+AS309+AS282+AS269+AS253+AS241+AS226+AS210+AS181+AS166+AS149+AS135+AS119+AS105+AS87+AS71+AS57+AS41+AS24+AS9+AS321+AS338+AS355+AS372)</f>
        <v>287</v>
      </c>
      <c r="AT406" s="427" t="n">
        <f aca="false">SUM(AT389+AT309+AT282+AT269+AT253+AT241+AT226+AT210+AT181+AT166+AT149+AT135+AT119+AT105+AT87+AT71+AT57+AT41+AT24+AT9+AT321+AT338+AT355+AT372)</f>
        <v>0</v>
      </c>
      <c r="AU406" s="427" t="n">
        <f aca="false">SUM(AU389+AU309+AU282+AU269+AU253+AU241+AU226+AU210+AU181+AU166+AU149+AU135+AU119+AU105+AU87+AU71+AU57+AU41+AU24+AU9+AU321+AU338+AU355+AU372)</f>
        <v>11.33</v>
      </c>
      <c r="AV406" s="427" t="n">
        <f aca="false">SUM(AV389+AV309+AV282+AV269+AV253+AV241+AV226+AV210+AV181+AV166+AV149+AV135+AV119+AV105+AV87+AV71+AV57+AV41+AV24+AV9+AV321+AV338+AV355+AV372)</f>
        <v>0</v>
      </c>
      <c r="AW406" s="427" t="n">
        <f aca="false">SUM(AW389+AW309+AW282+AW269+AW253+AW241+AW226+AW210+AW181+AW166+AW149+AW135+AW119+AW105+AW87+AW71+AW57+AW41+AW24+AW9+AW321+AW338+AW355+AW372)</f>
        <v>0</v>
      </c>
      <c r="AX406" s="427" t="n">
        <f aca="false">SUM(AX389+AX309+AX282+AX269+AX253+AX241+AX226+AX210+AX181+AX166+AX149+AX135+AX119+AX105+AX87+AX71+AX57+AX41+AX24+AX9+AX321+AX338+AX355+AX372)</f>
        <v>43.6666666666667</v>
      </c>
      <c r="AY406" s="427" t="n">
        <f aca="false">SUM(AY389+AY309+AY282+AY269+AY253+AY241+AY226+AY210+AY181+AY166+AY149+AY135+AY119+AY105+AY87+AY71+AY57+AY41+AY24+AY9+AY321+AY338+AY355+AY372)</f>
        <v>254.666666666667</v>
      </c>
      <c r="AZ406" s="427" t="n">
        <f aca="false">SUM(AZ389+AZ309+AZ282+AZ269+AZ253+AZ241+AZ226+AZ210+AZ181+AZ166+AZ149+AZ135+AZ119+AZ105+AZ87+AZ71+AZ57+AZ41+AZ24+AZ9+AZ321+AZ338+AZ355+AZ372)</f>
        <v>20</v>
      </c>
      <c r="BA406" s="427" t="n">
        <f aca="false">SUM(BA389+BA309+BA282+BA269+BA253+BA241+BA226+BA210+BA181+BA166+BA149+BA135+BA119+BA105+BA87+BA71+BA57+BA41+BA24+BA9+BA321+BA338+BA355+BA372)</f>
        <v>64</v>
      </c>
      <c r="BB406" s="427" t="n">
        <f aca="false">SUM(BB389+BB309+BB282+BB269+BB253+BB241+BB226+BB210+BB181+BB166+BB149+BB135+BB119+BB105+BB87+BB71+BB57+BB41+BB24+BB9+BB321+BB338+BB355+BB372)</f>
        <v>1</v>
      </c>
      <c r="BC406" s="427" t="n">
        <f aca="false">SUM(BC389+BC309+BC282+BC269+BC253+BC241+BC226+BC210+BC181+BC166+BC149+BC135+BC119+BC105+BC87+BC71+BC57+BC41+BC24+BC9+BC321+BC338+BC355+BC372)</f>
        <v>2</v>
      </c>
      <c r="BD406" s="427" t="n">
        <f aca="false">SUM(BD389+BD309+BD282+BD269+BD253+BD241+BD226+BD210+BD181+BD166+BD149+BD135+BD119+BD105+BD87+BD71+BD57+BD41+BD24+BD9+BD321+BD338+BD355+BD372)</f>
        <v>4</v>
      </c>
      <c r="BE406" s="427" t="n">
        <f aca="false">SUM(BE389+BE309+BE282+BE269+BE253+BE241+BE226+BE210+BE181+BE166+BE149+BE135+BE119+BE105+BE87+BE71+BE57+BE41+BE24+BE9+BE321+BE338+BE355+BE372)</f>
        <v>75</v>
      </c>
      <c r="BF406" s="427" t="n">
        <v>7705</v>
      </c>
      <c r="BG406" s="427" t="n">
        <v>4878.7</v>
      </c>
      <c r="BH406" s="427" t="n">
        <f aca="false">SUM(BH389+BH309+BH282+BH269+BH253+BH241+BH226+BH210+BH181+BH166+BH149+BH135+BH119+BH105+BH87+BH71+BH57+BH41+BH24+BH9+BH321+BH338+BH355+BH372)</f>
        <v>7744.99666666667</v>
      </c>
      <c r="BI406" s="427" t="n">
        <f aca="false">SUM(BI389+BI309+BI282+BI269+BI253+BI241+BI226+BI210+BI181+BI166+BI149+BI135+BI119+BI105+BI87+BI71+BI57+BI41+BI24+BI9+BI321+BI338+BI355+BI372)</f>
        <v>4878.66666666667</v>
      </c>
      <c r="BJ406" s="427"/>
      <c r="BK406" s="429"/>
      <c r="BL406" s="430"/>
      <c r="BM406" s="424" t="s">
        <v>320</v>
      </c>
      <c r="BN406" s="427"/>
      <c r="BO406" s="427"/>
      <c r="BP406" s="427"/>
      <c r="BQ406" s="427"/>
      <c r="BR406" s="427"/>
      <c r="BS406" s="427"/>
      <c r="BT406" s="427"/>
      <c r="BU406" s="427"/>
      <c r="BV406" s="427"/>
      <c r="BW406" s="427" t="n">
        <f aca="false">SUM(BW389+BW309+BW282+BW269+BW253+BW241+BW226+BW210+BW181+BW166+BW149+BW135+BW119+BW105+BW87+BW71+BW57+BW41+BW24+BW9+BW321+BW338+BW355+BW372)</f>
        <v>3202</v>
      </c>
      <c r="BX406" s="427" t="n">
        <f aca="false">SUM(BX389+BX309+BX282+BX269+BX253+BX241+BX226+BX210+BX181+BX166+BX149+BX135+BX119+BX105+BX87+BX71+BX57+BX41+BX24+BX9+BX321+BX338+BX355+BX372)</f>
        <v>3136</v>
      </c>
      <c r="BY406" s="427" t="n">
        <f aca="false">SUM(BY389+BY309+BY282+BY269+BY253+BY241+BY226+BY210+BY181+BY166+BY149+BY135+BY119+BY105+BY87+BY71+BY57+BY41+BY24+BY9+BY321+BY338+BY355+BY372)</f>
        <v>936</v>
      </c>
      <c r="BZ406" s="427" t="n">
        <f aca="false">SUM(BZ389+BZ309+BZ282+BZ269+BZ253+BZ241+BZ226+BZ210+BZ181+BZ166+BZ149+BZ135+BZ119+BZ105+BZ87+BZ71+BZ57+BZ41+BZ24+BZ9+BZ321+BZ338+BZ355+BZ372)</f>
        <v>936</v>
      </c>
      <c r="CA406" s="427" t="n">
        <f aca="false">SUM(CA389+CA309+CA282+CA269+CA253+CA241+CA226+CA210+CA181+CA166+CA149+CA135+CA119+CA105+CA87+CA71+CA57+CA41+CA24+CA9+CA321+CA338+CA355+CA372)</f>
        <v>660</v>
      </c>
      <c r="CB406" s="427" t="n">
        <f aca="false">SUM(CB389+CB309+CB282+CB269+CB253+CB241+CB226+CB210+CB181+CB166+CB149+CB135+CB119+CB105+CB87+CB71+CB57+CB41+CB24+CB9+CB321+CB338+CB355+CB372)</f>
        <v>1002</v>
      </c>
      <c r="CC406" s="427" t="n">
        <f aca="false">SUM(CC389+CC309+CC282+CC269+CC253+CC241+CC226+CC210+CC181+CC166+CC149+CC135+CC119+CC105+CC87+CC71+CC57+CC41+CC24+CC9+CC321+CC338+CC355+CC372)</f>
        <v>1538</v>
      </c>
      <c r="CD406" s="427" t="n">
        <f aca="false">SUM(CD389+CD309+CD282+CD269+CD253+CD241+CD226+CD210+CD181+CD166+CD149+CD135+CD119+CD105+CD87+CD71+CD57+CD41+CD24+CD9+CD321+CD338+CD355+CD372)</f>
        <v>2580</v>
      </c>
      <c r="CE406" s="427" t="n">
        <f aca="false">SUM(CE389+CE309+CE282+CE269+CE253+CE241+CE226+CE210+CE181+CE166+CE149+CE135+CE119+CE105+CE87+CE71+CE57+CE41+CE24+CE9+CE321+CE338+CE355+CE372)</f>
        <v>0</v>
      </c>
      <c r="CF406" s="427" t="n">
        <f aca="false">SUM(CF389+CF309+CF282+CF269+CF253+CF241+CF226+CF210+CF181+CF166+CF149+CF135+CF119+CF105+CF87+CF71+CF57+CF41+CF24+CF9+CF321+CF338+CF355+CF372)</f>
        <v>0</v>
      </c>
      <c r="CG406" s="427" t="n">
        <f aca="false">SUM(CG389+CG309+CG282+CG269+CG253+CG241+CG226+CG210+CG181+CG166+CG149+CG135+CG119+CG105+CG87+CG71+CG57+CG41+CG24+CG9+CG321+CG338+CG355+CG372)</f>
        <v>2</v>
      </c>
      <c r="CH406" s="427" t="n">
        <f aca="false">SUM(CH389+CH309+CH282+CH269+CH253+CH241+CH226+CH210+CH181+CH166+CH149+CH135+CH119+CH105+CH87+CH71+CH57+CH41+CH24+CH9+CH321+CH338+CH355+CH372)</f>
        <v>2</v>
      </c>
      <c r="CI406" s="427" t="n">
        <f aca="false">SUM(CI389+CI309+CI282+CI269+CI253+CI241+CI226+CI210+CI181+CI166+CI149+CI135+CI119+CI105+CI87+CI71+CI57+CI41+CI24+CI9+CI321+CI338+CI355+CI372)</f>
        <v>116.666666666667</v>
      </c>
      <c r="CJ406" s="427" t="n">
        <f aca="false">SUM(CJ389+CJ309+CJ282+CJ269+CJ253+CJ241+CJ226+CJ210+CJ181+CJ166+CJ149+CJ135+CJ119+CJ105+CJ87+CJ71+CJ57+CJ41+CJ24+CJ9+CJ321+CJ338+CJ355+CJ372)</f>
        <v>326.3</v>
      </c>
      <c r="CK406" s="427" t="n">
        <f aca="false">SUM(CK389+CK309+CK282+CK269+CK253+CK241+CK226+CK210+CK181+CK166+CK149+CK135+CK119+CK105+CK87+CK71+CK57+CK41+CK24+CK9+CK321+CK338+CK355+CK372)</f>
        <v>0</v>
      </c>
      <c r="CL406" s="427" t="n">
        <f aca="false">SUM(CL389+CL309+CL282+CL269+CL253+CL241+CL226+CL210+CL181+CL166+CL149+CL135+CL119+CL105+CL87+CL71+CL57+CL41+CL24+CL9+CL321+CL338+CL355+CL372)</f>
        <v>0</v>
      </c>
      <c r="CM406" s="427" t="n">
        <f aca="false">SUM(CM389+CM309+CM282+CM269+CM253+CM241+CM226+CM210+CM181+CM166+CM149+CM135+CM119+CM105+CM87+CM71+CM57+CM41+CM24+CM9+CM321+CM338+CM355+CM372)</f>
        <v>8</v>
      </c>
      <c r="CN406" s="427" t="n">
        <f aca="false">SUM(CN389+CN309+CN282+CN269+CN253+CN241+CN226+CN210+CN181+CN166+CN149+CN135+CN119+CN105+CN87+CN71+CN57+CN41+CN24+CN9+CN321+CN338+CN355+CN372)</f>
        <v>72</v>
      </c>
      <c r="CO406" s="427" t="n">
        <f aca="false">SUM(CO389+CO309+CO282+CO269+CO253+CO241+CO226+CO210+CO181+CO166+CO149+CO135+CO119+CO105+CO87+CO71+CO57+CO41+CO24+CO9+CO321+CO338+CO355+CO372)</f>
        <v>17</v>
      </c>
      <c r="CP406" s="427" t="n">
        <f aca="false">SUM(CP389+CP309+CP282+CP269+CP253+CP241+CP226+CP210+CP181+CP166+CP149+CP135+CP119+CP105+CP87+CP71+CP57+CP41+CP24+CP9+CP321+CP338+CP355+CP372)</f>
        <v>585</v>
      </c>
      <c r="CQ406" s="427" t="n">
        <f aca="false">SUM(CQ389+CQ309+CQ282+CQ269+CQ253+CQ241+CQ226+CQ210+CQ181+CQ166+CQ149+CQ135+CQ119+CQ105+CQ87+CQ71+CQ57+CQ41+CQ24+CQ9+CQ321+CQ338+CQ355+CQ372)</f>
        <v>10</v>
      </c>
      <c r="CR406" s="427" t="n">
        <f aca="false">SUM(CR389+CR309+CR282+CR269+CR253+CR241+CR226+CR210+CR181+CR166+CR149+CR135+CR119+CR105+CR87+CR71+CR57+CR41+CR24+CR9+CR321+CR338+CR355+CR372)</f>
        <v>318</v>
      </c>
      <c r="CS406" s="427" t="n">
        <f aca="false">SUM(CS389+CS309+CS282+CS269+CS253+CS241+CS226+CS210+CS181+CS166+CS149+CS135+CS119+CS105+CS87+CS71+CS57+CS41+CS24+CS9+CS321+CS338+CS355+CS372)</f>
        <v>10</v>
      </c>
      <c r="CT406" s="427" t="n">
        <f aca="false">SUM(CT389+CT309+CT282+CT269+CT253+CT241+CT226+CT210+CT181+CT166+CT149+CT135+CT119+CT105+CT87+CT71+CT57+CT41+CT24+CT9+CT321+CT338+CT355+CT372)</f>
        <v>132.333333333333</v>
      </c>
      <c r="CU406" s="427" t="n">
        <f aca="false">SUM(CU389+CU309+CU282+CU269+CU253+CU241+CU226+CU210+CU181+CU166+CU149+CU135+CU119+CU105+CU87+CU71+CU57+CU41+CU24+CU9+CU321+CU338+CU355+CU372)</f>
        <v>2</v>
      </c>
      <c r="CV406" s="428" t="n">
        <f aca="false">SUM(CV389+CV309+CV282+CV269+CV253+CV241+CV226+CV210+CV181+CV166+CV149+CV135+CV119+CV105+CV87+CV71+CV57+CV41+CV24+CV9+CV321+CV338+CV355+CV372)</f>
        <v>26</v>
      </c>
      <c r="CW406" s="427" t="n">
        <f aca="false">SUM(CW389+CW309+CW282+CW269+CW253+CW241+CW226+CW210+CW181+CW166+CW149+CW135+CW119+CW105+CW87+CW71+CW57+CW41+CW24+CW9+CW321+CW338+CW355+CW372)</f>
        <v>32</v>
      </c>
      <c r="CX406" s="427" t="n">
        <f aca="false">SUM(CX389+CX309+CX282+CX269+CX253+CX241+CX226+CX210+CX181+CX166+CX149+CX135+CX119+CX105+CX87+CX71+CX57+CX41+CX24+CX9+CX321+CX338+CX355+CX372)</f>
        <v>1772</v>
      </c>
      <c r="CY406" s="427" t="n">
        <f aca="false">SUM(CY389+CY309+CY282+CY269+CY253+CY241+CY226+CY210+CY181+CY166+CY149+CY135+CY119+CY105+CY87+CY71+CY57+CY41+CY24+CY9+CY321+CY338+CY355+CY372)</f>
        <v>0</v>
      </c>
      <c r="CZ406" s="427" t="n">
        <f aca="false">SUM(CZ389+CZ309+CZ282+CZ269+CZ253+CZ241+CZ226+CZ210+CZ181+CZ166+CZ149+CZ135+CZ119+CZ105+CZ87+CZ71+CZ57+CZ41+CZ24+CZ9+CZ321+CZ338+CZ355+CZ372)</f>
        <v>0</v>
      </c>
      <c r="DA406" s="427" t="n">
        <f aca="false">SUM(DA389+DA309+DA282+DA269+DA253+DA241+DA226+DA210+DA181+DA166+DA149+DA135+DA119+DA105+DA87+DA71+DA57+DA41+DA24+DA9+DA321+DA338+DA355+DA372)</f>
        <v>1</v>
      </c>
      <c r="DB406" s="427" t="n">
        <f aca="false">SUM(DB389+DB309+DB282+DB269+DB253+DB241+DB226+DB210+DB181+DB166+DB149+DB135+DB119+DB105+DB87+DB71+DB57+DB41+DB24+DB9+DB321+DB338+DB355+DB372)</f>
        <v>0</v>
      </c>
      <c r="DC406" s="427" t="n">
        <f aca="false">SUM(DC389+DC309+DC282+DC269+DC253+DC241+DC226+DC210+DC181+DC166+DC149+DC135+DC119+DC105+DC87+DC71+DC57+DC41+DC24+DC9+DC321+DC338+DC355+DC372)</f>
        <v>20</v>
      </c>
      <c r="DD406" s="427" t="n">
        <f aca="false">SUM(DD389+DD309+DD282+DD269+DD253+DD241+DD226+DD210+DD181+DD166+DD149+DD135+DD119+DD105+DD87+DD71+DD57+DD41+DD24+DD9+DD321+DD338+DD355+DD372)</f>
        <v>218</v>
      </c>
      <c r="DE406" s="427" t="n">
        <f aca="false">SUM(DE389+DE309+DE282+DE269+DE253+DE241+DE226+DE210+DE181+DE166+DE149+DE135+DE119+DE105+DE87+DE71+DE57+DE41+DE24+DE9+DE321+DE338+DE355+DE372)</f>
        <v>0</v>
      </c>
      <c r="DF406" s="427" t="n">
        <f aca="false">SUM(DF389+DF309+DF282+DF269+DF253+DF241+DF226+DF210+DF181+DF166+DF149+DF135+DF119+DF105+DF87+DF71+DF57+DF41+DF24+DF9+DF321+DF338+DF355+DF372)</f>
        <v>0</v>
      </c>
      <c r="DG406" s="427" t="n">
        <f aca="false">SUM(DG389+DG309+DG282+DG269+DG253+DG241+DG226+DG210+DG181+DG166+DG149+DG135+DG119+DG105+DG87+DG71+DG57+DG41+DG24+DG9+DG321+DG338+DG355+DG372)</f>
        <v>0</v>
      </c>
      <c r="DH406" s="427" t="n">
        <f aca="false">SUM(DH389+DH309+DH282+DH269+DH253+DH241+DH226+DH210+DH181+DH166+DH149+DH135+DH119+DH105+DH87+DH71+DH57+DH41+DH24+DH9+DH321+DH338+DH355+DH372)</f>
        <v>0</v>
      </c>
      <c r="DI406" s="427" t="n">
        <f aca="false">SUM(DI389+DI309+DI282+DI269+DI253+DI241+DI226+DI210+DI181+DI166+DI149+DI135+DI119+DI105+DI87+DI71+DI57+DI41+DI24+DI9+DI321+DI338+DI355+DI372)</f>
        <v>56</v>
      </c>
      <c r="DJ406" s="427" t="n">
        <f aca="false">SUM(DJ389+DJ309+DJ282+DJ269+DJ253+DJ241+DJ226+DJ210+DJ181+DJ166+DJ149+DJ135+DJ119+DJ105+DJ87+DJ71+DJ57+DJ41+DJ24+DJ9+DJ321+DJ338+DJ355+DJ372)</f>
        <v>614.333333333333</v>
      </c>
      <c r="DK406" s="427" t="n">
        <f aca="false">SUM(DK389+DK309+DK282+DK269+DK253+DK241+DK226+DK210+DK181+DK166+DK149+DK135+DK119+DK105+DK87+DK71+DK57+DK41+DK24+DK9+DK321+DK338+DK355+DK372)</f>
        <v>13</v>
      </c>
      <c r="DL406" s="427" t="n">
        <f aca="false">SUM(DL389+DL309+DL282+DL269+DL253+DL241+DL226+DL210+DL181+DL166+DL149+DL135+DL119+DL105+DL87+DL71+DL57+DL41+DL24+DL9+DL321+DL338+DL355+DL372)</f>
        <v>160</v>
      </c>
      <c r="DM406" s="428" t="n">
        <f aca="false">SUM(DM389+DM309+DM282+DM269+DM253+DM241+DM226+DM210+DM181+DM166+DM149+DM135+DM119+DM105+DM87+DM71+DM57+DM41+DM24+DM9+DM321+DM338+DM355+DM372)</f>
        <v>4</v>
      </c>
      <c r="DN406" s="427" t="n">
        <f aca="false">SUM(DN389+DN309+DN282+DN269+DN253+DN241+DN226+DN210+DN181+DN166+DN149+DN135+DN119+DN105+DN87+DN71+DN57+DN41+DN24+DN9+DN321+DN338+DN355+DN372)</f>
        <v>5</v>
      </c>
      <c r="DO406" s="427" t="n">
        <f aca="false">SUM(DO389+DO309+DO282+DO269+DO253+DO241+DO226+DO210+DO181+DO166+DO149+DO135+DO119+DO105+DO87+DO71+DO57+DO41+DO24+DO9+DO321+DO338+DO355+DO372)</f>
        <v>6</v>
      </c>
      <c r="DP406" s="427" t="n">
        <f aca="false">SUM(DP389+DP309+DP282+DP269+DP253+DP241+DP226+DP210+DP181+DP166+DP149+DP135+DP119+DP105+DP87+DP71+DP57+DP41+DP24+DP9+DP321+DP338+DP355+DP372)</f>
        <v>50</v>
      </c>
      <c r="DQ406" s="427" t="n">
        <f aca="false">SUM(DQ389+DQ309+DQ282+DQ269+DQ253+DQ241+DQ226+DQ210+DQ181+DQ166+DQ149+DQ135+DQ119+DQ105+DQ87+DQ71+DQ57+DQ41+DQ24+DQ9+DQ321+DQ338+DQ355+DQ372)</f>
        <v>8915.63333333334</v>
      </c>
      <c r="DR406" s="427" t="n">
        <f aca="false">SUM(DR389+DR309+DR282+DR269+DR253+DR241+DR226+DR210+DR181+DR166+DR149+DR135+DR119+DR105+DR87+DR71+DR57+DR41+DR24+DR9+DR321+DR338+DR355+DR372)</f>
        <v>5634</v>
      </c>
      <c r="DS406" s="61"/>
      <c r="DT406" s="427"/>
      <c r="DU406" s="427"/>
      <c r="DV406" s="429"/>
      <c r="DW406" s="430"/>
      <c r="DX406" s="424" t="s">
        <v>320</v>
      </c>
      <c r="DY406" s="427"/>
      <c r="DZ406" s="427"/>
      <c r="EA406" s="427"/>
      <c r="EB406" s="427"/>
      <c r="EC406" s="427"/>
      <c r="ED406" s="427"/>
      <c r="EE406" s="427"/>
      <c r="EF406" s="427"/>
      <c r="EG406" s="427"/>
      <c r="EH406" s="427" t="n">
        <f aca="false">SUM(EH389+EH309+EH282+EH269+EH253+EH241+EH226+EH210+EH181+EH166+EH149+EH135+EH119+EH105+EH87+EH71+EH57+EH41+EH24+EH9+EH321+EH338+EH355+EH372)</f>
        <v>6882</v>
      </c>
      <c r="EI406" s="427" t="n">
        <f aca="false">SUM(EI389+EI309+EI282+EI269+EI253+EI241+EI226+EI210+EI181+EI166+EI149+EI135+EI119+EI105+EI87+EI71+EI57+EI41+EI24+EI9+EI321+EI338+EI355+EI372)</f>
        <v>6450</v>
      </c>
      <c r="EJ406" s="427" t="n">
        <f aca="false">SUM(EJ389+EJ309+EJ282+EJ269+EJ253+EJ241+EJ226+EJ210+EJ181+EJ166+EJ149+EJ135+EJ119+EJ105+EJ87+EJ71+EJ57+EJ41+EJ24+EJ9+EJ321+EJ338+EJ355+EJ372)</f>
        <v>1836</v>
      </c>
      <c r="EK406" s="427" t="n">
        <f aca="false">SUM(EK389+EK309+EK282+EK269+EK253+EK241+EK226+EK210+EK181+EK166+EK149+EK135+EK119+EK105+EK87+EK71+EK57+EK41+EK24+EK9+EK321+EK338+EK355+EK372)</f>
        <v>1682</v>
      </c>
      <c r="EL406" s="427" t="n">
        <f aca="false">SUM(EL389+EL309+EL282+EL269+EL253+EL241+EL226+EL210+EL181+EL166+EL149+EL135+EL119+EL105+EL87+EL71+EL57+EL41+EL24+EL9+EL321+EL338+EL355+EL372)</f>
        <v>1196</v>
      </c>
      <c r="EM406" s="427" t="n">
        <f aca="false">SUM(EM389+EM309+EM282+EM269+EM253+EM241+EM226+EM210+EM181+EM166+EM149+EM135+EM119+EM105+EM87+EM71+EM57+EM41+EM24+EM9+EM321+EM338+EM355+EM372)</f>
        <v>1800</v>
      </c>
      <c r="EN406" s="427" t="n">
        <f aca="false">SUM(EN389+EN309+EN282+EN269+EN253+EN241+EN226+EN210+EN181+EN166+EN149+EN135+EN119+EN105+EN87+EN71+EN57+EN41+EN24+EN9+EN321+EN338+EN355+EN372)</f>
        <v>3184</v>
      </c>
      <c r="EO406" s="427" t="n">
        <f aca="false">SUM(EO389+EO309+EO282+EO269+EO253+EO241+EO226+EO210+EO181+EO166+EO149+EO135+EO119+EO105+EO87+EO71+EO57+EO41+EO24+EO9+EO321+EO338+EO355+EO372)</f>
        <v>5184</v>
      </c>
      <c r="EP406" s="427" t="n">
        <f aca="false">SUM(EP389+EP309+EP282+EP269+EP253+EP241+EP226+EP210+EP181+EP166+EP149+EP135+EP119+EP105+EP87+EP71+EP57+EP41+EP24+EP9+EP321+EP338+EP355+EP372)</f>
        <v>0</v>
      </c>
      <c r="EQ406" s="427" t="n">
        <f aca="false">SUM(EQ389+EQ309+EQ282+EQ269+EQ253+EQ241+EQ226+EQ210+EQ181+EQ166+EQ149+EQ135+EQ119+EQ105+EQ87+EQ71+EQ57+EQ41+EQ24+EQ9+EQ321+EQ338+EQ355+EQ372)</f>
        <v>0</v>
      </c>
      <c r="ER406" s="427" t="n">
        <f aca="false">SUM(ER389+ER309+ER282+ER269+ER253+ER241+ER226+ER210+ER181+ER166+ER149+ER135+ER119+ER105+ER87+ER71+ER57+ER41+ER24+ER9+ER321+ER338+ER355+ER372)</f>
        <v>12</v>
      </c>
      <c r="ES406" s="427" t="n">
        <f aca="false">SUM(ES389+ES309+ES282+ES269+ES253+ES241+ES226+ES210+ES181+ES166+ES149+ES135+ES119+ES105+ES87+ES71+ES57+ES41+ES24+ES9+ES321+ES338+ES355+ES372)</f>
        <v>52</v>
      </c>
      <c r="ET406" s="427" t="n">
        <f aca="false">SUM(ET389+ET309+ET282+ET269+ET253+ET241+ET226+ET210+ET181+ET166+ET149+ET135+ET119+ET105+ET87+ET71+ET57+ET41+ET24+ET9+ET321+ET338+ET355+ET372)</f>
        <v>189.666666666667</v>
      </c>
      <c r="EU406" s="427" t="n">
        <f aca="false">SUM(EU389+EU309+EU282+EU269+EU253+EU241+EU226+EU210+EU181+EU166+EU149+EU135+EU119+EU105+EU87+EU71+EU57+EU41+EU24+EU9+EU321+EU338+EU355+EU372)</f>
        <v>585.3</v>
      </c>
      <c r="EV406" s="427" t="n">
        <f aca="false">SUM(EV389+EV309+EV282+EV269+EV253+EV241+EV226+EV210+EV181+EV166+EV149+EV135+EV119+EV105+EV87+EV71+EV57+EV41+EV24+EV9+EV321+EV338+EV355+EV372)</f>
        <v>0</v>
      </c>
      <c r="EW406" s="427" t="n">
        <f aca="false">SUM(EW389+EW309+EW282+EW269+EW253+EW241+EW226+EW210+EW181+EW166+EW149+EW135+EW119+EW105+EW87+EW71+EW57+EW41+EW24+EW9+EW321+EW338+EW355+EW372)</f>
        <v>0</v>
      </c>
      <c r="EX406" s="427" t="n">
        <f aca="false">SUM(EX389+EX309+EX282+EX269+EX253+EX241+EX226+EX210+EX181+EX166+EX149+EX135+EX119+EX105+EX87+EX71+EX57+EX41+EX24+EX9+EX321+EX338+EX355+EX372)</f>
        <v>8</v>
      </c>
      <c r="EY406" s="427" t="n">
        <f aca="false">SUM(EY389+EY309+EY282+EY269+EY253+EY241+EY226+EY210+EY181+EY166+EY149+EY135+EY119+EY105+EY87+EY71+EY57+EY41+EY24+EY9+EY321+EY338+EY355+EY372)</f>
        <v>72</v>
      </c>
      <c r="EZ406" s="427" t="n">
        <f aca="false">SUM(EZ389+EZ309+EZ282+EZ269+EZ253+EZ241+EZ226+EZ210+EZ181+EZ166+EZ149+EZ135+EZ119+EZ105+EZ87+EZ71+EZ57+EZ41+EZ24+EZ9+EZ321+EZ338+EZ355+EZ372)</f>
        <v>35</v>
      </c>
      <c r="FA406" s="427" t="n">
        <f aca="false">SUM(FA389+FA309+FA282+FA269+FA253+FA241+FA226+FA210+FA181+FA166+FA149+FA135+FA119+FA105+FA87+FA71+FA57+FA41+FA24+FA9+FA321+FA338+FA355+FA372)</f>
        <v>1185</v>
      </c>
      <c r="FB406" s="427" t="n">
        <f aca="false">SUM(FB389+FB309+FB282+FB269+FB253+FB241+FB226+FB210+FB181+FB166+FB149+FB135+FB119+FB105+FB87+FB71+FB57+FB41+FB24+FB9+FB321+FB338+FB355+FB372)</f>
        <v>11</v>
      </c>
      <c r="FC406" s="427" t="n">
        <f aca="false">SUM(FC389+FC309+FC282+FC269+FC253+FC241+FC226+FC210+FC181+FC166+FC149+FC135+FC119+FC105+FC87+FC71+FC57+FC41+FC24+FC9+FC321+FC338+FC355+FC372)</f>
        <v>390</v>
      </c>
      <c r="FD406" s="427" t="n">
        <f aca="false">SUM(FD389+FD309+FD282+FD269+FD253+FD241+FD226+FD210+FD181+FD166+FD149+FD135+FD119+FD105+FD87+FD71+FD57+FD41+FD24+FD9+FD321+FD338+FD355+FD372)</f>
        <v>18</v>
      </c>
      <c r="FE406" s="427" t="n">
        <f aca="false">SUM(FE389+FE309+FE282+FE269+FE253+FE241+FE226+FE210+FE181+FE166+FE149+FE135+FE119+FE105+FE87+FE71+FE57+FE41+FE24+FE9+FE321+FE338+FE355+FE372)</f>
        <v>177.333333333333</v>
      </c>
      <c r="FF406" s="427" t="n">
        <f aca="false">SUM(FF389+FF309+FF282+FF269+FF253+FF241+FF226+FF210+FF181+FF166+FF149+FF135+FF119+FF105+FF87+FF71+FF57+FF41+FF24+FF9+FF321+FF338+FF355+FF372)</f>
        <v>2</v>
      </c>
      <c r="FG406" s="427" t="n">
        <f aca="false">SUM(FG389+FG309+FG282+FG269+FG253+FG241+FG226+FG210+FG181+FG166+FG149+FG135+FG119+FG105+FG87+FG71+FG57+FG41+FG24+FG9+FG321+FG338+FG355+FG372)</f>
        <v>26</v>
      </c>
      <c r="FH406" s="427" t="n">
        <f aca="false">SUM(FH389+FH309+FH282+FH269+FH253+FH241+FH226+FH210+FH181+FH166+FH149+FH135+FH119+FH105+FH87+FH71+FH57+FH41+FH24+FH9+FH321+FH338+FH355+FH372)</f>
        <v>57</v>
      </c>
      <c r="FI406" s="427" t="n">
        <f aca="false">SUM(FI389+FI309+FI282+FI269+FI253+FI241+FI226+FI210+FI181+FI166+FI149+FI135+FI119+FI105+FI87+FI71+FI57+FI41+FI24+FI9+FI321+FI338+FI355+FI372)</f>
        <v>3576</v>
      </c>
      <c r="FJ406" s="427" t="n">
        <f aca="false">SUM(FJ389+FJ309+FJ282+FJ269+FJ253+FJ241+FJ226+FJ210+FJ181+FJ166+FJ149+FJ135+FJ119+FJ105+FJ87+FJ71+FJ57+FJ41+FJ24+FJ9+FJ321+FJ338+FJ355+FJ372)</f>
        <v>0</v>
      </c>
      <c r="FK406" s="427" t="n">
        <f aca="false">SUM(FK389+FK309+FK282+FK269+FK253+FK241+FK226+FK210+FK181+FK166+FK149+FK135+FK119+FK105+FK87+FK71+FK57+FK41+FK24+FK9+FK321+FK338+FK355+FK372)</f>
        <v>0</v>
      </c>
      <c r="FL406" s="427" t="n">
        <f aca="false">SUM(FL389+FL309+FL282+FL269+FL253+FL241+FL226+FL210+FL181+FL166+FL149+FL135+FL119+FL105+FL87+FL71+FL57+FL41+FL24+FL9+FL321+FL338+FL355+FL372)</f>
        <v>1</v>
      </c>
      <c r="FM406" s="427" t="n">
        <f aca="false">SUM(FM389+FM309+FM282+FM269+FM253+FM241+FM226+FM210+FM181+FM166+FM149+FM135+FM119+FM105+FM87+FM71+FM57+FM41+FM24+FM9+FM321+FM338+FM355+FM372)</f>
        <v>0</v>
      </c>
      <c r="FN406" s="427" t="n">
        <f aca="false">SUM(FN389+FN309+FN282+FN269+FN253+FN241+FN226+FN210+FN181+FN166+FN149+FN135+FN119+FN105+FN87+FN71+FN57+FN41+FN24+FN9+FN321+FN338+FN355+FN372)</f>
        <v>0</v>
      </c>
      <c r="FO406" s="427" t="n">
        <f aca="false">SUM(FO389+FO309+FO282+FO269+FO253+FO241+FO226+FO210+FO181+FO166+FO149+FO135+FO119+FO105+FO87+FO71+FO57+FO41+FO24+FO9+FO321+FO338+FO355+FO372)</f>
        <v>505</v>
      </c>
      <c r="FP406" s="427" t="n">
        <f aca="false">SUM(FP389+FP309+FP282+FP269+FP253+FP241+FP226+FP210+FP181+FP166+FP149+FP135+FP119+FP105+FP87+FP71+FP57+FP41+FP24+FP9+FP321+FP338+FP355+FP372)</f>
        <v>53</v>
      </c>
      <c r="FQ406" s="427" t="n">
        <f aca="false">SUM(FQ389+FQ309+FQ282+FQ269+FQ253+FQ241+FQ226+FQ210+FQ181+FQ166+FQ149+FQ135+FQ119+FQ105+FQ87+FQ71+FQ57+FQ41+FQ24+FQ9+FQ321+FQ338+FQ355+FQ372)</f>
        <v>11.33</v>
      </c>
      <c r="FR406" s="427" t="n">
        <f aca="false">SUM(FR389+FR309+FR282+FR269+FR253+FR241+FR226+FR210+FR181+FR166+FR149+FR135+FR119+FR105+FR87+FR71+FR57+FR41+FR24+FR9+FR321+FR338+FR355+FR372)</f>
        <v>0</v>
      </c>
      <c r="FS406" s="427" t="n">
        <f aca="false">SUM(FS389+FS309+FS282+FS269+FS253+FS241+FS226+FS210+FS181+FS166+FS149+FS135+FS119+FS105+FS87+FS71+FS57+FS41+FS24+FS9+FS321+FS338+FS355+FS372)</f>
        <v>0</v>
      </c>
      <c r="FT406" s="427" t="n">
        <f aca="false">SUM(FT389+FT309+FT282+FT269+FT253+FT241+FT226+FT210+FT181+FT166+FT149+FT135+FT119+FT105+FT87+FT71+FT57+FT41+FT24+FT9+FT321+FT338+FT355+FT372)</f>
        <v>81</v>
      </c>
      <c r="FU406" s="427" t="n">
        <f aca="false">SUM(FU389+FU309+FU282+FU269+FU253+FU241+FU226+FU210+FU181+FU166+FU149+FU135+FU119+FU105+FU87+FU71+FU57+FU41+FU24+FU9+FU321+FU338+FU355+FU372)</f>
        <v>869</v>
      </c>
      <c r="FV406" s="427" t="n">
        <f aca="false">SUM(FV389+FV309+FV282+FV269+FV253+FV241+FV226+FV210+FV181+FV166+FV149+FV135+FV119+FV105+FV87+FV71+FV57+FV41+FV24+FV9+FV321+FV338+FV355+FV372)</f>
        <v>17</v>
      </c>
      <c r="FW406" s="427" t="n">
        <f aca="false">SUM(FW389+FW309+FW282+FW269+FW253+FW241+FW226+FW210+FW181+FW166+FW149+FW135+FW119+FW105+FW87+FW71+FW57+FW41+FW24+FW9+FW321+FW338+FW355+FW372)</f>
        <v>224</v>
      </c>
      <c r="FX406" s="427" t="n">
        <f aca="false">SUM(FX389+FX309+FX282+FX269+FX253+FX241+FX226+FX210+FX181+FX166+FX149+FX135+FX119+FX105+FX87+FX71+FX57+FX41+FX24+FX9+FX321+FX338+FX355+FX372)</f>
        <v>5</v>
      </c>
      <c r="FY406" s="427" t="n">
        <f aca="false">SUM(FY389+FY309+FY282+FY269+FY253+FY241+FY226+FY210+FY181+FY166+FY149+FY135+FY119+FY105+FY87+FY71+FY57+FY41+FY24+FY9+FY321+FY338+FY355+FY372)</f>
        <v>7</v>
      </c>
      <c r="FZ406" s="427" t="n">
        <f aca="false">SUM(FZ389+FZ309+FZ282+FZ269+FZ253+FZ241+FZ226+FZ210+FZ181+FZ166+FZ149+FZ135+FZ119+FZ105+FZ87+FZ71+FZ57+FZ41+FZ24+FZ9+FZ321+FZ338+FZ355+FZ372)</f>
        <v>10</v>
      </c>
      <c r="GA406" s="427" t="n">
        <f aca="false">SUM(GA389+GA309+GA282+GA269+GA253+GA241+GA226+GA210+GA181+GA166+GA149+GA135+GA119+GA105+GA87+GA71+GA57+GA41+GA24+GA9+GA321+GA338+GA355+GA372)</f>
        <v>125</v>
      </c>
      <c r="GB406" s="427" t="n">
        <f aca="false">SUM(GB389+GB309+GB282+GB269+GB253+GB241+GB226+GB210+GB181+GB166+GB149+GB135+GB119+GB105+GB87+GB71+GB57+GB41+GB24+GB9+GB321+GB338+GB355+GB372)</f>
        <v>16660.63</v>
      </c>
      <c r="GC406" s="427" t="n">
        <f aca="false">SUM(GC389+GC309+GC282+GC269+GC253+GC241+GC226+GC210+GC181+GC166+GC149+GC135+GC119+GC105+GC87+GC71+GC57+GC41+GC24+GC9+GC321+GC338+GC355+GC372)</f>
        <v>10512.6666666667</v>
      </c>
      <c r="GD406" s="427"/>
      <c r="GE406" s="427"/>
      <c r="GF406" s="427"/>
      <c r="GG406" s="65"/>
      <c r="GH406" s="65"/>
      <c r="GI406" s="67" t="n">
        <f aca="false">SUM(DQ406+BF406)</f>
        <v>16620.6333333333</v>
      </c>
      <c r="GJ406" s="67" t="n">
        <f aca="false">SUM(DR406+BG406)</f>
        <v>10512.7</v>
      </c>
      <c r="GK406" s="431"/>
      <c r="GL406" s="431"/>
      <c r="GM406" s="431"/>
      <c r="GN406" s="431"/>
      <c r="GO406" s="431"/>
    </row>
    <row r="407" customFormat="false" ht="18.75" hidden="false" customHeight="true" outlineLevel="0" collapsed="false">
      <c r="B407" s="2" t="s">
        <v>321</v>
      </c>
      <c r="O407" s="432"/>
      <c r="P407" s="432"/>
      <c r="Q407" s="432"/>
      <c r="R407" s="432"/>
      <c r="S407" s="432"/>
      <c r="T407" s="432"/>
      <c r="U407" s="432"/>
      <c r="V407" s="432"/>
      <c r="W407" s="432"/>
      <c r="X407" s="432"/>
      <c r="Y407" s="432"/>
      <c r="Z407" s="432"/>
      <c r="AA407" s="432"/>
      <c r="AB407" s="432"/>
      <c r="AC407" s="432"/>
      <c r="AD407" s="432"/>
      <c r="AE407" s="432"/>
      <c r="AF407" s="432"/>
      <c r="AG407" s="432"/>
      <c r="AH407" s="432"/>
      <c r="AI407" s="432"/>
      <c r="AJ407" s="432"/>
      <c r="AK407" s="432"/>
      <c r="AL407" s="432"/>
      <c r="AM407" s="432"/>
      <c r="AN407" s="432"/>
      <c r="AO407" s="432"/>
      <c r="AP407" s="432"/>
      <c r="AQ407" s="432"/>
      <c r="AR407" s="432"/>
      <c r="AS407" s="432"/>
      <c r="AT407" s="432"/>
      <c r="AU407" s="432"/>
      <c r="AV407" s="432"/>
      <c r="AW407" s="432"/>
      <c r="AX407" s="432"/>
      <c r="AY407" s="432"/>
      <c r="AZ407" s="432"/>
      <c r="BA407" s="432"/>
      <c r="BB407" s="432"/>
      <c r="BC407" s="432"/>
      <c r="BD407" s="432"/>
      <c r="BE407" s="432"/>
      <c r="BF407" s="432"/>
      <c r="BG407" s="432"/>
      <c r="BH407" s="432"/>
      <c r="BI407" s="433"/>
      <c r="BJ407" s="432" t="n">
        <f aca="false">BJ406-BJ411</f>
        <v>0</v>
      </c>
      <c r="BM407" s="2" t="s">
        <v>321</v>
      </c>
      <c r="BN407" s="434"/>
      <c r="BO407" s="342"/>
      <c r="BP407" s="342"/>
      <c r="BQ407" s="342"/>
      <c r="BR407" s="342"/>
      <c r="BS407" s="342"/>
      <c r="BT407" s="342"/>
      <c r="BU407" s="342"/>
      <c r="BV407" s="342"/>
      <c r="BW407" s="342"/>
      <c r="BX407" s="342"/>
      <c r="BY407" s="342"/>
      <c r="BZ407" s="432"/>
      <c r="CA407" s="432"/>
      <c r="CB407" s="432"/>
      <c r="CC407" s="432"/>
      <c r="CD407" s="432"/>
      <c r="CE407" s="432"/>
      <c r="CF407" s="432"/>
      <c r="CG407" s="432"/>
      <c r="CH407" s="432"/>
      <c r="CI407" s="432"/>
      <c r="CJ407" s="432"/>
      <c r="CK407" s="432"/>
      <c r="CL407" s="432"/>
      <c r="CM407" s="432"/>
      <c r="CN407" s="432"/>
      <c r="CO407" s="432"/>
      <c r="CP407" s="432"/>
      <c r="CQ407" s="432"/>
      <c r="CR407" s="432"/>
      <c r="CS407" s="432"/>
      <c r="CT407" s="432"/>
      <c r="CU407" s="432"/>
      <c r="CV407" s="432"/>
      <c r="CW407" s="432"/>
      <c r="CX407" s="432"/>
      <c r="CY407" s="432"/>
      <c r="CZ407" s="432"/>
      <c r="DA407" s="432"/>
      <c r="DB407" s="432"/>
      <c r="DC407" s="432"/>
      <c r="DD407" s="432"/>
      <c r="DE407" s="432"/>
      <c r="DF407" s="432"/>
      <c r="DG407" s="432"/>
      <c r="DH407" s="432"/>
      <c r="DI407" s="432"/>
      <c r="DJ407" s="432"/>
      <c r="DK407" s="432"/>
      <c r="DL407" s="432"/>
      <c r="DM407" s="432"/>
      <c r="DN407" s="432"/>
      <c r="DO407" s="432"/>
      <c r="DP407" s="432"/>
      <c r="DQ407" s="432"/>
      <c r="DR407" s="432"/>
      <c r="DS407" s="435"/>
      <c r="DT407" s="435"/>
      <c r="DU407" s="435"/>
      <c r="DX407" s="2" t="s">
        <v>321</v>
      </c>
      <c r="DY407" s="434"/>
      <c r="DZ407" s="342"/>
      <c r="EA407" s="436"/>
      <c r="EB407" s="436"/>
      <c r="EC407" s="436"/>
      <c r="ED407" s="436"/>
      <c r="EE407" s="436"/>
      <c r="EF407" s="436"/>
      <c r="EG407" s="436"/>
      <c r="EH407" s="436"/>
      <c r="EI407" s="436"/>
      <c r="EJ407" s="436"/>
      <c r="EK407" s="432"/>
      <c r="EL407" s="432"/>
      <c r="EM407" s="432"/>
      <c r="EN407" s="432"/>
      <c r="EO407" s="432"/>
      <c r="EP407" s="432"/>
      <c r="EQ407" s="432"/>
      <c r="ER407" s="432"/>
      <c r="ES407" s="432"/>
      <c r="ET407" s="432"/>
      <c r="EU407" s="432"/>
      <c r="EV407" s="432"/>
      <c r="EW407" s="432"/>
      <c r="EX407" s="432"/>
      <c r="EY407" s="432"/>
      <c r="EZ407" s="432"/>
      <c r="FA407" s="432"/>
      <c r="FB407" s="432"/>
      <c r="FC407" s="432"/>
      <c r="FD407" s="432"/>
      <c r="FE407" s="432"/>
      <c r="FF407" s="432"/>
      <c r="FG407" s="432"/>
      <c r="FH407" s="432"/>
      <c r="FI407" s="432"/>
      <c r="FJ407" s="432"/>
      <c r="FK407" s="432"/>
      <c r="FL407" s="432"/>
      <c r="FM407" s="432"/>
      <c r="FN407" s="432"/>
      <c r="FO407" s="432"/>
      <c r="FP407" s="432"/>
      <c r="FQ407" s="432"/>
      <c r="FR407" s="432"/>
      <c r="FS407" s="432"/>
      <c r="FT407" s="432"/>
      <c r="FU407" s="432"/>
      <c r="FV407" s="432"/>
      <c r="FW407" s="432"/>
      <c r="FX407" s="432"/>
      <c r="FY407" s="432"/>
      <c r="FZ407" s="432"/>
      <c r="GA407" s="432"/>
      <c r="GB407" s="432"/>
      <c r="GC407" s="432"/>
      <c r="GD407" s="435"/>
      <c r="GE407" s="435"/>
      <c r="GF407" s="435"/>
      <c r="GH407" s="436"/>
      <c r="GI407" s="342"/>
      <c r="GJ407" s="437"/>
      <c r="GK407" s="437"/>
      <c r="GL407" s="342"/>
      <c r="GM407" s="342"/>
      <c r="GN407" s="342"/>
      <c r="GO407" s="342"/>
      <c r="GP407" s="436"/>
      <c r="GQ407" s="436"/>
      <c r="GR407" s="436"/>
      <c r="GS407" s="436"/>
      <c r="GT407" s="436"/>
      <c r="GU407" s="436"/>
      <c r="GV407" s="436"/>
      <c r="GW407" s="436"/>
      <c r="GX407" s="436"/>
      <c r="GY407" s="436"/>
      <c r="GZ407" s="436"/>
      <c r="HA407" s="436"/>
      <c r="HB407" s="436"/>
      <c r="HC407" s="436"/>
      <c r="HD407" s="436"/>
      <c r="HE407" s="436"/>
      <c r="HF407" s="436"/>
      <c r="HG407" s="436"/>
      <c r="HH407" s="436"/>
      <c r="HI407" s="436"/>
      <c r="HJ407" s="436"/>
      <c r="HK407" s="436"/>
      <c r="HL407" s="436"/>
      <c r="HM407" s="436"/>
      <c r="HN407" s="436"/>
      <c r="HO407" s="436"/>
      <c r="HP407" s="436"/>
      <c r="HQ407" s="436"/>
      <c r="HR407" s="436"/>
      <c r="HS407" s="436"/>
      <c r="HT407" s="436"/>
      <c r="HU407" s="436"/>
      <c r="HV407" s="436"/>
      <c r="HW407" s="436"/>
      <c r="HX407" s="436"/>
      <c r="HY407" s="436"/>
      <c r="HZ407" s="436"/>
      <c r="IA407" s="436"/>
      <c r="IB407" s="436"/>
      <c r="IC407" s="436"/>
      <c r="ID407" s="436"/>
      <c r="IE407" s="436"/>
      <c r="IF407" s="436"/>
      <c r="IG407" s="436"/>
      <c r="IH407" s="436"/>
      <c r="II407" s="436"/>
      <c r="IJ407" s="436"/>
      <c r="IK407" s="436"/>
      <c r="IL407" s="436"/>
      <c r="IM407" s="436"/>
      <c r="IN407" s="436"/>
      <c r="IO407" s="436"/>
      <c r="IP407" s="436"/>
      <c r="IQ407" s="436"/>
      <c r="IR407" s="436"/>
      <c r="IS407" s="436"/>
      <c r="IT407" s="436"/>
      <c r="IU407" s="436"/>
      <c r="IV407" s="436"/>
      <c r="IW407" s="436"/>
      <c r="IX407" s="436"/>
      <c r="IY407" s="436"/>
      <c r="IZ407" s="436"/>
      <c r="JA407" s="436"/>
      <c r="JB407" s="436"/>
      <c r="JC407" s="436"/>
      <c r="JD407" s="436"/>
      <c r="JE407" s="436"/>
    </row>
    <row r="408" customFormat="false" ht="19.5" hidden="false" customHeight="false" outlineLevel="0" collapsed="false">
      <c r="L408" s="2"/>
      <c r="M408" s="2"/>
      <c r="N408" s="2"/>
      <c r="O408" s="67"/>
      <c r="P408" s="2"/>
      <c r="Q408" s="2"/>
      <c r="R408" s="2"/>
      <c r="S408" s="2"/>
      <c r="T408" s="2"/>
      <c r="U408" s="2"/>
      <c r="V408" s="2"/>
      <c r="W408" s="2"/>
      <c r="X408" s="2"/>
      <c r="Y408" s="67"/>
      <c r="Z408" s="2"/>
      <c r="AA408" s="2"/>
      <c r="AB408" s="2"/>
      <c r="AC408" s="2"/>
      <c r="AD408" s="2"/>
      <c r="AE408" s="2"/>
      <c r="AF408" s="2"/>
      <c r="AG408" s="2"/>
      <c r="AH408" s="2"/>
      <c r="AI408" s="67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67"/>
      <c r="BG408" s="2"/>
      <c r="BH408" s="2"/>
      <c r="BI408" s="422"/>
      <c r="BJ408" s="2"/>
      <c r="BK408" s="67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67"/>
      <c r="CE408" s="2"/>
      <c r="CF408" s="2"/>
      <c r="CG408" s="2"/>
      <c r="CH408" s="2"/>
      <c r="CI408" s="2"/>
      <c r="CJ408" s="67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67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K408" s="432"/>
      <c r="FE408" s="432"/>
      <c r="GC408" s="438"/>
      <c r="GI408" s="2"/>
      <c r="GJ408" s="2"/>
      <c r="GK408" s="2"/>
      <c r="GL408" s="2"/>
      <c r="GM408" s="2"/>
      <c r="GN408" s="2"/>
      <c r="GO408" s="2"/>
    </row>
    <row r="409" customFormat="false" ht="19.5" hidden="false" customHeight="false" outlineLevel="0" collapsed="false"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42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67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</row>
    <row r="410" customFormat="false" ht="18.75" hidden="false" customHeight="false" outlineLevel="0" collapsed="false"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42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 t="s">
        <v>322</v>
      </c>
      <c r="BY410" s="2"/>
      <c r="BZ410" s="1" t="n">
        <v>936</v>
      </c>
      <c r="CB410" s="1" t="n">
        <v>1002</v>
      </c>
      <c r="CD410" s="1" t="n">
        <v>2580</v>
      </c>
      <c r="CF410" s="1" t="n">
        <v>0</v>
      </c>
      <c r="CH410" s="1" t="n">
        <v>2</v>
      </c>
      <c r="CI410" s="1" t="n">
        <v>116.7</v>
      </c>
      <c r="CJ410" s="1" t="n">
        <v>326.4</v>
      </c>
      <c r="CL410" s="1" t="n">
        <v>0</v>
      </c>
      <c r="CN410" s="1" t="n">
        <v>72</v>
      </c>
      <c r="CP410" s="1" t="n">
        <v>585</v>
      </c>
      <c r="CR410" s="1" t="n">
        <v>318</v>
      </c>
      <c r="CT410" s="1" t="n">
        <v>132.3</v>
      </c>
      <c r="CV410" s="1" t="n">
        <v>26</v>
      </c>
      <c r="CX410" s="1" t="n">
        <v>1772</v>
      </c>
      <c r="CZ410" s="1" t="n">
        <v>0</v>
      </c>
      <c r="DB410" s="1" t="n">
        <v>0</v>
      </c>
      <c r="DD410" s="1" t="n">
        <v>218</v>
      </c>
      <c r="DF410" s="432" t="n">
        <v>0</v>
      </c>
      <c r="DH410" s="1" t="n">
        <v>0</v>
      </c>
      <c r="DJ410" s="1" t="n">
        <v>614.3</v>
      </c>
      <c r="DL410" s="1" t="n">
        <v>160</v>
      </c>
      <c r="DN410" s="1" t="n">
        <v>5</v>
      </c>
      <c r="DP410" s="1" t="n">
        <v>50</v>
      </c>
      <c r="DQ410" s="439" t="n">
        <v>8915.7</v>
      </c>
      <c r="DR410" s="439" t="n">
        <v>5634</v>
      </c>
      <c r="DS410" s="2" t="n">
        <v>6529.16666666667</v>
      </c>
      <c r="DT410" s="2"/>
      <c r="DU410" s="2"/>
      <c r="DV410" s="67" t="n">
        <f aca="false">SUM(BZ410,CB410,CD410,CF410,CH410,CI410,CJ410,CL410,CN410,CP410,CR410,CT410,CV410,CX410,CZ410,DB410,DD410,DF410,DH410,DJ410,DL410,DN410,DP410)</f>
        <v>8915.7</v>
      </c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K410" s="1" t="n">
        <v>1682</v>
      </c>
      <c r="EL410" s="1" t="n">
        <v>952</v>
      </c>
      <c r="EM410" s="1" t="n">
        <v>1800</v>
      </c>
      <c r="EN410" s="1" t="n">
        <v>2556</v>
      </c>
      <c r="EO410" s="1" t="n">
        <v>5184</v>
      </c>
      <c r="EP410" s="1" t="n">
        <v>0</v>
      </c>
      <c r="EQ410" s="1" t="n">
        <v>0</v>
      </c>
      <c r="ER410" s="1" t="n">
        <v>12</v>
      </c>
      <c r="ES410" s="1" t="n">
        <v>52</v>
      </c>
      <c r="ET410" s="1" t="n">
        <v>189.666666666667</v>
      </c>
      <c r="EU410" s="1" t="n">
        <v>585.4</v>
      </c>
      <c r="EV410" s="1" t="n">
        <v>0</v>
      </c>
      <c r="EW410" s="1" t="n">
        <v>0</v>
      </c>
      <c r="EX410" s="1" t="n">
        <v>6</v>
      </c>
      <c r="EY410" s="1" t="n">
        <v>72</v>
      </c>
      <c r="EZ410" s="1" t="n">
        <v>8</v>
      </c>
      <c r="FA410" s="1" t="n">
        <v>1170</v>
      </c>
      <c r="FB410" s="1" t="n">
        <v>6</v>
      </c>
      <c r="FC410" s="1" t="n">
        <v>390</v>
      </c>
      <c r="FD410" s="1" t="n">
        <v>12</v>
      </c>
      <c r="FE410" s="1" t="n">
        <v>177.333333333333</v>
      </c>
      <c r="FF410" s="1" t="n">
        <v>1</v>
      </c>
      <c r="FG410" s="1" t="n">
        <v>26</v>
      </c>
      <c r="FH410" s="1" t="n">
        <v>31</v>
      </c>
      <c r="FI410" s="1" t="n">
        <v>3576</v>
      </c>
      <c r="FJ410" s="1" t="n">
        <v>0</v>
      </c>
      <c r="FK410" s="1" t="n">
        <v>0</v>
      </c>
      <c r="FL410" s="1" t="n">
        <v>0</v>
      </c>
      <c r="FM410" s="1" t="n">
        <v>0</v>
      </c>
      <c r="FN410" s="1" t="n">
        <v>43</v>
      </c>
      <c r="FO410" s="1" t="n">
        <v>505</v>
      </c>
      <c r="FP410" s="1" t="n">
        <v>3</v>
      </c>
      <c r="FQ410" s="1" t="n">
        <v>11.3333333333333</v>
      </c>
      <c r="FR410" s="1" t="n">
        <v>0</v>
      </c>
      <c r="FS410" s="1" t="n">
        <v>0</v>
      </c>
      <c r="FT410" s="1" t="n">
        <v>58</v>
      </c>
      <c r="FU410" s="1" t="n">
        <v>869</v>
      </c>
      <c r="FV410" s="1" t="n">
        <v>15</v>
      </c>
      <c r="FW410" s="1" t="n">
        <v>224</v>
      </c>
      <c r="FX410" s="1" t="n">
        <v>3</v>
      </c>
      <c r="FY410" s="1" t="n">
        <v>7</v>
      </c>
      <c r="FZ410" s="1" t="n">
        <v>4</v>
      </c>
      <c r="GA410" s="1" t="n">
        <v>100</v>
      </c>
      <c r="GB410" s="432" t="n">
        <v>16620.7</v>
      </c>
      <c r="GC410" s="439" t="n">
        <v>10512.6666666667</v>
      </c>
    </row>
    <row r="411" customFormat="false" ht="19.5" hidden="false" customHeight="false" outlineLevel="0" collapsed="false">
      <c r="I411" s="1" t="s">
        <v>323</v>
      </c>
      <c r="O411" s="1" t="n">
        <v>746</v>
      </c>
      <c r="Q411" s="1" t="n">
        <v>798</v>
      </c>
      <c r="S411" s="1" t="n">
        <v>2604</v>
      </c>
      <c r="W411" s="1" t="n">
        <v>50</v>
      </c>
      <c r="X411" s="1" t="n">
        <v>73</v>
      </c>
      <c r="Y411" s="432" t="n">
        <v>259</v>
      </c>
      <c r="AC411" s="1" t="n">
        <v>0</v>
      </c>
      <c r="AE411" s="1" t="n">
        <v>585</v>
      </c>
      <c r="AG411" s="1" t="n">
        <v>72</v>
      </c>
      <c r="AI411" s="1" t="n">
        <v>45</v>
      </c>
      <c r="AK411" s="1" t="n">
        <v>0</v>
      </c>
      <c r="AL411" s="1" t="n">
        <v>43</v>
      </c>
      <c r="AM411" s="1" t="n">
        <v>1804</v>
      </c>
      <c r="AS411" s="1" t="n">
        <v>287</v>
      </c>
      <c r="AU411" s="1" t="n">
        <v>11.33</v>
      </c>
      <c r="AW411" s="1" t="n">
        <v>0</v>
      </c>
      <c r="AY411" s="1" t="n">
        <v>254.7</v>
      </c>
      <c r="BA411" s="1" t="n">
        <v>64</v>
      </c>
      <c r="BC411" s="1" t="n">
        <v>2</v>
      </c>
      <c r="BE411" s="1" t="n">
        <v>50</v>
      </c>
      <c r="BF411" s="439" t="n">
        <v>7705</v>
      </c>
      <c r="BG411" s="440" t="n">
        <v>4878.7</v>
      </c>
      <c r="BH411" s="1" t="n">
        <v>7705</v>
      </c>
      <c r="BI411" s="3" t="n">
        <v>4878.7</v>
      </c>
      <c r="BK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67"/>
      <c r="DR411" s="67"/>
      <c r="DS411" s="2"/>
      <c r="DT411" s="2"/>
      <c r="DU411" s="2"/>
      <c r="DV411" s="2"/>
      <c r="DW411" s="2"/>
      <c r="DX411" s="2"/>
      <c r="DY411" s="2"/>
    </row>
    <row r="412" customFormat="false" ht="18.75" hidden="false" customHeight="false" outlineLevel="0" collapsed="false">
      <c r="BK412" s="2"/>
      <c r="BM412" s="282"/>
      <c r="BN412" s="148"/>
      <c r="BO412" s="148"/>
      <c r="BP412" s="148"/>
      <c r="BQ412" s="441"/>
      <c r="BR412" s="149"/>
      <c r="BS412" s="149"/>
      <c r="BT412" s="149"/>
      <c r="BU412" s="148"/>
      <c r="BV412" s="149"/>
      <c r="BW412" s="180"/>
      <c r="BX412" s="442"/>
      <c r="BY412" s="168"/>
      <c r="BZ412" s="432" t="n">
        <f aca="false">SUM(BZ410-BZ406)</f>
        <v>0</v>
      </c>
      <c r="CA412" s="432" t="n">
        <f aca="false">SUM(CA410-CA406)</f>
        <v>-660</v>
      </c>
      <c r="CB412" s="432" t="n">
        <f aca="false">SUM(CB410-CB406)</f>
        <v>0</v>
      </c>
      <c r="CC412" s="432" t="n">
        <f aca="false">SUM(CC410-CC406)</f>
        <v>-1538</v>
      </c>
      <c r="CD412" s="432" t="n">
        <f aca="false">SUM(CD410-CD406)</f>
        <v>0</v>
      </c>
      <c r="CE412" s="432" t="n">
        <f aca="false">SUM(CE410-CE406)</f>
        <v>0</v>
      </c>
      <c r="CF412" s="432" t="n">
        <f aca="false">SUM(CF410-CF406)</f>
        <v>0</v>
      </c>
      <c r="CG412" s="432" t="n">
        <f aca="false">SUM(CG410-CG406)</f>
        <v>-2</v>
      </c>
      <c r="CH412" s="432" t="n">
        <f aca="false">SUM(CH410-CH406)</f>
        <v>0</v>
      </c>
      <c r="CI412" s="432" t="n">
        <f aca="false">SUM(CI410-CI406)</f>
        <v>0.0333333333333456</v>
      </c>
      <c r="CJ412" s="432" t="n">
        <f aca="false">SUM(CJ410-CJ406)</f>
        <v>0.0999999999999659</v>
      </c>
      <c r="CK412" s="432" t="n">
        <f aca="false">SUM(CK410-CK406)</f>
        <v>0</v>
      </c>
      <c r="CL412" s="432" t="n">
        <f aca="false">SUM(CL410-CL406)</f>
        <v>0</v>
      </c>
      <c r="CM412" s="432" t="n">
        <f aca="false">SUM(CM410-CM406)</f>
        <v>-8</v>
      </c>
      <c r="CN412" s="432" t="n">
        <f aca="false">SUM(CN410-CN406)</f>
        <v>0</v>
      </c>
      <c r="CO412" s="432" t="n">
        <f aca="false">SUM(CO410-CO406)</f>
        <v>-17</v>
      </c>
      <c r="CP412" s="432" t="n">
        <f aca="false">SUM(CP410-CP406)</f>
        <v>0</v>
      </c>
      <c r="CQ412" s="432" t="n">
        <f aca="false">SUM(CQ410-CQ406)</f>
        <v>-10</v>
      </c>
      <c r="CR412" s="432" t="n">
        <f aca="false">SUM(CR410-CR406)</f>
        <v>0</v>
      </c>
      <c r="CS412" s="432" t="n">
        <f aca="false">SUM(CS410-CS406)</f>
        <v>-10</v>
      </c>
      <c r="CT412" s="432" t="n">
        <f aca="false">SUM(CT410-CT406)</f>
        <v>-0.0333333333333314</v>
      </c>
      <c r="CU412" s="432" t="n">
        <f aca="false">SUM(CU410-CU406)</f>
        <v>-2</v>
      </c>
      <c r="CV412" s="432" t="n">
        <f aca="false">SUM(CV410-CV406)</f>
        <v>0</v>
      </c>
      <c r="CW412" s="432" t="n">
        <f aca="false">SUM(CW410-CW406)</f>
        <v>-32</v>
      </c>
      <c r="CX412" s="432" t="n">
        <f aca="false">SUM(CX410-CX406)</f>
        <v>0</v>
      </c>
      <c r="CY412" s="432" t="n">
        <f aca="false">SUM(CY410-CY406)</f>
        <v>0</v>
      </c>
      <c r="CZ412" s="432" t="n">
        <f aca="false">SUM(CZ410-CZ406)</f>
        <v>0</v>
      </c>
      <c r="DA412" s="432" t="n">
        <f aca="false">SUM(DA410-DA406)</f>
        <v>-1</v>
      </c>
      <c r="DB412" s="432" t="n">
        <f aca="false">SUM(DB410-DB406)</f>
        <v>0</v>
      </c>
      <c r="DC412" s="432" t="n">
        <f aca="false">SUM(DC410-DC406)</f>
        <v>-20</v>
      </c>
      <c r="DD412" s="432" t="n">
        <f aca="false">SUM(DD410-DD406)</f>
        <v>0</v>
      </c>
      <c r="DE412" s="432"/>
      <c r="DF412" s="432" t="n">
        <f aca="false">SUM(DF410-DF406)</f>
        <v>0</v>
      </c>
      <c r="DG412" s="432" t="n">
        <f aca="false">SUM(DG410-DG406)</f>
        <v>0</v>
      </c>
      <c r="DH412" s="432" t="n">
        <f aca="false">SUM(DH410-DH406)</f>
        <v>0</v>
      </c>
      <c r="DI412" s="432" t="n">
        <f aca="false">SUM(DI410-DI406)</f>
        <v>-56</v>
      </c>
      <c r="DJ412" s="432" t="n">
        <f aca="false">SUM(DJ410-DJ406)</f>
        <v>-0.0333333333334167</v>
      </c>
      <c r="DK412" s="432" t="n">
        <f aca="false">SUM(DK410-DK406)</f>
        <v>-13</v>
      </c>
      <c r="DL412" s="432" t="n">
        <f aca="false">SUM(DL410-DL406)</f>
        <v>0</v>
      </c>
      <c r="DM412" s="443" t="n">
        <f aca="false">SUM(DM410-DM406)</f>
        <v>-4</v>
      </c>
      <c r="DN412" s="432" t="n">
        <f aca="false">SUM(DN410-DN406)</f>
        <v>0</v>
      </c>
      <c r="DO412" s="432" t="n">
        <f aca="false">SUM(DO410-DO406)</f>
        <v>-6</v>
      </c>
      <c r="DP412" s="432" t="n">
        <f aca="false">SUM(DP410-DP406)</f>
        <v>0</v>
      </c>
      <c r="DQ412" s="432" t="n">
        <f aca="false">SUM(DQ410-DQ406)</f>
        <v>0.0666666666656965</v>
      </c>
      <c r="DR412" s="432" t="n">
        <f aca="false">SUM(DR410-DR406)</f>
        <v>0</v>
      </c>
      <c r="DS412" s="2"/>
      <c r="DT412" s="2"/>
      <c r="DU412" s="2"/>
      <c r="DV412" s="2"/>
      <c r="DW412" s="2"/>
      <c r="DX412" s="2"/>
      <c r="DY412" s="2"/>
      <c r="EK412" s="432" t="n">
        <f aca="false">SUM(EK410-EK406)</f>
        <v>0</v>
      </c>
      <c r="EL412" s="432" t="n">
        <f aca="false">SUM(EL410-EL406)</f>
        <v>-244</v>
      </c>
      <c r="EM412" s="432" t="n">
        <f aca="false">SUM(EM410-EM406)</f>
        <v>0</v>
      </c>
      <c r="EN412" s="432" t="n">
        <f aca="false">SUM(EN410-EN406)</f>
        <v>-628</v>
      </c>
      <c r="EO412" s="432" t="n">
        <f aca="false">SUM(EO410-EO406)</f>
        <v>0</v>
      </c>
      <c r="EP412" s="432" t="n">
        <f aca="false">SUM(EP410-EP406)</f>
        <v>0</v>
      </c>
      <c r="EQ412" s="432" t="n">
        <f aca="false">SUM(EQ410-EQ406)</f>
        <v>0</v>
      </c>
      <c r="ER412" s="432" t="n">
        <f aca="false">SUM(ER410-ER406)</f>
        <v>0</v>
      </c>
      <c r="ES412" s="432" t="n">
        <f aca="false">SUM(ES410-ES406)</f>
        <v>0</v>
      </c>
      <c r="ET412" s="432" t="n">
        <f aca="false">SUM(ET410-ET406)</f>
        <v>0</v>
      </c>
      <c r="EU412" s="432" t="n">
        <f aca="false">SUM(EU410-EU406)</f>
        <v>0.100000000000023</v>
      </c>
      <c r="EV412" s="432" t="n">
        <f aca="false">SUM(EV410-EV406)</f>
        <v>0</v>
      </c>
      <c r="EW412" s="432" t="n">
        <f aca="false">SUM(EW410-EW406)</f>
        <v>0</v>
      </c>
      <c r="EX412" s="432" t="n">
        <f aca="false">SUM(EX410-EX406)</f>
        <v>-2</v>
      </c>
      <c r="EY412" s="432" t="n">
        <f aca="false">SUM(EY410-EY406)</f>
        <v>0</v>
      </c>
      <c r="EZ412" s="432" t="n">
        <f aca="false">SUM(EZ410-EZ406)</f>
        <v>-27</v>
      </c>
      <c r="FA412" s="432" t="n">
        <f aca="false">SUM(FA410-FA406)</f>
        <v>-15</v>
      </c>
      <c r="FB412" s="432" t="n">
        <f aca="false">SUM(FB410-FB406)</f>
        <v>-5</v>
      </c>
      <c r="FC412" s="432" t="n">
        <f aca="false">SUM(FC410-FC406)</f>
        <v>0</v>
      </c>
      <c r="FD412" s="432" t="n">
        <f aca="false">SUM(FD410-FD406)</f>
        <v>-6</v>
      </c>
      <c r="FE412" s="432" t="n">
        <f aca="false">SUM(FE410-FE406)</f>
        <v>0</v>
      </c>
      <c r="FF412" s="432" t="n">
        <f aca="false">SUM(FF410-FF406)</f>
        <v>-1</v>
      </c>
      <c r="FG412" s="432" t="n">
        <f aca="false">SUM(FG410-FG406)</f>
        <v>0</v>
      </c>
      <c r="FH412" s="432" t="n">
        <f aca="false">SUM(FH410-FH406)</f>
        <v>-26</v>
      </c>
      <c r="FI412" s="432" t="n">
        <f aca="false">SUM(FI410-FI406)</f>
        <v>0</v>
      </c>
      <c r="FJ412" s="432" t="n">
        <f aca="false">SUM(FJ410-FJ406)</f>
        <v>0</v>
      </c>
      <c r="FK412" s="432" t="n">
        <f aca="false">SUM(FK410-FK406)</f>
        <v>0</v>
      </c>
      <c r="FL412" s="432" t="n">
        <f aca="false">SUM(FL410-FL406)</f>
        <v>-1</v>
      </c>
      <c r="FM412" s="432" t="n">
        <f aca="false">SUM(FM410-FM406)</f>
        <v>0</v>
      </c>
      <c r="FN412" s="432" t="n">
        <f aca="false">SUM(FN410-FN406)</f>
        <v>43</v>
      </c>
      <c r="FO412" s="432" t="n">
        <f aca="false">SUM(FO410-FO406)</f>
        <v>0</v>
      </c>
      <c r="FP412" s="432" t="n">
        <f aca="false">SUM(FP410-FP406)</f>
        <v>-50</v>
      </c>
      <c r="FQ412" s="432" t="n">
        <f aca="false">SUM(FQ410-FQ406)</f>
        <v>0.00333333333333385</v>
      </c>
      <c r="FR412" s="432" t="n">
        <f aca="false">SUM(FR410-FR406)</f>
        <v>0</v>
      </c>
      <c r="FS412" s="432" t="n">
        <f aca="false">SUM(FS410-FS406)</f>
        <v>0</v>
      </c>
      <c r="FT412" s="432" t="n">
        <f aca="false">SUM(FT410-FT406)</f>
        <v>-23</v>
      </c>
      <c r="FU412" s="432" t="n">
        <f aca="false">SUM(FU410-FU406)</f>
        <v>0</v>
      </c>
      <c r="FV412" s="432" t="n">
        <f aca="false">SUM(FV410-FV406)</f>
        <v>-2</v>
      </c>
      <c r="FW412" s="432" t="n">
        <f aca="false">SUM(FW410-FW406)</f>
        <v>0</v>
      </c>
      <c r="FX412" s="432" t="n">
        <f aca="false">SUM(FX410-FX406)</f>
        <v>-2</v>
      </c>
      <c r="FY412" s="432" t="n">
        <f aca="false">SUM(FY410-FY406)</f>
        <v>0</v>
      </c>
      <c r="FZ412" s="432" t="n">
        <f aca="false">SUM(FZ410-FZ406)</f>
        <v>-6</v>
      </c>
      <c r="GA412" s="432" t="n">
        <f aca="false">SUM(GA410-GA406)</f>
        <v>-25</v>
      </c>
      <c r="GB412" s="432" t="n">
        <f aca="false">SUM(GB410-GB406)</f>
        <v>-39.9300000000003</v>
      </c>
      <c r="GC412" s="432" t="n">
        <f aca="false">SUM(GC410-GC406)</f>
        <v>0</v>
      </c>
      <c r="GD412" s="432"/>
      <c r="GE412" s="432"/>
      <c r="GF412" s="432"/>
    </row>
    <row r="413" customFormat="false" ht="19.5" hidden="false" customHeight="false" outlineLevel="0" collapsed="false">
      <c r="O413" s="432" t="n">
        <f aca="false">O406-O411</f>
        <v>0</v>
      </c>
      <c r="P413" s="432" t="n">
        <f aca="false">P406-P411</f>
        <v>526</v>
      </c>
      <c r="Q413" s="432" t="n">
        <f aca="false">Q406-Q411</f>
        <v>0</v>
      </c>
      <c r="R413" s="432" t="n">
        <f aca="false">R406-R411</f>
        <v>1926</v>
      </c>
      <c r="S413" s="432" t="n">
        <f aca="false">S406-S411</f>
        <v>0</v>
      </c>
      <c r="T413" s="432" t="n">
        <f aca="false">T406-T411</f>
        <v>0</v>
      </c>
      <c r="U413" s="432" t="n">
        <f aca="false">U406-U411</f>
        <v>0</v>
      </c>
      <c r="V413" s="432" t="n">
        <f aca="false">V406-V411</f>
        <v>10</v>
      </c>
      <c r="W413" s="432" t="n">
        <f aca="false">W406-W411</f>
        <v>0</v>
      </c>
      <c r="X413" s="432" t="n">
        <f aca="false">X406-X411</f>
        <v>0</v>
      </c>
      <c r="Y413" s="432" t="n">
        <f aca="false">Y406-Y411</f>
        <v>0</v>
      </c>
      <c r="Z413" s="432" t="n">
        <f aca="false">Z406-Z411</f>
        <v>0</v>
      </c>
      <c r="AA413" s="432" t="n">
        <f aca="false">AA406-AA411</f>
        <v>0</v>
      </c>
      <c r="AB413" s="432" t="n">
        <f aca="false">AB406-AB411</f>
        <v>0</v>
      </c>
      <c r="AC413" s="432" t="n">
        <f aca="false">AC406-AC411</f>
        <v>0</v>
      </c>
      <c r="AD413" s="432" t="n">
        <f aca="false">AD406-AD411</f>
        <v>60</v>
      </c>
      <c r="AE413" s="432" t="n">
        <f aca="false">AE406-AE411</f>
        <v>15</v>
      </c>
      <c r="AF413" s="432" t="n">
        <f aca="false">AF406-AF411</f>
        <v>73</v>
      </c>
      <c r="AG413" s="432" t="n">
        <f aca="false">AG406-AG411</f>
        <v>0</v>
      </c>
      <c r="AH413" s="432" t="n">
        <f aca="false">AH406-AH411</f>
        <v>8</v>
      </c>
      <c r="AI413" s="432" t="n">
        <f aca="false">AI406-AI411</f>
        <v>0</v>
      </c>
      <c r="AJ413" s="432" t="n">
        <f aca="false">AJ406-AJ411</f>
        <v>0</v>
      </c>
      <c r="AK413" s="432" t="n">
        <f aca="false">AK406-AK411</f>
        <v>0</v>
      </c>
      <c r="AL413" s="432" t="n">
        <f aca="false">AL406-AL411</f>
        <v>2</v>
      </c>
      <c r="AM413" s="432" t="n">
        <f aca="false">AM406-AM411</f>
        <v>0</v>
      </c>
      <c r="AN413" s="432" t="n">
        <f aca="false">AN406-AN411</f>
        <v>0</v>
      </c>
      <c r="AO413" s="432" t="n">
        <f aca="false">AO406-AO411</f>
        <v>0</v>
      </c>
      <c r="AP413" s="432" t="n">
        <f aca="false">AP406-AP411</f>
        <v>0</v>
      </c>
      <c r="AQ413" s="432" t="n">
        <f aca="false">AQ406-AQ411</f>
        <v>0</v>
      </c>
      <c r="AR413" s="432" t="n">
        <f aca="false">AR406-AR411</f>
        <v>45</v>
      </c>
      <c r="AS413" s="432" t="n">
        <f aca="false">AS406-AS411</f>
        <v>0</v>
      </c>
      <c r="AT413" s="432" t="n">
        <f aca="false">AT406-AT411</f>
        <v>0</v>
      </c>
      <c r="AU413" s="432" t="n">
        <f aca="false">AU406-AU411</f>
        <v>0</v>
      </c>
      <c r="AV413" s="432" t="n">
        <f aca="false">AV406-AV411</f>
        <v>0</v>
      </c>
      <c r="AW413" s="432" t="n">
        <f aca="false">AW406-AW411</f>
        <v>0</v>
      </c>
      <c r="AX413" s="432" t="n">
        <f aca="false">AX406-AX411</f>
        <v>43.6666666666667</v>
      </c>
      <c r="AY413" s="432" t="n">
        <f aca="false">AY406-AY411</f>
        <v>-0.033333333333303</v>
      </c>
      <c r="AZ413" s="432" t="n">
        <f aca="false">AZ406-AZ411</f>
        <v>20</v>
      </c>
      <c r="BA413" s="432" t="n">
        <f aca="false">BA406-BA411</f>
        <v>0</v>
      </c>
      <c r="BB413" s="432" t="n">
        <f aca="false">BB406-BB411</f>
        <v>1</v>
      </c>
      <c r="BC413" s="432" t="n">
        <f aca="false">BC406-BC411</f>
        <v>0</v>
      </c>
      <c r="BD413" s="432" t="n">
        <f aca="false">BD406-BD411</f>
        <v>4</v>
      </c>
      <c r="BE413" s="432" t="n">
        <f aca="false">BE406-BE411</f>
        <v>25</v>
      </c>
      <c r="BF413" s="432" t="n">
        <f aca="false">BF406-BF411</f>
        <v>0</v>
      </c>
      <c r="BG413" s="432" t="n">
        <f aca="false">BG406-BG411</f>
        <v>0</v>
      </c>
      <c r="BH413" s="432" t="n">
        <f aca="false">BH406-BH411</f>
        <v>39.9966666666687</v>
      </c>
      <c r="BI413" s="432" t="n">
        <f aca="false">BI406-BI411</f>
        <v>-0.0333333333328483</v>
      </c>
      <c r="BK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</row>
    <row r="414" customFormat="false" ht="19.5" hidden="false" customHeight="false" outlineLevel="0" collapsed="false">
      <c r="BK414" s="2"/>
      <c r="BQ414" s="2"/>
      <c r="BR414" s="2"/>
      <c r="BS414" s="2"/>
      <c r="BT414" s="2"/>
      <c r="BU414" s="2"/>
      <c r="BV414" s="2"/>
      <c r="BW414" s="2"/>
      <c r="BX414" s="2"/>
      <c r="BY414" s="2"/>
      <c r="DQ414" s="432"/>
      <c r="DS414" s="2"/>
      <c r="DT414" s="2"/>
      <c r="DU414" s="2"/>
      <c r="DV414" s="2"/>
      <c r="DW414" s="2"/>
      <c r="DX414" s="2"/>
      <c r="DY414" s="2"/>
      <c r="GC414" s="444"/>
    </row>
    <row r="415" customFormat="false" ht="18.75" hidden="false" customHeight="false" outlineLevel="0" collapsed="false">
      <c r="AS415" s="445"/>
      <c r="BF415" s="432"/>
      <c r="BK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GB415" s="1"/>
      <c r="GC415" s="1"/>
    </row>
    <row r="416" customFormat="false" ht="18.75" hidden="false" customHeight="false" outlineLevel="0" collapsed="false">
      <c r="X416" s="445"/>
      <c r="Y416" s="445"/>
      <c r="BZ416" s="432"/>
      <c r="CA416" s="432"/>
      <c r="CB416" s="432"/>
      <c r="CC416" s="432"/>
      <c r="CD416" s="432"/>
      <c r="CE416" s="432"/>
      <c r="CF416" s="432"/>
      <c r="CG416" s="432"/>
      <c r="CH416" s="432"/>
      <c r="CI416" s="432"/>
      <c r="CJ416" s="432"/>
      <c r="CK416" s="432"/>
      <c r="CL416" s="432"/>
      <c r="CM416" s="432"/>
      <c r="CN416" s="432"/>
      <c r="CO416" s="432"/>
      <c r="CP416" s="432"/>
      <c r="CQ416" s="432"/>
      <c r="CR416" s="432"/>
      <c r="CS416" s="432"/>
      <c r="CT416" s="432"/>
      <c r="CU416" s="432"/>
      <c r="CV416" s="432"/>
      <c r="CW416" s="432"/>
      <c r="CX416" s="432"/>
      <c r="CY416" s="432"/>
      <c r="CZ416" s="432"/>
      <c r="DA416" s="432"/>
      <c r="DB416" s="432"/>
      <c r="DC416" s="432"/>
      <c r="DD416" s="432"/>
      <c r="DE416" s="432"/>
      <c r="DF416" s="432"/>
      <c r="DG416" s="432"/>
      <c r="DH416" s="432"/>
      <c r="DI416" s="432"/>
      <c r="DJ416" s="432"/>
      <c r="DK416" s="432"/>
      <c r="DL416" s="432"/>
      <c r="DM416" s="443"/>
      <c r="DN416" s="432"/>
      <c r="DO416" s="432"/>
      <c r="DP416" s="432"/>
      <c r="DQ416" s="432"/>
      <c r="DR416" s="432"/>
      <c r="GB416" s="1"/>
      <c r="GC416" s="1"/>
    </row>
    <row r="417" customFormat="false" ht="18.75" hidden="false" customHeight="false" outlineLevel="0" collapsed="false">
      <c r="F417" s="1" t="s">
        <v>324</v>
      </c>
      <c r="GB417" s="1"/>
      <c r="GC417" s="1"/>
    </row>
    <row r="418" customFormat="false" ht="19.5" hidden="false" customHeight="false" outlineLevel="0" collapsed="false">
      <c r="F418" s="1" t="s">
        <v>325</v>
      </c>
    </row>
  </sheetData>
  <autoFilter ref="B8:DV407"/>
  <mergeCells count="33">
    <mergeCell ref="A1:BK1"/>
    <mergeCell ref="BL1:DV1"/>
    <mergeCell ref="DW1:GG1"/>
    <mergeCell ref="A2:BK2"/>
    <mergeCell ref="BL2:DV2"/>
    <mergeCell ref="DW2:GG2"/>
    <mergeCell ref="A3:BK3"/>
    <mergeCell ref="BL3:DV3"/>
    <mergeCell ref="DW3:GG3"/>
    <mergeCell ref="A4:BK4"/>
    <mergeCell ref="BL4:DV4"/>
    <mergeCell ref="DW4:GG4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DW6:DW7"/>
    <mergeCell ref="DY6:DY7"/>
    <mergeCell ref="DZ6:DZ7"/>
    <mergeCell ref="EA6:EC7"/>
    <mergeCell ref="ED6:EG7"/>
    <mergeCell ref="EH6:EI7"/>
  </mergeCells>
  <printOptions headings="false" gridLines="false" gridLinesSet="true" horizontalCentered="true" verticalCentered="false"/>
  <pageMargins left="0.196527777777778" right="0.196527777777778" top="1.14166666666667" bottom="0.157638888888889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63" man="true" max="65535" min="0"/>
    <brk id="126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  <Company>oasis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2002-06-12T17:17:55Z</dcterms:created>
  <dc:creator>Семья</dc:creator>
  <dc:description/>
  <dc:language>en-US</dc:language>
  <cp:lastModifiedBy/>
  <cp:lastPrinted>2018-07-16T06:32:38Z</cp:lastPrinted>
  <dcterms:modified xsi:type="dcterms:W3CDTF">2019-12-12T01:49:00Z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