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Resultados\Determinantes\"/>
    </mc:Choice>
  </mc:AlternateContent>
  <xr:revisionPtr revIDLastSave="0" documentId="13_ncr:1_{C9EAF580-C2DA-4BE9-9987-30ED526717FB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eterminantes" sheetId="1" r:id="rId1"/>
    <sheet name="Top 10 más influyentes" sheetId="2" r:id="rId2"/>
    <sheet name="Random Forest" sheetId="3" r:id="rId3"/>
    <sheet name="Determinantes (Sensibilidad)" sheetId="4" r:id="rId4"/>
    <sheet name="Ranking (Sensibilidad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5" l="1"/>
  <c r="O35" i="5"/>
  <c r="O61" i="5"/>
  <c r="O60" i="5"/>
  <c r="O59" i="5"/>
  <c r="O10" i="5"/>
  <c r="O7" i="5"/>
  <c r="O22" i="5"/>
  <c r="O40" i="5"/>
  <c r="O49" i="5"/>
  <c r="O11" i="5"/>
  <c r="O62" i="5"/>
  <c r="O50" i="5"/>
  <c r="O29" i="5"/>
  <c r="O43" i="5"/>
  <c r="O39" i="5"/>
  <c r="O18" i="5"/>
  <c r="O26" i="5"/>
  <c r="O9" i="5"/>
  <c r="O57" i="5"/>
  <c r="O41" i="5"/>
  <c r="O15" i="5"/>
  <c r="O14" i="5"/>
  <c r="O32" i="5"/>
  <c r="O45" i="5"/>
  <c r="O47" i="5"/>
  <c r="O19" i="5"/>
  <c r="O37" i="5"/>
  <c r="O30" i="5"/>
  <c r="O25" i="5"/>
  <c r="O38" i="5"/>
  <c r="O54" i="5"/>
  <c r="O51" i="5"/>
  <c r="O52" i="5"/>
  <c r="O13" i="5"/>
  <c r="O44" i="5"/>
  <c r="O56" i="5"/>
  <c r="O27" i="5"/>
  <c r="O16" i="5"/>
  <c r="O24" i="5"/>
  <c r="O28" i="5"/>
  <c r="O42" i="5"/>
  <c r="O55" i="5"/>
  <c r="O5" i="5"/>
  <c r="O23" i="5"/>
  <c r="O12" i="5"/>
  <c r="O4" i="5"/>
  <c r="O6" i="5"/>
  <c r="O31" i="5"/>
  <c r="O53" i="5"/>
  <c r="O21" i="5"/>
  <c r="O20" i="5"/>
  <c r="O8" i="5"/>
  <c r="O48" i="5"/>
  <c r="O46" i="5"/>
  <c r="O34" i="5"/>
  <c r="O58" i="5"/>
  <c r="O3" i="5"/>
  <c r="O2" i="5"/>
  <c r="O33" i="5"/>
  <c r="O36" i="5"/>
  <c r="O1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2" i="4"/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<sst xmlns="http://schemas.openxmlformats.org/spreadsheetml/2006/main" count="708" uniqueCount="238">
  <si>
    <t>Frecuencia</t>
  </si>
  <si>
    <t>Área.Cuidados.Intensivos.Adultos.Dias.Cama.Disponibles</t>
  </si>
  <si>
    <t>Área.Cuidados.Intensivos.Adultos.Dias.Cama.Ocupados</t>
  </si>
  <si>
    <t>Área.Cuidados.Intensivos.Adultos.Dias.de.Estada</t>
  </si>
  <si>
    <t>Área.Médica.Adulto.Cuidados.Básicos.Dias.Cama.Disponibles</t>
  </si>
  <si>
    <t>Datos.Establecimiento.Indice.de.Rotación</t>
  </si>
  <si>
    <t>Datos.Establecimiento.Promedio.Días.de.Estada</t>
  </si>
  <si>
    <t>X01010106</t>
  </si>
  <si>
    <t>X01010634</t>
  </si>
  <si>
    <t>X01011899</t>
  </si>
  <si>
    <t>X01012312</t>
  </si>
  <si>
    <t>X01014295</t>
  </si>
  <si>
    <t>X01014296</t>
  </si>
  <si>
    <t>X01014297</t>
  </si>
  <si>
    <t>X01014392</t>
  </si>
  <si>
    <t>X05810360</t>
  </si>
  <si>
    <t>X06900400</t>
  </si>
  <si>
    <t>X07020130</t>
  </si>
  <si>
    <t>X07020230</t>
  </si>
  <si>
    <t>X07021700</t>
  </si>
  <si>
    <t>X07023200</t>
  </si>
  <si>
    <t>X07023400</t>
  </si>
  <si>
    <t>X07023702</t>
  </si>
  <si>
    <t>X07023900</t>
  </si>
  <si>
    <t>X07024817</t>
  </si>
  <si>
    <t>X07024920</t>
  </si>
  <si>
    <t>X08220001</t>
  </si>
  <si>
    <t>X08221000</t>
  </si>
  <si>
    <t>X08222640</t>
  </si>
  <si>
    <t>X09203113</t>
  </si>
  <si>
    <t>X09400085</t>
  </si>
  <si>
    <t>X1010002</t>
  </si>
  <si>
    <t>X1010005</t>
  </si>
  <si>
    <t>X1010016</t>
  </si>
  <si>
    <t>X1010084</t>
  </si>
  <si>
    <t>X1010093</t>
  </si>
  <si>
    <t>X1010586</t>
  </si>
  <si>
    <t>X1010611</t>
  </si>
  <si>
    <t>X1010612</t>
  </si>
  <si>
    <t>X1010625</t>
  </si>
  <si>
    <t>X1010630</t>
  </si>
  <si>
    <t>X1010892</t>
  </si>
  <si>
    <t>X1012546</t>
  </si>
  <si>
    <t>X11056400</t>
  </si>
  <si>
    <t>X17011001</t>
  </si>
  <si>
    <t>X17011004</t>
  </si>
  <si>
    <t>X17050900</t>
  </si>
  <si>
    <t>X17170900</t>
  </si>
  <si>
    <t>X17181300</t>
  </si>
  <si>
    <t>X17200820</t>
  </si>
  <si>
    <t>X17400010</t>
  </si>
  <si>
    <t>X19140613</t>
  </si>
  <si>
    <t>X21500600</t>
  </si>
  <si>
    <t>X21700701</t>
  </si>
  <si>
    <t>X28020980</t>
  </si>
  <si>
    <t>X28021320</t>
  </si>
  <si>
    <t>X28021620</t>
  </si>
  <si>
    <t>X99000050</t>
  </si>
  <si>
    <t>X99000170</t>
  </si>
  <si>
    <t>Variable (Código)</t>
  </si>
  <si>
    <t>Variable (Nombre)</t>
  </si>
  <si>
    <t>Serie</t>
  </si>
  <si>
    <t>REM</t>
  </si>
  <si>
    <r>
      <rPr>
        <b/>
        <sz val="11"/>
        <color rgb="FF000000"/>
        <rFont val="Calibri"/>
        <family val="2"/>
        <scheme val="minor"/>
      </rPr>
      <t>Área Cuidados Intensivos Adultos: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</si>
  <si>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Área Cuidados Intensivos Adultos</t>
    </r>
    <r>
      <rPr>
        <sz val="11"/>
        <color rgb="FF000000"/>
        <rFont val="Calibri"/>
        <family val="2"/>
        <scheme val="minor"/>
      </rPr>
      <t>: Dias Cama Ocupados</t>
    </r>
  </si>
  <si>
    <r>
      <rPr>
        <b/>
        <sz val="11"/>
        <color rgb="FF000000"/>
        <rFont val="Calibri"/>
        <family val="2"/>
        <scheme val="minor"/>
      </rPr>
      <t xml:space="preserve">Área Cuidados Intensivos Adultos: </t>
    </r>
    <r>
      <rPr>
        <sz val="11"/>
        <color rgb="FF000000"/>
        <rFont val="Calibri"/>
        <family val="2"/>
        <scheme val="minor"/>
      </rPr>
      <t>Dias de Estada</t>
    </r>
  </si>
  <si>
    <r>
      <rPr>
        <b/>
        <sz val="11"/>
        <color rgb="FF000000"/>
        <rFont val="Calibri"/>
        <family val="2"/>
        <scheme val="minor"/>
      </rPr>
      <t>Área Médica Adulto Cuidados Básicos: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</si>
  <si>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Indice de Rotación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</si>
  <si>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Promedio Días de Estada</t>
    </r>
  </si>
  <si>
    <t>BS</t>
  </si>
  <si>
    <t>B</t>
  </si>
  <si>
    <r>
      <rPr>
        <b/>
        <sz val="11"/>
        <color rgb="FF000000"/>
        <rFont val="Calibri"/>
        <family val="2"/>
        <scheme val="minor"/>
      </rPr>
      <t xml:space="preserve">Otras Atención Cerrada: </t>
    </r>
    <r>
      <rPr>
        <sz val="11"/>
        <color rgb="FF000000"/>
        <rFont val="Calibri"/>
        <family val="2"/>
        <scheme val="minor"/>
      </rPr>
      <t>Día Cama Residencia Protegida</t>
    </r>
  </si>
  <si>
    <r>
      <rPr>
        <b/>
        <sz val="11"/>
        <color rgb="FF000000"/>
        <rFont val="Calibri"/>
        <family val="2"/>
        <scheme val="minor"/>
      </rPr>
      <t xml:space="preserve">Imagenología: </t>
    </r>
    <r>
      <rPr>
        <sz val="11"/>
        <color rgb="FF000000"/>
        <rFont val="Calibri"/>
        <family val="2"/>
        <scheme val="minor"/>
      </rPr>
      <t xml:space="preserve"> Estudio radiológico de muñeca o tobillo frontal lateral y oblicuas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</si>
  <si>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de Hospitalización Integral Psiquiatría </t>
    </r>
  </si>
  <si>
    <r>
      <rPr>
        <b/>
        <sz val="11"/>
        <color rgb="FF000000"/>
        <rFont val="Calibri"/>
        <family val="2"/>
        <scheme val="minor"/>
      </rPr>
      <t>Ingresos y Egresos a Programa de VIH/SIDA (Uso exclusivo Centros de Atención VIH-SIDA):</t>
    </r>
    <r>
      <rPr>
        <sz val="11"/>
        <color rgb="FF000000"/>
        <rFont val="Calibri"/>
        <family val="2"/>
        <scheme val="minor"/>
      </rPr>
      <t xml:space="preserve"> Ingresos al Programa</t>
    </r>
  </si>
  <si>
    <t>A</t>
  </si>
  <si>
    <t>A05</t>
  </si>
  <si>
    <r>
      <rPr>
        <b/>
        <sz val="11"/>
        <color rgb="FF000000"/>
        <rFont val="Calibri"/>
        <family val="2"/>
        <scheme val="minor"/>
      </rPr>
      <t>Dispositivos de Salud Mental:</t>
    </r>
    <r>
      <rPr>
        <sz val="11"/>
        <color rgb="FF000000"/>
        <rFont val="Calibri"/>
        <family val="2"/>
        <scheme val="minor"/>
      </rPr>
      <t xml:space="preserve"> Residencia protegida</t>
    </r>
  </si>
  <si>
    <t>A06</t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</si>
  <si>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medicina interna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</si>
  <si>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traumatología y ortopedia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</si>
  <si>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pediatría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</si>
  <si>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Pediatría</t>
    </r>
  </si>
  <si>
    <t>A07</t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</si>
  <si>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Medicina interna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</si>
  <si>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Neurología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</si>
  <si>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 xml:space="preserve">Obstetricia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</si>
  <si>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Ginecología (excluye Patología Cervical e Infertilidad)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</si>
  <si>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Traumatología y Ortopedia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</si>
  <si>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Traumatología </t>
    </r>
  </si>
  <si>
    <r>
      <rPr>
        <b/>
        <sz val="11"/>
        <color rgb="FF000000"/>
        <rFont val="Calibri"/>
        <family val="2"/>
        <scheme val="minor"/>
      </rPr>
      <t>Consultas y Controles por Otros Profesionales en Especialidad (Nivel Secundario):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</si>
  <si>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Consultas y Controles por Otros Profesionales en Especialidad (Nivel Secundario): </t>
    </r>
    <r>
      <rPr>
        <sz val="11"/>
        <color rgb="FF000000"/>
        <rFont val="Calibri"/>
        <family val="2"/>
        <scheme val="minor"/>
      </rPr>
      <t>Nutricionista</t>
    </r>
  </si>
  <si>
    <r>
      <rPr>
        <b/>
        <sz val="11"/>
        <color rgb="FF000000"/>
        <rFont val="Calibri"/>
        <family val="2"/>
        <scheme val="minor"/>
      </rPr>
      <t>Atenciones de Urgencias Realizadas en Establecimientos Atención Primaria no SAPU y Hospitales Baja Complejidad:</t>
    </r>
    <r>
      <rPr>
        <sz val="11"/>
        <color rgb="FF000000"/>
        <rFont val="Calibri"/>
        <family val="2"/>
        <scheme val="minor"/>
      </rPr>
      <t xml:space="preserve"> Médico</t>
    </r>
  </si>
  <si>
    <t>A08</t>
  </si>
  <si>
    <r>
      <rPr>
        <b/>
        <sz val="11"/>
        <color rgb="FF000000"/>
        <rFont val="Calibri"/>
        <family val="2"/>
        <scheme val="minor"/>
      </rPr>
      <t>Atenciones Realizadas en Unidades de Emergencia Hospitalaria de Alta y Mediana Complejidad (UEH):</t>
    </r>
    <r>
      <rPr>
        <sz val="11"/>
        <color rgb="FF000000"/>
        <rFont val="Calibri"/>
        <family val="2"/>
        <scheme val="minor"/>
      </rPr>
      <t xml:space="preserve"> Atención Médica Niño y Adulto</t>
    </r>
  </si>
  <si>
    <r>
      <rPr>
        <b/>
        <sz val="11"/>
        <color rgb="FF000000"/>
        <rFont val="Calibri"/>
        <family val="2"/>
        <scheme val="minor"/>
      </rPr>
      <t>Pacientes con Indicación de Hospitalización en Espera de Camas en UEH:</t>
    </r>
    <r>
      <rPr>
        <sz val="11"/>
        <color rgb="FF000000"/>
        <rFont val="Calibri"/>
        <family val="2"/>
        <scheme val="minor"/>
      </rPr>
      <t xml:space="preserve"> Pacientes que ingresan a cama hospitalaria según tiempo de demora al ingreso - menos de 12 horas</t>
    </r>
  </si>
  <si>
    <r>
      <rPr>
        <b/>
        <sz val="11"/>
        <color rgb="FF000000"/>
        <rFont val="Calibri"/>
        <family val="2"/>
        <scheme val="minor"/>
      </rPr>
      <t xml:space="preserve">Actividades en Atención de Especialidades: </t>
    </r>
    <r>
      <rPr>
        <sz val="11"/>
        <color rgb="FF000000"/>
        <rFont val="Calibri"/>
        <family val="2"/>
        <scheme val="minor"/>
      </rPr>
      <t>Ortodoncia, Actividad</t>
    </r>
  </si>
  <si>
    <t>A09</t>
  </si>
  <si>
    <r>
      <rPr>
        <b/>
        <sz val="11"/>
        <color rgb="FF000000"/>
        <rFont val="Calibri"/>
        <family val="2"/>
        <scheme val="minor"/>
      </rPr>
      <t>Otras Actividades de Odontología General:</t>
    </r>
    <r>
      <rPr>
        <sz val="11"/>
        <color rgb="FF000000"/>
        <rFont val="Calibri"/>
        <family val="2"/>
        <scheme val="minor"/>
      </rPr>
      <t xml:space="preserve"> Actividad Interceptiva de Anomalías Dento Maxilares (OPI)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</si>
  <si>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Consultas de especialidad en hospitales de baja complejidad y establecimientos de APS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</si>
  <si>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hospitalización integral psiquiatría crónicos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</si>
  <si>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cavidades perinasales, órbitas, articulaciones temporomandibulares, huesos propios de la nariz, malar, maxilar, arco cigomático y cara</t>
    </r>
  </si>
  <si>
    <r>
      <rPr>
        <b/>
        <sz val="11"/>
        <color rgb="FF000000"/>
        <rFont val="Calibri"/>
        <family val="2"/>
        <scheme val="minor"/>
      </rPr>
      <t>Examenes Radiologicos Simples:</t>
    </r>
    <r>
      <rPr>
        <sz val="11"/>
        <color rgb="FF000000"/>
        <rFont val="Calibri"/>
        <family val="2"/>
        <scheme val="minor"/>
      </rPr>
      <t xml:space="preserve"> Radiografía de cráneo frontal y lateral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</si>
  <si>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pelvis, cadera o coxofemoral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</si>
  <si>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clavícula</t>
    </r>
  </si>
  <si>
    <r>
      <rPr>
        <b/>
        <sz val="11"/>
        <color rgb="FF000000"/>
        <rFont val="Calibri"/>
        <family val="2"/>
        <scheme val="minor"/>
      </rPr>
      <t>Nivel Secundario:</t>
    </r>
    <r>
      <rPr>
        <sz val="11"/>
        <color rgb="FF000000"/>
        <rFont val="Calibri"/>
        <family val="2"/>
        <scheme val="minor"/>
      </rPr>
      <t xml:space="preserve"> Tratamiento ortodoncia con aparatologia fija (incluye aparato) (año 2)</t>
    </r>
  </si>
  <si>
    <r>
      <rPr>
        <b/>
        <sz val="11"/>
        <color rgb="FF000000"/>
        <rFont val="Calibri"/>
        <family val="2"/>
        <scheme val="minor"/>
      </rPr>
      <t>Examen RPR por Grupo de Usuarios (Uso exclusivo de establecimientos con Laboratorio que procesan):</t>
    </r>
    <r>
      <rPr>
        <sz val="11"/>
        <color rgb="FF000000"/>
        <rFont val="Calibri"/>
        <family val="2"/>
        <scheme val="minor"/>
      </rPr>
      <t xml:space="preserve"> Gestantes primer trimestre embarazo</t>
    </r>
  </si>
  <si>
    <t>A11</t>
  </si>
  <si>
    <t>B17</t>
  </si>
  <si>
    <r>
      <rPr>
        <b/>
        <sz val="11"/>
        <color rgb="FF000000"/>
        <rFont val="Calibri"/>
        <family val="2"/>
        <scheme val="minor"/>
      </rPr>
      <t xml:space="preserve">Intervenciones Quirurgicas: </t>
    </r>
    <r>
      <rPr>
        <sz val="11"/>
        <color rgb="FF000000"/>
        <rFont val="Calibri"/>
        <family val="2"/>
        <scheme val="minor"/>
      </rPr>
      <t>Cirugía Abdominal</t>
    </r>
  </si>
  <si>
    <r>
      <rPr>
        <b/>
        <sz val="11"/>
        <color rgb="FF000000"/>
        <rFont val="Calibri"/>
        <family val="2"/>
        <scheme val="minor"/>
      </rPr>
      <t>Actividades en Unidad de Farmacia Hospitalaria:</t>
    </r>
    <r>
      <rPr>
        <sz val="11"/>
        <color rgb="FF000000"/>
        <rFont val="Calibri"/>
        <family val="2"/>
        <scheme val="minor"/>
      </rPr>
      <t xml:space="preserve"> Nº de dosis unitaria preparadas</t>
    </r>
  </si>
  <si>
    <r>
      <rPr>
        <b/>
        <sz val="11"/>
        <color rgb="FF000000"/>
        <rFont val="Calibri"/>
        <family val="2"/>
        <scheme val="minor"/>
      </rPr>
      <t>Intervenciones Quirúrgicas por Tipo de Intervención:</t>
    </r>
    <r>
      <rPr>
        <sz val="11"/>
        <color rgb="FF000000"/>
        <rFont val="Calibri"/>
        <family val="2"/>
        <scheme val="minor"/>
      </rPr>
      <t xml:space="preserve"> Electivas mayores no ambulatorias - Con médicos en horario normal</t>
    </r>
  </si>
  <si>
    <r>
      <rPr>
        <b/>
        <sz val="11"/>
        <color rgb="FF000000"/>
        <rFont val="Calibri"/>
        <family val="2"/>
        <scheme val="minor"/>
      </rPr>
      <t xml:space="preserve">Intervenciones Quirúrgicas por Tipo de Intervención: </t>
    </r>
    <r>
      <rPr>
        <sz val="11"/>
        <color rgb="FF000000"/>
        <rFont val="Calibri"/>
        <family val="2"/>
        <scheme val="minor"/>
      </rPr>
      <t>Electivas mayores ambulatorias</t>
    </r>
  </si>
  <si>
    <r>
      <rPr>
        <b/>
        <sz val="11"/>
        <color rgb="FF000000"/>
        <rFont val="Calibri"/>
        <family val="2"/>
        <scheme val="minor"/>
      </rPr>
      <t>Atenciones Abiertas:</t>
    </r>
    <r>
      <rPr>
        <sz val="11"/>
        <color rgb="FF000000"/>
        <rFont val="Calibri"/>
        <family val="2"/>
        <scheme val="minor"/>
      </rPr>
      <t xml:space="preserve"> Consulta Médica de Especialidades</t>
    </r>
  </si>
  <si>
    <r>
      <rPr>
        <b/>
        <sz val="11"/>
        <color rgb="FF000000"/>
        <rFont val="Calibri"/>
        <family val="2"/>
        <scheme val="minor"/>
      </rPr>
      <t xml:space="preserve">Atención Oficinas de Informaciones (Sistema Integral de Atención a Usuarios): </t>
    </r>
    <r>
      <rPr>
        <sz val="11"/>
        <color rgb="FF000000"/>
        <rFont val="Calibri"/>
        <family val="2"/>
        <scheme val="minor"/>
      </rPr>
      <t>Sugerencias</t>
    </r>
  </si>
  <si>
    <t>A19b</t>
  </si>
  <si>
    <t>A21</t>
  </si>
  <si>
    <r>
      <rPr>
        <b/>
        <sz val="11"/>
        <color rgb="FF000000"/>
        <rFont val="Calibri"/>
        <family val="2"/>
        <scheme val="minor"/>
      </rPr>
      <t xml:space="preserve"> Gestión de Procesos de Pacientes Quirúrgicos con Cirugía Electiva: </t>
    </r>
    <r>
      <rPr>
        <sz val="11"/>
        <color rgb="FF000000"/>
        <rFont val="Calibri"/>
        <family val="2"/>
        <scheme val="minor"/>
      </rPr>
      <t>Cirugía General</t>
    </r>
  </si>
  <si>
    <r>
      <rPr>
        <b/>
        <sz val="11"/>
        <color rgb="FF000000"/>
        <rFont val="Calibri"/>
        <family val="2"/>
        <scheme val="minor"/>
      </rPr>
      <t>Causas de Suspensión de Cirugías Electivas:</t>
    </r>
    <r>
      <rPr>
        <sz val="11"/>
        <color rgb="FF000000"/>
        <rFont val="Calibri"/>
        <family val="2"/>
        <scheme val="minor"/>
      </rPr>
      <t xml:space="preserve"> Pacientes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</si>
  <si>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Parálisis Cerebral</t>
    </r>
  </si>
  <si>
    <t>A28</t>
  </si>
  <si>
    <r>
      <rPr>
        <b/>
        <sz val="11"/>
        <color rgb="FF000000"/>
        <rFont val="Calibri"/>
        <family val="2"/>
        <scheme val="minor"/>
      </rPr>
      <t>Sesiones de Rehabilitación: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</si>
  <si>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Total Ingreso (N° de Personas)</t>
    </r>
  </si>
  <si>
    <t>B0</t>
  </si>
  <si>
    <t>B0 / B17</t>
  </si>
  <si>
    <r>
      <rPr>
        <b/>
        <sz val="11"/>
        <color rgb="FF000000"/>
        <rFont val="Calibri"/>
        <family val="2"/>
        <scheme val="minor"/>
      </rPr>
      <t xml:space="preserve">Consultas por Otros Profesionales de la Salud: </t>
    </r>
    <r>
      <rPr>
        <sz val="11"/>
        <color rgb="FF000000"/>
        <rFont val="Calibri"/>
        <family val="2"/>
        <scheme val="minor"/>
      </rPr>
      <t>Consulta por fonoaudiólogo</t>
    </r>
  </si>
  <si>
    <t>IncMSE 2021</t>
  </si>
  <si>
    <t>Nº</t>
  </si>
  <si>
    <t>Código (Variable)</t>
  </si>
  <si>
    <t>Años presente</t>
  </si>
  <si>
    <t>1 </t>
  </si>
  <si>
    <t>Consultas médicas: Ginecología</t>
  </si>
  <si>
    <t>14.84</t>
  </si>
  <si>
    <t>2 </t>
  </si>
  <si>
    <t>Consultas de especialidades: Medicina interna (adulto)</t>
  </si>
  <si>
    <t>14.54</t>
  </si>
  <si>
    <t>3 </t>
  </si>
  <si>
    <t>Promedio días de estadía</t>
  </si>
  <si>
    <t>14.37</t>
  </si>
  <si>
    <t>4 </t>
  </si>
  <si>
    <t>Índice de rotación de camas</t>
  </si>
  <si>
    <t>14.26</t>
  </si>
  <si>
    <t>5 </t>
  </si>
  <si>
    <t>Consultas médicas: Medicina interna</t>
  </si>
  <si>
    <t>13.06</t>
  </si>
  <si>
    <t>6 </t>
  </si>
  <si>
    <t>Consulta médica de especialidad (atenciones abiertas)</t>
  </si>
  <si>
    <t>10.94</t>
  </si>
  <si>
    <t>7 </t>
  </si>
  <si>
    <t>Consulta médica institucional (ambulatoria)</t>
  </si>
  <si>
    <t>10.87</t>
  </si>
  <si>
    <t>8 </t>
  </si>
  <si>
    <t>Consultas médicas: Pediatría</t>
  </si>
  <si>
    <t>10.71</t>
  </si>
  <si>
    <t>9 </t>
  </si>
  <si>
    <t>Suspensión cirugía electiva: Paciente no asistió</t>
  </si>
  <si>
    <t>9.62</t>
  </si>
  <si>
    <t>10 </t>
  </si>
  <si>
    <t>Kinesiología/Fisioterapia: estimulación eléctrica</t>
  </si>
  <si>
    <t>9.46</t>
  </si>
  <si>
    <t>Nombre resumido</t>
  </si>
  <si>
    <t>Media IncMSE</t>
  </si>
  <si>
    <t>Tree</t>
  </si>
  <si>
    <t>MSE</t>
  </si>
  <si>
    <t>%Var(y)</t>
  </si>
  <si>
    <t>RMSE</t>
  </si>
  <si>
    <t>R²</t>
  </si>
  <si>
    <t>IncMSE</t>
  </si>
  <si>
    <t>Correlación</t>
  </si>
  <si>
    <t>Media IncMSE</t>
  </si>
  <si>
    <t>Cirugía Traumatológica: Dedos en gatillo, trat, quir,, cualquier número</t>
  </si>
  <si>
    <t>Consultas y Atención Médica: Consulta o control médico integral en especialidades (Hosp, Mediana Complejidad)</t>
  </si>
  <si>
    <t>Consultas y Atención Médica: Consulta médica integral en servicio de urgencia (Hosp, Mediana Complejidad)</t>
  </si>
  <si>
    <t>Atención Cerrada: Día cama hospitalización integral medicina, cirugía, pediatría, obstetricia-ginecología y especialidades (sala 3 camas o más) (Hosp, Mediana Complejidad)</t>
  </si>
  <si>
    <t xml:space="preserve">Examenes Radiologicos Simples: Radiografía de partes blandas, laringe lateral, cavum rinofaríngeo (rinofarinx), </t>
  </si>
  <si>
    <t>Kinesiologia y Fisioterapia: Estimulación eléctrica (interferencial, diadinámicas, exponenciales, galvánica, faradica, ultraexcitante) (proc,aut,)</t>
  </si>
  <si>
    <t>Examenes de Diagnostico: EX, Radiologicos Simples</t>
  </si>
  <si>
    <t>Examenes de Diagnostico: Ecotomografias ( Sin Ecografía Obstetr, Y Abdominal )</t>
  </si>
  <si>
    <t>Mediana IncMSE</t>
  </si>
  <si>
    <t>X99100140</t>
  </si>
  <si>
    <t>X99000790</t>
  </si>
  <si>
    <t>X99000630</t>
  </si>
  <si>
    <t>X99000490</t>
  </si>
  <si>
    <t>X99000460</t>
  </si>
  <si>
    <t>X21500300</t>
  </si>
  <si>
    <t>X17C1801018</t>
  </si>
  <si>
    <t>X17200380</t>
  </si>
  <si>
    <t>X17051600</t>
  </si>
  <si>
    <t>X1010635</t>
  </si>
  <si>
    <t>X1010617</t>
  </si>
  <si>
    <t>X1010597</t>
  </si>
  <si>
    <t>X1010592</t>
  </si>
  <si>
    <t>X1010591</t>
  </si>
  <si>
    <t>X1010412</t>
  </si>
  <si>
    <t>X1010404</t>
  </si>
  <si>
    <t>X09400087</t>
  </si>
  <si>
    <t>X09204935</t>
  </si>
  <si>
    <t>X08224000</t>
  </si>
  <si>
    <t>X01011927</t>
  </si>
  <si>
    <t>Mediana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</si>
  <si>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</si>
  <si>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</si>
  <si>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</si>
  <si>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</si>
  <si>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</si>
  <si>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</si>
  <si>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</si>
  <si>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</si>
  <si>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</si>
  <si>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</si>
  <si>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Variable</t>
  </si>
  <si>
    <r>
      <rPr>
        <b/>
        <sz val="11"/>
        <color rgb="FF000000"/>
        <rFont val="Calibri"/>
        <family val="2"/>
        <scheme val="minor"/>
      </rPr>
      <t xml:space="preserve">Cirugía Abdominal: </t>
    </r>
    <r>
      <rPr>
        <sz val="11"/>
        <color rgb="FF000000"/>
        <rFont val="Calibri"/>
        <family val="2"/>
        <scheme val="minor"/>
      </rPr>
      <t>Hernia inguinal, crural, umbilical, de la línea blanca o similares, recidivada o no, simple o estrangulada s/resección intest,c/u</t>
    </r>
  </si>
  <si>
    <r>
      <rPr>
        <b/>
        <sz val="11"/>
        <color rgb="FF000000"/>
        <rFont val="Calibri"/>
        <family val="2"/>
        <scheme val="minor"/>
      </rPr>
      <t>Consultas y Atención Médica:</t>
    </r>
    <r>
      <rPr>
        <sz val="11"/>
        <color rgb="FF000000"/>
        <rFont val="Calibri"/>
        <family val="2"/>
        <scheme val="minor"/>
      </rPr>
      <t xml:space="preserve"> Consulta médica integral en servicio de urgencia (Hosp, tipo 2 y 3)</t>
    </r>
  </si>
  <si>
    <r>
      <rPr>
        <b/>
        <sz val="11"/>
        <color rgb="FF000000"/>
        <rFont val="Calibri"/>
        <family val="2"/>
        <scheme val="minor"/>
      </rPr>
      <t>Atenciones Médicas Asociadas a Violencia de Genero</t>
    </r>
    <r>
      <rPr>
        <sz val="11"/>
        <color rgb="FF000000"/>
        <rFont val="Calibri"/>
        <family val="2"/>
        <scheme val="minor"/>
      </rPr>
      <t>: Otra violencia</t>
    </r>
  </si>
  <si>
    <r>
      <rPr>
        <b/>
        <sz val="11"/>
        <color rgb="FFFF0000"/>
        <rFont val="Calibri"/>
        <family val="2"/>
        <scheme val="minor"/>
      </rPr>
      <t>Actividades en Atención de Especialidades:</t>
    </r>
    <r>
      <rPr>
        <sz val="11"/>
        <color rgb="FFFF0000"/>
        <rFont val="Calibri"/>
        <family val="2"/>
        <scheme val="minor"/>
      </rPr>
      <t xml:space="preserve"> Examen y diagnóstico de especialidad</t>
    </r>
  </si>
  <si>
    <r>
      <rPr>
        <b/>
        <sz val="11"/>
        <color rgb="FFFF0000"/>
        <rFont val="Calibri"/>
        <family val="2"/>
        <scheme val="minor"/>
      </rPr>
      <t>Cirugía Abdominal:</t>
    </r>
    <r>
      <rPr>
        <sz val="11"/>
        <color rgb="FFFF0000"/>
        <rFont val="Calibri"/>
        <family val="2"/>
        <scheme val="minor"/>
      </rPr>
      <t xml:space="preserve"> Colecistectomía por videolaparoscopía, proc. Completo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</si>
  <si>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 médica integral en servicio de urgencia (Hosp, Mediana Complejidad)</t>
    </r>
  </si>
  <si>
    <r>
      <rPr>
        <b/>
        <sz val="11"/>
        <color rgb="FFFF0000"/>
        <rFont val="Calibri"/>
        <family val="2"/>
        <scheme val="minor"/>
      </rPr>
      <t>Actividades de Odontología General  Realizados en Nivel Primario y Secundario de Salud:</t>
    </r>
    <r>
      <rPr>
        <sz val="11"/>
        <color rgb="FFFF0000"/>
        <rFont val="Calibri"/>
        <family val="2"/>
        <scheme val="minor"/>
      </rPr>
      <t xml:space="preserve"> Restauración Estética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</si>
  <si>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Urocultivo, recuento de colonias y antibiograma (cualquier técnica) (incluye toma de orina aséptica y frasco recolector) (no incluye recolector pediátrico ni sonda)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</si>
  <si>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Neisseria gonorrhoeae (gonococo)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</si>
  <si>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 xml:space="preserve">Radiografía de partes blandas, laringe lateral, cavum rinofaríngeo (rinofarinx), 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</si>
  <si>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tórax frontal y 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</si>
  <si>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Mamografía bilateral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</si>
  <si>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Abdomen Simple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</si>
  <si>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columna cervical o atlas-axis (frontal y lateral)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</si>
  <si>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hombro, fémur, rodilla, pierna, costilla o esternón Frontal y Lateral</t>
    </r>
  </si>
  <si>
    <r>
      <rPr>
        <b/>
        <sz val="11"/>
        <color rgb="FF000000"/>
        <rFont val="Calibri"/>
        <family val="2"/>
        <scheme val="minor"/>
      </rPr>
      <t xml:space="preserve">Kinesiologia y Fisioterapia: </t>
    </r>
    <r>
      <rPr>
        <sz val="11"/>
        <color rgb="FF000000"/>
        <rFont val="Calibri"/>
        <family val="2"/>
        <scheme val="minor"/>
      </rPr>
      <t>Estimulación eléctrica (interferencial, diadinámicas, exponenciales, galvánica, faradica, ultraexcitante) (proc,aut,)</t>
    </r>
  </si>
  <si>
    <r>
      <rPr>
        <b/>
        <sz val="11"/>
        <color rgb="FFFF0000"/>
        <rFont val="Calibri"/>
        <family val="2"/>
        <scheme val="minor"/>
      </rPr>
      <t xml:space="preserve">Intervenciones Quirurgicas: </t>
    </r>
    <r>
      <rPr>
        <sz val="11"/>
        <color rgb="FFFF0000"/>
        <rFont val="Calibri"/>
        <family val="2"/>
        <scheme val="minor"/>
      </rPr>
      <t>ODONTOLOGIA (COD 27-03+COD 27-02-001) Aranc.Fonasa</t>
    </r>
  </si>
  <si>
    <r>
      <rPr>
        <b/>
        <sz val="11"/>
        <color rgb="FFFF0000"/>
        <rFont val="Calibri"/>
        <family val="2"/>
        <scheme val="minor"/>
      </rPr>
      <t xml:space="preserve">Otras consultas y Atención Médica: </t>
    </r>
    <r>
      <rPr>
        <sz val="11"/>
        <color rgb="FFFF0000"/>
        <rFont val="Calibri"/>
        <family val="2"/>
        <scheme val="minor"/>
      </rPr>
      <t>Consulta Médica de Especialidad en Obstetricia y Ginecología</t>
    </r>
  </si>
  <si>
    <t>PROC. DE GASTROENTEROLOGIA Colangiopancreatografia retrograda, por intubacion endos-</t>
  </si>
  <si>
    <r>
      <rPr>
        <b/>
        <sz val="11"/>
        <color rgb="FF000000"/>
        <rFont val="Calibri"/>
        <family val="2"/>
        <scheme val="minor"/>
      </rPr>
      <t>Examenes de Diagnostico:</t>
    </r>
    <r>
      <rPr>
        <sz val="11"/>
        <color rgb="FF000000"/>
        <rFont val="Calibri"/>
        <family val="2"/>
        <scheme val="minor"/>
      </rPr>
      <t xml:space="preserve"> EX, Radiologicos Simples</t>
    </r>
  </si>
  <si>
    <r>
      <rPr>
        <b/>
        <sz val="11"/>
        <color rgb="FF000000"/>
        <rFont val="Calibri"/>
        <family val="2"/>
        <scheme val="minor"/>
      </rPr>
      <t xml:space="preserve">Examenes de Diagnostico: </t>
    </r>
    <r>
      <rPr>
        <sz val="11"/>
        <color rgb="FF000000"/>
        <rFont val="Calibri"/>
        <family val="2"/>
        <scheme val="minor"/>
      </rPr>
      <t>Ecotomografias ( Sin Ecografía Obstetr, Y Abdominal )</t>
    </r>
  </si>
  <si>
    <t>Apoyo psicosocial en niños (as) Hospitalizados: Total de egresos (en el periodo)</t>
  </si>
  <si>
    <t>Examenes de Diagnostico: EX. Radiológicos Simples</t>
  </si>
  <si>
    <r>
      <rPr>
        <b/>
        <sz val="11"/>
        <color rgb="FFFF0000"/>
        <rFont val="Calibri"/>
        <family val="2"/>
        <scheme val="minor"/>
      </rPr>
      <t>Atención Cerrada:</t>
    </r>
    <r>
      <rPr>
        <sz val="11"/>
        <color rgb="FFFF0000"/>
        <rFont val="Calibri"/>
        <family val="2"/>
        <scheme val="minor"/>
      </rPr>
      <t xml:space="preserve"> Día cama hospitalización integral medicina, cirugía, pediatría, obstetricia-ginecología y especialidades (sala 3 camas o más) (Hosp. Baja Complejidad)</t>
    </r>
  </si>
  <si>
    <t>Consultas de especialidad en hospitales de baja complejidad y establecimientos de APS</t>
  </si>
  <si>
    <t xml:space="preserve">Media 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</si>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</sst>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€-2]* #,##0.00_-;\-[$€-2]* #,##0.00_-;_-[$€-2]* &quot;-&quot;??_-"/>
    <numFmt numFmtId="165" formatCode="_-* #,##0_-;\-* #,##0_-;_-* &quot;-&quot;_-;_-@_-"/>
    <numFmt numFmtId="166" formatCode="_-* #,##0.00_-;\-* #,##0.00_-;_-* &quot;-&quot;??_-;_-@_-"/>
    <numFmt numFmtId="167" formatCode="0.000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1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2" borderId="1" applyBorder="0">
      <protection locked="0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3" fillId="6" borderId="0" applyNumberFormat="0" applyBorder="0" applyAlignment="0" applyProtection="0"/>
    <xf numFmtId="0" fontId="10" fillId="18" borderId="3" applyNumberFormat="0" applyAlignment="0" applyProtection="0"/>
    <xf numFmtId="0" fontId="11" fillId="19" borderId="4" applyNumberFormat="0" applyAlignment="0" applyProtection="0"/>
    <xf numFmtId="0" fontId="12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14" fillId="9" borderId="3" applyNumberForma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5" borderId="0" applyNumberFormat="0" applyBorder="0" applyAlignment="0" applyProtection="0"/>
    <xf numFmtId="43" fontId="7" fillId="0" borderId="0" applyFont="0" applyFill="0" applyBorder="0" applyAlignment="0" applyProtection="0"/>
    <xf numFmtId="0" fontId="7" fillId="2" borderId="19" applyNumberFormat="0">
      <protection locked="0"/>
    </xf>
    <xf numFmtId="41" fontId="7" fillId="0" borderId="0" applyFont="0" applyFill="0" applyBorder="0" applyAlignment="0" applyProtection="0"/>
    <xf numFmtId="0" fontId="7" fillId="25" borderId="18" applyNumberFormat="0" applyFon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2" borderId="1" applyBorder="0">
      <protection locked="0"/>
    </xf>
    <xf numFmtId="0" fontId="16" fillId="2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" borderId="19" applyNumberFormat="0">
      <protection locked="0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25" borderId="18" applyNumberFormat="0" applyFont="0" applyAlignment="0" applyProtection="0"/>
    <xf numFmtId="166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8" fillId="3" borderId="2" applyNumberFormat="0" applyFont="0" applyAlignment="0" applyProtection="0"/>
    <xf numFmtId="0" fontId="17" fillId="18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1" fillId="0" borderId="9" applyNumberFormat="0" applyFill="0" applyAlignment="0" applyProtection="0"/>
    <xf numFmtId="0" fontId="13" fillId="0" borderId="10" applyNumberFormat="0" applyFill="0" applyAlignment="0" applyProtection="0"/>
    <xf numFmtId="0" fontId="22" fillId="0" borderId="11" applyNumberFormat="0" applyFill="0" applyAlignment="0" applyProtection="0"/>
    <xf numFmtId="0" fontId="7" fillId="0" borderId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2" applyNumberFormat="0">
      <protection locked="0"/>
    </xf>
    <xf numFmtId="0" fontId="7" fillId="2" borderId="1" applyBorder="0">
      <protection locked="0"/>
    </xf>
    <xf numFmtId="165" fontId="8" fillId="0" borderId="0" applyFont="0" applyFill="0" applyBorder="0" applyAlignment="0" applyProtection="0"/>
    <xf numFmtId="0" fontId="7" fillId="25" borderId="14" applyNumberFormat="0" applyFont="0" applyAlignment="0" applyProtection="0"/>
    <xf numFmtId="0" fontId="7" fillId="2" borderId="13" applyBorder="0">
      <protection locked="0"/>
    </xf>
    <xf numFmtId="0" fontId="8" fillId="3" borderId="2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8" fillId="3" borderId="2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43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7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2" fillId="0" borderId="0"/>
    <xf numFmtId="0" fontId="1" fillId="0" borderId="0"/>
  </cellStyleXfs>
  <cellXfs count="8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6" fillId="0" borderId="23" xfId="0" applyFont="1" applyBorder="1" applyAlignment="1">
      <alignment horizontal="center" vertical="top"/>
    </xf>
    <xf numFmtId="0" fontId="26" fillId="0" borderId="23" xfId="915" applyFont="1" applyBorder="1" applyAlignment="1">
      <alignment horizontal="center" vertical="top"/>
    </xf>
    <xf numFmtId="0" fontId="26" fillId="0" borderId="24" xfId="915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26" fillId="0" borderId="32" xfId="915" applyFont="1" applyBorder="1" applyAlignment="1">
      <alignment horizontal="center" vertical="top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26" fillId="0" borderId="20" xfId="0" applyFont="1" applyBorder="1" applyAlignment="1">
      <alignment horizontal="center" vertical="top"/>
    </xf>
    <xf numFmtId="0" fontId="2" fillId="0" borderId="32" xfId="915" applyBorder="1" applyAlignment="1">
      <alignment horizontal="center"/>
    </xf>
    <xf numFmtId="0" fontId="2" fillId="0" borderId="23" xfId="915" applyBorder="1" applyAlignment="1">
      <alignment horizontal="center"/>
    </xf>
    <xf numFmtId="0" fontId="2" fillId="0" borderId="24" xfId="915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0" borderId="38" xfId="0" applyFont="1" applyBorder="1" applyAlignment="1">
      <alignment horizontal="center" vertical="top"/>
    </xf>
    <xf numFmtId="0" fontId="0" fillId="0" borderId="38" xfId="0" applyBorder="1" applyAlignment="1">
      <alignment horizontal="center"/>
    </xf>
    <xf numFmtId="0" fontId="26" fillId="0" borderId="23" xfId="916" applyFont="1" applyBorder="1" applyAlignment="1">
      <alignment horizontal="center" vertical="top"/>
    </xf>
    <xf numFmtId="0" fontId="26" fillId="0" borderId="24" xfId="916" applyFont="1" applyBorder="1" applyAlignment="1">
      <alignment horizontal="center" vertical="top"/>
    </xf>
    <xf numFmtId="0" fontId="26" fillId="0" borderId="20" xfId="916" applyFont="1" applyBorder="1" applyAlignment="1">
      <alignment horizontal="center" vertical="top"/>
    </xf>
    <xf numFmtId="0" fontId="1" fillId="0" borderId="23" xfId="916" applyBorder="1" applyAlignment="1">
      <alignment horizontal="center"/>
    </xf>
    <xf numFmtId="0" fontId="1" fillId="0" borderId="20" xfId="916" applyBorder="1" applyAlignment="1">
      <alignment horizontal="center"/>
    </xf>
    <xf numFmtId="0" fontId="1" fillId="0" borderId="24" xfId="916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167" fontId="0" fillId="0" borderId="20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0" fontId="5" fillId="0" borderId="21" xfId="0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0" fontId="5" fillId="0" borderId="24" xfId="0" applyFon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25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wrapText="1"/>
    </xf>
    <xf numFmtId="1" fontId="0" fillId="0" borderId="13" xfId="0" applyNumberForma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0" fillId="26" borderId="13" xfId="0" applyFill="1" applyBorder="1" applyAlignment="1">
      <alignment horizontal="center"/>
    </xf>
    <xf numFmtId="0" fontId="28" fillId="26" borderId="13" xfId="0" applyFont="1" applyFill="1" applyBorder="1" applyAlignment="1">
      <alignment horizontal="center"/>
    </xf>
    <xf numFmtId="0" fontId="0" fillId="26" borderId="13" xfId="0" applyFill="1" applyBorder="1" applyAlignment="1">
      <alignment horizontal="center" wrapText="1"/>
    </xf>
    <xf numFmtId="0" fontId="0" fillId="26" borderId="1" xfId="0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</cellXfs>
  <cellStyles count="917">
    <cellStyle name="20% - Énfasis1 2" xfId="17" xr:uid="{03FDEA26-FA1B-453B-BEDC-7A46E2710E1B}"/>
    <cellStyle name="20% - Énfasis1 2 2" xfId="32" xr:uid="{DF1024E3-1547-49F8-BB1A-95DDB78760FF}"/>
    <cellStyle name="20% - Énfasis1 3" xfId="23" xr:uid="{899D4BDB-279F-49E6-92F9-A16DFD9A516A}"/>
    <cellStyle name="20% - Énfasis1 4" xfId="22" xr:uid="{1BE9AFC8-F8AD-4CBD-85BC-89169AA2C247}"/>
    <cellStyle name="20% - Énfasis2 2" xfId="33" xr:uid="{0152A27C-721D-400E-A021-606B900D3943}"/>
    <cellStyle name="20% - Énfasis2 2 2" xfId="21" xr:uid="{F94495E7-BDBA-4E4E-924A-1055CBF5F115}"/>
    <cellStyle name="20% - Énfasis2 3" xfId="30" xr:uid="{E08BAAF4-E55B-4DC7-82AB-16A9E254C6F1}"/>
    <cellStyle name="20% - Énfasis2 4" xfId="16" xr:uid="{66644ED5-92CE-49FE-8FDD-C87E3BBC43A4}"/>
    <cellStyle name="20% - Énfasis3 2" xfId="25" xr:uid="{95DCC65F-2273-4EE9-A895-A2E43BA6CB7D}"/>
    <cellStyle name="20% - Énfasis3 2 2" xfId="18" xr:uid="{81A496FF-1400-46FB-9BC9-49AB41B47363}"/>
    <cellStyle name="20% - Énfasis3 3" xfId="27" xr:uid="{EF374D94-DE3B-469E-8839-D1ECE1BE5D4B}"/>
    <cellStyle name="20% - Énfasis3 4" xfId="19" xr:uid="{EB7F9FDE-C7CD-45E7-8DF0-30072B1138B6}"/>
    <cellStyle name="20% - Énfasis4 2" xfId="31" xr:uid="{8FCEE92A-6551-46AE-8EE0-B7CBBA3E5642}"/>
    <cellStyle name="20% - Énfasis4 2 2" xfId="26" xr:uid="{E9094094-1207-477C-B3C2-78CBA193918E}"/>
    <cellStyle name="20% - Énfasis4 3" xfId="28" xr:uid="{F2AB18C7-8202-4D63-91B1-4B34F79900A0}"/>
    <cellStyle name="20% - Énfasis4 4" xfId="20" xr:uid="{80D3570E-20E9-4AB6-BEA3-81A04F6AD167}"/>
    <cellStyle name="20% - Énfasis5 2" xfId="35" xr:uid="{45FFB830-5BA4-4AEA-A156-BE9213C99EA5}"/>
    <cellStyle name="20% - Énfasis5 2 2" xfId="36" xr:uid="{3E1122BB-7095-4366-A6CA-CDBE9457B256}"/>
    <cellStyle name="20% - Énfasis5 3" xfId="37" xr:uid="{D2EA0D9F-17A7-410E-A45D-1F2FEF4AC44C}"/>
    <cellStyle name="20% - Énfasis5 4" xfId="34" xr:uid="{41F9EB5D-5299-40E2-BF3F-ABA372B9B5CC}"/>
    <cellStyle name="20% - Énfasis6 2" xfId="39" xr:uid="{A5B931C6-21A4-41B2-B632-0D0CE27B64A1}"/>
    <cellStyle name="20% - Énfasis6 2 2" xfId="40" xr:uid="{45FD8563-6F5A-44E6-8DC3-ECFD12CBBAAA}"/>
    <cellStyle name="20% - Énfasis6 3" xfId="41" xr:uid="{927536D5-7C51-47AA-8680-5892009936B4}"/>
    <cellStyle name="20% - Énfasis6 4" xfId="38" xr:uid="{1D5E0461-9F99-4CB4-A4B4-B807651BC3B7}"/>
    <cellStyle name="40% - Énfasis1 2" xfId="43" xr:uid="{4FD684CF-F1EE-4F56-BB22-525BADA327C7}"/>
    <cellStyle name="40% - Énfasis1 2 2" xfId="44" xr:uid="{D95039B9-EC6F-448D-BDD4-B9D4BCE06711}"/>
    <cellStyle name="40% - Énfasis1 3" xfId="45" xr:uid="{CFAB8430-588B-43F1-BC65-0E3EC792CD08}"/>
    <cellStyle name="40% - Énfasis1 4" xfId="42" xr:uid="{1DFEEF19-F637-4176-B29F-2B5416B45096}"/>
    <cellStyle name="40% - Énfasis2 2" xfId="47" xr:uid="{7B91DE5F-9D19-472C-9CFC-31E6728A9075}"/>
    <cellStyle name="40% - Énfasis2 2 2" xfId="48" xr:uid="{54E05012-DE87-4A2A-8366-F80858A577ED}"/>
    <cellStyle name="40% - Énfasis2 3" xfId="49" xr:uid="{7135EC1F-A06C-4350-8811-924D6D74E66F}"/>
    <cellStyle name="40% - Énfasis2 4" xfId="46" xr:uid="{EB76508A-5DC5-42BA-B8F2-24B002328227}"/>
    <cellStyle name="40% - Énfasis3 2" xfId="51" xr:uid="{B534D097-EBDC-4BB0-8E86-ED26E2C2BA22}"/>
    <cellStyle name="40% - Énfasis3 2 2" xfId="52" xr:uid="{2617FCA4-B189-4196-ADBA-7DB963849ADD}"/>
    <cellStyle name="40% - Énfasis3 3" xfId="53" xr:uid="{255B18D3-D713-4379-B14E-CB2BC6D95732}"/>
    <cellStyle name="40% - Énfasis3 4" xfId="50" xr:uid="{DE31DBA1-E969-4DC8-8E56-89A25D5273CA}"/>
    <cellStyle name="40% - Énfasis4 2" xfId="55" xr:uid="{09F1BFD0-A51E-4147-8AB9-3B9F304FCAD4}"/>
    <cellStyle name="40% - Énfasis4 2 2" xfId="56" xr:uid="{5E3128EB-07E6-45DF-8620-CF1E29B11554}"/>
    <cellStyle name="40% - Énfasis4 3" xfId="57" xr:uid="{D0CA1F2D-05D8-4789-B0BA-C25CE3DBFCD0}"/>
    <cellStyle name="40% - Énfasis4 4" xfId="54" xr:uid="{ABDB630B-70C4-48CC-B2FF-9E04E3AE836E}"/>
    <cellStyle name="40% - Énfasis5 2" xfId="59" xr:uid="{45052CC3-F2F5-4E12-8A2C-04CBF7B4853E}"/>
    <cellStyle name="40% - Énfasis5 2 2" xfId="60" xr:uid="{C11C0544-E468-4B02-97FA-8F4F9CF4FEF7}"/>
    <cellStyle name="40% - Énfasis5 3" xfId="61" xr:uid="{6D6C8005-5A0D-4F5C-8038-C7998D2C3F85}"/>
    <cellStyle name="40% - Énfasis5 4" xfId="58" xr:uid="{D85155BF-0942-4A13-B007-9B578123A707}"/>
    <cellStyle name="40% - Énfasis6 2" xfId="63" xr:uid="{64B527A9-80E7-4E30-9721-1098F87AE1E5}"/>
    <cellStyle name="40% - Énfasis6 2 2" xfId="64" xr:uid="{FA76F1B5-498D-45BC-ABF2-0A4C2A30DB25}"/>
    <cellStyle name="40% - Énfasis6 3" xfId="65" xr:uid="{2091709B-8CB2-4050-BDB0-321965D45724}"/>
    <cellStyle name="40% - Énfasis6 4" xfId="62" xr:uid="{1BC03DEC-EB7F-455E-B26E-1289B70F5F0F}"/>
    <cellStyle name="60% - Énfasis1 2" xfId="66" xr:uid="{AF64E06C-6969-4164-9F0B-BC3BD0D9DE99}"/>
    <cellStyle name="60% - Énfasis2 2" xfId="67" xr:uid="{11F2A20B-A37B-4DA2-BB3D-ADE6FDBFB244}"/>
    <cellStyle name="60% - Énfasis3 2" xfId="68" xr:uid="{ADA141E3-2E33-4D69-955A-11D78F0FD4D4}"/>
    <cellStyle name="60% - Énfasis4 2" xfId="69" xr:uid="{AE8CCE75-1848-4F3A-A267-4B4E257640CC}"/>
    <cellStyle name="60% - Énfasis5 2" xfId="70" xr:uid="{3F413434-356D-4806-BA41-840DD87AF7E7}"/>
    <cellStyle name="60% - Énfasis6 2" xfId="71" xr:uid="{6A10C5FB-923D-4830-9890-778521D1B307}"/>
    <cellStyle name="Buena 2" xfId="72" xr:uid="{C6889084-BA0C-43A9-9867-08AA8BE5785B}"/>
    <cellStyle name="Cálculo 2" xfId="73" xr:uid="{7FF6BDF1-1566-4110-A4A8-75DEE03F6743}"/>
    <cellStyle name="Celda de comprobación 2" xfId="74" xr:uid="{6BED9317-32F9-4053-83C3-BD276367B281}"/>
    <cellStyle name="Celda vinculada 2" xfId="75" xr:uid="{A7D4CDE6-639C-4FCC-BD46-3E03B6204290}"/>
    <cellStyle name="Encabezado 4 2" xfId="76" xr:uid="{6712CEC1-72BC-4CF0-A000-0A7131069510}"/>
    <cellStyle name="Énfasis1 2" xfId="77" xr:uid="{3A5735C2-F6C4-410D-B777-7550568170A8}"/>
    <cellStyle name="Énfasis2 2" xfId="78" xr:uid="{60ACC340-5ADB-401F-8575-01FF9967DBFF}"/>
    <cellStyle name="Énfasis3 2" xfId="79" xr:uid="{FD28C9E2-4C72-43BB-A25B-42D1E3B650D4}"/>
    <cellStyle name="Énfasis4 2" xfId="80" xr:uid="{D35B95A0-A6F9-4290-B6E6-C9F1685CDDD8}"/>
    <cellStyle name="Énfasis5 2" xfId="81" xr:uid="{84147C08-67E7-41B0-A90E-5E112512D180}"/>
    <cellStyle name="Énfasis6 2" xfId="82" xr:uid="{B8688D2B-2F31-478A-907A-316B080DA9D7}"/>
    <cellStyle name="Entrada 2" xfId="83" xr:uid="{43345B65-4868-4171-9AC6-E965B2DC1A9C}"/>
    <cellStyle name="Escribir" xfId="5" xr:uid="{04D089B0-E8B3-4F10-967E-A84538027E01}"/>
    <cellStyle name="Escribir 2" xfId="85" xr:uid="{A14EAE59-17F7-419F-871F-9BDBBD91542A}"/>
    <cellStyle name="Escribir 2 2" xfId="86" xr:uid="{086BD258-522F-4250-9EEF-8CEC8246BBA3}"/>
    <cellStyle name="Escribir 2 2 2" xfId="173" xr:uid="{79D718B0-130F-4EA0-84F4-DC84B30B4AD4}"/>
    <cellStyle name="Escribir 2 2 2 2" xfId="181" xr:uid="{3202459D-09C3-48C7-B318-B24FEC0999B1}"/>
    <cellStyle name="Escribir 2 2 2 2 2" xfId="208" xr:uid="{61D91DDE-529D-4C88-BA7F-C41D91B626D3}"/>
    <cellStyle name="Escribir 2 2 2 2 2 2" xfId="256" xr:uid="{02529807-9F06-45B7-AE48-5C95CCB88B21}"/>
    <cellStyle name="Escribir 2 2 2 2 2 2 2" xfId="350" xr:uid="{63BDDA3E-E30E-4355-8FEA-68758CE060F8}"/>
    <cellStyle name="Escribir 2 2 2 2 2 2 2 2" xfId="481" xr:uid="{F692EAC7-AEB0-4F20-B170-BED1EEE8E3AD}"/>
    <cellStyle name="Escribir 2 2 2 2 2 2 2 2 2" xfId="851" xr:uid="{1ABE920E-F624-44E1-8FCF-A6A4E055B255}"/>
    <cellStyle name="Escribir 2 2 2 2 2 2 2 3" xfId="720" xr:uid="{7219442F-5970-4A2B-9061-85DB7F1EE690}"/>
    <cellStyle name="Escribir 2 2 2 2 2 2 3" xfId="416" xr:uid="{3142DC7E-817A-44C0-BBCC-77610502C47C}"/>
    <cellStyle name="Escribir 2 2 2 2 2 2 3 2" xfId="786" xr:uid="{37449ACE-51FD-45ED-9BB5-DBBDC9DE52BE}"/>
    <cellStyle name="Escribir 2 2 2 2 2 2 4" xfId="567" xr:uid="{3AE62A1B-2E2E-4F9C-BA41-57A57A1D76F4}"/>
    <cellStyle name="Escribir 2 2 2 2 2 3" xfId="302" xr:uid="{023E4325-614A-4262-B145-8B77A4FB2166}"/>
    <cellStyle name="Escribir 2 2 2 2 2 3 2" xfId="449" xr:uid="{CFB9DEE1-BFB0-479A-9BBE-5BF1DEA5AA47}"/>
    <cellStyle name="Escribir 2 2 2 2 2 3 2 2" xfId="819" xr:uid="{208F06F6-D130-4090-9264-5CBC631AA900}"/>
    <cellStyle name="Escribir 2 2 2 2 2 3 3" xfId="672" xr:uid="{C4066B24-42D2-41AC-B40B-EED4D2AF6256}"/>
    <cellStyle name="Escribir 2 2 2 2 2 4" xfId="384" xr:uid="{3E18A92B-4E9D-4A1A-86DC-C297750F8509}"/>
    <cellStyle name="Escribir 2 2 2 2 2 4 2" xfId="754" xr:uid="{B7DD2B8C-F2C5-4B1E-BA67-07AD7CCECE60}"/>
    <cellStyle name="Escribir 2 2 2 2 2 5" xfId="616" xr:uid="{0EBFBBC7-B330-428E-A6B6-920EAAFDD4A0}"/>
    <cellStyle name="Escribir 2 2 2 2 3" xfId="229" xr:uid="{0B8FC046-9449-4C9A-BCBD-B95B156F07C2}"/>
    <cellStyle name="Escribir 2 2 2 2 3 2" xfId="323" xr:uid="{B980585E-EF33-4BDE-8884-41DAFD8D68D1}"/>
    <cellStyle name="Escribir 2 2 2 2 3 2 2" xfId="464" xr:uid="{DD6E95B4-B7CD-4826-AABE-576DDE87DC9D}"/>
    <cellStyle name="Escribir 2 2 2 2 3 2 2 2" xfId="834" xr:uid="{8077ACA4-A52E-4CAE-9FD4-E8F854DAA36F}"/>
    <cellStyle name="Escribir 2 2 2 2 3 2 3" xfId="693" xr:uid="{8455F409-0552-4BDF-ADA3-26A7D6F2B0FC}"/>
    <cellStyle name="Escribir 2 2 2 2 3 3" xfId="399" xr:uid="{2B459F29-01C1-4C60-8012-048495BC5DF6}"/>
    <cellStyle name="Escribir 2 2 2 2 3 3 2" xfId="769" xr:uid="{8DAD91AD-BFB9-4B3C-9267-21FDB1B165A9}"/>
    <cellStyle name="Escribir 2 2 2 2 3 4" xfId="594" xr:uid="{B05E079D-698B-4CFB-B1B0-619D69ABB0CD}"/>
    <cellStyle name="Escribir 2 2 2 2 4" xfId="275" xr:uid="{E29BC905-924C-4317-A21F-7E354B88E899}"/>
    <cellStyle name="Escribir 2 2 2 2 4 2" xfId="432" xr:uid="{271066A6-3440-4375-BA7C-76EC25D7FF8B}"/>
    <cellStyle name="Escribir 2 2 2 2 4 2 2" xfId="802" xr:uid="{34925556-3636-4864-811C-DDF809D297F4}"/>
    <cellStyle name="Escribir 2 2 2 2 4 3" xfId="548" xr:uid="{A4C46647-45EB-4FB9-9220-DA111B427436}"/>
    <cellStyle name="Escribir 2 2 2 2 5" xfId="367" xr:uid="{698DF529-54B7-43D9-9F14-278DB713C319}"/>
    <cellStyle name="Escribir 2 2 2 2 5 2" xfId="737" xr:uid="{1FA29AF8-9D27-4988-8790-CADEE07B79CF}"/>
    <cellStyle name="Escribir 2 2 2 2 6" xfId="643" xr:uid="{4745C58D-36A2-4C73-BC41-E7644382CCF4}"/>
    <cellStyle name="Escribir 2 2 2 3" xfId="187" xr:uid="{A50688F8-8BE6-4FE1-AA12-88E0C538BCD9}"/>
    <cellStyle name="Escribir 2 2 2 3 2" xfId="235" xr:uid="{BECFCA92-B346-486F-B320-A1F559F0D4B8}"/>
    <cellStyle name="Escribir 2 2 2 3 2 2" xfId="329" xr:uid="{8737533A-B5AD-4F1E-9CC3-4EBC48DD0897}"/>
    <cellStyle name="Escribir 2 2 2 3 2 2 2" xfId="468" xr:uid="{2BB35FD5-4FC6-4432-ADE4-1162C7183466}"/>
    <cellStyle name="Escribir 2 2 2 3 2 2 2 2" xfId="838" xr:uid="{5AB1D0A4-358D-4928-86C1-42647B617D98}"/>
    <cellStyle name="Escribir 2 2 2 3 2 2 3" xfId="699" xr:uid="{8252ADF4-75C3-4CE9-9D7B-7FD5062D28E1}"/>
    <cellStyle name="Escribir 2 2 2 3 2 3" xfId="403" xr:uid="{9E91BFE4-C686-419F-9A6A-593098B95C7D}"/>
    <cellStyle name="Escribir 2 2 2 3 2 3 2" xfId="773" xr:uid="{05669B2C-4FEA-4ECA-95D4-1D935E8E5C63}"/>
    <cellStyle name="Escribir 2 2 2 3 2 4" xfId="588" xr:uid="{A7F68E94-4FAF-4A8E-8C54-3CD2C5EE642E}"/>
    <cellStyle name="Escribir 2 2 2 3 3" xfId="281" xr:uid="{12CFEE3D-2257-4275-86B1-10E1814C20D4}"/>
    <cellStyle name="Escribir 2 2 2 3 3 2" xfId="436" xr:uid="{A5C21C86-F9BD-4BFC-A903-04BA4C163E95}"/>
    <cellStyle name="Escribir 2 2 2 3 3 2 2" xfId="806" xr:uid="{60BDF7F2-8877-457F-BCB6-ED809444BB34}"/>
    <cellStyle name="Escribir 2 2 2 3 3 3" xfId="134" xr:uid="{AE5BD0BB-A27B-4018-BB08-60A699028BE6}"/>
    <cellStyle name="Escribir 2 2 2 3 4" xfId="371" xr:uid="{C1362556-CC7D-41CC-B400-85101A266BAF}"/>
    <cellStyle name="Escribir 2 2 2 3 4 2" xfId="741" xr:uid="{8F911327-D769-41D2-A1B0-68F40E1D3C16}"/>
    <cellStyle name="Escribir 2 2 2 3 5" xfId="637" xr:uid="{885B9387-7F30-4B21-8ADE-5E277ABD58B1}"/>
    <cellStyle name="Escribir 2 2 2 4" xfId="221" xr:uid="{7427405C-FF05-4FB0-BD1C-30F022EC0AB0}"/>
    <cellStyle name="Escribir 2 2 2 4 2" xfId="315" xr:uid="{FAB15C5E-C1CD-4626-BCE7-BFA874DD8CE1}"/>
    <cellStyle name="Escribir 2 2 2 4 2 2" xfId="458" xr:uid="{9BB9EFF3-EC46-4085-8F33-D0CEA309BA72}"/>
    <cellStyle name="Escribir 2 2 2 4 2 2 2" xfId="828" xr:uid="{CECA7275-C9C2-42F7-AE8A-E38D3C61DDA7}"/>
    <cellStyle name="Escribir 2 2 2 4 2 3" xfId="685" xr:uid="{A3169DF8-9BA1-4230-B45B-2756E09CDDE6}"/>
    <cellStyle name="Escribir 2 2 2 4 3" xfId="393" xr:uid="{9F2AA4A0-5697-4FB5-8269-AA088F9DA5B3}"/>
    <cellStyle name="Escribir 2 2 2 4 3 2" xfId="763" xr:uid="{467C7A39-C68C-451E-8BA8-A22B706E359E}"/>
    <cellStyle name="Escribir 2 2 2 4 4" xfId="602" xr:uid="{0110D5E6-97C9-4ECF-BA5D-BBE11C228BA1}"/>
    <cellStyle name="Escribir 2 2 2 5" xfId="269" xr:uid="{3088F5C7-D659-40D6-9528-5926BC259C80}"/>
    <cellStyle name="Escribir 2 2 2 5 2" xfId="426" xr:uid="{B001265A-1EAE-4CB8-9145-D22851923A24}"/>
    <cellStyle name="Escribir 2 2 2 5 2 2" xfId="796" xr:uid="{10D34D15-7B06-48D9-BB03-3E7C4FDB51DB}"/>
    <cellStyle name="Escribir 2 2 2 5 3" xfId="554" xr:uid="{30656869-9317-4E4A-A346-145148BB360A}"/>
    <cellStyle name="Escribir 2 2 2 6" xfId="361" xr:uid="{637E2675-6B4E-4347-8E44-FF20086CF43E}"/>
    <cellStyle name="Escribir 2 2 2 6 2" xfId="731" xr:uid="{FFEDAE3D-1871-4818-AADC-8F0E9967EDC0}"/>
    <cellStyle name="Escribir 2 2 2 7" xfId="657" xr:uid="{1C2876B8-45F5-4CA5-BA6E-F1CE7904BFB5}"/>
    <cellStyle name="Escribir 2 2 3" xfId="169" xr:uid="{D777CAB6-1D12-4EF3-A0AE-12B58F4B3804}"/>
    <cellStyle name="Escribir 2 2 3 2" xfId="196" xr:uid="{E7A5373B-971B-4129-B7C5-0FFAA4413D17}"/>
    <cellStyle name="Escribir 2 2 3 2 2" xfId="244" xr:uid="{B93D21B2-435D-4D02-A12C-67B22566C7AC}"/>
    <cellStyle name="Escribir 2 2 3 2 2 2" xfId="338" xr:uid="{B6D50C19-B76F-47E4-9FDD-F0B93E58DE2F}"/>
    <cellStyle name="Escribir 2 2 3 2 2 2 2" xfId="473" xr:uid="{E1C13FBC-C55A-42B4-8AC0-979EBE24C4DB}"/>
    <cellStyle name="Escribir 2 2 3 2 2 2 2 2" xfId="843" xr:uid="{06BAC8ED-6F8D-4E8D-9D96-587BB5D0E291}"/>
    <cellStyle name="Escribir 2 2 3 2 2 2 3" xfId="708" xr:uid="{8527598A-0EA0-4DA2-908E-A6EFDB7E0027}"/>
    <cellStyle name="Escribir 2 2 3 2 2 3" xfId="408" xr:uid="{758B8063-7380-480E-B200-4010FC9DCC6E}"/>
    <cellStyle name="Escribir 2 2 3 2 2 3 2" xfId="778" xr:uid="{E938B225-D9C0-4405-B2D4-5E40C23B18FD}"/>
    <cellStyle name="Escribir 2 2 3 2 2 4" xfId="579" xr:uid="{2B3FD3C2-9695-4667-BDD6-97C748569C70}"/>
    <cellStyle name="Escribir 2 2 3 2 3" xfId="290" xr:uid="{3D7F93F8-44AA-47AD-9A8A-402D04B27978}"/>
    <cellStyle name="Escribir 2 2 3 2 3 2" xfId="441" xr:uid="{1E60A083-7FAA-4A68-ADCD-FAE5D9F95C6D}"/>
    <cellStyle name="Escribir 2 2 3 2 3 2 2" xfId="811" xr:uid="{E9549BE6-A6C8-4811-86E6-E94F604F87AA}"/>
    <cellStyle name="Escribir 2 2 3 2 3 3" xfId="660" xr:uid="{F1609246-AE76-4AAD-97EF-2E0026E9E692}"/>
    <cellStyle name="Escribir 2 2 3 2 4" xfId="376" xr:uid="{0914A3E2-706E-4645-A833-6A41332F74E0}"/>
    <cellStyle name="Escribir 2 2 3 2 4 2" xfId="746" xr:uid="{0F90C825-C3B1-4A0D-8B9C-9DCA5BF9E039}"/>
    <cellStyle name="Escribir 2 2 3 2 5" xfId="628" xr:uid="{27E9E2EB-B7BE-4A7D-8D2A-A40807B6CEF7}"/>
    <cellStyle name="Escribir 2 2 3 3" xfId="217" xr:uid="{461608C6-4E38-42AA-8810-4123C7A6D635}"/>
    <cellStyle name="Escribir 2 2 3 3 2" xfId="311" xr:uid="{3BDD4AFA-426C-4195-AD3F-441B7CD35678}"/>
    <cellStyle name="Escribir 2 2 3 3 2 2" xfId="455" xr:uid="{7B944BFF-5366-46F4-83B1-7F5D1E47651E}"/>
    <cellStyle name="Escribir 2 2 3 3 2 2 2" xfId="825" xr:uid="{21E2BC39-2E19-4F55-8415-561E88F3AE4B}"/>
    <cellStyle name="Escribir 2 2 3 3 2 3" xfId="681" xr:uid="{1DD80C73-9037-4182-AE17-EA1FB89B7FC5}"/>
    <cellStyle name="Escribir 2 2 3 3 3" xfId="390" xr:uid="{9257174F-D46D-4D68-BA62-5C1771983FEC}"/>
    <cellStyle name="Escribir 2 2 3 3 3 2" xfId="760" xr:uid="{CCAFC3FA-8E73-4FA4-B29D-D6766A6D8330}"/>
    <cellStyle name="Escribir 2 2 3 3 4" xfId="606" xr:uid="{5AA3AB87-5C8C-45DE-99AE-286E4BFD8CFE}"/>
    <cellStyle name="Escribir 2 2 3 4" xfId="266" xr:uid="{CE2D2019-B550-4E67-8F6C-5CA0C7F3C8EA}"/>
    <cellStyle name="Escribir 2 2 3 4 2" xfId="423" xr:uid="{A7F44694-CFB0-4B53-97DB-C584512C5268}"/>
    <cellStyle name="Escribir 2 2 3 4 2 2" xfId="793" xr:uid="{9397DD7E-C6F0-4FB5-8ADC-79E00220CC62}"/>
    <cellStyle name="Escribir 2 2 3 4 3" xfId="557" xr:uid="{6D020AE6-1481-4A47-8FF3-3823ED31DF82}"/>
    <cellStyle name="Escribir 2 2 3 5" xfId="358" xr:uid="{795BC2C7-69AE-4FBB-A771-B095376AA742}"/>
    <cellStyle name="Escribir 2 2 3 5 2" xfId="728" xr:uid="{7CB59E18-DA0E-4904-86BC-7B9925B3D67E}"/>
    <cellStyle name="Escribir 2 2 3 6" xfId="653" xr:uid="{748E0A96-CA9A-40F3-A832-7685E77F628A}"/>
    <cellStyle name="Escribir 2 2 4" xfId="191" xr:uid="{44F18ABA-5D7A-4F5F-A330-B9215A3021FE}"/>
    <cellStyle name="Escribir 2 2 4 2" xfId="239" xr:uid="{D473BC30-4E56-4B7A-87E7-807C95C52901}"/>
    <cellStyle name="Escribir 2 2 4 2 2" xfId="333" xr:uid="{A02CC703-3B95-4FB5-AD0B-F87FD080EDBD}"/>
    <cellStyle name="Escribir 2 2 4 2 2 2" xfId="470" xr:uid="{205ADE07-7930-4315-9767-68DC16B0EDA0}"/>
    <cellStyle name="Escribir 2 2 4 2 2 2 2" xfId="840" xr:uid="{5F0ED8DF-F945-497C-BA03-F6759A2A464A}"/>
    <cellStyle name="Escribir 2 2 4 2 2 3" xfId="703" xr:uid="{BE3FD2AA-AF99-44BD-9099-331B02BC5597}"/>
    <cellStyle name="Escribir 2 2 4 2 3" xfId="405" xr:uid="{79C3C2F4-41EE-4276-97EB-DB4DA34A8A27}"/>
    <cellStyle name="Escribir 2 2 4 2 3 2" xfId="775" xr:uid="{DCDBC284-0B26-415A-9EBA-BB638D03DBE1}"/>
    <cellStyle name="Escribir 2 2 4 2 4" xfId="584" xr:uid="{2EA12E86-22F4-438A-A42D-9518E3EB0C04}"/>
    <cellStyle name="Escribir 2 2 4 3" xfId="285" xr:uid="{B1FCA4BC-D472-4553-9A93-54396DC9E693}"/>
    <cellStyle name="Escribir 2 2 4 3 2" xfId="438" xr:uid="{3F330FDC-2182-4E28-A903-73E752BE8E12}"/>
    <cellStyle name="Escribir 2 2 4 3 2 2" xfId="808" xr:uid="{00B09E6C-EC03-4812-89D1-5F637EEB6759}"/>
    <cellStyle name="Escribir 2 2 4 3 3" xfId="93" xr:uid="{E5808E82-06BA-427E-BBD9-41C53682664C}"/>
    <cellStyle name="Escribir 2 2 4 4" xfId="373" xr:uid="{BD5A88CE-B5AD-42EA-9304-37AE94CBFEF3}"/>
    <cellStyle name="Escribir 2 2 4 4 2" xfId="743" xr:uid="{67D5B282-B2FE-4D96-95BA-1086FB44EE3E}"/>
    <cellStyle name="Escribir 2 2 4 5" xfId="633" xr:uid="{C1F735BE-3427-4867-BFB8-5B905BCC65A8}"/>
    <cellStyle name="Escribir 2 2 5" xfId="214" xr:uid="{1EC5705C-7838-474D-A489-07B6A10BD30C}"/>
    <cellStyle name="Escribir 2 2 5 2" xfId="308" xr:uid="{E8755AA4-5790-452D-A343-885C04071DEE}"/>
    <cellStyle name="Escribir 2 2 5 2 2" xfId="453" xr:uid="{000E4F31-65C9-4AF2-B867-9515689E56F0}"/>
    <cellStyle name="Escribir 2 2 5 2 2 2" xfId="823" xr:uid="{0FAB14B3-53FC-4E95-939D-0907543D0840}"/>
    <cellStyle name="Escribir 2 2 5 2 3" xfId="678" xr:uid="{0FDA512F-AA38-451B-B6BD-B7BD476FEF41}"/>
    <cellStyle name="Escribir 2 2 5 3" xfId="388" xr:uid="{B1774309-C231-4FD7-A276-C0BF0C237633}"/>
    <cellStyle name="Escribir 2 2 5 3 2" xfId="758" xr:uid="{4503F8B5-05BA-44E8-BD6A-6371D226039B}"/>
    <cellStyle name="Escribir 2 2 5 4" xfId="609" xr:uid="{FE351D93-C225-497D-B631-6BE9529415D1}"/>
    <cellStyle name="Escribir 2 2 6" xfId="262" xr:uid="{F3AD9BE9-9B18-4F4C-90F1-1BEEA38F2650}"/>
    <cellStyle name="Escribir 2 2 6 2" xfId="561" xr:uid="{7AEC1E62-4935-4B80-9CB9-A3946EC9ED54}"/>
    <cellStyle name="Escribir 2 2 7" xfId="162" xr:uid="{2A3E012F-6909-46D4-8D3A-46B6C071BF74}"/>
    <cellStyle name="Escribir 2 3" xfId="166" xr:uid="{72ABD8DD-FB91-4C98-87DA-8243585A15FE}"/>
    <cellStyle name="Escribir 2 3 2" xfId="175" xr:uid="{19AC50C7-FE63-4618-A6C5-6E140A279AF8}"/>
    <cellStyle name="Escribir 2 3 2 2" xfId="176" xr:uid="{421381CC-A0E7-4A3F-B0A6-957F0F825B46}"/>
    <cellStyle name="Escribir 2 3 2 2 2" xfId="198" xr:uid="{8C6F76D2-7924-4A1B-8B9B-0F923C61BB32}"/>
    <cellStyle name="Escribir 2 3 2 2 2 2" xfId="246" xr:uid="{97D63959-6F43-4123-A105-EDB46F1556E2}"/>
    <cellStyle name="Escribir 2 3 2 2 2 2 2" xfId="340" xr:uid="{FB001ECE-8B67-4F24-A6C9-E8FC7D91137B}"/>
    <cellStyle name="Escribir 2 3 2 2 2 2 2 2" xfId="540" xr:uid="{57E73B5B-CF06-4EF3-8AEA-5E77CA7BD880}"/>
    <cellStyle name="Escribir 2 3 2 2 2 2 2 2 2" xfId="909" xr:uid="{1798706E-6A00-4938-A247-3AC73738C339}"/>
    <cellStyle name="Escribir 2 3 2 2 2 2 2 3" xfId="710" xr:uid="{476DF6C7-8E99-4DB1-9BC6-4A0EDB27BE39}"/>
    <cellStyle name="Escribir 2 3 2 2 2 2 3" xfId="512" xr:uid="{C2C20E40-0E26-4895-8CE0-7F691D7A0B73}"/>
    <cellStyle name="Escribir 2 3 2 2 2 2 3 2" xfId="881" xr:uid="{57FA430D-5F30-425F-AD35-A67C01A7CEC4}"/>
    <cellStyle name="Escribir 2 3 2 2 2 2 4" xfId="577" xr:uid="{EB71115A-B0C5-4E43-8BA4-C3BA147BC7BF}"/>
    <cellStyle name="Escribir 2 3 2 2 2 3" xfId="292" xr:uid="{D06C3BA7-03A5-44E5-ABF1-62767A8FBC3B}"/>
    <cellStyle name="Escribir 2 3 2 2 2 3 2" xfId="524" xr:uid="{BA626CBB-D299-4B98-93A5-22CE252FB6F9}"/>
    <cellStyle name="Escribir 2 3 2 2 2 3 2 2" xfId="893" xr:uid="{DE5712CD-1BF5-4BA1-AA65-6C53172D90BA}"/>
    <cellStyle name="Escribir 2 3 2 2 2 3 3" xfId="662" xr:uid="{2B15ADDE-E7F2-4906-B0BF-56905E0AA9DB}"/>
    <cellStyle name="Escribir 2 3 2 2 2 4" xfId="496" xr:uid="{D6C5B0E1-65CA-4F8B-A992-3C70EF62E113}"/>
    <cellStyle name="Escribir 2 3 2 2 2 4 2" xfId="865" xr:uid="{08D13E74-0E93-465B-8B2F-D227C8106AF2}"/>
    <cellStyle name="Escribir 2 3 2 2 2 5" xfId="626" xr:uid="{1D5E5BB0-9887-40D3-8CF0-413510B91A42}"/>
    <cellStyle name="Escribir 2 3 2 2 3" xfId="224" xr:uid="{C554BAB5-A846-4163-8964-CC1FE8BFF2BC}"/>
    <cellStyle name="Escribir 2 3 2 2 3 2" xfId="318" xr:uid="{CE90AB81-8AF7-4B45-84D1-0FF6056DE89F}"/>
    <cellStyle name="Escribir 2 3 2 2 3 2 2" xfId="533" xr:uid="{24C143A1-8F89-4186-99EC-D8B900273716}"/>
    <cellStyle name="Escribir 2 3 2 2 3 2 2 2" xfId="902" xr:uid="{5F9899BB-F21E-4DBE-AC18-D2909023C079}"/>
    <cellStyle name="Escribir 2 3 2 2 3 2 3" xfId="688" xr:uid="{E6968184-3FA0-414E-B0DD-89603FD57A14}"/>
    <cellStyle name="Escribir 2 3 2 2 3 3" xfId="505" xr:uid="{ABA67A72-BCC6-460F-89BA-B3DB01187A03}"/>
    <cellStyle name="Escribir 2 3 2 2 3 3 2" xfId="874" xr:uid="{3E1BFAC9-292B-4E4C-800B-82D4F9A0FF25}"/>
    <cellStyle name="Escribir 2 3 2 2 3 4" xfId="599" xr:uid="{258E0D53-0D92-4D47-8C9A-9ACFA144D633}"/>
    <cellStyle name="Escribir 2 3 2 2 4" xfId="489" xr:uid="{20BAA219-A58F-4E35-BC07-264536A5204E}"/>
    <cellStyle name="Escribir 2 3 2 2 4 2" xfId="858" xr:uid="{C1750E46-08F0-41AC-B608-061B1F81FE48}"/>
    <cellStyle name="Escribir 2 3 2 2 5" xfId="648" xr:uid="{FFFC76F0-47A3-4468-98A5-AE3B1ABF79EF}"/>
    <cellStyle name="Escribir 2 3 2 3" xfId="184" xr:uid="{44E17C50-628D-484D-9F48-0F02B6C0D49F}"/>
    <cellStyle name="Escribir 2 3 2 3 2" xfId="201" xr:uid="{1CF0BB6B-C2E7-4861-9783-BDCA3FCF212E}"/>
    <cellStyle name="Escribir 2 3 2 3 2 2" xfId="249" xr:uid="{54E25A32-905E-4F75-9465-2F514DACA667}"/>
    <cellStyle name="Escribir 2 3 2 3 2 2 2" xfId="343" xr:uid="{AC03A338-72AD-458A-AFB7-955D87C24185}"/>
    <cellStyle name="Escribir 2 3 2 3 2 2 2 2" xfId="542" xr:uid="{49445E9B-A4F3-4657-B0DC-2F48D782141F}"/>
    <cellStyle name="Escribir 2 3 2 3 2 2 2 2 2" xfId="911" xr:uid="{3C0ECC56-A18D-4D82-B2F5-DF52592DB377}"/>
    <cellStyle name="Escribir 2 3 2 3 2 2 2 3" xfId="713" xr:uid="{334C8456-6D75-4CF6-BAFE-64E0C1DF3C7A}"/>
    <cellStyle name="Escribir 2 3 2 3 2 2 3" xfId="514" xr:uid="{85C6957F-2526-4F78-B647-BCB9917E2FAD}"/>
    <cellStyle name="Escribir 2 3 2 3 2 2 3 2" xfId="883" xr:uid="{D6CEC519-3705-4468-8D89-F6435BE43A3F}"/>
    <cellStyle name="Escribir 2 3 2 3 2 2 4" xfId="574" xr:uid="{0ACC9119-3C18-431D-9937-19A88E839486}"/>
    <cellStyle name="Escribir 2 3 2 3 2 3" xfId="295" xr:uid="{D8F1FFD5-B9D7-45A0-A624-2866863DB756}"/>
    <cellStyle name="Escribir 2 3 2 3 2 3 2" xfId="526" xr:uid="{E5203E3E-1F0C-43C6-86D6-D54F6D9C5472}"/>
    <cellStyle name="Escribir 2 3 2 3 2 3 2 2" xfId="895" xr:uid="{9B60AB9C-6258-42FF-A6EF-21340ED9CBB2}"/>
    <cellStyle name="Escribir 2 3 2 3 2 3 3" xfId="665" xr:uid="{6DA21E78-A8BF-4A0F-96D0-A872D2B35BDC}"/>
    <cellStyle name="Escribir 2 3 2 3 2 4" xfId="498" xr:uid="{9016DBDE-0410-4847-81FC-D72B96622DE0}"/>
    <cellStyle name="Escribir 2 3 2 3 2 4 2" xfId="867" xr:uid="{8EE5E8A4-2478-4593-9A8E-4722730A14A1}"/>
    <cellStyle name="Escribir 2 3 2 3 2 5" xfId="623" xr:uid="{56B8CEA9-C115-406F-BC7C-BEB85BAFB965}"/>
    <cellStyle name="Escribir 2 3 2 3 3" xfId="211" xr:uid="{8499F9D4-B352-4473-B601-C0D4AD18D6F6}"/>
    <cellStyle name="Escribir 2 3 2 3 3 2" xfId="259" xr:uid="{A0AAB229-CC8C-4A51-B0EE-B52097825355}"/>
    <cellStyle name="Escribir 2 3 2 3 3 2 2" xfId="353" xr:uid="{90E0CAC0-C7A2-48B6-BBE0-981B4309C0C4}"/>
    <cellStyle name="Escribir 2 3 2 3 3 2 2 2" xfId="545" xr:uid="{1540FE95-53BC-4830-9068-3F4A65EFA211}"/>
    <cellStyle name="Escribir 2 3 2 3 3 2 2 2 2" xfId="914" xr:uid="{111111CA-2704-4813-9055-67AE1E0A477B}"/>
    <cellStyle name="Escribir 2 3 2 3 3 2 2 3" xfId="723" xr:uid="{A97AF73E-2A74-4E9E-9790-F053908D8415}"/>
    <cellStyle name="Escribir 2 3 2 3 3 2 3" xfId="517" xr:uid="{04773E88-353E-4911-A0C7-9E367D8B304F}"/>
    <cellStyle name="Escribir 2 3 2 3 3 2 3 2" xfId="886" xr:uid="{69C92B44-A8AC-4EC8-BDE7-28C43E2441F5}"/>
    <cellStyle name="Escribir 2 3 2 3 3 2 4" xfId="564" xr:uid="{E14432E3-9085-4ED7-9ADA-A3C337D72CF7}"/>
    <cellStyle name="Escribir 2 3 2 3 3 3" xfId="305" xr:uid="{1DECB6E7-C258-4C36-864A-76B18E8F99A3}"/>
    <cellStyle name="Escribir 2 3 2 3 3 3 2" xfId="529" xr:uid="{E505F48A-D4B2-41E4-8EEE-6705828E91A1}"/>
    <cellStyle name="Escribir 2 3 2 3 3 3 2 2" xfId="898" xr:uid="{6E13527C-21FA-43F3-947A-0D37A60AC519}"/>
    <cellStyle name="Escribir 2 3 2 3 3 3 3" xfId="675" xr:uid="{5D4C56B1-5D85-4391-A8C3-D3D34F6E83FC}"/>
    <cellStyle name="Escribir 2 3 2 3 3 4" xfId="501" xr:uid="{8F59EE21-359C-4113-A437-51ABDF38C45B}"/>
    <cellStyle name="Escribir 2 3 2 3 3 4 2" xfId="870" xr:uid="{8DB3D4FF-7C51-4A16-BF66-2DDBEBD5D975}"/>
    <cellStyle name="Escribir 2 3 2 3 3 5" xfId="613" xr:uid="{FDFBC11B-79BB-4D24-BECE-30A7C18AB244}"/>
    <cellStyle name="Escribir 2 3 2 3 4" xfId="232" xr:uid="{3DA90D6B-46AC-4817-85E7-41463518E7C9}"/>
    <cellStyle name="Escribir 2 3 2 3 4 2" xfId="326" xr:uid="{40F57C0C-7EAE-40F7-AE60-9CBC1F85BDA1}"/>
    <cellStyle name="Escribir 2 3 2 3 4 2 2" xfId="535" xr:uid="{82482070-EB88-415D-95BA-C74A86BD0EA6}"/>
    <cellStyle name="Escribir 2 3 2 3 4 2 2 2" xfId="904" xr:uid="{4EECB25D-EBBB-4C4C-9E57-A816E3D3268A}"/>
    <cellStyle name="Escribir 2 3 2 3 4 2 3" xfId="696" xr:uid="{59A0DB49-424E-4514-8F49-CDC6CBA5B5B8}"/>
    <cellStyle name="Escribir 2 3 2 3 4 3" xfId="507" xr:uid="{D5FC3881-555A-402C-ACBE-F0C7E8356A10}"/>
    <cellStyle name="Escribir 2 3 2 3 4 3 2" xfId="876" xr:uid="{21734498-40CB-45BB-B2E4-8835E9D49B9E}"/>
    <cellStyle name="Escribir 2 3 2 3 4 4" xfId="591" xr:uid="{36598A54-C72C-4D2B-BF26-6258D8AF2FB5}"/>
    <cellStyle name="Escribir 2 3 2 3 5" xfId="278" xr:uid="{FA975368-A119-423A-88DC-EDD858CA97EE}"/>
    <cellStyle name="Escribir 2 3 2 3 5 2" xfId="519" xr:uid="{99610FD7-AF9E-4DB8-BCF4-32772A69B7EE}"/>
    <cellStyle name="Escribir 2 3 2 3 5 2 2" xfId="888" xr:uid="{B41F7E93-5A45-4554-8761-F0462DCE2806}"/>
    <cellStyle name="Escribir 2 3 2 3 5 3" xfId="163" xr:uid="{457ADC86-9AFC-4C70-AA76-626FB4F96B35}"/>
    <cellStyle name="Escribir 2 3 2 3 6" xfId="491" xr:uid="{F33F3B66-0800-42E1-9B1F-6764971D4297}"/>
    <cellStyle name="Escribir 2 3 2 3 6 2" xfId="860" xr:uid="{0D795AAC-EADC-4C09-97A6-E9C00AC48EFB}"/>
    <cellStyle name="Escribir 2 3 2 3 7" xfId="640" xr:uid="{638D7780-0037-421C-B2C1-07EE53019CD3}"/>
    <cellStyle name="Escribir 2 3 2 4" xfId="192" xr:uid="{751AD25E-A3A2-4416-8139-3BF0BBFF0CCA}"/>
    <cellStyle name="Escribir 2 3 2 4 2" xfId="240" xr:uid="{EF041DE0-F0FE-4D53-A58D-FDF03652D605}"/>
    <cellStyle name="Escribir 2 3 2 4 2 2" xfId="334" xr:uid="{AB276535-CE76-4CEC-87EC-32BD3BF3D639}"/>
    <cellStyle name="Escribir 2 3 2 4 2 2 2" xfId="538" xr:uid="{921C4AF5-A6F7-4357-A51E-5C0FECF87A84}"/>
    <cellStyle name="Escribir 2 3 2 4 2 2 2 2" xfId="907" xr:uid="{45A9CF86-1EF5-405C-A16E-BABDA27832E8}"/>
    <cellStyle name="Escribir 2 3 2 4 2 2 3" xfId="704" xr:uid="{CA51070C-E09D-48FC-B3E3-D79705413A81}"/>
    <cellStyle name="Escribir 2 3 2 4 2 3" xfId="510" xr:uid="{5D1E6E80-F541-4035-B2DF-3E7123C6F452}"/>
    <cellStyle name="Escribir 2 3 2 4 2 3 2" xfId="879" xr:uid="{0095CA50-6D9D-4BB8-8A91-7ED8A625D4F7}"/>
    <cellStyle name="Escribir 2 3 2 4 2 4" xfId="583" xr:uid="{6F66173A-1C6D-40A5-B214-175D9E430372}"/>
    <cellStyle name="Escribir 2 3 2 4 3" xfId="286" xr:uid="{A3B53755-642B-454E-9643-EF143ACBF7B8}"/>
    <cellStyle name="Escribir 2 3 2 4 3 2" xfId="522" xr:uid="{390EEBDC-8FD8-45F8-BA9C-F4D1E2DB6459}"/>
    <cellStyle name="Escribir 2 3 2 4 3 2 2" xfId="891" xr:uid="{A2F2C07B-FD10-43EB-A3C7-4CFE45F9A059}"/>
    <cellStyle name="Escribir 2 3 2 4 3 3" xfId="84" xr:uid="{72DDB3F8-5A68-4873-AA44-725C09ABC7E3}"/>
    <cellStyle name="Escribir 2 3 2 4 4" xfId="494" xr:uid="{38A38FE4-7CEC-4285-9EC5-FBF1284BB04F}"/>
    <cellStyle name="Escribir 2 3 2 4 4 2" xfId="863" xr:uid="{BB3E04AC-6164-403F-B4BF-E65634294E88}"/>
    <cellStyle name="Escribir 2 3 2 4 5" xfId="632" xr:uid="{EC70CC7B-EEFE-4FDA-946A-D717CC5FE82C}"/>
    <cellStyle name="Escribir 2 3 2 5" xfId="203" xr:uid="{38F32CD7-5FD5-4717-A3C3-167B4480AEC3}"/>
    <cellStyle name="Escribir 2 3 2 5 2" xfId="251" xr:uid="{34B210BF-8B7B-4307-A58B-AADF91C384EA}"/>
    <cellStyle name="Escribir 2 3 2 5 2 2" xfId="345" xr:uid="{B7DA7369-CF70-4D33-949C-9795BB7ABCE1}"/>
    <cellStyle name="Escribir 2 3 2 5 2 2 2" xfId="543" xr:uid="{B5CE7355-CECA-4D28-A95C-768C29D4274A}"/>
    <cellStyle name="Escribir 2 3 2 5 2 2 2 2" xfId="912" xr:uid="{17C790EF-AE20-487E-AE13-E91D50DB1558}"/>
    <cellStyle name="Escribir 2 3 2 5 2 2 3" xfId="715" xr:uid="{BA9EE8AD-1C26-4DC1-B88A-1CF01574D7F7}"/>
    <cellStyle name="Escribir 2 3 2 5 2 3" xfId="515" xr:uid="{11333AC7-FD37-479D-984D-50B48BB8EA60}"/>
    <cellStyle name="Escribir 2 3 2 5 2 3 2" xfId="884" xr:uid="{4EB2F4C2-DDFE-400C-A9FA-EA7CC5713E59}"/>
    <cellStyle name="Escribir 2 3 2 5 2 4" xfId="572" xr:uid="{B5C3F241-E73C-4B09-A110-E9DCCF3AFEBD}"/>
    <cellStyle name="Escribir 2 3 2 5 3" xfId="297" xr:uid="{64BD93C2-1827-484B-9F4F-8E4A713EC02B}"/>
    <cellStyle name="Escribir 2 3 2 5 3 2" xfId="527" xr:uid="{F330A276-C426-4528-BF1F-24B6686B8274}"/>
    <cellStyle name="Escribir 2 3 2 5 3 2 2" xfId="896" xr:uid="{726C4705-E6A5-4C54-B783-8B973FA62597}"/>
    <cellStyle name="Escribir 2 3 2 5 3 3" xfId="667" xr:uid="{E95A2D96-BAA3-4D98-A566-FA56E916BCF7}"/>
    <cellStyle name="Escribir 2 3 2 5 4" xfId="499" xr:uid="{71AED4B9-0809-4EFE-9E9A-311695CD6516}"/>
    <cellStyle name="Escribir 2 3 2 5 4 2" xfId="868" xr:uid="{FF0BFE07-7EB2-480C-A80F-D3100FB2E9C0}"/>
    <cellStyle name="Escribir 2 3 2 5 5" xfId="621" xr:uid="{5938627A-FB01-4482-8474-135FC9151DDD}"/>
    <cellStyle name="Escribir 2 3 2 6" xfId="223" xr:uid="{E285747D-FD27-401C-BA04-E9B33742C925}"/>
    <cellStyle name="Escribir 2 3 2 6 2" xfId="317" xr:uid="{9FB29117-D6D6-40F1-8076-3F4A0912256A}"/>
    <cellStyle name="Escribir 2 3 2 6 2 2" xfId="532" xr:uid="{72C83F5F-4F3C-48E5-AE93-8BB53923944A}"/>
    <cellStyle name="Escribir 2 3 2 6 2 2 2" xfId="901" xr:uid="{FB90995A-C43A-479A-9C65-DDA9AB9D8F1F}"/>
    <cellStyle name="Escribir 2 3 2 6 2 3" xfId="687" xr:uid="{851C2F95-B513-4D44-AD4D-EA133FB17B48}"/>
    <cellStyle name="Escribir 2 3 2 6 3" xfId="504" xr:uid="{0C2ECB2D-D85C-4C79-BD49-9E620C8D292B}"/>
    <cellStyle name="Escribir 2 3 2 6 3 2" xfId="873" xr:uid="{5D167834-DCD2-473C-9FA0-442D16AD3D7F}"/>
    <cellStyle name="Escribir 2 3 2 6 4" xfId="600" xr:uid="{6568B397-E02F-4523-959D-F571F2A021D3}"/>
    <cellStyle name="Escribir 2 3 2 7" xfId="488" xr:uid="{AEA91EC1-8EBA-4B7D-9A46-23C1DF186E1D}"/>
    <cellStyle name="Escribir 2 3 2 7 2" xfId="857" xr:uid="{935E1B6A-4495-4CD9-B787-98E0F6D5D4FE}"/>
    <cellStyle name="Escribir 2 3 2 8" xfId="649" xr:uid="{17FB745E-E8C0-4575-A8FC-F885B9EAB1CE}"/>
    <cellStyle name="Escribir 2 3 3" xfId="183" xr:uid="{5EF34D88-6BC8-4F87-A3D3-97933F74DA87}"/>
    <cellStyle name="Escribir 2 3 3 2" xfId="200" xr:uid="{E31625C1-AD91-43B7-BAFC-655714AE4D53}"/>
    <cellStyle name="Escribir 2 3 3 2 2" xfId="248" xr:uid="{5AF7A88B-BCA1-4504-9D1C-02D504151F6D}"/>
    <cellStyle name="Escribir 2 3 3 2 2 2" xfId="342" xr:uid="{1C51D32E-5B34-4B6E-849B-CCC5D084C038}"/>
    <cellStyle name="Escribir 2 3 3 2 2 2 2" xfId="541" xr:uid="{CDE9578A-77E8-495F-BEAB-C23DA04ABB96}"/>
    <cellStyle name="Escribir 2 3 3 2 2 2 2 2" xfId="910" xr:uid="{EA236358-58A8-4B0E-9A03-441D1CF2AF97}"/>
    <cellStyle name="Escribir 2 3 3 2 2 2 3" xfId="712" xr:uid="{296EE8F5-2ED9-4C9E-9ECB-7BF1517BD48F}"/>
    <cellStyle name="Escribir 2 3 3 2 2 3" xfId="513" xr:uid="{435A9A1B-6F7A-4430-BF70-B4BAAB0CB07B}"/>
    <cellStyle name="Escribir 2 3 3 2 2 3 2" xfId="882" xr:uid="{46267265-F514-491E-8FDD-B5D7E40822BE}"/>
    <cellStyle name="Escribir 2 3 3 2 2 4" xfId="575" xr:uid="{533E72A5-DADB-4BC4-94B6-D82152A6C6FD}"/>
    <cellStyle name="Escribir 2 3 3 2 3" xfId="294" xr:uid="{35D6DE1F-76E7-4D88-B4A1-DB80D8B8F5A2}"/>
    <cellStyle name="Escribir 2 3 3 2 3 2" xfId="525" xr:uid="{2943698A-E569-4FAE-BD09-8E821EEFCFAF}"/>
    <cellStyle name="Escribir 2 3 3 2 3 2 2" xfId="894" xr:uid="{985B34B4-E1E0-4895-B028-E1F6AAC43F2E}"/>
    <cellStyle name="Escribir 2 3 3 2 3 3" xfId="664" xr:uid="{625CDC40-343F-41AC-8859-99C29E9D2E94}"/>
    <cellStyle name="Escribir 2 3 3 2 4" xfId="497" xr:uid="{1E581E9F-3607-4108-82A5-B36D4C5D15CB}"/>
    <cellStyle name="Escribir 2 3 3 2 4 2" xfId="866" xr:uid="{04EAA131-3061-4777-8EE3-2618DA5B371E}"/>
    <cellStyle name="Escribir 2 3 3 2 5" xfId="624" xr:uid="{7C1A8820-7B68-4B72-8954-CE4502581F3C}"/>
    <cellStyle name="Escribir 2 3 3 3" xfId="210" xr:uid="{F797887F-2DE6-4605-9503-D6F9A492FAD5}"/>
    <cellStyle name="Escribir 2 3 3 3 2" xfId="258" xr:uid="{33236965-6B10-4337-99D1-3827D49081A3}"/>
    <cellStyle name="Escribir 2 3 3 3 2 2" xfId="352" xr:uid="{69393406-FB05-4B27-AA00-9FE524BCFF34}"/>
    <cellStyle name="Escribir 2 3 3 3 2 2 2" xfId="544" xr:uid="{5BED0716-718F-41F4-8534-C5FEFE139AB3}"/>
    <cellStyle name="Escribir 2 3 3 3 2 2 2 2" xfId="913" xr:uid="{7182D49B-EAD4-490F-AD81-72DEE7397A5D}"/>
    <cellStyle name="Escribir 2 3 3 3 2 2 3" xfId="722" xr:uid="{7674866D-0941-4678-8FA4-DB327BA12114}"/>
    <cellStyle name="Escribir 2 3 3 3 2 3" xfId="516" xr:uid="{E7445BDD-B538-4C07-AFC2-69DC98BF9EC7}"/>
    <cellStyle name="Escribir 2 3 3 3 2 3 2" xfId="885" xr:uid="{B199D992-9AB1-435F-B081-1D543CD34BE1}"/>
    <cellStyle name="Escribir 2 3 3 3 2 4" xfId="565" xr:uid="{4981E9E2-54A8-42D8-9618-10B244A9CF97}"/>
    <cellStyle name="Escribir 2 3 3 3 3" xfId="304" xr:uid="{32EBFA98-E884-4340-BBA0-BE5704DBC965}"/>
    <cellStyle name="Escribir 2 3 3 3 3 2" xfId="528" xr:uid="{A38E6180-DE54-47BD-A73A-16679E2FA77C}"/>
    <cellStyle name="Escribir 2 3 3 3 3 2 2" xfId="897" xr:uid="{661379AF-20E3-423B-95C2-D6267C4765C7}"/>
    <cellStyle name="Escribir 2 3 3 3 3 3" xfId="674" xr:uid="{69662C8E-B445-4D9B-A110-4D1EF378D264}"/>
    <cellStyle name="Escribir 2 3 3 3 4" xfId="500" xr:uid="{8F94FB23-8D51-4EEC-B1A9-08577C448C5D}"/>
    <cellStyle name="Escribir 2 3 3 3 4 2" xfId="869" xr:uid="{B0C6D400-A36A-4ADE-A28D-DCCB6A05CF50}"/>
    <cellStyle name="Escribir 2 3 3 3 5" xfId="614" xr:uid="{FAC8D0FE-D5C1-4522-A78F-E0B7EEAF832D}"/>
    <cellStyle name="Escribir 2 3 3 4" xfId="231" xr:uid="{84DB69C8-7BC8-412E-8397-4D2CF39F1D48}"/>
    <cellStyle name="Escribir 2 3 3 4 2" xfId="325" xr:uid="{D754EBCD-698E-4C23-9C28-AF06935BAF23}"/>
    <cellStyle name="Escribir 2 3 3 4 2 2" xfId="534" xr:uid="{175F1F15-D484-47BE-8DB4-743932F48A39}"/>
    <cellStyle name="Escribir 2 3 3 4 2 2 2" xfId="903" xr:uid="{D82E00AB-5109-4F08-B615-5B6B61416EF4}"/>
    <cellStyle name="Escribir 2 3 3 4 2 3" xfId="695" xr:uid="{340FEE74-D828-429B-86EE-9566AA54E008}"/>
    <cellStyle name="Escribir 2 3 3 4 3" xfId="506" xr:uid="{E499A0FC-3DAA-4220-A5D5-86D60B4A89F3}"/>
    <cellStyle name="Escribir 2 3 3 4 3 2" xfId="875" xr:uid="{2374C683-02A9-444F-B0FA-DD5E2C91D758}"/>
    <cellStyle name="Escribir 2 3 3 4 4" xfId="592" xr:uid="{2B6F1142-858E-42C7-8F92-EB5F08E91141}"/>
    <cellStyle name="Escribir 2 3 3 5" xfId="277" xr:uid="{5B2B6788-4E8A-4E0C-A572-0D3DBF6E754F}"/>
    <cellStyle name="Escribir 2 3 3 5 2" xfId="518" xr:uid="{40DEB1C6-08D5-4C9C-ADD4-C0E340A47EC7}"/>
    <cellStyle name="Escribir 2 3 3 5 2 2" xfId="887" xr:uid="{554C15B6-7D02-4758-8CC0-1888FEE49E08}"/>
    <cellStyle name="Escribir 2 3 3 5 3" xfId="546" xr:uid="{08B45610-4FF9-434C-8249-E6B703D9D37B}"/>
    <cellStyle name="Escribir 2 3 3 6" xfId="490" xr:uid="{55F04206-5443-4E75-8211-13316B9118B3}"/>
    <cellStyle name="Escribir 2 3 3 6 2" xfId="859" xr:uid="{23E41820-C3F3-4361-972B-EDC1B86EE5C0}"/>
    <cellStyle name="Escribir 2 3 3 7" xfId="641" xr:uid="{7809D828-9BBB-4A95-B065-51B1C78FB353}"/>
    <cellStyle name="Escribir 2 3 4" xfId="188" xr:uid="{A68125E8-7B48-4BB4-920A-B0579DC75371}"/>
    <cellStyle name="Escribir 2 3 4 2" xfId="236" xr:uid="{08223EED-3E42-4E89-8602-2E25731361D0}"/>
    <cellStyle name="Escribir 2 3 4 2 2" xfId="330" xr:uid="{02C9321B-D429-4E9C-B255-D18B2EA957AB}"/>
    <cellStyle name="Escribir 2 3 4 2 2 2" xfId="536" xr:uid="{28C95CA8-1AD0-40F3-A426-C5C6E63E5481}"/>
    <cellStyle name="Escribir 2 3 4 2 2 2 2" xfId="905" xr:uid="{F259CBF7-DB15-49FF-A28C-754E8D68EC89}"/>
    <cellStyle name="Escribir 2 3 4 2 2 3" xfId="700" xr:uid="{1C3C9508-49C8-425C-8BEC-8CF9E1FB16D3}"/>
    <cellStyle name="Escribir 2 3 4 2 3" xfId="508" xr:uid="{361E541B-A1EF-4F8A-95F0-40B0E2A3FAF1}"/>
    <cellStyle name="Escribir 2 3 4 2 3 2" xfId="877" xr:uid="{7EBC0E85-B11A-4E30-B23E-B66F6A8806BB}"/>
    <cellStyle name="Escribir 2 3 4 2 4" xfId="587" xr:uid="{07C60620-5443-43F6-818C-4DE0D6F0B304}"/>
    <cellStyle name="Escribir 2 3 4 3" xfId="282" xr:uid="{4130550D-3C1F-4948-99EB-A4F7DE27F279}"/>
    <cellStyle name="Escribir 2 3 4 3 2" xfId="520" xr:uid="{D8F7FAEC-7B82-49F1-B55D-09FAA72E878B}"/>
    <cellStyle name="Escribir 2 3 4 3 2 2" xfId="889" xr:uid="{830A5B40-FB1C-4BBE-B07F-2F45A1D5A193}"/>
    <cellStyle name="Escribir 2 3 4 3 3" xfId="129" xr:uid="{6D8956F1-C90F-433A-9C88-015ABBA5D933}"/>
    <cellStyle name="Escribir 2 3 4 4" xfId="492" xr:uid="{48FDECEF-3FD7-41AA-980F-303604BC8EE8}"/>
    <cellStyle name="Escribir 2 3 4 4 2" xfId="861" xr:uid="{51F0696E-E733-46C1-87AE-E170E80D922C}"/>
    <cellStyle name="Escribir 2 3 4 5" xfId="636" xr:uid="{A0D962A1-4AB4-4A4B-BD11-77F623221082}"/>
    <cellStyle name="Escribir 2 3 5" xfId="189" xr:uid="{AE6F1FC5-706E-4097-9304-A13B2DB85A72}"/>
    <cellStyle name="Escribir 2 3 5 2" xfId="237" xr:uid="{C2776673-1322-4964-8C00-E46C2DE8F45A}"/>
    <cellStyle name="Escribir 2 3 5 2 2" xfId="331" xr:uid="{B53BA5A2-98F9-4766-A4D1-DDD130BEB6BB}"/>
    <cellStyle name="Escribir 2 3 5 2 2 2" xfId="537" xr:uid="{FA5B21F5-C605-4D62-85AA-A6C799102BF6}"/>
    <cellStyle name="Escribir 2 3 5 2 2 2 2" xfId="906" xr:uid="{087F1CF2-023E-4ABD-92D4-1EBCD54304A5}"/>
    <cellStyle name="Escribir 2 3 5 2 2 3" xfId="701" xr:uid="{6BAED74B-A9FF-4D53-8B6A-7CDEE86E43E5}"/>
    <cellStyle name="Escribir 2 3 5 2 3" xfId="509" xr:uid="{EFDB7100-53EC-48E0-B105-CAAA22B046C6}"/>
    <cellStyle name="Escribir 2 3 5 2 3 2" xfId="878" xr:uid="{4187B532-76C5-4CAC-B275-C84DBAE45FBC}"/>
    <cellStyle name="Escribir 2 3 5 2 4" xfId="586" xr:uid="{5B94A350-99BD-4186-83B1-50495210B73C}"/>
    <cellStyle name="Escribir 2 3 5 3" xfId="283" xr:uid="{C0AE43E8-0ED3-47A6-B093-57EBA1FA270F}"/>
    <cellStyle name="Escribir 2 3 5 3 2" xfId="521" xr:uid="{0EE56484-6991-4DF3-AAE2-78370DFD1960}"/>
    <cellStyle name="Escribir 2 3 5 3 2 2" xfId="890" xr:uid="{0A3F138D-B722-45CD-B54D-470CDDDD6FDF}"/>
    <cellStyle name="Escribir 2 3 5 3 3" xfId="161" xr:uid="{96B18B56-76B6-43D3-9E94-09835D5C6D96}"/>
    <cellStyle name="Escribir 2 3 5 4" xfId="493" xr:uid="{773245D6-DCC2-40B2-9B33-DB1D67B985CE}"/>
    <cellStyle name="Escribir 2 3 5 4 2" xfId="862" xr:uid="{7F570CC5-BEF3-44FE-8153-4A3EBD6532BB}"/>
    <cellStyle name="Escribir 2 3 5 5" xfId="635" xr:uid="{6A9D8E57-14DE-4B96-BA2E-AAE5D83417E4}"/>
    <cellStyle name="Escribir 2 3 6" xfId="215" xr:uid="{D3191E93-A992-4DEC-8D5D-8634EB8D4825}"/>
    <cellStyle name="Escribir 2 3 6 2" xfId="309" xr:uid="{D683F7A7-B231-48B2-A5AD-C692077388EF}"/>
    <cellStyle name="Escribir 2 3 6 2 2" xfId="530" xr:uid="{88F73901-F42F-4779-B9D7-D52F4DED7205}"/>
    <cellStyle name="Escribir 2 3 6 2 2 2" xfId="899" xr:uid="{6E9DAE2D-C234-40C8-BB73-FECB3ABA99B6}"/>
    <cellStyle name="Escribir 2 3 6 2 3" xfId="679" xr:uid="{E2D7C6A2-57BF-4672-A47D-1B1F75F9C0AC}"/>
    <cellStyle name="Escribir 2 3 6 3" xfId="502" xr:uid="{4294FB7E-228C-4B82-BF0F-1969F4E26807}"/>
    <cellStyle name="Escribir 2 3 6 3 2" xfId="871" xr:uid="{C671CC8E-7A4C-47B3-AA63-1331DAC7711C}"/>
    <cellStyle name="Escribir 2 3 6 4" xfId="608" xr:uid="{17055FC1-1021-490D-BE6C-504B7905DE1E}"/>
    <cellStyle name="Escribir 2 3 7" xfId="486" xr:uid="{F17CB838-22D5-40AD-86C9-2EA06E4F6891}"/>
    <cellStyle name="Escribir 2 3 7 2" xfId="855" xr:uid="{3B21315E-8BA4-420F-9249-B3BC7CDAF115}"/>
    <cellStyle name="Escribir 2 3 8" xfId="655" xr:uid="{D7A4BDB0-E69C-4D2B-9458-A25AA816CC94}"/>
    <cellStyle name="Escribir 2 4" xfId="170" xr:uid="{F74EFB0A-CE1C-46C4-B2E3-58D84E4FB928}"/>
    <cellStyle name="Escribir 2 4 2" xfId="195" xr:uid="{1B7759F3-F8CA-4A7E-8C68-8527C5C19DB9}"/>
    <cellStyle name="Escribir 2 4 2 2" xfId="243" xr:uid="{F719360F-4E7C-4A6D-9CC4-411C48CAFED7}"/>
    <cellStyle name="Escribir 2 4 2 2 2" xfId="337" xr:uid="{9942BF4D-7CDD-4A9B-83A8-D9F93CF95A78}"/>
    <cellStyle name="Escribir 2 4 2 2 2 2" xfId="539" xr:uid="{C4B6FED3-E78A-44F5-AF3D-55EF2FB5145B}"/>
    <cellStyle name="Escribir 2 4 2 2 2 2 2" xfId="908" xr:uid="{49C39DC6-2065-4943-AC37-1D57F8C19B35}"/>
    <cellStyle name="Escribir 2 4 2 2 2 3" xfId="707" xr:uid="{3DA0A4B9-E5B7-4283-83DC-D66FAF7FCB43}"/>
    <cellStyle name="Escribir 2 4 2 2 3" xfId="511" xr:uid="{D41C0678-04A0-4C9B-970D-E3F98C02775A}"/>
    <cellStyle name="Escribir 2 4 2 2 3 2" xfId="880" xr:uid="{DCF2DB7B-1604-4436-A0AB-25A2F294DA74}"/>
    <cellStyle name="Escribir 2 4 2 2 4" xfId="580" xr:uid="{835FD375-2078-4AFA-87AB-CF5BC4FA42EE}"/>
    <cellStyle name="Escribir 2 4 2 3" xfId="289" xr:uid="{AD63593B-2CDF-45E5-9DDC-8C183EF9785B}"/>
    <cellStyle name="Escribir 2 4 2 3 2" xfId="523" xr:uid="{804C516C-4A42-4EAE-ABCF-89B98A33344F}"/>
    <cellStyle name="Escribir 2 4 2 3 2 2" xfId="892" xr:uid="{16C2E992-A8E9-4DD2-BBD4-3E8F10278BAE}"/>
    <cellStyle name="Escribir 2 4 2 3 3" xfId="659" xr:uid="{A2B44DF4-C3DC-4B18-AF75-76C1B575C4A6}"/>
    <cellStyle name="Escribir 2 4 2 4" xfId="495" xr:uid="{C65F6F3B-94E8-4E57-B616-9FE84B44E099}"/>
    <cellStyle name="Escribir 2 4 2 4 2" xfId="864" xr:uid="{9AC38285-4AF0-4474-82C0-93EBB5ED7A18}"/>
    <cellStyle name="Escribir 2 4 2 5" xfId="629" xr:uid="{B65F56F2-22AB-4B1B-AB9C-0765CA40B09D}"/>
    <cellStyle name="Escribir 2 4 3" xfId="218" xr:uid="{3B190458-B2C0-43C0-9EFE-002278BC58AD}"/>
    <cellStyle name="Escribir 2 4 3 2" xfId="312" xr:uid="{B74E6095-A39D-4566-A780-E5A059E9C644}"/>
    <cellStyle name="Escribir 2 4 3 2 2" xfId="531" xr:uid="{57C67473-1E50-429D-8DDF-D34E907528EF}"/>
    <cellStyle name="Escribir 2 4 3 2 2 2" xfId="900" xr:uid="{9B0A7E7B-5F1A-4DC4-8124-03427F02CB37}"/>
    <cellStyle name="Escribir 2 4 3 2 3" xfId="682" xr:uid="{DC059330-BDAD-4267-9CFA-5A22B82C9822}"/>
    <cellStyle name="Escribir 2 4 3 3" xfId="503" xr:uid="{06813AA4-2877-421C-8E7C-534B89E76139}"/>
    <cellStyle name="Escribir 2 4 3 3 2" xfId="872" xr:uid="{4977B5B0-F45C-4917-BDDA-EF3A007A3E12}"/>
    <cellStyle name="Escribir 2 4 3 4" xfId="605" xr:uid="{E7507230-4D8A-41C1-BD1C-36AACD4C4488}"/>
    <cellStyle name="Escribir 2 4 4" xfId="487" xr:uid="{616ED5C6-0049-4E7A-852A-1DC680483E78}"/>
    <cellStyle name="Escribir 2 4 4 2" xfId="856" xr:uid="{3749D44E-98F5-451E-A74A-8DB22B3C2E4E}"/>
    <cellStyle name="Escribir 2 4 5" xfId="652" xr:uid="{57062F96-5262-4E23-BDF0-6D1C5F4BF420}"/>
    <cellStyle name="Escribir_SBM-09V1.1" xfId="87" xr:uid="{5160F3EE-6B2E-45B1-89CA-FC18112CC3D1}"/>
    <cellStyle name="Euro" xfId="88" xr:uid="{20143E0C-587A-421A-AE6B-8C723889520D}"/>
    <cellStyle name="Euro 2" xfId="89" xr:uid="{5776C458-C20C-4D28-A498-6E871C503775}"/>
    <cellStyle name="Euro 2 2" xfId="90" xr:uid="{F3A3B195-2BE1-4ACA-89A8-07501F59CF58}"/>
    <cellStyle name="Incorrecto 2" xfId="91" xr:uid="{187406F5-0DD1-40F3-B6D3-8BF07C14CF5C}"/>
    <cellStyle name="Millares [0] 2" xfId="3" xr:uid="{10FFE93B-4106-4F43-864F-ABEE6B711F34}"/>
    <cellStyle name="Millares [0] 2 2" xfId="94" xr:uid="{52B0BAF1-3FBF-441A-825A-0AA57F9B08C0}"/>
    <cellStyle name="Millares [0] 2 2 2" xfId="7" xr:uid="{2859D80F-87AA-4B45-9CAC-8D7293C61411}"/>
    <cellStyle name="Millares [0] 2 2 2 2" xfId="96" xr:uid="{47EFE683-6BA5-46DC-A26B-D72B6CC7C59D}"/>
    <cellStyle name="Millares [0] 2 2 2 2 2" xfId="6" xr:uid="{1F2EC943-04B9-4080-ADD3-5A5194B47218}"/>
    <cellStyle name="Millares [0] 2 2 2 2 2 2" xfId="13" xr:uid="{C310BF96-0153-4DE5-8777-C2F93B092B76}"/>
    <cellStyle name="Millares [0] 2 2 3" xfId="97" xr:uid="{BF2259C6-9737-44C2-A2EB-EB45DA4167B9}"/>
    <cellStyle name="Millares [0] 2 2 4" xfId="143" xr:uid="{99452621-9C5F-42B1-9600-F99D2AF1A09C}"/>
    <cellStyle name="Millares [0] 2 3" xfId="98" xr:uid="{AF434535-6880-4113-A30B-B0954B5C2418}"/>
    <cellStyle name="Millares [0] 2 3 2" xfId="99" xr:uid="{84CE90C2-D48D-4CE5-BD66-FEE04489DBC8}"/>
    <cellStyle name="Millares [0] 2 4" xfId="100" xr:uid="{000CDA1B-90BC-4464-B9BF-B928DA27AA83}"/>
    <cellStyle name="Millares [0] 2 5" xfId="144" xr:uid="{BDDBD444-23F7-439E-99EC-4226A5BE062D}"/>
    <cellStyle name="Millares [0] 3" xfId="11" xr:uid="{490F2831-7FD2-4A99-B9E5-4E59DDB7A397}"/>
    <cellStyle name="Millares [0] 3 2" xfId="102" xr:uid="{7CBC045B-D11B-4F50-82B7-18EC7866278F}"/>
    <cellStyle name="Millares [0] 3 2 2" xfId="103" xr:uid="{FF69A23E-775F-44D0-A9D9-B346646E8E83}"/>
    <cellStyle name="Millares [0] 3 2 2 2" xfId="104" xr:uid="{471B8F0B-9CA0-4581-9230-18F2B770054A}"/>
    <cellStyle name="Millares [0] 3 2 2 2 2" xfId="164" xr:uid="{B0F4DEF7-C0E8-445D-8E8B-E1A02354A484}"/>
    <cellStyle name="Millares [0] 3 2 2 3" xfId="142" xr:uid="{6FADB423-F6C6-459A-B4AD-AB87107BF9CC}"/>
    <cellStyle name="Millares [0] 3 3" xfId="105" xr:uid="{43B7D98D-D366-4128-9652-DB780D2D5E95}"/>
    <cellStyle name="Millares [0] 3 3 2" xfId="106" xr:uid="{74185BB1-6547-472E-B65D-2B7E5CBBF3D4}"/>
    <cellStyle name="Millares [0] 3 4" xfId="101" xr:uid="{ACE59C6F-A402-4F43-915A-FE5030C9CB2B}"/>
    <cellStyle name="Millares [0] 4" xfId="107" xr:uid="{DDD6A23C-2053-4F89-A068-15418A72BFFC}"/>
    <cellStyle name="Millares [0] 4 2" xfId="108" xr:uid="{E4533EF6-F3A8-42F7-B1D5-AB0EC46B5EFF}"/>
    <cellStyle name="Millares [0] 4 2 2" xfId="109" xr:uid="{D5B39713-E351-4330-8A88-ACE600221007}"/>
    <cellStyle name="Millares [0] 4 3" xfId="110" xr:uid="{AE4DD9D9-F4CD-4C01-880C-C8685652E090}"/>
    <cellStyle name="Millares 10 3" xfId="111" xr:uid="{7C526EE0-1346-4B44-90D3-205C16BD5899}"/>
    <cellStyle name="Millares 10 3 2" xfId="141" xr:uid="{89480C26-F66F-4BFB-8EBE-8B3628A5CEA6}"/>
    <cellStyle name="Millares 2" xfId="2" xr:uid="{06AE62E2-6ADB-4B49-85F9-6EEECCF86930}"/>
    <cellStyle name="Millares 2 2" xfId="113" xr:uid="{DE22B112-6A78-4328-9947-4B6D117DD9FD}"/>
    <cellStyle name="Millares 2 2 2" xfId="114" xr:uid="{5EDA3EE2-FBD5-421D-9B9B-F62A1102715A}"/>
    <cellStyle name="Millares 2 3" xfId="115" xr:uid="{3BF7219D-6F51-4228-BFBE-9100AE8AA3DB}"/>
    <cellStyle name="Millares 2 4" xfId="116" xr:uid="{C881D530-A9C3-43F2-9681-231329832A2A}"/>
    <cellStyle name="Millares 2 5" xfId="112" xr:uid="{3041620B-0C12-4BC2-8F98-DE8951A44503}"/>
    <cellStyle name="Millares 2 6" xfId="140" xr:uid="{46744F85-2A59-41BA-818D-277CFE930517}"/>
    <cellStyle name="Millares 3" xfId="10" xr:uid="{6C9B8829-F1BA-4CCA-83D0-17E05EF8A657}"/>
    <cellStyle name="Millares 3 2" xfId="118" xr:uid="{E0A3DF72-B0E3-4EC1-8930-396207D633D5}"/>
    <cellStyle name="Millares 3 2 2" xfId="119" xr:uid="{E9EE01E0-CB3F-4712-BB3E-5995B2501E39}"/>
    <cellStyle name="Millares 3 3" xfId="120" xr:uid="{3030485D-F336-47D7-937E-8543A1917D31}"/>
    <cellStyle name="Millares 3 4" xfId="117" xr:uid="{4D608E4F-E4C9-4C4E-ADFD-374D306427BB}"/>
    <cellStyle name="Millares 4" xfId="15" xr:uid="{324150F4-F201-465A-B3B7-1A9C5F7022BA}"/>
    <cellStyle name="Millares 4 2" xfId="121" xr:uid="{B535127D-DC8F-4DEC-A014-940F612FF77D}"/>
    <cellStyle name="Millares 5" xfId="29" xr:uid="{FCD494D7-0250-4290-A4D1-BEE19C77976A}"/>
    <cellStyle name="Millares 5 2" xfId="122" xr:uid="{5CB0BB0B-84F2-4826-A7A7-63FB41872BE3}"/>
    <cellStyle name="Millares 6" xfId="92" xr:uid="{46BBBE43-65D5-452E-9A1C-20207E1EC47C}"/>
    <cellStyle name="Millares 7" xfId="610" xr:uid="{DFA75665-72EF-4009-9D1B-EA17EFA3E801}"/>
    <cellStyle name="Moneda 2" xfId="4" xr:uid="{97E13FE9-34EE-4803-BC4F-FC8121E08218}"/>
    <cellStyle name="Moneda 2 2" xfId="125" xr:uid="{2E89A9AD-0E2B-409A-B52A-16338F63D1AE}"/>
    <cellStyle name="Moneda 2 2 2" xfId="126" xr:uid="{7A8B48CD-5403-4A50-81A1-91FF6211CFAD}"/>
    <cellStyle name="Moneda 2 3" xfId="127" xr:uid="{22AD0C87-21D2-4F0C-99EB-EF1E42BD0FBC}"/>
    <cellStyle name="Moneda 2 4" xfId="124" xr:uid="{F2208E59-3BBB-4411-BFDA-D7FDFDE9D52B}"/>
    <cellStyle name="Moneda 3" xfId="12" xr:uid="{D328EEC5-DBD8-4F55-822A-63E2A2521CC4}"/>
    <cellStyle name="Moneda 3 2" xfId="128" xr:uid="{7C2FFD8F-0A13-4E7B-A7F3-0A9EDF878D68}"/>
    <cellStyle name="Moneda 4" xfId="123" xr:uid="{CD26BE3E-73E8-4F2C-B281-3646630CE5CB}"/>
    <cellStyle name="Neutral 2" xfId="130" xr:uid="{ACE4C2CF-4451-4B51-B395-9698A23E5E88}"/>
    <cellStyle name="Normal" xfId="0" builtinId="0"/>
    <cellStyle name="Normal 10" xfId="158" xr:uid="{A171D969-5B74-432A-B832-4FE9B3484D13}"/>
    <cellStyle name="Normal 11" xfId="131" xr:uid="{DE027667-E541-484D-9E16-F323E25673C5}"/>
    <cellStyle name="Normal 2" xfId="1" xr:uid="{58B1F2A6-E9E7-40C4-8364-FEB01AFCD7FB}"/>
    <cellStyle name="Normal 2 2" xfId="133" xr:uid="{42C1EDF5-FDBA-4752-B71E-D56E6BBD6B11}"/>
    <cellStyle name="Normal 2 3" xfId="8" xr:uid="{8598B56D-1C0F-42AE-A030-ED1A0B3DB0DE}"/>
    <cellStyle name="Normal 2 3 2" xfId="14" xr:uid="{B23B0F95-0883-4C4B-81EC-3B17B06A378E}"/>
    <cellStyle name="Normal 2 4" xfId="132" xr:uid="{40E6CF47-ECBA-4874-AE97-B6AD2EBAAC85}"/>
    <cellStyle name="Normal 3" xfId="9" xr:uid="{4A04E5D1-FFE2-4815-B70F-FF405662195C}"/>
    <cellStyle name="Normal 4" xfId="24" xr:uid="{94027015-1C68-4103-9F61-8948CDCE83F2}"/>
    <cellStyle name="Normal 5" xfId="135" xr:uid="{FF6B245A-C77C-4E8D-85FF-F1C55BCC2A18}"/>
    <cellStyle name="Normal 6" xfId="136" xr:uid="{32ABBF85-EFCF-41BC-AF95-AFBCBFB98F24}"/>
    <cellStyle name="Normal 6 2" xfId="137" xr:uid="{786816D8-E6A5-4106-96D0-D1828BAC7149}"/>
    <cellStyle name="Normal 6 3" xfId="138" xr:uid="{9FED96D0-1B36-4B36-8108-0E40C0763006}"/>
    <cellStyle name="Normal 7" xfId="915" xr:uid="{4547934B-7781-40A6-8660-1CC3C1CEDB92}"/>
    <cellStyle name="Normal 8" xfId="916" xr:uid="{4EBC155C-132E-4A3B-A474-2C7A535D29B2}"/>
    <cellStyle name="Notas 2" xfId="147" xr:uid="{13DA90A5-F332-4C25-B93F-757A7158F89A}"/>
    <cellStyle name="Notas 2 2" xfId="148" xr:uid="{7D5C3971-14FE-458A-B82A-9E7D28688EC9}"/>
    <cellStyle name="Notas 2 2 2" xfId="174" xr:uid="{0D0FD8B9-4044-4D4B-94A1-D17FBD0F271A}"/>
    <cellStyle name="Notas 2 2 2 2" xfId="182" xr:uid="{AD3B7F63-A5FF-4F82-A486-FC280141DF4C}"/>
    <cellStyle name="Notas 2 2 2 2 2" xfId="209" xr:uid="{90B19A87-2E63-415A-9080-BC47E74203EF}"/>
    <cellStyle name="Notas 2 2 2 2 2 2" xfId="257" xr:uid="{8268B20C-B056-4043-8153-93419A87F338}"/>
    <cellStyle name="Notas 2 2 2 2 2 2 2" xfId="351" xr:uid="{4F3B18A4-CEBA-46BF-99DD-2BAFF22F7CEE}"/>
    <cellStyle name="Notas 2 2 2 2 2 2 2 2" xfId="482" xr:uid="{ED562B28-DEB8-40DB-A9A3-5BC43C86DEAF}"/>
    <cellStyle name="Notas 2 2 2 2 2 2 2 2 2" xfId="852" xr:uid="{9106F9D0-5315-43F8-9440-7616C07858F7}"/>
    <cellStyle name="Notas 2 2 2 2 2 2 2 3" xfId="721" xr:uid="{01C39EEF-4F45-4F1B-9CB7-56ED1B8B4AA4}"/>
    <cellStyle name="Notas 2 2 2 2 2 2 3" xfId="417" xr:uid="{D30C6370-7AA7-4071-89BA-6922A952F455}"/>
    <cellStyle name="Notas 2 2 2 2 2 2 3 2" xfId="787" xr:uid="{B3F3E176-6592-419E-A7B0-D720B59DBD58}"/>
    <cellStyle name="Notas 2 2 2 2 2 2 4" xfId="566" xr:uid="{65F1515C-D08C-4560-AEF1-FF243F4579A0}"/>
    <cellStyle name="Notas 2 2 2 2 2 3" xfId="303" xr:uid="{D2F4D0F6-93D7-47A0-8B64-DEDF68176058}"/>
    <cellStyle name="Notas 2 2 2 2 2 3 2" xfId="450" xr:uid="{2C878246-1B4F-4350-9DA4-6D74B72C76E7}"/>
    <cellStyle name="Notas 2 2 2 2 2 3 2 2" xfId="820" xr:uid="{5C361B2A-A30C-486C-BB04-85778794D0EF}"/>
    <cellStyle name="Notas 2 2 2 2 2 3 3" xfId="673" xr:uid="{11FF52D7-C508-457A-99D3-155CC272BE90}"/>
    <cellStyle name="Notas 2 2 2 2 2 4" xfId="385" xr:uid="{C0E8081C-06BD-42FF-A2F0-497CC80B48B2}"/>
    <cellStyle name="Notas 2 2 2 2 2 4 2" xfId="755" xr:uid="{516E417F-5521-493E-A13A-0640B56E9C7F}"/>
    <cellStyle name="Notas 2 2 2 2 2 5" xfId="615" xr:uid="{4DA3818D-63A7-4835-AB5A-3B7A85A453F9}"/>
    <cellStyle name="Notas 2 2 2 2 3" xfId="230" xr:uid="{E018C0DA-7AB6-42E1-AAF7-DFC10A94F03A}"/>
    <cellStyle name="Notas 2 2 2 2 3 2" xfId="324" xr:uid="{885C6CD1-FB25-491C-8D33-FE70C1726BD0}"/>
    <cellStyle name="Notas 2 2 2 2 3 2 2" xfId="465" xr:uid="{E562DC61-4866-44B0-A022-F74ACFF1B8B6}"/>
    <cellStyle name="Notas 2 2 2 2 3 2 2 2" xfId="835" xr:uid="{69C437CF-B80D-4CB2-A9EE-DE46CDA515B0}"/>
    <cellStyle name="Notas 2 2 2 2 3 2 3" xfId="694" xr:uid="{D1C2357B-5350-483C-9E90-72D17D858E21}"/>
    <cellStyle name="Notas 2 2 2 2 3 3" xfId="400" xr:uid="{20CF0C6E-209B-4D46-AD4F-544C1BA7D317}"/>
    <cellStyle name="Notas 2 2 2 2 3 3 2" xfId="770" xr:uid="{C2018DCE-7B55-476D-9C7F-B96ACA321E55}"/>
    <cellStyle name="Notas 2 2 2 2 3 4" xfId="593" xr:uid="{6B3D9262-01C9-41C8-983F-CE0405F57950}"/>
    <cellStyle name="Notas 2 2 2 2 4" xfId="276" xr:uid="{09DA92F1-282D-4DEE-AE61-EAF865CBB8A0}"/>
    <cellStyle name="Notas 2 2 2 2 4 2" xfId="433" xr:uid="{0BA96E2B-BA12-4110-8B69-BA1CFAB7CF4C}"/>
    <cellStyle name="Notas 2 2 2 2 4 2 2" xfId="803" xr:uid="{2C924CF1-573C-46E5-916A-B7E919F2680A}"/>
    <cellStyle name="Notas 2 2 2 2 4 3" xfId="547" xr:uid="{E50AA445-157A-4155-9457-3B2B880EB62F}"/>
    <cellStyle name="Notas 2 2 2 2 5" xfId="368" xr:uid="{638A1615-11BD-4BA3-850F-AF6B19DDC96C}"/>
    <cellStyle name="Notas 2 2 2 2 5 2" xfId="738" xr:uid="{1DA81CEC-1E37-4B11-802A-9C125F3A6C0C}"/>
    <cellStyle name="Notas 2 2 2 2 6" xfId="642" xr:uid="{74C07B0F-3A28-4627-A903-AB853901A673}"/>
    <cellStyle name="Notas 2 2 2 3" xfId="202" xr:uid="{E4CA0526-D1E7-4D6E-B287-9C02E2D1DB72}"/>
    <cellStyle name="Notas 2 2 2 3 2" xfId="250" xr:uid="{33B45DB0-09CE-42F1-8CF3-D4FA5EBE96DE}"/>
    <cellStyle name="Notas 2 2 2 3 2 2" xfId="344" xr:uid="{C63DD37D-709E-42F8-97A3-1D5CEAF1C026}"/>
    <cellStyle name="Notas 2 2 2 3 2 2 2" xfId="476" xr:uid="{7FF9C298-6858-47E5-86C3-36ACC55E4B3D}"/>
    <cellStyle name="Notas 2 2 2 3 2 2 2 2" xfId="846" xr:uid="{6CE7E68C-5253-4645-8696-8C3F2ECD710F}"/>
    <cellStyle name="Notas 2 2 2 3 2 2 3" xfId="714" xr:uid="{48F29DB4-6EF5-417B-A0BF-10DB2A464932}"/>
    <cellStyle name="Notas 2 2 2 3 2 3" xfId="411" xr:uid="{1E4B32CA-16AA-4F90-A505-78BE6CF83FED}"/>
    <cellStyle name="Notas 2 2 2 3 2 3 2" xfId="781" xr:uid="{986A834A-CFAF-4C9D-8D9A-AACDDA86C8E6}"/>
    <cellStyle name="Notas 2 2 2 3 2 4" xfId="573" xr:uid="{F5D68AC1-0B2A-4D84-9233-0C0739EF73CA}"/>
    <cellStyle name="Notas 2 2 2 3 3" xfId="296" xr:uid="{05BBAE5C-6032-4053-93AA-A1749E58AA78}"/>
    <cellStyle name="Notas 2 2 2 3 3 2" xfId="444" xr:uid="{0E766FA9-90AC-4966-B463-92470D9ECB0E}"/>
    <cellStyle name="Notas 2 2 2 3 3 2 2" xfId="814" xr:uid="{D3736D3C-5421-4FB6-B56A-F292BCFCA90E}"/>
    <cellStyle name="Notas 2 2 2 3 3 3" xfId="666" xr:uid="{5040F51F-7A7B-442A-9ACB-32E1315CBA73}"/>
    <cellStyle name="Notas 2 2 2 3 4" xfId="379" xr:uid="{3B96ADA9-AE44-40DC-AD51-67F9540E5978}"/>
    <cellStyle name="Notas 2 2 2 3 4 2" xfId="749" xr:uid="{AC479425-48F7-45D1-B836-17BC1E1EB600}"/>
    <cellStyle name="Notas 2 2 2 3 5" xfId="622" xr:uid="{89D7DFD8-0552-4FF8-BBE9-5CAAA1605171}"/>
    <cellStyle name="Notas 2 2 2 4" xfId="222" xr:uid="{B43CF517-D819-41D9-87BF-28BA77BA00B0}"/>
    <cellStyle name="Notas 2 2 2 4 2" xfId="316" xr:uid="{00CF855A-7A13-4C32-A35C-D8262BDA6626}"/>
    <cellStyle name="Notas 2 2 2 4 2 2" xfId="459" xr:uid="{B42C4C73-F8B1-4FA9-B3A6-5C6693F46078}"/>
    <cellStyle name="Notas 2 2 2 4 2 2 2" xfId="829" xr:uid="{37ACB823-3BA8-4332-B93A-2A601268F45D}"/>
    <cellStyle name="Notas 2 2 2 4 2 3" xfId="686" xr:uid="{F948E2E3-C553-4EB5-BD3F-B180A55C5599}"/>
    <cellStyle name="Notas 2 2 2 4 3" xfId="394" xr:uid="{42A568B1-0B6A-4357-AD6C-024E86CBFFD6}"/>
    <cellStyle name="Notas 2 2 2 4 3 2" xfId="764" xr:uid="{870D4445-C365-40D7-B630-3AE31F4D7EB8}"/>
    <cellStyle name="Notas 2 2 2 4 4" xfId="601" xr:uid="{EFFA158B-CE03-4250-B0A2-95D972E06D22}"/>
    <cellStyle name="Notas 2 2 2 5" xfId="270" xr:uid="{C8E2DB51-3D2B-43A6-B7EC-264EF725FEA5}"/>
    <cellStyle name="Notas 2 2 2 5 2" xfId="427" xr:uid="{51EE8F87-8F85-45DD-A0A6-E971D796D650}"/>
    <cellStyle name="Notas 2 2 2 5 2 2" xfId="797" xr:uid="{9C2D802C-A2D8-4E55-ADC5-336E030A288E}"/>
    <cellStyle name="Notas 2 2 2 5 3" xfId="553" xr:uid="{FF54E927-7EC8-4CF4-893D-7621A377AD10}"/>
    <cellStyle name="Notas 2 2 2 6" xfId="362" xr:uid="{155A4850-BD61-4F82-BA64-6F1880047227}"/>
    <cellStyle name="Notas 2 2 2 6 2" xfId="732" xr:uid="{929D927E-B148-4926-9874-2D2752778590}"/>
    <cellStyle name="Notas 2 2 2 7" xfId="160" xr:uid="{B4CD0341-015D-4342-B317-593F1C0EC715}"/>
    <cellStyle name="Notas 2 2 3" xfId="171" xr:uid="{A42171AF-CE69-439A-A4D4-7B68A3687BFA}"/>
    <cellStyle name="Notas 2 2 3 2" xfId="199" xr:uid="{B8C0A71A-03B0-4697-BE59-D7407EFE65EF}"/>
    <cellStyle name="Notas 2 2 3 2 2" xfId="247" xr:uid="{8CB694E6-E3F3-4177-9273-9F0F1BCFB8B1}"/>
    <cellStyle name="Notas 2 2 3 2 2 2" xfId="341" xr:uid="{6BD4A55A-CFC8-4C9F-AF7F-A253AA18D358}"/>
    <cellStyle name="Notas 2 2 3 2 2 2 2" xfId="475" xr:uid="{52B7D5D5-BD44-4C17-A6E7-D39B39BC6A24}"/>
    <cellStyle name="Notas 2 2 3 2 2 2 2 2" xfId="845" xr:uid="{DB3DDF99-B595-4F20-90D5-89D0E474124E}"/>
    <cellStyle name="Notas 2 2 3 2 2 2 3" xfId="711" xr:uid="{1F0C2D67-F492-4655-ABD0-E8D7D09979CB}"/>
    <cellStyle name="Notas 2 2 3 2 2 3" xfId="410" xr:uid="{DE70A4F3-61BC-438B-AF10-71490F2C2D04}"/>
    <cellStyle name="Notas 2 2 3 2 2 3 2" xfId="780" xr:uid="{E2D99B3C-2130-4C17-9A5D-506F1C918E3E}"/>
    <cellStyle name="Notas 2 2 3 2 2 4" xfId="576" xr:uid="{E69AD2AE-B219-42E4-BCDD-761246B660D5}"/>
    <cellStyle name="Notas 2 2 3 2 3" xfId="293" xr:uid="{D6F7CEDA-09B9-4CD9-BA58-BE31052EDAA6}"/>
    <cellStyle name="Notas 2 2 3 2 3 2" xfId="443" xr:uid="{0E9FE29A-F1E2-44DE-8D3A-93556AE21E74}"/>
    <cellStyle name="Notas 2 2 3 2 3 2 2" xfId="813" xr:uid="{26C58B37-DDC3-49B1-954D-74FFCD62F1E3}"/>
    <cellStyle name="Notas 2 2 3 2 3 3" xfId="663" xr:uid="{FB098CC4-3F8E-4FE8-B07F-E9A57637134A}"/>
    <cellStyle name="Notas 2 2 3 2 4" xfId="378" xr:uid="{B42C24FC-6C00-41DF-88ED-7768246FFA9C}"/>
    <cellStyle name="Notas 2 2 3 2 4 2" xfId="748" xr:uid="{03603330-A64F-4FAF-B11E-17B9D7CFDE57}"/>
    <cellStyle name="Notas 2 2 3 2 5" xfId="625" xr:uid="{00556E5E-680B-442B-B99E-3879E824D85E}"/>
    <cellStyle name="Notas 2 2 3 3" xfId="219" xr:uid="{807597F5-CBFD-4939-98CF-0B4F54C5F2E1}"/>
    <cellStyle name="Notas 2 2 3 3 2" xfId="313" xr:uid="{7BC80494-77FB-454E-8A2C-BBE5AB1A2340}"/>
    <cellStyle name="Notas 2 2 3 3 2 2" xfId="456" xr:uid="{CBF62F0B-77D6-40F9-8E06-F3FF17444FB2}"/>
    <cellStyle name="Notas 2 2 3 3 2 2 2" xfId="826" xr:uid="{2943ADF5-BE79-458C-A3AA-F085F1A40B77}"/>
    <cellStyle name="Notas 2 2 3 3 2 3" xfId="683" xr:uid="{41E82DD6-90A5-41B7-9432-0AE087BE07F4}"/>
    <cellStyle name="Notas 2 2 3 3 3" xfId="391" xr:uid="{71755BF9-1D86-42DE-9729-4DBC51CE0302}"/>
    <cellStyle name="Notas 2 2 3 3 3 2" xfId="761" xr:uid="{0C850C17-C889-425F-8E82-913C90BEBCA0}"/>
    <cellStyle name="Notas 2 2 3 3 4" xfId="604" xr:uid="{BF2D698D-AD7B-46B1-B2C8-00829891770E}"/>
    <cellStyle name="Notas 2 2 3 4" xfId="267" xr:uid="{457393A2-FBA0-44BF-BCED-BEBA61AA3E2D}"/>
    <cellStyle name="Notas 2 2 3 4 2" xfId="424" xr:uid="{41382538-B644-48F7-A946-8E49819A13D9}"/>
    <cellStyle name="Notas 2 2 3 4 2 2" xfId="794" xr:uid="{D0472AFB-DE8C-4E04-848D-3B90F25D7EA3}"/>
    <cellStyle name="Notas 2 2 3 4 3" xfId="556" xr:uid="{333487AC-BB13-4D71-B525-80519026B736}"/>
    <cellStyle name="Notas 2 2 3 5" xfId="359" xr:uid="{80320FD2-7B70-4F73-82DA-B40F0130F8B3}"/>
    <cellStyle name="Notas 2 2 3 5 2" xfId="729" xr:uid="{B291E43B-5A17-41A4-850E-BB7970FEC9F3}"/>
    <cellStyle name="Notas 2 2 3 6" xfId="651" xr:uid="{5D4F0232-D213-4D3C-A7A7-A687D360CACD}"/>
    <cellStyle name="Notas 2 2 4" xfId="178" xr:uid="{A24D1FEE-155D-4105-B72E-20E4D17B0CF1}"/>
    <cellStyle name="Notas 2 2 4 2" xfId="186" xr:uid="{309B1EC9-18BE-405A-BD9A-4F7238479A32}"/>
    <cellStyle name="Notas 2 2 4 2 2" xfId="213" xr:uid="{26ACA6D8-35F8-471A-B0C5-3A68DE636046}"/>
    <cellStyle name="Notas 2 2 4 2 2 2" xfId="261" xr:uid="{96A4A597-4CD2-48B4-93E6-4D8B4F52051F}"/>
    <cellStyle name="Notas 2 2 4 2 2 2 2" xfId="355" xr:uid="{BE41019B-4F22-46B0-9386-65E7B7F0E841}"/>
    <cellStyle name="Notas 2 2 4 2 2 2 2 2" xfId="484" xr:uid="{EE371A3E-7A21-4EB5-BC0A-6F0708EEB58B}"/>
    <cellStyle name="Notas 2 2 4 2 2 2 2 2 2" xfId="854" xr:uid="{A2300B6B-D267-48D8-AA27-652B73701CB6}"/>
    <cellStyle name="Notas 2 2 4 2 2 2 2 3" xfId="725" xr:uid="{DCEF63BB-7FB1-4C1B-BA5D-016FF9AB5593}"/>
    <cellStyle name="Notas 2 2 4 2 2 2 3" xfId="419" xr:uid="{2325CE5B-D47C-4A66-AEB0-AFCD6E054317}"/>
    <cellStyle name="Notas 2 2 4 2 2 2 3 2" xfId="789" xr:uid="{A435EA64-6334-4EA1-9701-3B991CB8E54F}"/>
    <cellStyle name="Notas 2 2 4 2 2 2 4" xfId="562" xr:uid="{68A1A7BD-4424-4573-8D6B-27D5AC659273}"/>
    <cellStyle name="Notas 2 2 4 2 2 3" xfId="307" xr:uid="{8CE7DE0C-A68F-49CB-A51F-21A04C6C16EB}"/>
    <cellStyle name="Notas 2 2 4 2 2 3 2" xfId="452" xr:uid="{327A69BA-605F-48E1-93CC-093DD5F23089}"/>
    <cellStyle name="Notas 2 2 4 2 2 3 2 2" xfId="822" xr:uid="{7E42FC16-0AAC-4C48-9F73-52133EADF605}"/>
    <cellStyle name="Notas 2 2 4 2 2 3 3" xfId="677" xr:uid="{AB921C66-8D62-4939-973D-9AA28B8AAD76}"/>
    <cellStyle name="Notas 2 2 4 2 2 4" xfId="387" xr:uid="{016FD82A-4D12-44EE-92C2-9E0E636FBCA1}"/>
    <cellStyle name="Notas 2 2 4 2 2 4 2" xfId="757" xr:uid="{AD163401-15BB-4770-ADEC-FD7097FFF044}"/>
    <cellStyle name="Notas 2 2 4 2 2 5" xfId="611" xr:uid="{EA2232FD-6A24-4F6C-9685-072E6DE3F5A0}"/>
    <cellStyle name="Notas 2 2 4 2 3" xfId="234" xr:uid="{F6D0CDCD-1392-47A6-8E87-22AE8325B4DE}"/>
    <cellStyle name="Notas 2 2 4 2 3 2" xfId="328" xr:uid="{AB2615E0-68E9-4661-83E8-DFFA071D09C8}"/>
    <cellStyle name="Notas 2 2 4 2 3 2 2" xfId="467" xr:uid="{300663A6-9C95-4016-B272-B57E5FB188C9}"/>
    <cellStyle name="Notas 2 2 4 2 3 2 2 2" xfId="837" xr:uid="{EB89A964-8F4D-4B15-B92E-A00AA649CA7C}"/>
    <cellStyle name="Notas 2 2 4 2 3 2 3" xfId="698" xr:uid="{FA3277BF-0C08-438E-BC4B-2A21F1C226DC}"/>
    <cellStyle name="Notas 2 2 4 2 3 3" xfId="402" xr:uid="{CD68C947-9C8A-4A7D-8D47-7FE4B0D2E8D9}"/>
    <cellStyle name="Notas 2 2 4 2 3 3 2" xfId="772" xr:uid="{F59C8293-94AF-4E08-B1F3-864C22D217EE}"/>
    <cellStyle name="Notas 2 2 4 2 3 4" xfId="589" xr:uid="{FF888808-DD63-486A-8D6F-51B3ED2DC24D}"/>
    <cellStyle name="Notas 2 2 4 2 4" xfId="280" xr:uid="{6A2A1C9D-5B19-47E2-AA2A-A94B08D43208}"/>
    <cellStyle name="Notas 2 2 4 2 4 2" xfId="435" xr:uid="{026A805C-9FD2-4800-83DD-558607C5B70F}"/>
    <cellStyle name="Notas 2 2 4 2 4 2 2" xfId="805" xr:uid="{932DF168-5119-4CDB-A823-074EFC39CB28}"/>
    <cellStyle name="Notas 2 2 4 2 4 3" xfId="139" xr:uid="{5CAEE14D-5CE0-47E1-A8E9-1CFFD6746B82}"/>
    <cellStyle name="Notas 2 2 4 2 5" xfId="370" xr:uid="{E83AD99C-74EF-4C0D-A813-D42FDB001975}"/>
    <cellStyle name="Notas 2 2 4 2 5 2" xfId="740" xr:uid="{6AA0EAEE-63E1-47E0-8EFF-57143D67927B}"/>
    <cellStyle name="Notas 2 2 4 2 6" xfId="638" xr:uid="{8B1A0CE5-B45B-4DA6-9FA8-9FE6C4DA638A}"/>
    <cellStyle name="Notas 2 2 4 3" xfId="205" xr:uid="{3F0A5205-CF3B-4432-821C-A51B79FABFF5}"/>
    <cellStyle name="Notas 2 2 4 3 2" xfId="253" xr:uid="{CC6DD351-11BF-4BC7-9496-E6912A314CC7}"/>
    <cellStyle name="Notas 2 2 4 3 2 2" xfId="347" xr:uid="{8358DB82-6682-4DE7-9701-9B3362A96B33}"/>
    <cellStyle name="Notas 2 2 4 3 2 2 2" xfId="478" xr:uid="{58B5E45E-B7FF-46AA-881C-8DFB2EAC44CA}"/>
    <cellStyle name="Notas 2 2 4 3 2 2 2 2" xfId="848" xr:uid="{B6B9BE83-41CB-4219-A34B-3EE2AFA45A84}"/>
    <cellStyle name="Notas 2 2 4 3 2 2 3" xfId="717" xr:uid="{BE4A6C78-3C80-463E-B743-8246ECB344E7}"/>
    <cellStyle name="Notas 2 2 4 3 2 3" xfId="413" xr:uid="{EC619DFD-ACCB-4A70-97AD-A2D1CA999F1C}"/>
    <cellStyle name="Notas 2 2 4 3 2 3 2" xfId="783" xr:uid="{8B8219AB-5B0F-47CB-BE3A-11647D7BC0E8}"/>
    <cellStyle name="Notas 2 2 4 3 2 4" xfId="570" xr:uid="{88A9F390-5043-4E8C-85DD-512D5BD20F39}"/>
    <cellStyle name="Notas 2 2 4 3 3" xfId="299" xr:uid="{A507C3E3-DA76-4832-98AC-DFED261D03F7}"/>
    <cellStyle name="Notas 2 2 4 3 3 2" xfId="446" xr:uid="{B33CF112-B3F2-4983-A5B1-9D2931525EF7}"/>
    <cellStyle name="Notas 2 2 4 3 3 2 2" xfId="816" xr:uid="{6A8C2920-07F3-475B-A412-A1DB9565D121}"/>
    <cellStyle name="Notas 2 2 4 3 3 3" xfId="669" xr:uid="{72F6A0C4-AAD8-4B0D-B776-1C2468A991B9}"/>
    <cellStyle name="Notas 2 2 4 3 4" xfId="381" xr:uid="{7D1FF06E-B25A-475C-B9E1-CA5AA754AAA3}"/>
    <cellStyle name="Notas 2 2 4 3 4 2" xfId="751" xr:uid="{CB055BAD-EF1C-42DA-8D8D-CB2FD210CD98}"/>
    <cellStyle name="Notas 2 2 4 3 5" xfId="619" xr:uid="{AF3AA812-EF16-4B3B-B092-4CDAD499C238}"/>
    <cellStyle name="Notas 2 2 4 4" xfId="226" xr:uid="{858C828C-4191-473A-B207-96194057092E}"/>
    <cellStyle name="Notas 2 2 4 4 2" xfId="320" xr:uid="{4E3965E3-ED2F-41A7-AF05-035CC81DA7B8}"/>
    <cellStyle name="Notas 2 2 4 4 2 2" xfId="461" xr:uid="{18A00D17-EED8-45C8-9C76-D931D5A73096}"/>
    <cellStyle name="Notas 2 2 4 4 2 2 2" xfId="831" xr:uid="{E23AB9A1-8EA6-4284-88CD-5D18450F53E2}"/>
    <cellStyle name="Notas 2 2 4 4 2 3" xfId="690" xr:uid="{08B7564D-EDE9-46D5-8BBC-25A09B5BCAC0}"/>
    <cellStyle name="Notas 2 2 4 4 3" xfId="396" xr:uid="{8C05F14F-6AD9-4748-A023-FFAB26168813}"/>
    <cellStyle name="Notas 2 2 4 4 3 2" xfId="766" xr:uid="{7E4C568E-FD58-492F-A39A-3CA14E5C75EB}"/>
    <cellStyle name="Notas 2 2 4 4 4" xfId="597" xr:uid="{05BDF8A0-A96C-46B7-864F-D5EDBEF81BE2}"/>
    <cellStyle name="Notas 2 2 4 5" xfId="272" xr:uid="{8223CB12-F6D1-43DC-B013-F1CF63916D48}"/>
    <cellStyle name="Notas 2 2 4 5 2" xfId="429" xr:uid="{97151E6A-56D7-4C1A-8A5C-3BF2C044F1FB}"/>
    <cellStyle name="Notas 2 2 4 5 2 2" xfId="799" xr:uid="{D956E523-27F8-4850-89A8-7ACB55F81000}"/>
    <cellStyle name="Notas 2 2 4 5 3" xfId="551" xr:uid="{50F1BF68-60A3-45AA-9E91-95C347A8D9B9}"/>
    <cellStyle name="Notas 2 2 4 6" xfId="364" xr:uid="{AB91093A-9881-46F3-8D57-631142CC8274}"/>
    <cellStyle name="Notas 2 2 4 6 2" xfId="734" xr:uid="{155B9A1C-095D-4D36-828C-3D45D87F9CF5}"/>
    <cellStyle name="Notas 2 2 4 7" xfId="646" xr:uid="{B3A007A2-2786-407B-876E-06E08D74A092}"/>
    <cellStyle name="Notas 2 2 5" xfId="197" xr:uid="{ED96E12C-CED0-405A-9D95-71FF2DC7ADC3}"/>
    <cellStyle name="Notas 2 2 5 2" xfId="245" xr:uid="{D148B3E1-E896-4733-A01A-D720D8F49139}"/>
    <cellStyle name="Notas 2 2 5 2 2" xfId="339" xr:uid="{A25EA150-81E7-435B-8565-C3B03C481AB5}"/>
    <cellStyle name="Notas 2 2 5 2 2 2" xfId="474" xr:uid="{D284C5C1-34BE-4478-88B0-98036F3E8735}"/>
    <cellStyle name="Notas 2 2 5 2 2 2 2" xfId="844" xr:uid="{D716F3A2-C52C-49F9-AC4C-4BD83E22AD53}"/>
    <cellStyle name="Notas 2 2 5 2 2 3" xfId="709" xr:uid="{9CF3104D-F9B3-4F6A-81C6-848D94B895E2}"/>
    <cellStyle name="Notas 2 2 5 2 3" xfId="409" xr:uid="{2FAC7932-2FCD-46EB-BCE4-9A16DD160465}"/>
    <cellStyle name="Notas 2 2 5 2 3 2" xfId="779" xr:uid="{AF30DDF0-D7DD-4E4D-9454-7D998A0A0986}"/>
    <cellStyle name="Notas 2 2 5 2 4" xfId="578" xr:uid="{DC1AB6DC-F23D-448D-B406-3F7CB766B779}"/>
    <cellStyle name="Notas 2 2 5 3" xfId="291" xr:uid="{4E7A7E13-6A2E-405B-80E0-CED6220B5809}"/>
    <cellStyle name="Notas 2 2 5 3 2" xfId="442" xr:uid="{7A94B7B8-8FA0-4F51-93A3-CC3F321540BD}"/>
    <cellStyle name="Notas 2 2 5 3 2 2" xfId="812" xr:uid="{F11B09D2-89F2-405F-A4BA-9F4ADD6E5189}"/>
    <cellStyle name="Notas 2 2 5 3 3" xfId="661" xr:uid="{9DBB88DC-3639-4EA4-A164-6B6291AB1D74}"/>
    <cellStyle name="Notas 2 2 5 4" xfId="377" xr:uid="{CC33D6F2-0E62-4C6E-B34D-3FB8CC3EF604}"/>
    <cellStyle name="Notas 2 2 5 4 2" xfId="747" xr:uid="{5B60A41C-5CFD-40A3-871E-6C9E62DB96D6}"/>
    <cellStyle name="Notas 2 2 5 5" xfId="627" xr:uid="{4E41C9A2-25D1-4B48-A42F-A35972FC696A}"/>
    <cellStyle name="Notas 2 2 6" xfId="264" xr:uid="{0DDFFB08-351C-4F62-A1A4-B002496939F6}"/>
    <cellStyle name="Notas 2 2 6 2" xfId="421" xr:uid="{D477289F-8555-4BB3-B0E4-794A9E6EB9E4}"/>
    <cellStyle name="Notas 2 2 6 2 2" xfId="791" xr:uid="{F553A09C-905F-41BE-B6CE-7792AA1E651D}"/>
    <cellStyle name="Notas 2 2 6 3" xfId="559" xr:uid="{6672FC98-2741-46B5-BB87-ACF3E52C41AA}"/>
    <cellStyle name="Notas 2 2 7" xfId="357" xr:uid="{65821FDC-79E9-4B12-8A6D-27F9D651201A}"/>
    <cellStyle name="Notas 2 2 7 2" xfId="727" xr:uid="{3AD69438-3CE0-473E-BCE8-1244559B4069}"/>
    <cellStyle name="Notas 2 2 8" xfId="165" xr:uid="{6D32D9DB-C305-4D77-ACD2-66F79A3D2354}"/>
    <cellStyle name="Notas 2 2 9" xfId="656" xr:uid="{55C2D816-3AB3-46CA-85AC-A92938E37539}"/>
    <cellStyle name="Notas 2 3" xfId="172" xr:uid="{688114D3-73F2-4E43-9E64-1CFAE9C71A63}"/>
    <cellStyle name="Notas 2 3 2" xfId="180" xr:uid="{D204B5F6-0184-4CDD-8F97-FC1D17FB0F9F}"/>
    <cellStyle name="Notas 2 3 2 2" xfId="207" xr:uid="{26B7E75B-7113-4A02-B98A-0B403282AA79}"/>
    <cellStyle name="Notas 2 3 2 2 2" xfId="255" xr:uid="{F1E042D6-C70F-448E-93D1-97501252DFAF}"/>
    <cellStyle name="Notas 2 3 2 2 2 2" xfId="349" xr:uid="{7DEB3ACE-0A91-4847-B574-80EA33A3C8DB}"/>
    <cellStyle name="Notas 2 3 2 2 2 2 2" xfId="480" xr:uid="{BAD5BAE8-09AA-45F3-B9D9-6C2C701A6B7B}"/>
    <cellStyle name="Notas 2 3 2 2 2 2 2 2" xfId="850" xr:uid="{1C8906A5-C991-45AC-81FD-55C380904E77}"/>
    <cellStyle name="Notas 2 3 2 2 2 2 3" xfId="719" xr:uid="{35C949C7-613D-4DDA-819E-6BA12B685C8B}"/>
    <cellStyle name="Notas 2 3 2 2 2 3" xfId="415" xr:uid="{68702DFA-4B44-45B3-AA93-398D4A573AE1}"/>
    <cellStyle name="Notas 2 3 2 2 2 3 2" xfId="785" xr:uid="{5C545203-6F7D-4E2A-9DC8-48146014AF7F}"/>
    <cellStyle name="Notas 2 3 2 2 2 4" xfId="568" xr:uid="{047BE27E-84C7-4E99-963D-6015CA0A08EA}"/>
    <cellStyle name="Notas 2 3 2 2 3" xfId="301" xr:uid="{749FA8A4-FA2B-4710-AD43-5BCF7B769792}"/>
    <cellStyle name="Notas 2 3 2 2 3 2" xfId="448" xr:uid="{994CA274-8F26-4085-AAFE-4D15AE8B376B}"/>
    <cellStyle name="Notas 2 3 2 2 3 2 2" xfId="818" xr:uid="{8641D5F4-A29E-484E-99E5-762C9C9ACCF2}"/>
    <cellStyle name="Notas 2 3 2 2 3 3" xfId="671" xr:uid="{C4F26928-5079-4757-8FC6-2CB3C44F8A97}"/>
    <cellStyle name="Notas 2 3 2 2 4" xfId="383" xr:uid="{2EF73170-54D5-4C0E-83DF-14957D7A91F4}"/>
    <cellStyle name="Notas 2 3 2 2 4 2" xfId="753" xr:uid="{F4D879DD-2207-4F21-8F36-BD925614BB7A}"/>
    <cellStyle name="Notas 2 3 2 2 5" xfId="617" xr:uid="{221345A7-E4BE-41E0-BE84-B4203DAEF3B0}"/>
    <cellStyle name="Notas 2 3 2 3" xfId="228" xr:uid="{2FB13DB4-2076-4692-90EE-E3FFCEFCFE7E}"/>
    <cellStyle name="Notas 2 3 2 3 2" xfId="322" xr:uid="{15040084-AE58-416D-A114-BB55092DCDCE}"/>
    <cellStyle name="Notas 2 3 2 3 2 2" xfId="463" xr:uid="{16418DA5-7F2D-44C2-BA05-BD96EE584BE4}"/>
    <cellStyle name="Notas 2 3 2 3 2 2 2" xfId="833" xr:uid="{7FE48489-AB99-48D0-AE13-4B084F70B94D}"/>
    <cellStyle name="Notas 2 3 2 3 2 3" xfId="692" xr:uid="{BBEA28E1-5812-4132-BF4F-BB57814FBB94}"/>
    <cellStyle name="Notas 2 3 2 3 3" xfId="398" xr:uid="{8669E2B4-2B2E-4EE4-98E3-33A41B531427}"/>
    <cellStyle name="Notas 2 3 2 3 3 2" xfId="768" xr:uid="{DE044E05-C9E8-499C-949E-7C7E505F7940}"/>
    <cellStyle name="Notas 2 3 2 3 4" xfId="595" xr:uid="{254B820B-0F2F-4A21-B174-DBB10D05103B}"/>
    <cellStyle name="Notas 2 3 2 4" xfId="274" xr:uid="{7BB4A21B-5456-4028-9E6D-07A745DAE221}"/>
    <cellStyle name="Notas 2 3 2 4 2" xfId="431" xr:uid="{FD2F500D-2179-4572-B1B7-6E45BA2E2D39}"/>
    <cellStyle name="Notas 2 3 2 4 2 2" xfId="801" xr:uid="{158F2ECD-DE3E-43BC-884B-84C0E6A80E9F}"/>
    <cellStyle name="Notas 2 3 2 4 3" xfId="549" xr:uid="{F4F7338D-740F-4ED4-98CC-2AE2BEB36016}"/>
    <cellStyle name="Notas 2 3 2 5" xfId="366" xr:uid="{E321B50B-2EE1-4356-B841-22B6EA2E0F2F}"/>
    <cellStyle name="Notas 2 3 2 5 2" xfId="736" xr:uid="{C2D5EB96-A413-4B19-8ADF-46CC2F9387C8}"/>
    <cellStyle name="Notas 2 3 2 6" xfId="644" xr:uid="{2BFEF1B6-2FC9-4FA5-8C65-F81E9E8AE93B}"/>
    <cellStyle name="Notas 2 3 3" xfId="194" xr:uid="{A1DE6C45-E296-49AC-A4AF-E9D88B928C62}"/>
    <cellStyle name="Notas 2 3 3 2" xfId="242" xr:uid="{5038CABD-BFF1-4CD9-8A81-E0BC979CA4D9}"/>
    <cellStyle name="Notas 2 3 3 2 2" xfId="336" xr:uid="{84DC307D-E02B-4803-9D57-E2C0F24E8EDB}"/>
    <cellStyle name="Notas 2 3 3 2 2 2" xfId="472" xr:uid="{D163670B-49FA-474D-AAE1-ED5B8EF7763C}"/>
    <cellStyle name="Notas 2 3 3 2 2 2 2" xfId="842" xr:uid="{53B66312-5F81-4D71-AF2A-50BAD9E21A6D}"/>
    <cellStyle name="Notas 2 3 3 2 2 3" xfId="706" xr:uid="{676180AB-4E1B-473C-A0D3-8C4C2415AA52}"/>
    <cellStyle name="Notas 2 3 3 2 3" xfId="407" xr:uid="{686D6D8E-837B-41B7-AE44-561E35E92229}"/>
    <cellStyle name="Notas 2 3 3 2 3 2" xfId="777" xr:uid="{0C736094-7B49-4460-A0F4-FA0E1863D9DD}"/>
    <cellStyle name="Notas 2 3 3 2 4" xfId="581" xr:uid="{6B66B4E6-605C-4E99-8F2F-5F86FA3C28A3}"/>
    <cellStyle name="Notas 2 3 3 3" xfId="288" xr:uid="{E80C2E15-9F0D-4B30-83F7-A8E84F799294}"/>
    <cellStyle name="Notas 2 3 3 3 2" xfId="440" xr:uid="{E3A7C6FA-BCFA-483E-81BB-BCB43E099E6A}"/>
    <cellStyle name="Notas 2 3 3 3 2 2" xfId="810" xr:uid="{67DE2F92-7609-44D9-9A8A-327A6F270C30}"/>
    <cellStyle name="Notas 2 3 3 3 3" xfId="658" xr:uid="{DEC863CA-EE76-4B29-8446-A81CA60E7AED}"/>
    <cellStyle name="Notas 2 3 3 4" xfId="375" xr:uid="{9CB56C09-0DA3-407D-90E1-3DC21D94D87D}"/>
    <cellStyle name="Notas 2 3 3 4 2" xfId="745" xr:uid="{B63A6835-157E-4CDE-B278-277760FFB4C9}"/>
    <cellStyle name="Notas 2 3 3 5" xfId="630" xr:uid="{A66EEF66-4122-4C2B-89FA-655EC2279E58}"/>
    <cellStyle name="Notas 2 3 4" xfId="220" xr:uid="{27F387D9-3B1D-48FB-9BD0-85761FB1DC7A}"/>
    <cellStyle name="Notas 2 3 4 2" xfId="314" xr:uid="{45EAAA6D-5F35-432C-926C-BAB8E8124B04}"/>
    <cellStyle name="Notas 2 3 4 2 2" xfId="457" xr:uid="{D6F5FE52-BEF9-4CA2-8D0B-1BAF41A6AEEC}"/>
    <cellStyle name="Notas 2 3 4 2 2 2" xfId="827" xr:uid="{906A9FF2-B9AA-470C-BD26-30EB51E09ACD}"/>
    <cellStyle name="Notas 2 3 4 2 3" xfId="684" xr:uid="{8ED3A16D-431D-45B0-825F-DBBD257E8319}"/>
    <cellStyle name="Notas 2 3 4 3" xfId="392" xr:uid="{A970A9A9-0952-471B-9A18-F0351EF404C1}"/>
    <cellStyle name="Notas 2 3 4 3 2" xfId="762" xr:uid="{6CEE0F83-C94D-4592-8DDE-E3CA24F8EF94}"/>
    <cellStyle name="Notas 2 3 4 4" xfId="603" xr:uid="{87671EDA-D20A-4326-9E7D-D6B50A65BF7B}"/>
    <cellStyle name="Notas 2 3 5" xfId="268" xr:uid="{96FB8CE1-1416-4E82-88A4-CFAC94C08C99}"/>
    <cellStyle name="Notas 2 3 5 2" xfId="425" xr:uid="{E40E5B17-9B9A-47F0-92F5-DDACDC133AA1}"/>
    <cellStyle name="Notas 2 3 5 2 2" xfId="795" xr:uid="{EF3CFB35-A1E8-4C7B-BD3A-9224226878AA}"/>
    <cellStyle name="Notas 2 3 5 3" xfId="555" xr:uid="{2BAB720F-5FC5-4320-8409-79313A17404B}"/>
    <cellStyle name="Notas 2 3 6" xfId="360" xr:uid="{7EF8331C-3CDB-4765-BB20-D165B087B14C}"/>
    <cellStyle name="Notas 2 3 6 2" xfId="730" xr:uid="{EBFA2829-7D98-4298-8A46-D925D821FD50}"/>
    <cellStyle name="Notas 2 3 7" xfId="650" xr:uid="{17BE00B6-C5AB-448E-B5F0-CDC21F0D268F}"/>
    <cellStyle name="Notas 2 4" xfId="168" xr:uid="{DF9165E1-01BA-4622-B02D-3B46D957C541}"/>
    <cellStyle name="Notas 2 4 2" xfId="179" xr:uid="{6B7AFEAB-796B-461C-B96B-3E1FED989B5E}"/>
    <cellStyle name="Notas 2 4 2 2" xfId="206" xr:uid="{CF8333C7-861A-4916-ABEA-5A7084961C5D}"/>
    <cellStyle name="Notas 2 4 2 2 2" xfId="254" xr:uid="{69E4FE9F-34A4-4B01-89D1-3C09B0BF9227}"/>
    <cellStyle name="Notas 2 4 2 2 2 2" xfId="348" xr:uid="{EA8F3E32-D9FA-4548-85A9-3B19A479BD0C}"/>
    <cellStyle name="Notas 2 4 2 2 2 2 2" xfId="479" xr:uid="{48DDF158-D219-4BA8-B074-8EC6E5956AE7}"/>
    <cellStyle name="Notas 2 4 2 2 2 2 2 2" xfId="849" xr:uid="{8998B394-2927-4121-93BB-44AF2BDD4D70}"/>
    <cellStyle name="Notas 2 4 2 2 2 2 3" xfId="718" xr:uid="{BF6859D8-2FBC-4AFE-AB44-B2894698EAE0}"/>
    <cellStyle name="Notas 2 4 2 2 2 3" xfId="414" xr:uid="{36129A9E-0C40-49F9-9236-539F98C8A19E}"/>
    <cellStyle name="Notas 2 4 2 2 2 3 2" xfId="784" xr:uid="{A4B85431-6F9E-42C7-9632-C462F0524C07}"/>
    <cellStyle name="Notas 2 4 2 2 2 4" xfId="569" xr:uid="{0FBB906D-B6AB-40AB-B653-49214983C864}"/>
    <cellStyle name="Notas 2 4 2 2 3" xfId="300" xr:uid="{2E540D5B-72A5-4A55-B4B2-44358F65AB7F}"/>
    <cellStyle name="Notas 2 4 2 2 3 2" xfId="447" xr:uid="{83B3E963-5EDC-4675-AB3B-589782FC5398}"/>
    <cellStyle name="Notas 2 4 2 2 3 2 2" xfId="817" xr:uid="{49B80D7E-FB3C-4A89-AF4F-A89158C17146}"/>
    <cellStyle name="Notas 2 4 2 2 3 3" xfId="670" xr:uid="{E21DC151-F56E-4171-AA4D-FDC4BFC1A9A7}"/>
    <cellStyle name="Notas 2 4 2 2 4" xfId="382" xr:uid="{739BE5C6-DB54-428D-A462-D67D90A637CE}"/>
    <cellStyle name="Notas 2 4 2 2 4 2" xfId="752" xr:uid="{F3E81112-0355-4D90-B3B2-BAED48215DF7}"/>
    <cellStyle name="Notas 2 4 2 2 5" xfId="618" xr:uid="{731D9BC1-328F-431E-8A37-197C085B349F}"/>
    <cellStyle name="Notas 2 4 2 3" xfId="227" xr:uid="{6A8FA1C4-B346-447E-B930-FB22DDAF7584}"/>
    <cellStyle name="Notas 2 4 2 3 2" xfId="321" xr:uid="{6BDAEE01-95A9-4FC7-8B2F-3C9EB06C4B93}"/>
    <cellStyle name="Notas 2 4 2 3 2 2" xfId="462" xr:uid="{14BCC7C8-F815-4E45-94D8-531C4DE05FE6}"/>
    <cellStyle name="Notas 2 4 2 3 2 2 2" xfId="832" xr:uid="{6114DE38-1E66-4FB2-BD77-2539F04881C0}"/>
    <cellStyle name="Notas 2 4 2 3 2 3" xfId="691" xr:uid="{3ED6AC74-B94A-48DB-81C9-F9C2B97F977C}"/>
    <cellStyle name="Notas 2 4 2 3 3" xfId="397" xr:uid="{06DF6825-3657-4D8D-B7A9-6355F0D8C4B3}"/>
    <cellStyle name="Notas 2 4 2 3 3 2" xfId="767" xr:uid="{2AA677E2-2A61-44D4-BF44-8A063A81E9A2}"/>
    <cellStyle name="Notas 2 4 2 3 4" xfId="596" xr:uid="{EFC48EC6-C88C-4AC1-AFD3-456DAB09F451}"/>
    <cellStyle name="Notas 2 4 2 4" xfId="273" xr:uid="{635C0346-7F43-4DCE-97D5-0258B39E9BFD}"/>
    <cellStyle name="Notas 2 4 2 4 2" xfId="430" xr:uid="{B9544CFA-35D2-4BFD-99B1-EECC66E63CB5}"/>
    <cellStyle name="Notas 2 4 2 4 2 2" xfId="800" xr:uid="{7FC7C837-C5C4-4403-B17D-63D2CF09A396}"/>
    <cellStyle name="Notas 2 4 2 4 3" xfId="550" xr:uid="{3DD58380-06E3-4F63-9F4E-E95B782FAF48}"/>
    <cellStyle name="Notas 2 4 2 5" xfId="365" xr:uid="{14D9A725-A75C-469C-B87B-941E04EFFA96}"/>
    <cellStyle name="Notas 2 4 2 5 2" xfId="735" xr:uid="{98FE72C6-60FE-4E96-9E3A-9B3C08C53ED8}"/>
    <cellStyle name="Notas 2 4 2 6" xfId="645" xr:uid="{C0DE3DDE-1AB5-48F9-B906-AC714E93594B}"/>
    <cellStyle name="Notas 2 4 3" xfId="193" xr:uid="{CB5CAD12-3A9F-4570-94B9-0E6CFC9F3636}"/>
    <cellStyle name="Notas 2 4 3 2" xfId="241" xr:uid="{E748D2B1-252F-494A-ACB5-19803783B4B3}"/>
    <cellStyle name="Notas 2 4 3 2 2" xfId="335" xr:uid="{FC438533-0987-41E1-B0C4-2A57C6F9F2AB}"/>
    <cellStyle name="Notas 2 4 3 2 2 2" xfId="471" xr:uid="{BAD4B1C0-4665-44BA-9532-419A0A558221}"/>
    <cellStyle name="Notas 2 4 3 2 2 2 2" xfId="841" xr:uid="{D0262C09-B4BA-4260-B7A1-80D69D03F495}"/>
    <cellStyle name="Notas 2 4 3 2 2 3" xfId="705" xr:uid="{599CCB85-A7BB-4783-B90D-865CDB0DFAD5}"/>
    <cellStyle name="Notas 2 4 3 2 3" xfId="406" xr:uid="{EEC081FA-A680-4015-9634-04AF395B598A}"/>
    <cellStyle name="Notas 2 4 3 2 3 2" xfId="776" xr:uid="{E1F543BB-E701-4328-BD67-813BBAEB5D98}"/>
    <cellStyle name="Notas 2 4 3 2 4" xfId="582" xr:uid="{38CA8CBE-458D-4414-8ACB-8EB3E790496E}"/>
    <cellStyle name="Notas 2 4 3 3" xfId="287" xr:uid="{1EF9D63E-5087-4224-B460-1281C36746CE}"/>
    <cellStyle name="Notas 2 4 3 3 2" xfId="439" xr:uid="{A84F9DDE-E0A8-4E47-8EB7-6BE42E71BBE3}"/>
    <cellStyle name="Notas 2 4 3 3 2 2" xfId="809" xr:uid="{F0A68878-68F9-40A7-BCAD-69D47A97C1CD}"/>
    <cellStyle name="Notas 2 4 3 3 3" xfId="159" xr:uid="{8C98CA5C-E4F7-42C6-95AD-3506402F7F0B}"/>
    <cellStyle name="Notas 2 4 3 4" xfId="374" xr:uid="{80967C2B-DE2D-4715-9CE1-6A2494862E0E}"/>
    <cellStyle name="Notas 2 4 3 4 2" xfId="744" xr:uid="{6DF496B1-D9A6-4900-9623-8C54BB570F30}"/>
    <cellStyle name="Notas 2 4 3 5" xfId="631" xr:uid="{4100C7B0-0422-488C-B241-9C65B2C38E93}"/>
    <cellStyle name="Notas 2 4 4" xfId="216" xr:uid="{D007642B-94D2-4FA9-AFA3-977F025A2440}"/>
    <cellStyle name="Notas 2 4 4 2" xfId="310" xr:uid="{31441A4F-D53A-419E-A63C-0041EEFD5EAB}"/>
    <cellStyle name="Notas 2 4 4 2 2" xfId="454" xr:uid="{A9E5EE07-40C4-4492-A764-97B3129F8126}"/>
    <cellStyle name="Notas 2 4 4 2 2 2" xfId="824" xr:uid="{8E375562-9112-4AB9-83D7-A1E17D80738A}"/>
    <cellStyle name="Notas 2 4 4 2 3" xfId="680" xr:uid="{055E835F-CA65-4A2F-9155-13573DC8ECBB}"/>
    <cellStyle name="Notas 2 4 4 3" xfId="389" xr:uid="{B8FD9C11-FC1D-4B1C-B531-5E3CC5313FC8}"/>
    <cellStyle name="Notas 2 4 4 3 2" xfId="759" xr:uid="{3CCAE42C-BAE5-476A-AC7B-341E6804811B}"/>
    <cellStyle name="Notas 2 4 4 4" xfId="607" xr:uid="{3980CEC1-93F7-4706-B2AC-4A97AC289BF7}"/>
    <cellStyle name="Notas 2 4 5" xfId="265" xr:uid="{1AE096FA-EDE9-4A1C-9144-104D0127C8EB}"/>
    <cellStyle name="Notas 2 4 5 2" xfId="422" xr:uid="{1156631F-BDEC-460A-82DA-DA3216AA09A6}"/>
    <cellStyle name="Notas 2 4 5 2 2" xfId="792" xr:uid="{9A9B0219-D5F2-4147-8A83-7554194497D6}"/>
    <cellStyle name="Notas 2 4 5 3" xfId="558" xr:uid="{5052B585-E3E4-49A3-B52D-D6F854F5C9D3}"/>
    <cellStyle name="Notas 2 4 6" xfId="356" xr:uid="{090D80E9-B5D5-4E16-B33B-DCCE5DE5F0E2}"/>
    <cellStyle name="Notas 2 4 6 2" xfId="726" xr:uid="{9A3573EA-FB22-4416-A248-152E06EA59AF}"/>
    <cellStyle name="Notas 2 4 7" xfId="654" xr:uid="{DB351282-74A9-4B72-B4C1-DD40D94C9EC3}"/>
    <cellStyle name="Notas 2 5" xfId="177" xr:uid="{43C06DDD-41DB-4D62-A145-616BD981353F}"/>
    <cellStyle name="Notas 2 5 2" xfId="185" xr:uid="{87B21148-5766-4966-A321-7BA7E66FB9C2}"/>
    <cellStyle name="Notas 2 5 2 2" xfId="212" xr:uid="{014B2F5A-9599-471B-B2D4-66D73E1B3E28}"/>
    <cellStyle name="Notas 2 5 2 2 2" xfId="260" xr:uid="{6D8431A0-89AD-40FB-839C-F8EEA086918A}"/>
    <cellStyle name="Notas 2 5 2 2 2 2" xfId="354" xr:uid="{CC78DC49-3755-4A4D-B69C-A16FB6394FE7}"/>
    <cellStyle name="Notas 2 5 2 2 2 2 2" xfId="483" xr:uid="{C9F2E162-C151-4093-9962-AF7BA2E1F07D}"/>
    <cellStyle name="Notas 2 5 2 2 2 2 2 2" xfId="853" xr:uid="{B4302FE9-A3C3-46B8-BA99-005B41D91A1F}"/>
    <cellStyle name="Notas 2 5 2 2 2 2 3" xfId="724" xr:uid="{C0646400-EB82-4851-B9CD-A02D9441FCD7}"/>
    <cellStyle name="Notas 2 5 2 2 2 3" xfId="418" xr:uid="{F038460C-8453-4CA0-AA8C-1DC261DDB6A1}"/>
    <cellStyle name="Notas 2 5 2 2 2 3 2" xfId="788" xr:uid="{6DDFD651-5088-4C1F-AE3E-5424626EBAA1}"/>
    <cellStyle name="Notas 2 5 2 2 2 4" xfId="563" xr:uid="{D82B5435-0C0C-47DF-B26E-2731EA660D85}"/>
    <cellStyle name="Notas 2 5 2 2 3" xfId="306" xr:uid="{189CBBDB-6DB8-4D1C-AD1E-25E589E7FDAE}"/>
    <cellStyle name="Notas 2 5 2 2 3 2" xfId="451" xr:uid="{6628E5B4-C527-4FEB-8C79-1471FFDBB1D5}"/>
    <cellStyle name="Notas 2 5 2 2 3 2 2" xfId="821" xr:uid="{51D0DA46-938F-4350-B9B9-63A3CADD532A}"/>
    <cellStyle name="Notas 2 5 2 2 3 3" xfId="676" xr:uid="{B42DC096-168D-4943-81D9-22D9D7E7C675}"/>
    <cellStyle name="Notas 2 5 2 2 4" xfId="386" xr:uid="{9C28EBAD-1357-48AC-B661-B078CD25188F}"/>
    <cellStyle name="Notas 2 5 2 2 4 2" xfId="756" xr:uid="{98495702-1A10-44D8-A7C5-5C5E3B461C3A}"/>
    <cellStyle name="Notas 2 5 2 2 5" xfId="612" xr:uid="{F94DB8FC-0ED8-4566-AE1A-4462FCD16FBA}"/>
    <cellStyle name="Notas 2 5 2 3" xfId="233" xr:uid="{44D34D93-A52F-4211-9E94-8D1F013B26BC}"/>
    <cellStyle name="Notas 2 5 2 3 2" xfId="327" xr:uid="{CC315E96-26D3-4366-AE39-D445FF9D51BD}"/>
    <cellStyle name="Notas 2 5 2 3 2 2" xfId="466" xr:uid="{340A80E9-61F8-463E-99A4-D52026938AFE}"/>
    <cellStyle name="Notas 2 5 2 3 2 2 2" xfId="836" xr:uid="{A85C9D3F-8C53-4240-94FD-F6C6FEF6E49C}"/>
    <cellStyle name="Notas 2 5 2 3 2 3" xfId="697" xr:uid="{46DB37C9-E399-48A0-8BE3-9B4C7C70389E}"/>
    <cellStyle name="Notas 2 5 2 3 3" xfId="401" xr:uid="{EE4AD1A2-4C35-432C-949D-02A285B43707}"/>
    <cellStyle name="Notas 2 5 2 3 3 2" xfId="771" xr:uid="{89FFF1CF-3FAF-43FF-AEE6-0037CEC10624}"/>
    <cellStyle name="Notas 2 5 2 3 4" xfId="590" xr:uid="{116792E3-CE00-4445-995B-588A6CEEECD0}"/>
    <cellStyle name="Notas 2 5 2 4" xfId="279" xr:uid="{3C8D5EB8-44FF-481B-96AA-637231BC9BCB}"/>
    <cellStyle name="Notas 2 5 2 4 2" xfId="434" xr:uid="{C0850805-A76C-4AE2-8B1F-F7C187F5C134}"/>
    <cellStyle name="Notas 2 5 2 4 2 2" xfId="804" xr:uid="{FB3C591C-CD4C-4413-90FE-4470F47C621C}"/>
    <cellStyle name="Notas 2 5 2 4 3" xfId="145" xr:uid="{68CF9093-E9BD-4AAB-8692-27877643C5BB}"/>
    <cellStyle name="Notas 2 5 2 5" xfId="369" xr:uid="{21FB8A6F-615A-485C-80B4-9DC67C8DB2BA}"/>
    <cellStyle name="Notas 2 5 2 5 2" xfId="739" xr:uid="{A2F32887-0C92-4BB2-BBE1-1C683086548B}"/>
    <cellStyle name="Notas 2 5 2 6" xfId="639" xr:uid="{248F65E3-0791-4917-A669-0BEBDD2C38CA}"/>
    <cellStyle name="Notas 2 5 3" xfId="204" xr:uid="{6A935C1B-F3D3-49FC-80FE-513B1CA0A422}"/>
    <cellStyle name="Notas 2 5 3 2" xfId="252" xr:uid="{C062FF33-A9B2-4B21-AF2B-7D9BC09881BE}"/>
    <cellStyle name="Notas 2 5 3 2 2" xfId="346" xr:uid="{CA9FD303-94BB-43BD-8330-2C0350155430}"/>
    <cellStyle name="Notas 2 5 3 2 2 2" xfId="477" xr:uid="{7C81F642-A047-42A7-977B-E688B76AFE94}"/>
    <cellStyle name="Notas 2 5 3 2 2 2 2" xfId="847" xr:uid="{2BBF8611-ECC2-4321-BBD2-54EA8476A86E}"/>
    <cellStyle name="Notas 2 5 3 2 2 3" xfId="716" xr:uid="{1BC6B47A-652D-4A19-86D8-B2334B8C3A89}"/>
    <cellStyle name="Notas 2 5 3 2 3" xfId="412" xr:uid="{6C020BEF-AF99-4AB1-B147-40339A05EB69}"/>
    <cellStyle name="Notas 2 5 3 2 3 2" xfId="782" xr:uid="{76C3757F-48B7-4420-824E-63B368D1726D}"/>
    <cellStyle name="Notas 2 5 3 2 4" xfId="571" xr:uid="{875133B1-13E8-4431-8816-9E97F3344C98}"/>
    <cellStyle name="Notas 2 5 3 3" xfId="298" xr:uid="{0CB07C81-CD6F-49AA-8380-96980AAF971A}"/>
    <cellStyle name="Notas 2 5 3 3 2" xfId="445" xr:uid="{6238AF3B-9050-4CEE-98DA-70676CC6CBAC}"/>
    <cellStyle name="Notas 2 5 3 3 2 2" xfId="815" xr:uid="{12A23112-C934-4A75-8F91-04210F22E7E0}"/>
    <cellStyle name="Notas 2 5 3 3 3" xfId="668" xr:uid="{3A9BEEDC-BC7B-452D-8ABF-C81C9C4CBF7E}"/>
    <cellStyle name="Notas 2 5 3 4" xfId="380" xr:uid="{7436397B-2A60-46B8-B597-E2C478AE1AD3}"/>
    <cellStyle name="Notas 2 5 3 4 2" xfId="750" xr:uid="{99770F6E-3A9C-4209-BD51-18D1C580953D}"/>
    <cellStyle name="Notas 2 5 3 5" xfId="620" xr:uid="{893D022A-6C20-430C-8BAC-A6FF5CDAEC6B}"/>
    <cellStyle name="Notas 2 5 4" xfId="225" xr:uid="{4038624E-BE03-4534-A7B3-FFDA2A6D1C00}"/>
    <cellStyle name="Notas 2 5 4 2" xfId="319" xr:uid="{57159480-47FE-4E06-A689-794DC384CC6A}"/>
    <cellStyle name="Notas 2 5 4 2 2" xfId="460" xr:uid="{B39A0BF8-5D18-43CF-9909-9284620AB88D}"/>
    <cellStyle name="Notas 2 5 4 2 2 2" xfId="830" xr:uid="{54F02A6C-5767-42E6-8623-974F3E731321}"/>
    <cellStyle name="Notas 2 5 4 2 3" xfId="689" xr:uid="{3872A8EC-E788-4C04-9BA9-64704D224CF6}"/>
    <cellStyle name="Notas 2 5 4 3" xfId="395" xr:uid="{AB629F0E-2F10-4B97-9C24-208E90B34410}"/>
    <cellStyle name="Notas 2 5 4 3 2" xfId="765" xr:uid="{825403C2-54FD-4A95-A9CF-7219D250BB76}"/>
    <cellStyle name="Notas 2 5 4 4" xfId="598" xr:uid="{292216AA-1B92-44EA-8435-6D0C6CA9A64E}"/>
    <cellStyle name="Notas 2 5 5" xfId="271" xr:uid="{145B0AC1-2D8A-44A2-B705-B00E8EA24BD7}"/>
    <cellStyle name="Notas 2 5 5 2" xfId="428" xr:uid="{A450F8F8-5198-4F39-B82C-9715565DB87D}"/>
    <cellStyle name="Notas 2 5 5 2 2" xfId="798" xr:uid="{2F38D661-1EEA-4120-AE5B-687A8E21890F}"/>
    <cellStyle name="Notas 2 5 5 3" xfId="552" xr:uid="{DEE2B231-B3E9-440A-A40E-D738D9690297}"/>
    <cellStyle name="Notas 2 5 6" xfId="363" xr:uid="{92D609BB-A2E3-4AD7-84B2-54FDF1115F0D}"/>
    <cellStyle name="Notas 2 5 6 2" xfId="733" xr:uid="{CB261A92-915F-4388-A553-52ACAE1A106C}"/>
    <cellStyle name="Notas 2 5 7" xfId="647" xr:uid="{BFDC027B-81BF-429C-B1ED-2D2C38DE21DC}"/>
    <cellStyle name="Notas 2 6" xfId="190" xr:uid="{EF4F9CE5-CD16-4E79-85E6-CC20E6B7E239}"/>
    <cellStyle name="Notas 2 6 2" xfId="238" xr:uid="{7B58628E-F7EB-4079-B9ED-D62FAC23B527}"/>
    <cellStyle name="Notas 2 6 2 2" xfId="332" xr:uid="{641BFC7F-CC3F-4599-BC87-84DDD890B03E}"/>
    <cellStyle name="Notas 2 6 2 2 2" xfId="469" xr:uid="{AA47953A-990B-4CD1-982F-EDC4466D62C3}"/>
    <cellStyle name="Notas 2 6 2 2 2 2" xfId="839" xr:uid="{1294526F-E120-45A6-9550-DEAA0167F85D}"/>
    <cellStyle name="Notas 2 6 2 2 3" xfId="702" xr:uid="{4460C237-7AE1-4DCA-817B-51B097469609}"/>
    <cellStyle name="Notas 2 6 2 3" xfId="404" xr:uid="{79F8579B-AC21-415E-BE4B-60079B7851AD}"/>
    <cellStyle name="Notas 2 6 2 3 2" xfId="774" xr:uid="{1DF043C8-220F-4E87-BFD1-8E915EEB7B9F}"/>
    <cellStyle name="Notas 2 6 2 4" xfId="585" xr:uid="{0F0A01E8-5EEE-4CDE-8F2E-2D955EC4DD5E}"/>
    <cellStyle name="Notas 2 6 3" xfId="284" xr:uid="{9B98871A-A2DC-498F-8DD4-01C6D38F2C23}"/>
    <cellStyle name="Notas 2 6 3 2" xfId="437" xr:uid="{D81AE23B-DA9E-43C3-889E-6123B955D516}"/>
    <cellStyle name="Notas 2 6 3 2 2" xfId="807" xr:uid="{C4222386-3292-4164-8CDA-2A83C5C2E32E}"/>
    <cellStyle name="Notas 2 6 3 3" xfId="95" xr:uid="{64469458-A94C-407D-A4B8-978A5581293C}"/>
    <cellStyle name="Notas 2 6 4" xfId="372" xr:uid="{2A9BE552-563F-4B4B-87CD-0D32589DB693}"/>
    <cellStyle name="Notas 2 6 4 2" xfId="742" xr:uid="{5FAA4E21-F6FC-40E4-84DE-6C5C56AA6361}"/>
    <cellStyle name="Notas 2 6 5" xfId="634" xr:uid="{CCD4199B-1098-4E08-8E53-FFE7AB8EAD68}"/>
    <cellStyle name="Notas 2 7" xfId="263" xr:uid="{ADA517F6-191B-4221-9F76-787DA90A81ED}"/>
    <cellStyle name="Notas 2 7 2" xfId="420" xr:uid="{9998CE91-133A-419B-BA0F-510F697997FD}"/>
    <cellStyle name="Notas 2 7 2 2" xfId="790" xr:uid="{E8055637-389D-4343-947A-9BAB4E41DE5B}"/>
    <cellStyle name="Notas 2 7 3" xfId="560" xr:uid="{2D026549-E27A-4ADD-964B-C077DDA2AC67}"/>
    <cellStyle name="Notas 3" xfId="149" xr:uid="{F235769C-EA42-422B-B758-C70678A66D3C}"/>
    <cellStyle name="Notas 4" xfId="146" xr:uid="{9B756ED7-D85A-409F-A3EC-82D3347C5497}"/>
    <cellStyle name="Notas 4 2" xfId="167" xr:uid="{85ED923C-083E-40AB-8F60-9340252508C7}"/>
    <cellStyle name="Notas 5" xfId="485" xr:uid="{F21E0D55-0C9A-4E2A-876D-F33728F182C1}"/>
    <cellStyle name="Salida 2" xfId="150" xr:uid="{38CD1439-2B5E-4EC3-B1AD-1E9713294B0F}"/>
    <cellStyle name="Texto de advertencia 2" xfId="151" xr:uid="{24488070-AE16-421E-9015-1BCD5F7028F0}"/>
    <cellStyle name="Texto explicativo 2" xfId="152" xr:uid="{21BE92C9-6807-4826-ABB5-575C525275DD}"/>
    <cellStyle name="Título 1 2" xfId="154" xr:uid="{738EAB56-038A-4A64-B523-F988434E8DDB}"/>
    <cellStyle name="Título 2 2" xfId="155" xr:uid="{E366B9E0-37FC-4432-B88B-904E2F78A74D}"/>
    <cellStyle name="Título 3 2" xfId="156" xr:uid="{44FF28FF-EDCB-4B9B-9A40-910559C66B1D}"/>
    <cellStyle name="Título 4" xfId="153" xr:uid="{75310121-5310-4E2B-8EA1-442FCB51D4CF}"/>
    <cellStyle name="Total 2" xfId="157" xr:uid="{9A8BE2B2-1F64-45B4-AF5E-EBE56A8EB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abSelected="1" topLeftCell="Q48" zoomScaleNormal="100" workbookViewId="0">
      <selection activeCell="AD63" sqref="AD63"/>
    </sheetView>
  </sheetViews>
  <sheetFormatPr baseColWidth="10" defaultRowHeight="14.25" x14ac:dyDescent="0.45"/>
  <cols>
    <col min="1" max="1" width="60.73046875" customWidth="1"/>
    <col min="2" max="2" width="76.86328125" customWidth="1"/>
    <col min="3" max="3" width="6.19921875" customWidth="1"/>
    <col min="4" max="4" width="7.796875" customWidth="1"/>
    <col min="5" max="24" width="11.73046875" customWidth="1"/>
    <col min="25" max="26" width="10.73046875" customWidth="1"/>
    <col min="27" max="27" width="11.73046875" customWidth="1"/>
    <col min="28" max="64" width="9.1328125" customWidth="1"/>
  </cols>
  <sheetData>
    <row r="1" spans="1:28" x14ac:dyDescent="0.45">
      <c r="E1" s="64">
        <v>2014</v>
      </c>
      <c r="F1" s="65"/>
      <c r="G1" s="64">
        <v>2015</v>
      </c>
      <c r="H1" s="66"/>
      <c r="I1" s="67">
        <v>2016</v>
      </c>
      <c r="J1" s="68"/>
      <c r="K1" s="64">
        <v>2017</v>
      </c>
      <c r="L1" s="65"/>
      <c r="M1" s="64">
        <v>2018</v>
      </c>
      <c r="N1" s="65"/>
      <c r="O1" s="64">
        <v>2019</v>
      </c>
      <c r="P1" s="65"/>
      <c r="Q1" s="64">
        <v>2020</v>
      </c>
      <c r="R1" s="65"/>
      <c r="S1" s="64">
        <v>2021</v>
      </c>
      <c r="T1" s="65"/>
      <c r="U1" s="64">
        <v>2022</v>
      </c>
      <c r="V1" s="65"/>
      <c r="W1" s="64">
        <v>2023</v>
      </c>
      <c r="X1" s="66"/>
    </row>
    <row r="2" spans="1:28" ht="28.5" x14ac:dyDescent="0.45">
      <c r="A2" s="3" t="s">
        <v>59</v>
      </c>
      <c r="B2" s="3" t="s">
        <v>60</v>
      </c>
      <c r="C2" s="3" t="s">
        <v>61</v>
      </c>
      <c r="D2" s="35" t="s">
        <v>62</v>
      </c>
      <c r="E2" s="37" t="s">
        <v>167</v>
      </c>
      <c r="F2" s="43" t="s">
        <v>168</v>
      </c>
      <c r="G2" s="37" t="s">
        <v>167</v>
      </c>
      <c r="H2" s="38" t="s">
        <v>168</v>
      </c>
      <c r="I2" s="37" t="s">
        <v>167</v>
      </c>
      <c r="J2" s="46" t="s">
        <v>168</v>
      </c>
      <c r="K2" s="37" t="s">
        <v>167</v>
      </c>
      <c r="L2" s="35" t="s">
        <v>168</v>
      </c>
      <c r="M2" s="37" t="s">
        <v>167</v>
      </c>
      <c r="N2" s="35" t="s">
        <v>168</v>
      </c>
      <c r="O2" s="37" t="s">
        <v>167</v>
      </c>
      <c r="P2" s="35" t="s">
        <v>168</v>
      </c>
      <c r="Q2" s="37" t="s">
        <v>167</v>
      </c>
      <c r="R2" s="35" t="s">
        <v>168</v>
      </c>
      <c r="S2" s="37" t="s">
        <v>126</v>
      </c>
      <c r="T2" s="35" t="s">
        <v>168</v>
      </c>
      <c r="U2" s="37" t="s">
        <v>167</v>
      </c>
      <c r="V2" s="35" t="s">
        <v>168</v>
      </c>
      <c r="W2" s="37" t="s">
        <v>167</v>
      </c>
      <c r="X2" s="49" t="s">
        <v>168</v>
      </c>
      <c r="Y2" s="36" t="s">
        <v>0</v>
      </c>
      <c r="Z2" s="6" t="s">
        <v>169</v>
      </c>
      <c r="AA2" s="34" t="s">
        <v>178</v>
      </c>
      <c r="AB2" s="80" t="s">
        <v>237</v>
      </c>
    </row>
    <row r="3" spans="1:28" x14ac:dyDescent="0.45">
      <c r="A3" s="2" t="s">
        <v>1</v>
      </c>
      <c r="B3" s="2" t="s">
        <v>63</v>
      </c>
      <c r="C3" s="2">
        <v>20</v>
      </c>
      <c r="D3" s="24">
        <v>20</v>
      </c>
      <c r="E3" s="39">
        <v>8.2488855547540503</v>
      </c>
      <c r="F3" s="44">
        <v>0.12567619999999999</v>
      </c>
      <c r="G3" s="39"/>
      <c r="H3" s="40"/>
      <c r="I3" s="39"/>
      <c r="J3" s="47"/>
      <c r="K3" s="39"/>
      <c r="L3" s="44"/>
      <c r="M3" s="39"/>
      <c r="N3" s="44"/>
      <c r="O3" s="39"/>
      <c r="P3" s="44"/>
      <c r="Q3" s="39"/>
      <c r="R3" s="44"/>
      <c r="S3" s="39"/>
      <c r="T3" s="44"/>
      <c r="U3" s="39"/>
      <c r="V3" s="44"/>
      <c r="W3" s="39"/>
      <c r="X3" s="40"/>
      <c r="Y3" s="50">
        <v>1</v>
      </c>
      <c r="Z3" s="5">
        <f>AVERAGE(E3,G3,I3,K3,M3,O3,Q3,S3,U3,W3)</f>
        <v>8.2488855547540503</v>
      </c>
      <c r="AA3" s="4">
        <v>8.2488855547540503</v>
      </c>
      <c r="AB3" s="52"/>
    </row>
    <row r="4" spans="1:28" x14ac:dyDescent="0.45">
      <c r="A4" s="2" t="s">
        <v>2</v>
      </c>
      <c r="B4" s="2" t="s">
        <v>64</v>
      </c>
      <c r="C4" s="2">
        <v>20</v>
      </c>
      <c r="D4" s="24">
        <v>20</v>
      </c>
      <c r="E4" s="39">
        <v>7.3775009550653996</v>
      </c>
      <c r="F4" s="44">
        <v>0.12924330000000001</v>
      </c>
      <c r="G4" s="39"/>
      <c r="H4" s="40"/>
      <c r="I4" s="39"/>
      <c r="J4" s="47"/>
      <c r="K4" s="39"/>
      <c r="L4" s="44"/>
      <c r="M4" s="39"/>
      <c r="N4" s="44"/>
      <c r="O4" s="39"/>
      <c r="P4" s="44"/>
      <c r="Q4" s="39"/>
      <c r="R4" s="44"/>
      <c r="S4" s="39"/>
      <c r="T4" s="44"/>
      <c r="U4" s="39"/>
      <c r="V4" s="44"/>
      <c r="W4" s="39"/>
      <c r="X4" s="40"/>
      <c r="Y4" s="50">
        <v>1</v>
      </c>
      <c r="Z4" s="5">
        <f t="shared" ref="Z4:Z60" si="0">AVERAGE(E4,G4,I4,K4,M4,O4,Q4,S4,U4,W4)</f>
        <v>7.3775009550653996</v>
      </c>
      <c r="AA4" s="4">
        <v>7.3775009550653996</v>
      </c>
      <c r="AB4" s="52"/>
    </row>
    <row r="5" spans="1:28" x14ac:dyDescent="0.45">
      <c r="A5" s="2" t="s">
        <v>3</v>
      </c>
      <c r="B5" s="2" t="s">
        <v>65</v>
      </c>
      <c r="C5" s="2">
        <v>20</v>
      </c>
      <c r="D5" s="24">
        <v>20</v>
      </c>
      <c r="E5" s="39">
        <v>6.0615620721388996</v>
      </c>
      <c r="F5" s="44">
        <v>0.1241548</v>
      </c>
      <c r="G5" s="39"/>
      <c r="H5" s="40"/>
      <c r="I5" s="39"/>
      <c r="J5" s="47"/>
      <c r="K5" s="39"/>
      <c r="L5" s="44"/>
      <c r="M5" s="39"/>
      <c r="N5" s="44"/>
      <c r="O5" s="39"/>
      <c r="P5" s="44"/>
      <c r="Q5" s="39"/>
      <c r="R5" s="44"/>
      <c r="S5" s="39"/>
      <c r="T5" s="44"/>
      <c r="U5" s="39"/>
      <c r="V5" s="44"/>
      <c r="W5" s="39"/>
      <c r="X5" s="40"/>
      <c r="Y5" s="50">
        <v>1</v>
      </c>
      <c r="Z5" s="5">
        <f t="shared" si="0"/>
        <v>6.0615620721388996</v>
      </c>
      <c r="AA5" s="4">
        <v>6.0615620721388996</v>
      </c>
      <c r="AB5" s="52"/>
    </row>
    <row r="6" spans="1:28" x14ac:dyDescent="0.45">
      <c r="A6" s="2" t="s">
        <v>4</v>
      </c>
      <c r="B6" s="2" t="s">
        <v>66</v>
      </c>
      <c r="C6" s="2">
        <v>20</v>
      </c>
      <c r="D6" s="24">
        <v>20</v>
      </c>
      <c r="E6" s="39">
        <v>7.02061394475</v>
      </c>
      <c r="F6" s="44">
        <v>0.1678385</v>
      </c>
      <c r="G6" s="39"/>
      <c r="H6" s="40"/>
      <c r="I6" s="39"/>
      <c r="J6" s="47"/>
      <c r="K6" s="39"/>
      <c r="L6" s="44"/>
      <c r="M6" s="39"/>
      <c r="N6" s="44"/>
      <c r="O6" s="39"/>
      <c r="P6" s="44"/>
      <c r="Q6" s="39"/>
      <c r="R6" s="44"/>
      <c r="S6" s="39"/>
      <c r="T6" s="44"/>
      <c r="U6" s="39"/>
      <c r="V6" s="44"/>
      <c r="W6" s="39"/>
      <c r="X6" s="40"/>
      <c r="Y6" s="50">
        <v>1</v>
      </c>
      <c r="Z6" s="5">
        <f t="shared" si="0"/>
        <v>7.02061394475</v>
      </c>
      <c r="AA6" s="4">
        <v>7.02061394475</v>
      </c>
      <c r="AB6" s="52"/>
    </row>
    <row r="7" spans="1:28" x14ac:dyDescent="0.45">
      <c r="A7" s="2" t="s">
        <v>5</v>
      </c>
      <c r="B7" s="2" t="s">
        <v>67</v>
      </c>
      <c r="C7" s="2">
        <v>20</v>
      </c>
      <c r="D7" s="24">
        <v>20</v>
      </c>
      <c r="E7" s="39"/>
      <c r="F7" s="44"/>
      <c r="G7" s="39"/>
      <c r="H7" s="40"/>
      <c r="I7" s="39"/>
      <c r="J7" s="47"/>
      <c r="K7" s="39"/>
      <c r="L7" s="44"/>
      <c r="M7" s="39"/>
      <c r="N7" s="44"/>
      <c r="O7" s="39"/>
      <c r="P7" s="44"/>
      <c r="Q7" s="39"/>
      <c r="R7" s="44"/>
      <c r="S7" s="39">
        <v>11.2015188009682</v>
      </c>
      <c r="T7" s="44">
        <v>0.69972350000000005</v>
      </c>
      <c r="U7" s="39">
        <v>14.794046544078499</v>
      </c>
      <c r="V7" s="44">
        <v>0.74062320000000004</v>
      </c>
      <c r="W7" s="39">
        <v>16.783035484626499</v>
      </c>
      <c r="X7" s="40">
        <v>0.6516767</v>
      </c>
      <c r="Y7" s="50">
        <v>3</v>
      </c>
      <c r="Z7" s="5">
        <f t="shared" si="0"/>
        <v>14.259533609891065</v>
      </c>
      <c r="AA7" s="4">
        <v>14.794046544078499</v>
      </c>
      <c r="AB7" s="5">
        <v>0.36787940000000002</v>
      </c>
    </row>
    <row r="8" spans="1:28" x14ac:dyDescent="0.45">
      <c r="A8" s="2" t="s">
        <v>6</v>
      </c>
      <c r="B8" s="2" t="s">
        <v>68</v>
      </c>
      <c r="C8" s="2">
        <v>20</v>
      </c>
      <c r="D8" s="24">
        <v>20</v>
      </c>
      <c r="E8" s="39"/>
      <c r="F8" s="44"/>
      <c r="G8" s="39"/>
      <c r="H8" s="40"/>
      <c r="I8" s="39"/>
      <c r="J8" s="47"/>
      <c r="K8" s="39"/>
      <c r="L8" s="44"/>
      <c r="M8" s="39"/>
      <c r="N8" s="44"/>
      <c r="O8" s="39"/>
      <c r="P8" s="44"/>
      <c r="Q8" s="39"/>
      <c r="R8" s="44"/>
      <c r="S8" s="39">
        <v>15.9414437529521</v>
      </c>
      <c r="T8" s="44">
        <v>0.24527350000000001</v>
      </c>
      <c r="U8" s="39">
        <v>10.527429156916</v>
      </c>
      <c r="V8" s="44">
        <v>0.32446350000000002</v>
      </c>
      <c r="W8" s="39">
        <v>16.6349778605925</v>
      </c>
      <c r="X8" s="40">
        <v>0.39162750000000002</v>
      </c>
      <c r="Y8" s="50">
        <v>3</v>
      </c>
      <c r="Z8" s="5">
        <f t="shared" si="0"/>
        <v>14.367950256820199</v>
      </c>
      <c r="AA8" s="4">
        <v>15.9414437529521</v>
      </c>
      <c r="AB8" s="5">
        <v>0.36787940000000002</v>
      </c>
    </row>
    <row r="9" spans="1:28" x14ac:dyDescent="0.45">
      <c r="A9" s="2" t="s">
        <v>7</v>
      </c>
      <c r="B9" s="2" t="s">
        <v>71</v>
      </c>
      <c r="C9" s="2" t="s">
        <v>69</v>
      </c>
      <c r="D9" s="24" t="s">
        <v>70</v>
      </c>
      <c r="E9" s="39"/>
      <c r="F9" s="44"/>
      <c r="G9" s="39"/>
      <c r="H9" s="40"/>
      <c r="I9" s="39"/>
      <c r="J9" s="47"/>
      <c r="K9" s="39"/>
      <c r="L9" s="44"/>
      <c r="M9" s="39"/>
      <c r="N9" s="44"/>
      <c r="O9" s="39"/>
      <c r="P9" s="44"/>
      <c r="Q9" s="39"/>
      <c r="R9" s="44"/>
      <c r="S9" s="39"/>
      <c r="T9" s="44"/>
      <c r="U9" s="39"/>
      <c r="V9" s="44"/>
      <c r="W9" s="39">
        <v>6.5624007718582904</v>
      </c>
      <c r="X9" s="40">
        <v>0.22667019999999999</v>
      </c>
      <c r="Y9" s="50">
        <v>1</v>
      </c>
      <c r="Z9" s="5">
        <f t="shared" si="0"/>
        <v>6.5624007718582904</v>
      </c>
      <c r="AA9" s="4">
        <v>6.5624007718582904</v>
      </c>
      <c r="AB9" s="52"/>
    </row>
    <row r="10" spans="1:28" x14ac:dyDescent="0.45">
      <c r="A10" s="2" t="s">
        <v>8</v>
      </c>
      <c r="B10" s="2" t="s">
        <v>72</v>
      </c>
      <c r="C10" s="2" t="s">
        <v>69</v>
      </c>
      <c r="D10" s="24" t="s">
        <v>70</v>
      </c>
      <c r="E10" s="39"/>
      <c r="F10" s="44"/>
      <c r="G10" s="39"/>
      <c r="H10" s="40"/>
      <c r="I10" s="39"/>
      <c r="J10" s="47"/>
      <c r="K10" s="39"/>
      <c r="L10" s="44"/>
      <c r="M10" s="39"/>
      <c r="N10" s="44"/>
      <c r="O10" s="39"/>
      <c r="P10" s="44"/>
      <c r="Q10" s="39"/>
      <c r="R10" s="44"/>
      <c r="S10" s="39">
        <v>7.1557896504023697</v>
      </c>
      <c r="T10" s="44">
        <v>0.1754848</v>
      </c>
      <c r="U10" s="39"/>
      <c r="V10" s="44"/>
      <c r="W10" s="39"/>
      <c r="X10" s="40"/>
      <c r="Y10" s="50">
        <v>1</v>
      </c>
      <c r="Z10" s="5">
        <f t="shared" si="0"/>
        <v>7.1557896504023697</v>
      </c>
      <c r="AA10" s="4">
        <v>7.1557896504023697</v>
      </c>
      <c r="AB10" s="52"/>
    </row>
    <row r="11" spans="1:28" ht="28.5" x14ac:dyDescent="0.45">
      <c r="A11" s="2" t="s">
        <v>9</v>
      </c>
      <c r="B11" s="1" t="s">
        <v>211</v>
      </c>
      <c r="C11" s="2" t="s">
        <v>69</v>
      </c>
      <c r="D11" s="24" t="s">
        <v>70</v>
      </c>
      <c r="E11" s="39"/>
      <c r="F11" s="44"/>
      <c r="G11" s="39"/>
      <c r="H11" s="40"/>
      <c r="I11" s="39"/>
      <c r="J11" s="47"/>
      <c r="K11" s="39"/>
      <c r="L11" s="44"/>
      <c r="M11" s="39"/>
      <c r="N11" s="44"/>
      <c r="O11" s="39"/>
      <c r="P11" s="44"/>
      <c r="Q11" s="39"/>
      <c r="R11" s="44"/>
      <c r="S11" s="39"/>
      <c r="T11" s="44"/>
      <c r="U11" s="39"/>
      <c r="V11" s="44"/>
      <c r="W11" s="39">
        <v>7.5110946457143903</v>
      </c>
      <c r="X11" s="40">
        <v>0.25303500000000001</v>
      </c>
      <c r="Y11" s="50">
        <v>1</v>
      </c>
      <c r="Z11" s="5">
        <f t="shared" si="0"/>
        <v>7.5110946457143903</v>
      </c>
      <c r="AA11" s="4">
        <v>7.5110946457143903</v>
      </c>
      <c r="AB11" s="52"/>
    </row>
    <row r="12" spans="1:28" x14ac:dyDescent="0.45">
      <c r="A12" s="2" t="s">
        <v>10</v>
      </c>
      <c r="B12" s="2" t="s">
        <v>170</v>
      </c>
      <c r="C12" s="2" t="s">
        <v>69</v>
      </c>
      <c r="D12" s="24" t="s">
        <v>70</v>
      </c>
      <c r="E12" s="39"/>
      <c r="F12" s="44"/>
      <c r="G12" s="39"/>
      <c r="H12" s="40"/>
      <c r="I12" s="39"/>
      <c r="J12" s="47"/>
      <c r="K12" s="39"/>
      <c r="L12" s="44"/>
      <c r="M12" s="39"/>
      <c r="N12" s="44"/>
      <c r="O12" s="39"/>
      <c r="P12" s="44"/>
      <c r="Q12" s="39"/>
      <c r="R12" s="44"/>
      <c r="S12" s="39">
        <v>5.53630285606003</v>
      </c>
      <c r="T12" s="44">
        <v>0.27412789999999998</v>
      </c>
      <c r="U12" s="39"/>
      <c r="V12" s="44"/>
      <c r="W12" s="39"/>
      <c r="X12" s="40"/>
      <c r="Y12" s="50">
        <v>1</v>
      </c>
      <c r="Z12" s="5">
        <f t="shared" si="0"/>
        <v>5.53630285606003</v>
      </c>
      <c r="AA12" s="4">
        <v>5.53630285606003</v>
      </c>
      <c r="AB12" s="52"/>
    </row>
    <row r="13" spans="1:28" x14ac:dyDescent="0.45">
      <c r="A13" s="2" t="s">
        <v>11</v>
      </c>
      <c r="B13" s="2" t="s">
        <v>79</v>
      </c>
      <c r="C13" s="2" t="s">
        <v>69</v>
      </c>
      <c r="D13" s="24" t="s">
        <v>70</v>
      </c>
      <c r="E13" s="39"/>
      <c r="F13" s="44"/>
      <c r="G13" s="39"/>
      <c r="H13" s="40"/>
      <c r="I13" s="39"/>
      <c r="J13" s="47"/>
      <c r="K13" s="39"/>
      <c r="L13" s="44"/>
      <c r="M13" s="39"/>
      <c r="N13" s="44"/>
      <c r="O13" s="39"/>
      <c r="P13" s="44"/>
      <c r="Q13" s="39"/>
      <c r="R13" s="44"/>
      <c r="S13" s="39"/>
      <c r="T13" s="44"/>
      <c r="U13" s="39"/>
      <c r="V13" s="44"/>
      <c r="W13" s="39">
        <v>14.5359642152067</v>
      </c>
      <c r="X13" s="40">
        <v>0.28883530000000002</v>
      </c>
      <c r="Y13" s="50">
        <v>1</v>
      </c>
      <c r="Z13" s="5">
        <f t="shared" si="0"/>
        <v>14.5359642152067</v>
      </c>
      <c r="AA13" s="4">
        <v>14.5359642152067</v>
      </c>
      <c r="AB13" s="52"/>
    </row>
    <row r="14" spans="1:28" x14ac:dyDescent="0.45">
      <c r="A14" s="2" t="s">
        <v>12</v>
      </c>
      <c r="B14" s="2" t="s">
        <v>81</v>
      </c>
      <c r="C14" s="2" t="s">
        <v>69</v>
      </c>
      <c r="D14" s="24" t="s">
        <v>70</v>
      </c>
      <c r="E14" s="39"/>
      <c r="F14" s="44"/>
      <c r="G14" s="39"/>
      <c r="H14" s="40"/>
      <c r="I14" s="39"/>
      <c r="J14" s="47"/>
      <c r="K14" s="39"/>
      <c r="L14" s="44"/>
      <c r="M14" s="39"/>
      <c r="N14" s="44"/>
      <c r="O14" s="39"/>
      <c r="P14" s="44"/>
      <c r="Q14" s="39"/>
      <c r="R14" s="44"/>
      <c r="S14" s="39"/>
      <c r="T14" s="44"/>
      <c r="U14" s="39">
        <v>10.940872421506199</v>
      </c>
      <c r="V14" s="44">
        <v>0.5195533</v>
      </c>
      <c r="W14" s="39">
        <v>7.1694843431688904</v>
      </c>
      <c r="X14" s="40">
        <v>0.37834519999999999</v>
      </c>
      <c r="Y14" s="50">
        <v>2</v>
      </c>
      <c r="Z14" s="5">
        <f t="shared" si="0"/>
        <v>9.0551783823375445</v>
      </c>
      <c r="AA14" s="4">
        <v>9.0551783823375604</v>
      </c>
      <c r="AB14" s="5">
        <v>0.3173105</v>
      </c>
    </row>
    <row r="15" spans="1:28" ht="28.5" x14ac:dyDescent="0.45">
      <c r="A15" s="2" t="s">
        <v>13</v>
      </c>
      <c r="B15" s="1" t="s">
        <v>80</v>
      </c>
      <c r="C15" s="2" t="s">
        <v>69</v>
      </c>
      <c r="D15" s="24" t="s">
        <v>70</v>
      </c>
      <c r="E15" s="39"/>
      <c r="F15" s="44"/>
      <c r="G15" s="39"/>
      <c r="H15" s="40"/>
      <c r="I15" s="39"/>
      <c r="J15" s="47"/>
      <c r="K15" s="39"/>
      <c r="L15" s="44"/>
      <c r="M15" s="39"/>
      <c r="N15" s="44"/>
      <c r="O15" s="39"/>
      <c r="P15" s="44"/>
      <c r="Q15" s="39"/>
      <c r="R15" s="44"/>
      <c r="S15" s="39"/>
      <c r="T15" s="44"/>
      <c r="U15" s="39"/>
      <c r="V15" s="44"/>
      <c r="W15" s="39">
        <v>9.0292501247737498</v>
      </c>
      <c r="X15" s="40">
        <v>0.1956175</v>
      </c>
      <c r="Y15" s="50">
        <v>1</v>
      </c>
      <c r="Z15" s="5">
        <f t="shared" si="0"/>
        <v>9.0292501247737498</v>
      </c>
      <c r="AA15" s="4">
        <v>9.0292501247737498</v>
      </c>
      <c r="AB15" s="52"/>
    </row>
    <row r="16" spans="1:28" x14ac:dyDescent="0.45">
      <c r="A16" s="2" t="s">
        <v>14</v>
      </c>
      <c r="B16" s="2" t="s">
        <v>73</v>
      </c>
      <c r="C16" s="2" t="s">
        <v>69</v>
      </c>
      <c r="D16" s="24" t="s">
        <v>70</v>
      </c>
      <c r="E16" s="39"/>
      <c r="F16" s="44"/>
      <c r="G16" s="39"/>
      <c r="H16" s="40"/>
      <c r="I16" s="39"/>
      <c r="J16" s="47"/>
      <c r="K16" s="39"/>
      <c r="L16" s="44"/>
      <c r="M16" s="39"/>
      <c r="N16" s="44"/>
      <c r="O16" s="39"/>
      <c r="P16" s="44"/>
      <c r="Q16" s="39"/>
      <c r="R16" s="44"/>
      <c r="S16" s="39"/>
      <c r="T16" s="44"/>
      <c r="U16" s="39">
        <v>6.0925216968510103</v>
      </c>
      <c r="V16" s="44">
        <v>0.18989839999999999</v>
      </c>
      <c r="W16" s="39"/>
      <c r="X16" s="40"/>
      <c r="Y16" s="50">
        <v>1</v>
      </c>
      <c r="Z16" s="5">
        <f t="shared" si="0"/>
        <v>6.0925216968510103</v>
      </c>
      <c r="AA16" s="4">
        <v>6.0925216968510103</v>
      </c>
      <c r="AB16" s="52"/>
    </row>
    <row r="17" spans="1:28" ht="28.5" x14ac:dyDescent="0.45">
      <c r="A17" s="2" t="s">
        <v>15</v>
      </c>
      <c r="B17" s="1" t="s">
        <v>74</v>
      </c>
      <c r="C17" s="2" t="s">
        <v>75</v>
      </c>
      <c r="D17" s="24" t="s">
        <v>76</v>
      </c>
      <c r="E17" s="39"/>
      <c r="F17" s="44"/>
      <c r="G17" s="39"/>
      <c r="H17" s="40"/>
      <c r="I17" s="39"/>
      <c r="J17" s="47"/>
      <c r="K17" s="39">
        <v>7.0566370750661704</v>
      </c>
      <c r="L17" s="44">
        <v>0.13068859999999999</v>
      </c>
      <c r="M17" s="39"/>
      <c r="N17" s="44"/>
      <c r="O17" s="39"/>
      <c r="P17" s="44"/>
      <c r="Q17" s="39"/>
      <c r="R17" s="44"/>
      <c r="S17" s="39"/>
      <c r="T17" s="44"/>
      <c r="U17" s="39"/>
      <c r="V17" s="44"/>
      <c r="W17" s="39"/>
      <c r="X17" s="40"/>
      <c r="Y17" s="50">
        <v>1</v>
      </c>
      <c r="Z17" s="5">
        <f t="shared" si="0"/>
        <v>7.0566370750661704</v>
      </c>
      <c r="AA17" s="4">
        <v>7.0566370750661704</v>
      </c>
      <c r="AB17" s="52"/>
    </row>
    <row r="18" spans="1:28" x14ac:dyDescent="0.45">
      <c r="A18" s="2" t="s">
        <v>16</v>
      </c>
      <c r="B18" s="2" t="s">
        <v>77</v>
      </c>
      <c r="C18" s="2" t="s">
        <v>75</v>
      </c>
      <c r="D18" s="24" t="s">
        <v>78</v>
      </c>
      <c r="E18" s="39"/>
      <c r="F18" s="44"/>
      <c r="G18" s="39"/>
      <c r="H18" s="40"/>
      <c r="I18" s="39"/>
      <c r="J18" s="47"/>
      <c r="K18" s="39"/>
      <c r="L18" s="44"/>
      <c r="M18" s="39"/>
      <c r="N18" s="44"/>
      <c r="O18" s="39"/>
      <c r="P18" s="44"/>
      <c r="Q18" s="39"/>
      <c r="R18" s="44"/>
      <c r="S18" s="39"/>
      <c r="T18" s="44"/>
      <c r="U18" s="39"/>
      <c r="V18" s="44"/>
      <c r="W18" s="39">
        <v>7.8744608201604303</v>
      </c>
      <c r="X18" s="40">
        <v>0.24923870000000001</v>
      </c>
      <c r="Y18" s="50">
        <v>1</v>
      </c>
      <c r="Z18" s="5">
        <f t="shared" si="0"/>
        <v>7.8744608201604303</v>
      </c>
      <c r="AA18" s="4">
        <v>7.8744608201604303</v>
      </c>
      <c r="AB18" s="52"/>
    </row>
    <row r="19" spans="1:28" x14ac:dyDescent="0.45">
      <c r="A19" s="2" t="s">
        <v>17</v>
      </c>
      <c r="B19" s="2" t="s">
        <v>82</v>
      </c>
      <c r="C19" s="2" t="s">
        <v>75</v>
      </c>
      <c r="D19" s="24" t="s">
        <v>83</v>
      </c>
      <c r="E19" s="39">
        <v>10.870745890135501</v>
      </c>
      <c r="F19" s="44">
        <v>0.41885410000000001</v>
      </c>
      <c r="G19" s="39">
        <v>7.6989880917612696</v>
      </c>
      <c r="H19" s="40">
        <v>0.44319960000000003</v>
      </c>
      <c r="I19" s="39">
        <v>8.3540517657022804</v>
      </c>
      <c r="J19" s="47">
        <v>0.41914000000000001</v>
      </c>
      <c r="K19" s="39">
        <v>19.173388198725199</v>
      </c>
      <c r="L19" s="44">
        <v>0.38895790000000002</v>
      </c>
      <c r="M19" s="39">
        <v>10.449885193266701</v>
      </c>
      <c r="N19" s="44">
        <v>0.40389530000000001</v>
      </c>
      <c r="O19" s="39">
        <v>8.0490402263675893</v>
      </c>
      <c r="P19" s="44">
        <v>0.35247970000000001</v>
      </c>
      <c r="Q19" s="39">
        <v>9.1568778517999991</v>
      </c>
      <c r="R19" s="44">
        <v>0.36783470000000001</v>
      </c>
      <c r="S19" s="39">
        <v>11.2820920722972</v>
      </c>
      <c r="T19" s="44">
        <v>0.50165700000000002</v>
      </c>
      <c r="U19" s="39">
        <v>11.338021393544301</v>
      </c>
      <c r="V19" s="44">
        <v>0.51123879999999999</v>
      </c>
      <c r="W19" s="39"/>
      <c r="X19" s="40"/>
      <c r="Y19" s="50">
        <v>9</v>
      </c>
      <c r="Z19" s="5">
        <f t="shared" si="0"/>
        <v>10.708121187066672</v>
      </c>
      <c r="AA19" s="4">
        <v>10.449885193266701</v>
      </c>
      <c r="AB19" s="5">
        <v>0.43347010000000002</v>
      </c>
    </row>
    <row r="20" spans="1:28" x14ac:dyDescent="0.45">
      <c r="A20" s="2" t="s">
        <v>18</v>
      </c>
      <c r="B20" s="2" t="s">
        <v>84</v>
      </c>
      <c r="C20" s="2" t="s">
        <v>75</v>
      </c>
      <c r="D20" s="24" t="s">
        <v>83</v>
      </c>
      <c r="E20" s="39">
        <v>6.2572571722926398</v>
      </c>
      <c r="F20" s="44">
        <v>0.24914839999999999</v>
      </c>
      <c r="G20" s="39"/>
      <c r="H20" s="40"/>
      <c r="I20" s="39">
        <v>6.5712344315085902</v>
      </c>
      <c r="J20" s="47">
        <v>0.31620340000000002</v>
      </c>
      <c r="K20" s="39"/>
      <c r="L20" s="44"/>
      <c r="M20" s="39">
        <v>20.1795728180151</v>
      </c>
      <c r="N20" s="44">
        <v>0.2465204</v>
      </c>
      <c r="O20" s="39">
        <v>22.302943038912399</v>
      </c>
      <c r="P20" s="44">
        <v>0.20773140000000001</v>
      </c>
      <c r="Q20" s="39">
        <v>14.760745377444399</v>
      </c>
      <c r="R20" s="44">
        <v>0.2339861</v>
      </c>
      <c r="S20" s="39">
        <v>7.3864196237769502</v>
      </c>
      <c r="T20" s="44">
        <v>0.36866209999999999</v>
      </c>
      <c r="U20" s="39"/>
      <c r="V20" s="44"/>
      <c r="W20" s="39">
        <v>13.940166641283</v>
      </c>
      <c r="X20" s="40">
        <v>0.27129950000000003</v>
      </c>
      <c r="Y20" s="50">
        <v>7</v>
      </c>
      <c r="Z20" s="5">
        <f t="shared" si="0"/>
        <v>13.056905586176153</v>
      </c>
      <c r="AA20" s="4">
        <v>13.940166641283</v>
      </c>
      <c r="AB20" s="5">
        <v>0.42319010000000001</v>
      </c>
    </row>
    <row r="21" spans="1:28" x14ac:dyDescent="0.45">
      <c r="A21" s="2" t="s">
        <v>19</v>
      </c>
      <c r="B21" s="2" t="s">
        <v>85</v>
      </c>
      <c r="C21" s="2" t="s">
        <v>75</v>
      </c>
      <c r="D21" s="24" t="s">
        <v>83</v>
      </c>
      <c r="E21" s="39"/>
      <c r="F21" s="44"/>
      <c r="G21" s="39">
        <v>7.7296638237486999</v>
      </c>
      <c r="H21" s="40">
        <v>0.13626640000000001</v>
      </c>
      <c r="I21" s="39"/>
      <c r="J21" s="47"/>
      <c r="K21" s="39"/>
      <c r="L21" s="44"/>
      <c r="M21" s="39"/>
      <c r="N21" s="44"/>
      <c r="O21" s="39"/>
      <c r="P21" s="44"/>
      <c r="Q21" s="39"/>
      <c r="R21" s="44"/>
      <c r="S21" s="39"/>
      <c r="T21" s="44"/>
      <c r="U21" s="39"/>
      <c r="V21" s="44"/>
      <c r="W21" s="39"/>
      <c r="X21" s="40"/>
      <c r="Y21" s="50">
        <v>1</v>
      </c>
      <c r="Z21" s="5">
        <f t="shared" si="0"/>
        <v>7.7296638237486999</v>
      </c>
      <c r="AA21" s="4">
        <v>7.7296638237486999</v>
      </c>
      <c r="AB21" s="52"/>
    </row>
    <row r="22" spans="1:28" x14ac:dyDescent="0.45">
      <c r="A22" s="2" t="s">
        <v>20</v>
      </c>
      <c r="B22" s="2" t="s">
        <v>86</v>
      </c>
      <c r="C22" s="2" t="s">
        <v>75</v>
      </c>
      <c r="D22" s="24" t="s">
        <v>83</v>
      </c>
      <c r="E22" s="39"/>
      <c r="F22" s="44"/>
      <c r="G22" s="39">
        <v>8.8953954828615096</v>
      </c>
      <c r="H22" s="40">
        <v>0.1600664</v>
      </c>
      <c r="I22" s="39"/>
      <c r="J22" s="47"/>
      <c r="K22" s="39"/>
      <c r="L22" s="44"/>
      <c r="M22" s="39"/>
      <c r="N22" s="44"/>
      <c r="O22" s="39"/>
      <c r="P22" s="44"/>
      <c r="Q22" s="39"/>
      <c r="R22" s="44"/>
      <c r="S22" s="39"/>
      <c r="T22" s="44"/>
      <c r="U22" s="39"/>
      <c r="V22" s="44"/>
      <c r="W22" s="39"/>
      <c r="X22" s="40"/>
      <c r="Y22" s="50">
        <v>1</v>
      </c>
      <c r="Z22" s="5">
        <f t="shared" si="0"/>
        <v>8.8953954828615096</v>
      </c>
      <c r="AA22" s="4">
        <v>8.8953954828615096</v>
      </c>
      <c r="AB22" s="52"/>
    </row>
    <row r="23" spans="1:28" x14ac:dyDescent="0.45">
      <c r="A23" s="2" t="s">
        <v>21</v>
      </c>
      <c r="B23" s="2" t="s">
        <v>87</v>
      </c>
      <c r="C23" s="2" t="s">
        <v>75</v>
      </c>
      <c r="D23" s="24" t="s">
        <v>83</v>
      </c>
      <c r="E23" s="39">
        <v>9.5784057056780192</v>
      </c>
      <c r="F23" s="44">
        <v>0.1268098</v>
      </c>
      <c r="G23" s="39">
        <v>20.1050365925182</v>
      </c>
      <c r="H23" s="40">
        <v>0.15184020000000001</v>
      </c>
      <c r="I23" s="39"/>
      <c r="J23" s="47"/>
      <c r="K23" s="39"/>
      <c r="L23" s="44"/>
      <c r="M23" s="39"/>
      <c r="N23" s="44"/>
      <c r="O23" s="39"/>
      <c r="P23" s="44"/>
      <c r="Q23" s="39"/>
      <c r="R23" s="44"/>
      <c r="S23" s="39"/>
      <c r="T23" s="44"/>
      <c r="U23" s="39"/>
      <c r="V23" s="44"/>
      <c r="W23" s="39"/>
      <c r="X23" s="40"/>
      <c r="Y23" s="50">
        <v>2</v>
      </c>
      <c r="Z23" s="5">
        <f t="shared" si="0"/>
        <v>14.84172114909811</v>
      </c>
      <c r="AA23" s="4">
        <v>14.841721149098101</v>
      </c>
      <c r="AB23" s="5">
        <v>0.3173105</v>
      </c>
    </row>
    <row r="24" spans="1:28" x14ac:dyDescent="0.45">
      <c r="A24" s="2" t="s">
        <v>22</v>
      </c>
      <c r="B24" s="2" t="s">
        <v>88</v>
      </c>
      <c r="C24" s="2" t="s">
        <v>75</v>
      </c>
      <c r="D24" s="24" t="s">
        <v>83</v>
      </c>
      <c r="E24" s="39"/>
      <c r="F24" s="44"/>
      <c r="G24" s="39"/>
      <c r="H24" s="40"/>
      <c r="I24" s="39"/>
      <c r="J24" s="47"/>
      <c r="K24" s="39"/>
      <c r="L24" s="44"/>
      <c r="M24" s="39">
        <v>8.2922325744570902</v>
      </c>
      <c r="N24" s="44">
        <v>0.15340000000000001</v>
      </c>
      <c r="O24" s="39"/>
      <c r="P24" s="44"/>
      <c r="Q24" s="39"/>
      <c r="R24" s="44"/>
      <c r="S24" s="39"/>
      <c r="T24" s="44"/>
      <c r="U24" s="39"/>
      <c r="V24" s="44"/>
      <c r="W24" s="39"/>
      <c r="X24" s="40"/>
      <c r="Y24" s="50">
        <v>1</v>
      </c>
      <c r="Z24" s="5">
        <f t="shared" si="0"/>
        <v>8.2922325744570902</v>
      </c>
      <c r="AA24" s="4">
        <v>8.2922325744570902</v>
      </c>
      <c r="AB24" s="52"/>
    </row>
    <row r="25" spans="1:28" x14ac:dyDescent="0.45">
      <c r="A25" s="2" t="s">
        <v>23</v>
      </c>
      <c r="B25" s="2" t="s">
        <v>89</v>
      </c>
      <c r="C25" s="2" t="s">
        <v>75</v>
      </c>
      <c r="D25" s="24" t="s">
        <v>83</v>
      </c>
      <c r="E25" s="39">
        <v>9.0423636464092407</v>
      </c>
      <c r="F25" s="44">
        <v>0.13813639999999999</v>
      </c>
      <c r="G25" s="39">
        <v>7.0044995787822097</v>
      </c>
      <c r="H25" s="40">
        <v>0.15379889999999999</v>
      </c>
      <c r="I25" s="39"/>
      <c r="J25" s="47"/>
      <c r="K25" s="39"/>
      <c r="L25" s="44"/>
      <c r="M25" s="39"/>
      <c r="N25" s="44"/>
      <c r="O25" s="39"/>
      <c r="P25" s="44"/>
      <c r="Q25" s="39"/>
      <c r="R25" s="44"/>
      <c r="S25" s="39"/>
      <c r="T25" s="44"/>
      <c r="U25" s="39"/>
      <c r="V25" s="44"/>
      <c r="W25" s="39"/>
      <c r="X25" s="40"/>
      <c r="Y25" s="50">
        <v>2</v>
      </c>
      <c r="Z25" s="5">
        <f t="shared" si="0"/>
        <v>8.0234316125957257</v>
      </c>
      <c r="AA25" s="4">
        <v>8.0234316125957292</v>
      </c>
      <c r="AB25" s="5">
        <v>0.3173105</v>
      </c>
    </row>
    <row r="26" spans="1:28" ht="28.5" x14ac:dyDescent="0.45">
      <c r="A26" s="2" t="s">
        <v>24</v>
      </c>
      <c r="B26" s="1" t="s">
        <v>90</v>
      </c>
      <c r="C26" s="2" t="s">
        <v>75</v>
      </c>
      <c r="D26" s="24" t="s">
        <v>83</v>
      </c>
      <c r="E26" s="39"/>
      <c r="F26" s="44"/>
      <c r="G26" s="39">
        <v>7.6794363283140603</v>
      </c>
      <c r="H26" s="40">
        <v>0.16413549999999999</v>
      </c>
      <c r="I26" s="39">
        <v>8.4777149600188402</v>
      </c>
      <c r="J26" s="47">
        <v>0.12307</v>
      </c>
      <c r="K26" s="39"/>
      <c r="L26" s="44"/>
      <c r="M26" s="39"/>
      <c r="N26" s="44"/>
      <c r="O26" s="39"/>
      <c r="P26" s="44"/>
      <c r="Q26" s="39"/>
      <c r="R26" s="44"/>
      <c r="S26" s="39"/>
      <c r="T26" s="44"/>
      <c r="U26" s="39"/>
      <c r="V26" s="44"/>
      <c r="W26" s="39"/>
      <c r="X26" s="40"/>
      <c r="Y26" s="50">
        <v>2</v>
      </c>
      <c r="Z26" s="5">
        <f t="shared" si="0"/>
        <v>8.0785756441664507</v>
      </c>
      <c r="AA26" s="4">
        <v>8.0785756441664507</v>
      </c>
      <c r="AB26" s="5">
        <v>0.3173105</v>
      </c>
    </row>
    <row r="27" spans="1:28" ht="28.5" x14ac:dyDescent="0.45">
      <c r="A27" s="2" t="s">
        <v>25</v>
      </c>
      <c r="B27" s="1" t="s">
        <v>91</v>
      </c>
      <c r="C27" s="2" t="s">
        <v>75</v>
      </c>
      <c r="D27" s="24" t="s">
        <v>83</v>
      </c>
      <c r="E27" s="39"/>
      <c r="F27" s="44"/>
      <c r="G27" s="39"/>
      <c r="H27" s="40"/>
      <c r="I27" s="39"/>
      <c r="J27" s="47"/>
      <c r="K27" s="39">
        <v>6.8513437182544399</v>
      </c>
      <c r="L27" s="44">
        <v>0.1332324</v>
      </c>
      <c r="M27" s="39">
        <v>7.2322133150929604</v>
      </c>
      <c r="N27" s="44">
        <v>0.1565038</v>
      </c>
      <c r="O27" s="39"/>
      <c r="P27" s="44"/>
      <c r="Q27" s="39"/>
      <c r="R27" s="44"/>
      <c r="S27" s="39"/>
      <c r="T27" s="44"/>
      <c r="U27" s="39"/>
      <c r="V27" s="44"/>
      <c r="W27" s="39"/>
      <c r="X27" s="40"/>
      <c r="Y27" s="50">
        <v>2</v>
      </c>
      <c r="Z27" s="5">
        <f t="shared" si="0"/>
        <v>7.0417785166737001</v>
      </c>
      <c r="AA27" s="4">
        <v>7.0417785166737001</v>
      </c>
      <c r="AB27" s="5">
        <v>0.3173105</v>
      </c>
    </row>
    <row r="28" spans="1:28" ht="28.5" x14ac:dyDescent="0.45">
      <c r="A28" s="2" t="s">
        <v>26</v>
      </c>
      <c r="B28" s="1" t="s">
        <v>92</v>
      </c>
      <c r="C28" s="2" t="s">
        <v>75</v>
      </c>
      <c r="D28" s="24" t="s">
        <v>93</v>
      </c>
      <c r="E28" s="39"/>
      <c r="F28" s="44"/>
      <c r="G28" s="39"/>
      <c r="H28" s="40"/>
      <c r="I28" s="39">
        <v>8.5274005118701908</v>
      </c>
      <c r="J28" s="47">
        <v>0.1501219</v>
      </c>
      <c r="K28" s="39"/>
      <c r="L28" s="44"/>
      <c r="M28" s="39"/>
      <c r="N28" s="44"/>
      <c r="O28" s="39"/>
      <c r="P28" s="44"/>
      <c r="Q28" s="39"/>
      <c r="R28" s="44"/>
      <c r="S28" s="39"/>
      <c r="T28" s="44"/>
      <c r="U28" s="39"/>
      <c r="V28" s="44"/>
      <c r="W28" s="39"/>
      <c r="X28" s="40"/>
      <c r="Y28" s="50">
        <v>1</v>
      </c>
      <c r="Z28" s="5">
        <f t="shared" si="0"/>
        <v>8.5274005118701908</v>
      </c>
      <c r="AA28" s="4">
        <v>8.5274005118701908</v>
      </c>
      <c r="AB28" s="52"/>
    </row>
    <row r="29" spans="1:28" ht="28.5" x14ac:dyDescent="0.45">
      <c r="A29" s="2" t="s">
        <v>27</v>
      </c>
      <c r="B29" s="1" t="s">
        <v>94</v>
      </c>
      <c r="C29" s="2" t="s">
        <v>75</v>
      </c>
      <c r="D29" s="24" t="s">
        <v>93</v>
      </c>
      <c r="E29" s="39"/>
      <c r="F29" s="44"/>
      <c r="G29" s="39"/>
      <c r="H29" s="40"/>
      <c r="I29" s="39"/>
      <c r="J29" s="47"/>
      <c r="K29" s="39"/>
      <c r="L29" s="44"/>
      <c r="M29" s="39"/>
      <c r="N29" s="44"/>
      <c r="O29" s="39">
        <v>7.7018156871147401</v>
      </c>
      <c r="P29" s="44">
        <v>0.1627304</v>
      </c>
      <c r="Q29" s="39"/>
      <c r="R29" s="44"/>
      <c r="S29" s="39"/>
      <c r="T29" s="44"/>
      <c r="U29" s="39"/>
      <c r="V29" s="44"/>
      <c r="W29" s="39">
        <v>9.4397788754517595</v>
      </c>
      <c r="X29" s="40">
        <v>0.19104450000000001</v>
      </c>
      <c r="Y29" s="50">
        <v>2</v>
      </c>
      <c r="Z29" s="5">
        <f t="shared" si="0"/>
        <v>8.5707972812832498</v>
      </c>
      <c r="AA29" s="4">
        <v>8.5707972812832498</v>
      </c>
      <c r="AB29" s="5">
        <v>0.3173105</v>
      </c>
    </row>
    <row r="30" spans="1:28" ht="28.5" x14ac:dyDescent="0.45">
      <c r="A30" s="2" t="s">
        <v>28</v>
      </c>
      <c r="B30" s="1" t="s">
        <v>95</v>
      </c>
      <c r="C30" s="2" t="s">
        <v>75</v>
      </c>
      <c r="D30" s="24" t="s">
        <v>93</v>
      </c>
      <c r="E30" s="39"/>
      <c r="F30" s="44"/>
      <c r="G30" s="39"/>
      <c r="H30" s="40"/>
      <c r="I30" s="39"/>
      <c r="J30" s="47"/>
      <c r="K30" s="39"/>
      <c r="L30" s="44"/>
      <c r="M30" s="39"/>
      <c r="N30" s="44"/>
      <c r="O30" s="39"/>
      <c r="P30" s="44"/>
      <c r="Q30" s="39"/>
      <c r="R30" s="44"/>
      <c r="S30" s="39">
        <v>6.55193209446632</v>
      </c>
      <c r="T30" s="44">
        <v>0.20022599999999999</v>
      </c>
      <c r="U30" s="39"/>
      <c r="V30" s="44"/>
      <c r="W30" s="39"/>
      <c r="X30" s="40"/>
      <c r="Y30" s="50">
        <v>1</v>
      </c>
      <c r="Z30" s="5">
        <f t="shared" si="0"/>
        <v>6.55193209446632</v>
      </c>
      <c r="AA30" s="4">
        <v>6.55193209446632</v>
      </c>
      <c r="AB30" s="52"/>
    </row>
    <row r="31" spans="1:28" x14ac:dyDescent="0.45">
      <c r="A31" s="2" t="s">
        <v>29</v>
      </c>
      <c r="B31" s="2" t="s">
        <v>96</v>
      </c>
      <c r="C31" s="2" t="s">
        <v>75</v>
      </c>
      <c r="D31" s="24" t="s">
        <v>97</v>
      </c>
      <c r="E31" s="39"/>
      <c r="F31" s="44"/>
      <c r="G31" s="39">
        <v>9.8020081448277203</v>
      </c>
      <c r="H31" s="40">
        <v>0.1241075</v>
      </c>
      <c r="I31" s="39">
        <v>6.7169536284001996</v>
      </c>
      <c r="J31" s="47">
        <v>0.1418257</v>
      </c>
      <c r="K31" s="39"/>
      <c r="L31" s="44"/>
      <c r="M31" s="39"/>
      <c r="N31" s="44"/>
      <c r="O31" s="39"/>
      <c r="P31" s="44"/>
      <c r="Q31" s="39"/>
      <c r="R31" s="44"/>
      <c r="S31" s="39"/>
      <c r="T31" s="44"/>
      <c r="U31" s="39"/>
      <c r="V31" s="44"/>
      <c r="W31" s="39"/>
      <c r="X31" s="40"/>
      <c r="Y31" s="50">
        <v>2</v>
      </c>
      <c r="Z31" s="5">
        <f t="shared" si="0"/>
        <v>8.2594808866139608</v>
      </c>
      <c r="AA31" s="4">
        <v>8.2594808866139608</v>
      </c>
      <c r="AB31" s="5">
        <v>0.3173105</v>
      </c>
    </row>
    <row r="32" spans="1:28" ht="28.5" x14ac:dyDescent="0.45">
      <c r="A32" s="9" t="s">
        <v>30</v>
      </c>
      <c r="B32" s="1" t="s">
        <v>98</v>
      </c>
      <c r="C32" s="2" t="s">
        <v>75</v>
      </c>
      <c r="D32" s="24" t="s">
        <v>97</v>
      </c>
      <c r="E32" s="39"/>
      <c r="F32" s="44"/>
      <c r="G32" s="39"/>
      <c r="H32" s="40"/>
      <c r="I32" s="39"/>
      <c r="J32" s="47"/>
      <c r="K32" s="39"/>
      <c r="L32" s="44"/>
      <c r="M32" s="39"/>
      <c r="N32" s="44"/>
      <c r="O32" s="39">
        <v>4.6152315637776899</v>
      </c>
      <c r="P32" s="44">
        <v>0.22758780000000001</v>
      </c>
      <c r="Q32" s="39"/>
      <c r="R32" s="44"/>
      <c r="S32" s="39"/>
      <c r="T32" s="44"/>
      <c r="U32" s="39"/>
      <c r="V32" s="44"/>
      <c r="W32" s="39"/>
      <c r="X32" s="40"/>
      <c r="Y32" s="50">
        <v>1</v>
      </c>
      <c r="Z32" s="5">
        <f t="shared" si="0"/>
        <v>4.6152315637776899</v>
      </c>
      <c r="AA32" s="4">
        <v>4.6152315637776899</v>
      </c>
      <c r="AB32" s="52"/>
    </row>
    <row r="33" spans="1:28" ht="28.5" x14ac:dyDescent="0.45">
      <c r="A33" s="9" t="s">
        <v>31</v>
      </c>
      <c r="B33" s="1" t="s">
        <v>171</v>
      </c>
      <c r="C33" s="2" t="s">
        <v>69</v>
      </c>
      <c r="D33" s="24" t="s">
        <v>70</v>
      </c>
      <c r="E33" s="39"/>
      <c r="F33" s="44"/>
      <c r="G33" s="39"/>
      <c r="H33" s="40"/>
      <c r="I33" s="39"/>
      <c r="J33" s="47"/>
      <c r="K33" s="39"/>
      <c r="L33" s="44"/>
      <c r="M33" s="39"/>
      <c r="N33" s="44"/>
      <c r="O33" s="39"/>
      <c r="P33" s="44"/>
      <c r="Q33" s="39">
        <v>6.1739444519572899</v>
      </c>
      <c r="R33" s="44">
        <v>0.42670419999999998</v>
      </c>
      <c r="S33" s="39"/>
      <c r="T33" s="44"/>
      <c r="U33" s="39"/>
      <c r="V33" s="44"/>
      <c r="W33" s="39"/>
      <c r="X33" s="40"/>
      <c r="Y33" s="50">
        <v>1</v>
      </c>
      <c r="Z33" s="5">
        <f t="shared" si="0"/>
        <v>6.1739444519572899</v>
      </c>
      <c r="AA33" s="4">
        <v>6.1739444519572899</v>
      </c>
      <c r="AB33" s="52"/>
    </row>
    <row r="34" spans="1:28" ht="28.5" x14ac:dyDescent="0.45">
      <c r="A34" s="9" t="s">
        <v>32</v>
      </c>
      <c r="B34" s="1" t="s">
        <v>172</v>
      </c>
      <c r="C34" s="2" t="s">
        <v>69</v>
      </c>
      <c r="D34" s="24" t="s">
        <v>70</v>
      </c>
      <c r="E34" s="39"/>
      <c r="F34" s="44"/>
      <c r="G34" s="39"/>
      <c r="H34" s="40"/>
      <c r="I34" s="39"/>
      <c r="J34" s="47"/>
      <c r="K34" s="39"/>
      <c r="L34" s="44"/>
      <c r="M34" s="39">
        <v>4.1643832308120796</v>
      </c>
      <c r="N34" s="44">
        <v>0.36834519999999998</v>
      </c>
      <c r="O34" s="39"/>
      <c r="P34" s="44"/>
      <c r="Q34" s="39">
        <v>6.8261716361946903</v>
      </c>
      <c r="R34" s="44">
        <v>0.44279689999999999</v>
      </c>
      <c r="S34" s="39"/>
      <c r="T34" s="44"/>
      <c r="U34" s="39"/>
      <c r="V34" s="44"/>
      <c r="W34" s="39"/>
      <c r="X34" s="40"/>
      <c r="Y34" s="50">
        <v>2</v>
      </c>
      <c r="Z34" s="5">
        <f t="shared" si="0"/>
        <v>5.4952774335033849</v>
      </c>
      <c r="AA34" s="4">
        <v>5.4952774335033903</v>
      </c>
      <c r="AB34" s="5">
        <v>0.3173105</v>
      </c>
    </row>
    <row r="35" spans="1:28" ht="28.5" x14ac:dyDescent="0.45">
      <c r="A35" s="2" t="s">
        <v>33</v>
      </c>
      <c r="B35" s="1" t="s">
        <v>99</v>
      </c>
      <c r="C35" s="2" t="s">
        <v>69</v>
      </c>
      <c r="D35" s="24" t="s">
        <v>70</v>
      </c>
      <c r="E35" s="39"/>
      <c r="F35" s="44"/>
      <c r="G35" s="39"/>
      <c r="H35" s="40"/>
      <c r="I35" s="39"/>
      <c r="J35" s="47"/>
      <c r="K35" s="39">
        <v>8.6039635610327601</v>
      </c>
      <c r="L35" s="44">
        <v>0.28600120000000001</v>
      </c>
      <c r="M35" s="39"/>
      <c r="N35" s="44"/>
      <c r="O35" s="39">
        <v>6.4612264332943603</v>
      </c>
      <c r="P35" s="44">
        <v>0.26018269999999999</v>
      </c>
      <c r="Q35" s="39"/>
      <c r="R35" s="44"/>
      <c r="S35" s="39"/>
      <c r="T35" s="44"/>
      <c r="U35" s="39"/>
      <c r="V35" s="44"/>
      <c r="W35" s="39"/>
      <c r="X35" s="40"/>
      <c r="Y35" s="50">
        <v>2</v>
      </c>
      <c r="Z35" s="5">
        <f t="shared" si="0"/>
        <v>7.5325949971635602</v>
      </c>
      <c r="AA35" s="4">
        <v>7.5325949971635602</v>
      </c>
      <c r="AB35" s="5">
        <v>0.3173105</v>
      </c>
    </row>
    <row r="36" spans="1:28" ht="28.5" x14ac:dyDescent="0.45">
      <c r="A36" s="9" t="s">
        <v>34</v>
      </c>
      <c r="B36" s="1" t="s">
        <v>173</v>
      </c>
      <c r="C36" s="2" t="s">
        <v>69</v>
      </c>
      <c r="D36" s="24" t="s">
        <v>70</v>
      </c>
      <c r="E36" s="39"/>
      <c r="F36" s="44"/>
      <c r="G36" s="39"/>
      <c r="H36" s="40"/>
      <c r="I36" s="39"/>
      <c r="J36" s="47"/>
      <c r="K36" s="39"/>
      <c r="L36" s="44"/>
      <c r="M36" s="39"/>
      <c r="N36" s="44"/>
      <c r="O36" s="39"/>
      <c r="P36" s="44"/>
      <c r="Q36" s="39">
        <v>8.0139513571930507</v>
      </c>
      <c r="R36" s="44">
        <v>0.1745303</v>
      </c>
      <c r="S36" s="39"/>
      <c r="T36" s="44"/>
      <c r="U36" s="39"/>
      <c r="V36" s="44"/>
      <c r="W36" s="39"/>
      <c r="X36" s="40"/>
      <c r="Y36" s="50">
        <v>1</v>
      </c>
      <c r="Z36" s="5">
        <f t="shared" si="0"/>
        <v>8.0139513571930507</v>
      </c>
      <c r="AA36" s="4">
        <v>8.0139513571930507</v>
      </c>
      <c r="AB36" s="52"/>
    </row>
    <row r="37" spans="1:28" x14ac:dyDescent="0.45">
      <c r="A37" s="9" t="s">
        <v>35</v>
      </c>
      <c r="B37" s="2" t="s">
        <v>100</v>
      </c>
      <c r="C37" s="2" t="s">
        <v>69</v>
      </c>
      <c r="D37" s="24" t="s">
        <v>70</v>
      </c>
      <c r="E37" s="39"/>
      <c r="F37" s="44"/>
      <c r="G37" s="39"/>
      <c r="H37" s="40"/>
      <c r="I37" s="39"/>
      <c r="J37" s="47"/>
      <c r="K37" s="39"/>
      <c r="L37" s="44"/>
      <c r="M37" s="39"/>
      <c r="N37" s="44"/>
      <c r="O37" s="39">
        <v>5.0887752016530001</v>
      </c>
      <c r="P37" s="44">
        <v>0.27473249999999999</v>
      </c>
      <c r="Q37" s="39"/>
      <c r="R37" s="44"/>
      <c r="S37" s="39"/>
      <c r="T37" s="44"/>
      <c r="U37" s="39"/>
      <c r="V37" s="44"/>
      <c r="W37" s="39"/>
      <c r="X37" s="40"/>
      <c r="Y37" s="50">
        <v>1</v>
      </c>
      <c r="Z37" s="5">
        <f t="shared" si="0"/>
        <v>5.0887752016530001</v>
      </c>
      <c r="AA37" s="4">
        <v>5.0887752016530001</v>
      </c>
      <c r="AB37" s="52"/>
    </row>
    <row r="38" spans="1:28" ht="28.5" x14ac:dyDescent="0.45">
      <c r="A38" s="2" t="s">
        <v>36</v>
      </c>
      <c r="B38" s="1" t="s">
        <v>174</v>
      </c>
      <c r="C38" s="2" t="s">
        <v>69</v>
      </c>
      <c r="D38" s="24" t="s">
        <v>70</v>
      </c>
      <c r="E38" s="39"/>
      <c r="F38" s="44"/>
      <c r="G38" s="39"/>
      <c r="H38" s="40"/>
      <c r="I38" s="39"/>
      <c r="J38" s="47"/>
      <c r="K38" s="39"/>
      <c r="L38" s="44"/>
      <c r="M38" s="39">
        <v>8.1813315935445807</v>
      </c>
      <c r="N38" s="44">
        <v>0.215165</v>
      </c>
      <c r="O38" s="39"/>
      <c r="P38" s="44"/>
      <c r="Q38" s="39"/>
      <c r="R38" s="44"/>
      <c r="S38" s="39"/>
      <c r="T38" s="44"/>
      <c r="U38" s="39"/>
      <c r="V38" s="44"/>
      <c r="W38" s="39"/>
      <c r="X38" s="40"/>
      <c r="Y38" s="50">
        <v>1</v>
      </c>
      <c r="Z38" s="5">
        <f t="shared" si="0"/>
        <v>8.1813315935445807</v>
      </c>
      <c r="AA38" s="4">
        <v>8.1813315935445807</v>
      </c>
      <c r="AB38" s="52"/>
    </row>
    <row r="39" spans="1:28" ht="28.5" x14ac:dyDescent="0.45">
      <c r="A39" s="2" t="s">
        <v>37</v>
      </c>
      <c r="B39" s="1" t="s">
        <v>101</v>
      </c>
      <c r="C39" s="2" t="s">
        <v>69</v>
      </c>
      <c r="D39" s="24" t="s">
        <v>70</v>
      </c>
      <c r="E39" s="39"/>
      <c r="F39" s="44"/>
      <c r="G39" s="39"/>
      <c r="H39" s="40"/>
      <c r="I39" s="39"/>
      <c r="J39" s="47"/>
      <c r="K39" s="39"/>
      <c r="L39" s="44"/>
      <c r="M39" s="39"/>
      <c r="N39" s="44"/>
      <c r="O39" s="39"/>
      <c r="P39" s="44"/>
      <c r="Q39" s="39">
        <v>6.7948489260645504</v>
      </c>
      <c r="R39" s="44">
        <v>0.25326520000000002</v>
      </c>
      <c r="S39" s="39"/>
      <c r="T39" s="44"/>
      <c r="U39" s="39"/>
      <c r="V39" s="44"/>
      <c r="W39" s="39"/>
      <c r="X39" s="40"/>
      <c r="Y39" s="50">
        <v>1</v>
      </c>
      <c r="Z39" s="5">
        <f t="shared" si="0"/>
        <v>6.7948489260645504</v>
      </c>
      <c r="AA39" s="4">
        <v>6.7948489260645504</v>
      </c>
      <c r="AB39" s="52"/>
    </row>
    <row r="40" spans="1:28" x14ac:dyDescent="0.45">
      <c r="A40" s="2" t="s">
        <v>38</v>
      </c>
      <c r="B40" s="2" t="s">
        <v>102</v>
      </c>
      <c r="C40" s="2" t="s">
        <v>69</v>
      </c>
      <c r="D40" s="24" t="s">
        <v>70</v>
      </c>
      <c r="E40" s="39"/>
      <c r="F40" s="44"/>
      <c r="G40" s="39"/>
      <c r="H40" s="40"/>
      <c r="I40" s="39"/>
      <c r="J40" s="47"/>
      <c r="K40" s="39"/>
      <c r="L40" s="44"/>
      <c r="M40" s="39"/>
      <c r="N40" s="44"/>
      <c r="O40" s="39">
        <v>8.0563596168488392</v>
      </c>
      <c r="P40" s="44">
        <v>0.29045749999999998</v>
      </c>
      <c r="Q40" s="39"/>
      <c r="R40" s="44"/>
      <c r="S40" s="39"/>
      <c r="T40" s="44"/>
      <c r="U40" s="39"/>
      <c r="V40" s="44"/>
      <c r="W40" s="39"/>
      <c r="X40" s="40"/>
      <c r="Y40" s="50">
        <v>1</v>
      </c>
      <c r="Z40" s="5">
        <f t="shared" si="0"/>
        <v>8.0563596168488392</v>
      </c>
      <c r="AA40" s="4">
        <v>8.0563596168488392</v>
      </c>
      <c r="AB40" s="52"/>
    </row>
    <row r="41" spans="1:28" x14ac:dyDescent="0.45">
      <c r="A41" s="2" t="s">
        <v>39</v>
      </c>
      <c r="B41" s="2" t="s">
        <v>103</v>
      </c>
      <c r="C41" s="2" t="s">
        <v>69</v>
      </c>
      <c r="D41" s="24" t="s">
        <v>70</v>
      </c>
      <c r="E41" s="39"/>
      <c r="F41" s="44"/>
      <c r="G41" s="39"/>
      <c r="H41" s="40"/>
      <c r="I41" s="39"/>
      <c r="J41" s="47"/>
      <c r="K41" s="39">
        <v>6.7511962567228903</v>
      </c>
      <c r="L41" s="44">
        <v>0.1279536</v>
      </c>
      <c r="M41" s="39"/>
      <c r="N41" s="44"/>
      <c r="O41" s="39"/>
      <c r="P41" s="44"/>
      <c r="Q41" s="39"/>
      <c r="R41" s="44"/>
      <c r="S41" s="39"/>
      <c r="T41" s="44"/>
      <c r="U41" s="39"/>
      <c r="V41" s="44"/>
      <c r="W41" s="39"/>
      <c r="X41" s="40"/>
      <c r="Y41" s="50">
        <v>1</v>
      </c>
      <c r="Z41" s="5">
        <f t="shared" si="0"/>
        <v>6.7511962567228903</v>
      </c>
      <c r="AA41" s="4">
        <v>6.7511962567228903</v>
      </c>
      <c r="AB41" s="52"/>
    </row>
    <row r="42" spans="1:28" x14ac:dyDescent="0.45">
      <c r="A42" s="2" t="s">
        <v>40</v>
      </c>
      <c r="B42" s="2" t="s">
        <v>104</v>
      </c>
      <c r="C42" s="2" t="s">
        <v>69</v>
      </c>
      <c r="D42" s="24" t="s">
        <v>70</v>
      </c>
      <c r="E42" s="39"/>
      <c r="F42" s="44"/>
      <c r="G42" s="39"/>
      <c r="H42" s="40"/>
      <c r="I42" s="39"/>
      <c r="J42" s="47"/>
      <c r="K42" s="39">
        <v>7.4277349299248403</v>
      </c>
      <c r="L42" s="44">
        <v>0.14128399999999999</v>
      </c>
      <c r="M42" s="39"/>
      <c r="N42" s="44"/>
      <c r="O42" s="39"/>
      <c r="P42" s="44"/>
      <c r="Q42" s="39"/>
      <c r="R42" s="44"/>
      <c r="S42" s="39"/>
      <c r="T42" s="44"/>
      <c r="U42" s="39"/>
      <c r="V42" s="44"/>
      <c r="W42" s="39"/>
      <c r="X42" s="40"/>
      <c r="Y42" s="50">
        <v>1</v>
      </c>
      <c r="Z42" s="5">
        <f t="shared" si="0"/>
        <v>7.4277349299248403</v>
      </c>
      <c r="AA42" s="4">
        <v>7.4277349299248403</v>
      </c>
      <c r="AB42" s="52"/>
    </row>
    <row r="43" spans="1:28" ht="28.5" x14ac:dyDescent="0.45">
      <c r="A43" s="2" t="s">
        <v>41</v>
      </c>
      <c r="B43" s="1" t="s">
        <v>175</v>
      </c>
      <c r="C43" s="2" t="s">
        <v>69</v>
      </c>
      <c r="D43" s="24" t="s">
        <v>70</v>
      </c>
      <c r="E43" s="39"/>
      <c r="F43" s="44"/>
      <c r="G43" s="39"/>
      <c r="H43" s="40"/>
      <c r="I43" s="39"/>
      <c r="J43" s="47"/>
      <c r="K43" s="39">
        <v>9.4627009755970306</v>
      </c>
      <c r="L43" s="44">
        <v>0.10690819999999999</v>
      </c>
      <c r="M43" s="39"/>
      <c r="N43" s="44"/>
      <c r="O43" s="39"/>
      <c r="P43" s="44"/>
      <c r="Q43" s="39"/>
      <c r="R43" s="44"/>
      <c r="S43" s="39"/>
      <c r="T43" s="44"/>
      <c r="U43" s="39"/>
      <c r="V43" s="44"/>
      <c r="W43" s="39"/>
      <c r="X43" s="40"/>
      <c r="Y43" s="50">
        <v>1</v>
      </c>
      <c r="Z43" s="5">
        <f t="shared" si="0"/>
        <v>9.4627009755970306</v>
      </c>
      <c r="AA43" s="4">
        <v>9.4627009755970306</v>
      </c>
      <c r="AB43" s="52"/>
    </row>
    <row r="44" spans="1:28" x14ac:dyDescent="0.45">
      <c r="A44" s="9" t="s">
        <v>42</v>
      </c>
      <c r="B44" s="2" t="s">
        <v>105</v>
      </c>
      <c r="C44" s="2" t="s">
        <v>69</v>
      </c>
      <c r="D44" s="24" t="s">
        <v>70</v>
      </c>
      <c r="E44" s="39"/>
      <c r="F44" s="44"/>
      <c r="G44" s="39"/>
      <c r="H44" s="40"/>
      <c r="I44" s="39"/>
      <c r="J44" s="47"/>
      <c r="K44" s="39"/>
      <c r="L44" s="44"/>
      <c r="M44" s="39"/>
      <c r="N44" s="44"/>
      <c r="O44" s="39">
        <v>4.7432017469458501</v>
      </c>
      <c r="P44" s="44">
        <v>0.16106400000000001</v>
      </c>
      <c r="Q44" s="39"/>
      <c r="R44" s="44"/>
      <c r="S44" s="39"/>
      <c r="T44" s="44"/>
      <c r="U44" s="39"/>
      <c r="V44" s="44"/>
      <c r="W44" s="39"/>
      <c r="X44" s="40"/>
      <c r="Y44" s="50">
        <v>1</v>
      </c>
      <c r="Z44" s="5">
        <f t="shared" si="0"/>
        <v>4.7432017469458501</v>
      </c>
      <c r="AA44" s="4">
        <v>4.7432017469458501</v>
      </c>
      <c r="AB44" s="52"/>
    </row>
    <row r="45" spans="1:28" ht="28.5" x14ac:dyDescent="0.45">
      <c r="A45" s="9" t="s">
        <v>43</v>
      </c>
      <c r="B45" s="1" t="s">
        <v>106</v>
      </c>
      <c r="C45" s="2" t="s">
        <v>75</v>
      </c>
      <c r="D45" s="24" t="s">
        <v>107</v>
      </c>
      <c r="E45" s="39"/>
      <c r="F45" s="44"/>
      <c r="G45" s="39"/>
      <c r="H45" s="40"/>
      <c r="I45" s="39"/>
      <c r="J45" s="47"/>
      <c r="K45" s="39"/>
      <c r="L45" s="44"/>
      <c r="M45" s="39">
        <v>4.4270907214539896</v>
      </c>
      <c r="N45" s="44">
        <v>0.2032988</v>
      </c>
      <c r="O45" s="39">
        <v>5.1038677919463202</v>
      </c>
      <c r="P45" s="44">
        <v>0.28595779999999998</v>
      </c>
      <c r="Q45" s="39"/>
      <c r="R45" s="44"/>
      <c r="S45" s="39"/>
      <c r="T45" s="44"/>
      <c r="U45" s="39"/>
      <c r="V45" s="44"/>
      <c r="W45" s="39"/>
      <c r="X45" s="40"/>
      <c r="Y45" s="50">
        <v>2</v>
      </c>
      <c r="Z45" s="5">
        <f t="shared" si="0"/>
        <v>4.7654792567001554</v>
      </c>
      <c r="AA45" s="4">
        <v>4.76547925670015</v>
      </c>
      <c r="AB45" s="5">
        <v>0.3173105</v>
      </c>
    </row>
    <row r="46" spans="1:28" x14ac:dyDescent="0.45">
      <c r="A46" s="2" t="s">
        <v>44</v>
      </c>
      <c r="B46" s="2" t="s">
        <v>176</v>
      </c>
      <c r="C46" s="2" t="s">
        <v>69</v>
      </c>
      <c r="D46" s="24" t="s">
        <v>108</v>
      </c>
      <c r="E46" s="39"/>
      <c r="F46" s="44"/>
      <c r="G46" s="39">
        <v>7.1049950211468804</v>
      </c>
      <c r="H46" s="40">
        <v>0.15961900000000001</v>
      </c>
      <c r="I46" s="39"/>
      <c r="J46" s="47"/>
      <c r="K46" s="39"/>
      <c r="L46" s="44"/>
      <c r="M46" s="39"/>
      <c r="N46" s="44"/>
      <c r="O46" s="39"/>
      <c r="P46" s="44"/>
      <c r="Q46" s="39">
        <v>9.6977081656496402</v>
      </c>
      <c r="R46" s="44">
        <v>0.14599709999999999</v>
      </c>
      <c r="S46" s="39">
        <v>5.6823775194840804</v>
      </c>
      <c r="T46" s="44">
        <v>0.196246</v>
      </c>
      <c r="U46" s="39"/>
      <c r="V46" s="44"/>
      <c r="W46" s="39"/>
      <c r="X46" s="40"/>
      <c r="Y46" s="50">
        <v>3</v>
      </c>
      <c r="Z46" s="5">
        <f t="shared" si="0"/>
        <v>7.4950269020935343</v>
      </c>
      <c r="AA46" s="4">
        <v>7.1049950211468804</v>
      </c>
      <c r="AB46" s="5">
        <v>0.36787940000000002</v>
      </c>
    </row>
    <row r="47" spans="1:28" x14ac:dyDescent="0.45">
      <c r="A47" s="2" t="s">
        <v>45</v>
      </c>
      <c r="B47" s="2" t="s">
        <v>177</v>
      </c>
      <c r="C47" s="2" t="s">
        <v>69</v>
      </c>
      <c r="D47" s="24" t="s">
        <v>108</v>
      </c>
      <c r="E47" s="39"/>
      <c r="F47" s="44"/>
      <c r="G47" s="39"/>
      <c r="H47" s="40"/>
      <c r="I47" s="39">
        <v>8.3606021275012896</v>
      </c>
      <c r="J47" s="47">
        <v>0.13481779999999999</v>
      </c>
      <c r="K47" s="39"/>
      <c r="L47" s="44"/>
      <c r="M47" s="39"/>
      <c r="N47" s="44"/>
      <c r="O47" s="39"/>
      <c r="P47" s="44"/>
      <c r="Q47" s="39"/>
      <c r="R47" s="44"/>
      <c r="S47" s="39"/>
      <c r="T47" s="44"/>
      <c r="U47" s="39"/>
      <c r="V47" s="44"/>
      <c r="W47" s="39"/>
      <c r="X47" s="40"/>
      <c r="Y47" s="50">
        <v>1</v>
      </c>
      <c r="Z47" s="5">
        <f t="shared" si="0"/>
        <v>8.3606021275012896</v>
      </c>
      <c r="AA47" s="4">
        <v>8.3606021275012896</v>
      </c>
      <c r="AB47" s="52"/>
    </row>
    <row r="48" spans="1:28" x14ac:dyDescent="0.45">
      <c r="A48" s="2" t="s">
        <v>46</v>
      </c>
      <c r="B48" s="2" t="s">
        <v>109</v>
      </c>
      <c r="C48" s="2" t="s">
        <v>69</v>
      </c>
      <c r="D48" s="24" t="s">
        <v>108</v>
      </c>
      <c r="E48" s="39"/>
      <c r="F48" s="44"/>
      <c r="G48" s="39"/>
      <c r="H48" s="40"/>
      <c r="I48" s="39"/>
      <c r="J48" s="47"/>
      <c r="K48" s="39"/>
      <c r="L48" s="44"/>
      <c r="M48" s="39"/>
      <c r="N48" s="44"/>
      <c r="O48" s="39"/>
      <c r="P48" s="44"/>
      <c r="Q48" s="39"/>
      <c r="R48" s="44"/>
      <c r="S48" s="39"/>
      <c r="T48" s="44"/>
      <c r="U48" s="39">
        <v>8.0973852471970709</v>
      </c>
      <c r="V48" s="44">
        <v>0.18815129999999999</v>
      </c>
      <c r="W48" s="39"/>
      <c r="X48" s="40"/>
      <c r="Y48" s="50">
        <v>1</v>
      </c>
      <c r="Z48" s="5">
        <f t="shared" si="0"/>
        <v>8.0973852471970709</v>
      </c>
      <c r="AA48" s="4">
        <v>8.0973852471970709</v>
      </c>
      <c r="AB48" s="52"/>
    </row>
    <row r="49" spans="1:28" ht="28.5" x14ac:dyDescent="0.45">
      <c r="A49" s="2" t="s">
        <v>47</v>
      </c>
      <c r="B49" s="1" t="s">
        <v>111</v>
      </c>
      <c r="C49" s="2" t="s">
        <v>69</v>
      </c>
      <c r="D49" s="24" t="s">
        <v>108</v>
      </c>
      <c r="E49" s="39"/>
      <c r="F49" s="44"/>
      <c r="G49" s="39"/>
      <c r="H49" s="40"/>
      <c r="I49" s="39">
        <v>6.3770448281812504</v>
      </c>
      <c r="J49" s="47">
        <v>0.16652049999999999</v>
      </c>
      <c r="K49" s="39"/>
      <c r="L49" s="44"/>
      <c r="M49" s="39"/>
      <c r="N49" s="44"/>
      <c r="O49" s="39"/>
      <c r="P49" s="44"/>
      <c r="Q49" s="39"/>
      <c r="R49" s="44"/>
      <c r="S49" s="39"/>
      <c r="T49" s="44"/>
      <c r="U49" s="39"/>
      <c r="V49" s="44"/>
      <c r="W49" s="39"/>
      <c r="X49" s="40"/>
      <c r="Y49" s="50">
        <v>1</v>
      </c>
      <c r="Z49" s="5">
        <f t="shared" si="0"/>
        <v>6.3770448281812504</v>
      </c>
      <c r="AA49" s="4">
        <v>6.3770448281812504</v>
      </c>
      <c r="AB49" s="52"/>
    </row>
    <row r="50" spans="1:28" x14ac:dyDescent="0.45">
      <c r="A50" s="2" t="s">
        <v>48</v>
      </c>
      <c r="B50" s="2" t="s">
        <v>110</v>
      </c>
      <c r="C50" s="2" t="s">
        <v>69</v>
      </c>
      <c r="D50" s="24" t="s">
        <v>108</v>
      </c>
      <c r="E50" s="39">
        <v>7.2916905601386004</v>
      </c>
      <c r="F50" s="44">
        <v>0.11852070000000001</v>
      </c>
      <c r="G50" s="39"/>
      <c r="H50" s="40"/>
      <c r="I50" s="39"/>
      <c r="J50" s="47"/>
      <c r="K50" s="39"/>
      <c r="L50" s="44"/>
      <c r="M50" s="39"/>
      <c r="N50" s="44"/>
      <c r="O50" s="39"/>
      <c r="P50" s="44"/>
      <c r="Q50" s="39"/>
      <c r="R50" s="44"/>
      <c r="S50" s="39"/>
      <c r="T50" s="44"/>
      <c r="U50" s="39"/>
      <c r="V50" s="44"/>
      <c r="W50" s="39"/>
      <c r="X50" s="40"/>
      <c r="Y50" s="50">
        <v>1</v>
      </c>
      <c r="Z50" s="5">
        <f t="shared" si="0"/>
        <v>7.2916905601386004</v>
      </c>
      <c r="AA50" s="4">
        <v>7.2916905601386004</v>
      </c>
      <c r="AB50" s="52"/>
    </row>
    <row r="51" spans="1:28" x14ac:dyDescent="0.45">
      <c r="A51" s="2" t="s">
        <v>49</v>
      </c>
      <c r="B51" s="2" t="s">
        <v>112</v>
      </c>
      <c r="C51" s="2" t="s">
        <v>69</v>
      </c>
      <c r="D51" s="24" t="s">
        <v>108</v>
      </c>
      <c r="E51" s="39"/>
      <c r="F51" s="44"/>
      <c r="G51" s="39"/>
      <c r="H51" s="40"/>
      <c r="I51" s="39"/>
      <c r="J51" s="47"/>
      <c r="K51" s="39"/>
      <c r="L51" s="44"/>
      <c r="M51" s="39"/>
      <c r="N51" s="44"/>
      <c r="O51" s="39"/>
      <c r="P51" s="44"/>
      <c r="Q51" s="39"/>
      <c r="R51" s="44"/>
      <c r="S51" s="39">
        <v>8.7477741822302608</v>
      </c>
      <c r="T51" s="44">
        <v>0.19107460000000001</v>
      </c>
      <c r="U51" s="39"/>
      <c r="V51" s="44"/>
      <c r="W51" s="39"/>
      <c r="X51" s="40"/>
      <c r="Y51" s="50">
        <v>1</v>
      </c>
      <c r="Z51" s="5">
        <f t="shared" si="0"/>
        <v>8.7477741822302608</v>
      </c>
      <c r="AA51" s="4">
        <v>8.7477741822302608</v>
      </c>
      <c r="AB51" s="52"/>
    </row>
    <row r="52" spans="1:28" x14ac:dyDescent="0.45">
      <c r="A52" s="2" t="s">
        <v>50</v>
      </c>
      <c r="B52" s="2" t="s">
        <v>113</v>
      </c>
      <c r="C52" s="2" t="s">
        <v>69</v>
      </c>
      <c r="D52" s="24" t="s">
        <v>108</v>
      </c>
      <c r="E52" s="39"/>
      <c r="F52" s="44"/>
      <c r="G52" s="39"/>
      <c r="H52" s="40"/>
      <c r="I52" s="39"/>
      <c r="J52" s="47"/>
      <c r="K52" s="39"/>
      <c r="L52" s="44"/>
      <c r="M52" s="39"/>
      <c r="N52" s="44"/>
      <c r="O52" s="39"/>
      <c r="P52" s="44"/>
      <c r="Q52" s="39"/>
      <c r="R52" s="44"/>
      <c r="S52" s="39"/>
      <c r="T52" s="44"/>
      <c r="U52" s="39">
        <v>10.9399415427714</v>
      </c>
      <c r="V52" s="44">
        <v>0.20507159999999999</v>
      </c>
      <c r="W52" s="39"/>
      <c r="X52" s="40"/>
      <c r="Y52" s="50">
        <v>1</v>
      </c>
      <c r="Z52" s="5">
        <f t="shared" si="0"/>
        <v>10.9399415427714</v>
      </c>
      <c r="AA52" s="4">
        <v>10.9399415427714</v>
      </c>
      <c r="AB52" s="52"/>
    </row>
    <row r="53" spans="1:28" x14ac:dyDescent="0.45">
      <c r="A53" s="9" t="s">
        <v>51</v>
      </c>
      <c r="B53" t="s">
        <v>114</v>
      </c>
      <c r="C53" s="2" t="s">
        <v>75</v>
      </c>
      <c r="D53" s="24" t="s">
        <v>115</v>
      </c>
      <c r="E53" s="39"/>
      <c r="F53" s="44"/>
      <c r="G53" s="39"/>
      <c r="H53" s="40"/>
      <c r="I53" s="39"/>
      <c r="J53" s="47"/>
      <c r="K53" s="39"/>
      <c r="L53" s="44"/>
      <c r="M53" s="39">
        <v>4.5325608917350397</v>
      </c>
      <c r="N53" s="44">
        <v>0.1297016</v>
      </c>
      <c r="O53" s="39"/>
      <c r="P53" s="44"/>
      <c r="Q53" s="39"/>
      <c r="R53" s="44"/>
      <c r="S53" s="39"/>
      <c r="T53" s="44"/>
      <c r="U53" s="39"/>
      <c r="V53" s="44"/>
      <c r="W53" s="39"/>
      <c r="X53" s="40"/>
      <c r="Y53" s="50">
        <v>1</v>
      </c>
      <c r="Z53" s="5">
        <f t="shared" si="0"/>
        <v>4.5325608917350397</v>
      </c>
      <c r="AA53" s="4">
        <v>4.5325608917350397</v>
      </c>
      <c r="AB53" s="52"/>
    </row>
    <row r="54" spans="1:28" x14ac:dyDescent="0.45">
      <c r="A54" s="2" t="s">
        <v>52</v>
      </c>
      <c r="B54" s="2" t="s">
        <v>117</v>
      </c>
      <c r="C54" s="2" t="s">
        <v>75</v>
      </c>
      <c r="D54" s="24" t="s">
        <v>116</v>
      </c>
      <c r="E54" s="39"/>
      <c r="F54" s="44"/>
      <c r="G54" s="39"/>
      <c r="H54" s="40"/>
      <c r="I54" s="39"/>
      <c r="J54" s="47"/>
      <c r="K54" s="39"/>
      <c r="L54" s="44"/>
      <c r="M54" s="39"/>
      <c r="N54" s="44"/>
      <c r="O54" s="39"/>
      <c r="P54" s="44"/>
      <c r="Q54" s="39"/>
      <c r="R54" s="44"/>
      <c r="S54" s="39"/>
      <c r="T54" s="44"/>
      <c r="U54" s="39">
        <v>6.4110298189581698</v>
      </c>
      <c r="V54" s="44">
        <v>0.22376260000000001</v>
      </c>
      <c r="W54" s="39"/>
      <c r="X54" s="40"/>
      <c r="Y54" s="50">
        <v>1</v>
      </c>
      <c r="Z54" s="5">
        <f t="shared" si="0"/>
        <v>6.4110298189581698</v>
      </c>
      <c r="AA54" s="4">
        <v>6.4110298189581698</v>
      </c>
      <c r="AB54" s="52"/>
    </row>
    <row r="55" spans="1:28" x14ac:dyDescent="0.45">
      <c r="A55" s="2" t="s">
        <v>53</v>
      </c>
      <c r="B55" s="2" t="s">
        <v>118</v>
      </c>
      <c r="C55" s="2" t="s">
        <v>75</v>
      </c>
      <c r="D55" s="24" t="s">
        <v>116</v>
      </c>
      <c r="E55" s="39"/>
      <c r="F55" s="44"/>
      <c r="G55" s="39"/>
      <c r="H55" s="40"/>
      <c r="I55" s="39"/>
      <c r="J55" s="47"/>
      <c r="K55" s="39">
        <v>8.8493147119366995</v>
      </c>
      <c r="L55" s="44">
        <v>0.1285567</v>
      </c>
      <c r="M55" s="39">
        <v>6.4022865116028003</v>
      </c>
      <c r="N55" s="44">
        <v>0.13276769999999999</v>
      </c>
      <c r="O55" s="39"/>
      <c r="P55" s="44"/>
      <c r="Q55" s="39"/>
      <c r="R55" s="44"/>
      <c r="S55" s="39">
        <v>14.6478233191858</v>
      </c>
      <c r="T55" s="44">
        <v>0.17065330000000001</v>
      </c>
      <c r="U55" s="39">
        <v>8.5689393188228902</v>
      </c>
      <c r="V55" s="44">
        <v>0.20378270000000001</v>
      </c>
      <c r="W55" s="39"/>
      <c r="X55" s="40"/>
      <c r="Y55" s="50">
        <v>4</v>
      </c>
      <c r="Z55" s="5">
        <f t="shared" si="0"/>
        <v>9.6170909653870478</v>
      </c>
      <c r="AA55" s="4">
        <v>8.7091270153797993</v>
      </c>
      <c r="AB55" s="5">
        <v>0.39162520000000001</v>
      </c>
    </row>
    <row r="56" spans="1:28" ht="28.5" x14ac:dyDescent="0.45">
      <c r="A56" s="9" t="s">
        <v>54</v>
      </c>
      <c r="B56" s="1" t="s">
        <v>119</v>
      </c>
      <c r="C56" s="2" t="s">
        <v>75</v>
      </c>
      <c r="D56" s="24" t="s">
        <v>120</v>
      </c>
      <c r="E56" s="39"/>
      <c r="F56" s="44"/>
      <c r="G56" s="39"/>
      <c r="H56" s="40"/>
      <c r="I56" s="39"/>
      <c r="J56" s="47"/>
      <c r="K56" s="39"/>
      <c r="L56" s="44"/>
      <c r="M56" s="39">
        <v>7.7140936699674603</v>
      </c>
      <c r="N56" s="44">
        <v>0.15420200000000001</v>
      </c>
      <c r="O56" s="39"/>
      <c r="P56" s="44"/>
      <c r="Q56" s="39"/>
      <c r="R56" s="44"/>
      <c r="S56" s="39"/>
      <c r="T56" s="44"/>
      <c r="U56" s="39"/>
      <c r="V56" s="44"/>
      <c r="W56" s="39"/>
      <c r="X56" s="40"/>
      <c r="Y56" s="50">
        <v>1</v>
      </c>
      <c r="Z56" s="5">
        <f t="shared" si="0"/>
        <v>7.7140936699674603</v>
      </c>
      <c r="AA56" s="4">
        <v>7.7140936699674603</v>
      </c>
      <c r="AB56" s="52"/>
    </row>
    <row r="57" spans="1:28" x14ac:dyDescent="0.45">
      <c r="A57" s="2" t="s">
        <v>55</v>
      </c>
      <c r="B57" s="2" t="s">
        <v>121</v>
      </c>
      <c r="C57" s="2" t="s">
        <v>75</v>
      </c>
      <c r="D57" s="24" t="s">
        <v>120</v>
      </c>
      <c r="E57" s="39"/>
      <c r="F57" s="44"/>
      <c r="G57" s="39">
        <v>7.5188922710489701</v>
      </c>
      <c r="H57" s="40">
        <v>0.1326454</v>
      </c>
      <c r="I57" s="39"/>
      <c r="J57" s="47"/>
      <c r="K57" s="39"/>
      <c r="L57" s="44"/>
      <c r="M57" s="39"/>
      <c r="N57" s="44"/>
      <c r="O57" s="39"/>
      <c r="P57" s="44"/>
      <c r="Q57" s="39"/>
      <c r="R57" s="44"/>
      <c r="S57" s="39"/>
      <c r="T57" s="44"/>
      <c r="U57" s="39"/>
      <c r="V57" s="44"/>
      <c r="W57" s="39"/>
      <c r="X57" s="40"/>
      <c r="Y57" s="50">
        <v>1</v>
      </c>
      <c r="Z57" s="5">
        <f t="shared" si="0"/>
        <v>7.5188922710489701</v>
      </c>
      <c r="AA57" s="4">
        <v>7.5188922710489701</v>
      </c>
      <c r="AB57" s="52"/>
    </row>
    <row r="58" spans="1:28" ht="28.5" x14ac:dyDescent="0.45">
      <c r="A58" s="2" t="s">
        <v>56</v>
      </c>
      <c r="B58" s="1" t="s">
        <v>122</v>
      </c>
      <c r="C58" s="2" t="s">
        <v>75</v>
      </c>
      <c r="D58" s="24" t="s">
        <v>120</v>
      </c>
      <c r="E58" s="39"/>
      <c r="F58" s="44"/>
      <c r="G58" s="39"/>
      <c r="H58" s="40"/>
      <c r="I58" s="39"/>
      <c r="J58" s="47"/>
      <c r="K58" s="39"/>
      <c r="L58" s="44"/>
      <c r="M58" s="39"/>
      <c r="N58" s="44"/>
      <c r="O58" s="39"/>
      <c r="P58" s="44"/>
      <c r="Q58" s="39"/>
      <c r="R58" s="44"/>
      <c r="S58" s="39"/>
      <c r="T58" s="44"/>
      <c r="U58" s="39">
        <v>7.8241955188838599</v>
      </c>
      <c r="V58" s="44">
        <v>0.19579469999999999</v>
      </c>
      <c r="W58" s="39"/>
      <c r="X58" s="40"/>
      <c r="Y58" s="50">
        <v>1</v>
      </c>
      <c r="Z58" s="5">
        <f t="shared" si="0"/>
        <v>7.8241955188838599</v>
      </c>
      <c r="AA58" s="4">
        <v>7.8241955188838599</v>
      </c>
      <c r="AB58" s="52"/>
    </row>
    <row r="59" spans="1:28" ht="28.5" x14ac:dyDescent="0.45">
      <c r="A59" s="2" t="s">
        <v>57</v>
      </c>
      <c r="B59" s="1" t="s">
        <v>212</v>
      </c>
      <c r="C59" s="2" t="s">
        <v>69</v>
      </c>
      <c r="D59" s="24" t="s">
        <v>124</v>
      </c>
      <c r="E59" s="39">
        <v>15.9660043897932</v>
      </c>
      <c r="F59" s="44">
        <v>0.48605939999999997</v>
      </c>
      <c r="G59" s="39">
        <v>8.6539667968451006</v>
      </c>
      <c r="H59" s="40">
        <v>0.46771629999999997</v>
      </c>
      <c r="I59" s="39"/>
      <c r="J59" s="47"/>
      <c r="K59" s="39"/>
      <c r="L59" s="44"/>
      <c r="M59" s="39"/>
      <c r="N59" s="44"/>
      <c r="O59" s="39"/>
      <c r="P59" s="44"/>
      <c r="Q59" s="39">
        <v>7.9879575217032803</v>
      </c>
      <c r="R59" s="44">
        <v>0.44279689999999999</v>
      </c>
      <c r="S59" s="39"/>
      <c r="T59" s="44"/>
      <c r="U59" s="39"/>
      <c r="V59" s="44"/>
      <c r="W59" s="39"/>
      <c r="X59" s="40"/>
      <c r="Y59" s="50">
        <v>3</v>
      </c>
      <c r="Z59" s="5">
        <f t="shared" si="0"/>
        <v>10.869309569447195</v>
      </c>
      <c r="AA59" s="4">
        <v>8.6539667968451006</v>
      </c>
      <c r="AB59" s="5">
        <v>0.36787940000000002</v>
      </c>
    </row>
    <row r="60" spans="1:28" ht="14.65" thickBot="1" x14ac:dyDescent="0.5">
      <c r="A60" s="2" t="s">
        <v>58</v>
      </c>
      <c r="B60" s="2" t="s">
        <v>125</v>
      </c>
      <c r="C60" s="2" t="s">
        <v>69</v>
      </c>
      <c r="D60" s="24" t="s">
        <v>123</v>
      </c>
      <c r="E60" s="41"/>
      <c r="F60" s="45"/>
      <c r="G60" s="41"/>
      <c r="H60" s="42"/>
      <c r="I60" s="41">
        <v>6.84828515437707</v>
      </c>
      <c r="J60" s="48">
        <v>0.17502519999999999</v>
      </c>
      <c r="K60" s="41"/>
      <c r="L60" s="45"/>
      <c r="M60" s="41"/>
      <c r="N60" s="45"/>
      <c r="O60" s="41"/>
      <c r="P60" s="45"/>
      <c r="Q60" s="41"/>
      <c r="R60" s="45"/>
      <c r="S60" s="41"/>
      <c r="T60" s="45"/>
      <c r="U60" s="41"/>
      <c r="V60" s="45"/>
      <c r="W60" s="41"/>
      <c r="X60" s="42"/>
      <c r="Y60" s="50">
        <v>1</v>
      </c>
      <c r="Z60" s="5">
        <f t="shared" si="0"/>
        <v>6.84828515437707</v>
      </c>
      <c r="AA60" s="4">
        <v>6.84828515437707</v>
      </c>
      <c r="AB60" s="52"/>
    </row>
  </sheetData>
  <mergeCells count="10"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EFAF-9836-457F-B8DE-20AD52A9FA6C}">
  <dimension ref="A1:E11"/>
  <sheetViews>
    <sheetView workbookViewId="0">
      <selection activeCell="D2" sqref="D2"/>
    </sheetView>
  </sheetViews>
  <sheetFormatPr baseColWidth="10" defaultRowHeight="14.25" x14ac:dyDescent="0.45"/>
  <cols>
    <col min="2" max="2" width="43.53125" customWidth="1"/>
    <col min="3" max="3" width="57.33203125" customWidth="1"/>
    <col min="4" max="4" width="14.19921875" customWidth="1"/>
    <col min="5" max="5" width="17.46484375" customWidth="1"/>
  </cols>
  <sheetData>
    <row r="1" spans="1:5" x14ac:dyDescent="0.45">
      <c r="A1" s="7" t="s">
        <v>127</v>
      </c>
      <c r="B1" s="7" t="s">
        <v>128</v>
      </c>
      <c r="C1" s="7" t="s">
        <v>160</v>
      </c>
      <c r="D1" s="7" t="s">
        <v>161</v>
      </c>
      <c r="E1" s="7" t="s">
        <v>129</v>
      </c>
    </row>
    <row r="2" spans="1:5" x14ac:dyDescent="0.45">
      <c r="A2" s="8" t="s">
        <v>130</v>
      </c>
      <c r="B2" s="8" t="s">
        <v>21</v>
      </c>
      <c r="C2" s="8" t="s">
        <v>131</v>
      </c>
      <c r="D2" s="7" t="s">
        <v>132</v>
      </c>
      <c r="E2" s="8">
        <v>2</v>
      </c>
    </row>
    <row r="3" spans="1:5" x14ac:dyDescent="0.45">
      <c r="A3" s="8" t="s">
        <v>133</v>
      </c>
      <c r="B3" s="8" t="s">
        <v>11</v>
      </c>
      <c r="C3" s="8" t="s">
        <v>134</v>
      </c>
      <c r="D3" s="7" t="s">
        <v>135</v>
      </c>
      <c r="E3" s="8">
        <v>1</v>
      </c>
    </row>
    <row r="4" spans="1:5" x14ac:dyDescent="0.45">
      <c r="A4" s="8" t="s">
        <v>136</v>
      </c>
      <c r="B4" s="8" t="s">
        <v>6</v>
      </c>
      <c r="C4" s="8" t="s">
        <v>137</v>
      </c>
      <c r="D4" s="7" t="s">
        <v>138</v>
      </c>
      <c r="E4" s="8">
        <v>3</v>
      </c>
    </row>
    <row r="5" spans="1:5" x14ac:dyDescent="0.45">
      <c r="A5" s="8" t="s">
        <v>139</v>
      </c>
      <c r="B5" s="8" t="s">
        <v>5</v>
      </c>
      <c r="C5" s="8" t="s">
        <v>140</v>
      </c>
      <c r="D5" s="7" t="s">
        <v>141</v>
      </c>
      <c r="E5" s="8">
        <v>3</v>
      </c>
    </row>
    <row r="6" spans="1:5" x14ac:dyDescent="0.45">
      <c r="A6" s="8" t="s">
        <v>142</v>
      </c>
      <c r="B6" s="8" t="s">
        <v>18</v>
      </c>
      <c r="C6" s="8" t="s">
        <v>143</v>
      </c>
      <c r="D6" s="7" t="s">
        <v>144</v>
      </c>
      <c r="E6" s="8">
        <v>7</v>
      </c>
    </row>
    <row r="7" spans="1:5" x14ac:dyDescent="0.45">
      <c r="A7" s="8" t="s">
        <v>145</v>
      </c>
      <c r="B7" s="8" t="s">
        <v>50</v>
      </c>
      <c r="C7" s="8" t="s">
        <v>146</v>
      </c>
      <c r="D7" s="7" t="s">
        <v>147</v>
      </c>
      <c r="E7" s="8">
        <v>1</v>
      </c>
    </row>
    <row r="8" spans="1:5" x14ac:dyDescent="0.45">
      <c r="A8" s="8" t="s">
        <v>148</v>
      </c>
      <c r="B8" s="8" t="s">
        <v>57</v>
      </c>
      <c r="C8" s="8" t="s">
        <v>149</v>
      </c>
      <c r="D8" s="7" t="s">
        <v>150</v>
      </c>
      <c r="E8" s="8">
        <v>3</v>
      </c>
    </row>
    <row r="9" spans="1:5" x14ac:dyDescent="0.45">
      <c r="A9" s="8" t="s">
        <v>151</v>
      </c>
      <c r="B9" s="8" t="s">
        <v>17</v>
      </c>
      <c r="C9" s="8" t="s">
        <v>152</v>
      </c>
      <c r="D9" s="7" t="s">
        <v>153</v>
      </c>
      <c r="E9" s="8">
        <v>9</v>
      </c>
    </row>
    <row r="10" spans="1:5" x14ac:dyDescent="0.45">
      <c r="A10" s="8" t="s">
        <v>154</v>
      </c>
      <c r="B10" s="8" t="s">
        <v>53</v>
      </c>
      <c r="C10" s="8" t="s">
        <v>155</v>
      </c>
      <c r="D10" s="7" t="s">
        <v>156</v>
      </c>
      <c r="E10" s="8">
        <v>4</v>
      </c>
    </row>
    <row r="11" spans="1:5" x14ac:dyDescent="0.45">
      <c r="A11" s="8" t="s">
        <v>157</v>
      </c>
      <c r="B11" s="8" t="s">
        <v>41</v>
      </c>
      <c r="C11" s="8" t="s">
        <v>158</v>
      </c>
      <c r="D11" s="7" t="s">
        <v>159</v>
      </c>
      <c r="E11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E509-D55C-4156-B801-06A1DA60528E}">
  <dimension ref="A1:U11"/>
  <sheetViews>
    <sheetView topLeftCell="H1" workbookViewId="0">
      <selection activeCell="S14" sqref="S14"/>
    </sheetView>
  </sheetViews>
  <sheetFormatPr baseColWidth="10" defaultRowHeight="14.25" x14ac:dyDescent="0.45"/>
  <sheetData>
    <row r="1" spans="1:21" x14ac:dyDescent="0.45">
      <c r="A1" s="15"/>
      <c r="B1" s="64">
        <v>2014</v>
      </c>
      <c r="C1" s="66"/>
      <c r="D1" s="67">
        <v>2015</v>
      </c>
      <c r="E1" s="68"/>
      <c r="F1" s="64">
        <v>2016</v>
      </c>
      <c r="G1" s="65"/>
      <c r="H1" s="64">
        <v>2017</v>
      </c>
      <c r="I1" s="65"/>
      <c r="J1" s="64">
        <v>2018</v>
      </c>
      <c r="K1" s="66"/>
      <c r="L1" s="64">
        <v>2019</v>
      </c>
      <c r="M1" s="65"/>
      <c r="N1" s="64">
        <v>2020</v>
      </c>
      <c r="O1" s="65"/>
      <c r="P1" s="64">
        <v>2021</v>
      </c>
      <c r="Q1" s="65"/>
      <c r="R1" s="64">
        <v>2022</v>
      </c>
      <c r="S1" s="65"/>
      <c r="T1" s="64">
        <v>2023</v>
      </c>
      <c r="U1" s="66"/>
    </row>
    <row r="2" spans="1:21" x14ac:dyDescent="0.45">
      <c r="A2" s="16" t="s">
        <v>162</v>
      </c>
      <c r="B2" s="11" t="s">
        <v>163</v>
      </c>
      <c r="C2" s="12" t="s">
        <v>164</v>
      </c>
      <c r="D2" s="10" t="s">
        <v>163</v>
      </c>
      <c r="E2" s="19" t="s">
        <v>164</v>
      </c>
      <c r="F2" s="10" t="s">
        <v>163</v>
      </c>
      <c r="G2" s="19" t="s">
        <v>164</v>
      </c>
      <c r="H2" s="10" t="s">
        <v>163</v>
      </c>
      <c r="I2" s="26" t="s">
        <v>164</v>
      </c>
      <c r="J2" s="13" t="s">
        <v>163</v>
      </c>
      <c r="K2" s="14" t="s">
        <v>164</v>
      </c>
      <c r="L2" s="28" t="s">
        <v>163</v>
      </c>
      <c r="M2" s="30" t="s">
        <v>164</v>
      </c>
      <c r="N2" s="28" t="s">
        <v>163</v>
      </c>
      <c r="O2" s="30" t="s">
        <v>164</v>
      </c>
      <c r="P2" s="28" t="s">
        <v>163</v>
      </c>
      <c r="Q2" s="30" t="s">
        <v>164</v>
      </c>
      <c r="R2" s="28" t="s">
        <v>163</v>
      </c>
      <c r="S2" s="30" t="s">
        <v>164</v>
      </c>
      <c r="T2" s="28" t="s">
        <v>163</v>
      </c>
      <c r="U2" s="29" t="s">
        <v>164</v>
      </c>
    </row>
    <row r="3" spans="1:21" x14ac:dyDescent="0.45">
      <c r="A3" s="20">
        <v>100</v>
      </c>
      <c r="B3" s="21">
        <v>8.4130000000000003E-3</v>
      </c>
      <c r="C3" s="22">
        <v>64.12</v>
      </c>
      <c r="D3" s="23">
        <v>8.3049999999999999E-3</v>
      </c>
      <c r="E3" s="24">
        <v>53.12</v>
      </c>
      <c r="F3" s="23">
        <v>9.9069999999999991E-3</v>
      </c>
      <c r="G3" s="24">
        <v>65.06</v>
      </c>
      <c r="H3" s="23">
        <v>8.2279999999999992E-3</v>
      </c>
      <c r="I3" s="27">
        <v>57.8</v>
      </c>
      <c r="J3" s="23">
        <v>9.1870000000000007E-3</v>
      </c>
      <c r="K3" s="25">
        <v>65.17</v>
      </c>
      <c r="L3" s="31">
        <v>9.1760000000000001E-3</v>
      </c>
      <c r="M3" s="32">
        <v>64.58</v>
      </c>
      <c r="N3" s="31">
        <v>1.026E-2</v>
      </c>
      <c r="O3" s="32">
        <v>52.86</v>
      </c>
      <c r="P3" s="31">
        <v>9.3710000000000009E-3</v>
      </c>
      <c r="Q3" s="32">
        <v>33.33</v>
      </c>
      <c r="R3" s="31">
        <v>1.174E-2</v>
      </c>
      <c r="S3" s="32">
        <v>35.51</v>
      </c>
      <c r="T3" s="31">
        <v>7.6439999999999998E-3</v>
      </c>
      <c r="U3" s="33">
        <v>39.909999999999997</v>
      </c>
    </row>
    <row r="4" spans="1:21" x14ac:dyDescent="0.45">
      <c r="A4" s="20">
        <v>200</v>
      </c>
      <c r="B4" s="21">
        <v>8.2120000000000005E-3</v>
      </c>
      <c r="C4" s="22">
        <v>62.58</v>
      </c>
      <c r="D4" s="23">
        <v>7.9570000000000005E-3</v>
      </c>
      <c r="E4" s="24">
        <v>50.9</v>
      </c>
      <c r="F4" s="23">
        <v>9.8510000000000004E-3</v>
      </c>
      <c r="G4" s="24">
        <v>64.7</v>
      </c>
      <c r="H4" s="23">
        <v>8.3479999999999995E-3</v>
      </c>
      <c r="I4" s="27">
        <v>58.64</v>
      </c>
      <c r="J4" s="23">
        <v>9.1070000000000005E-3</v>
      </c>
      <c r="K4" s="25">
        <v>64.61</v>
      </c>
      <c r="L4" s="31">
        <v>9.2090000000000002E-3</v>
      </c>
      <c r="M4" s="32">
        <v>64.81</v>
      </c>
      <c r="N4" s="31">
        <v>1.034E-2</v>
      </c>
      <c r="O4" s="32">
        <v>53.31</v>
      </c>
      <c r="P4" s="31">
        <v>9.7660000000000004E-3</v>
      </c>
      <c r="Q4" s="32">
        <v>34.74</v>
      </c>
      <c r="R4" s="31">
        <v>1.128E-2</v>
      </c>
      <c r="S4" s="32">
        <v>34.1</v>
      </c>
      <c r="T4" s="31">
        <v>7.5189999999999996E-3</v>
      </c>
      <c r="U4" s="33">
        <v>39.26</v>
      </c>
    </row>
    <row r="5" spans="1:21" x14ac:dyDescent="0.45">
      <c r="A5" s="20">
        <v>300</v>
      </c>
      <c r="B5" s="21">
        <v>7.9740000000000002E-3</v>
      </c>
      <c r="C5" s="22">
        <v>60.77</v>
      </c>
      <c r="D5" s="23">
        <v>7.9749999999999995E-3</v>
      </c>
      <c r="E5" s="24">
        <v>51.01</v>
      </c>
      <c r="F5" s="23">
        <v>1.0240000000000001E-2</v>
      </c>
      <c r="G5" s="24">
        <v>67.23</v>
      </c>
      <c r="H5" s="23">
        <v>8.345E-3</v>
      </c>
      <c r="I5" s="27">
        <v>58.62</v>
      </c>
      <c r="J5" s="23">
        <v>9.0379999999999992E-3</v>
      </c>
      <c r="K5" s="25">
        <v>64.12</v>
      </c>
      <c r="L5" s="31">
        <v>9.1039999999999992E-3</v>
      </c>
      <c r="M5" s="32">
        <v>64.069999999999993</v>
      </c>
      <c r="N5" s="31">
        <v>1.0410000000000001E-2</v>
      </c>
      <c r="O5" s="32">
        <v>53.64</v>
      </c>
      <c r="P5" s="31">
        <v>9.4590000000000004E-3</v>
      </c>
      <c r="Q5" s="32">
        <v>33.64</v>
      </c>
      <c r="R5" s="31">
        <v>1.162E-2</v>
      </c>
      <c r="S5" s="32">
        <v>35.14</v>
      </c>
      <c r="T5" s="31">
        <v>7.5589999999999997E-3</v>
      </c>
      <c r="U5" s="33">
        <v>39.47</v>
      </c>
    </row>
    <row r="6" spans="1:21" x14ac:dyDescent="0.45">
      <c r="A6" s="20">
        <v>400</v>
      </c>
      <c r="B6" s="21">
        <v>7.9900000000000006E-3</v>
      </c>
      <c r="C6" s="22">
        <v>60.89</v>
      </c>
      <c r="D6" s="23">
        <v>8.0160000000000006E-3</v>
      </c>
      <c r="E6" s="24">
        <v>51.27</v>
      </c>
      <c r="F6" s="23">
        <v>1.0319999999999999E-2</v>
      </c>
      <c r="G6" s="24">
        <v>67.790000000000006</v>
      </c>
      <c r="H6" s="23">
        <v>8.345E-3</v>
      </c>
      <c r="I6" s="27">
        <v>58.62</v>
      </c>
      <c r="J6" s="23">
        <v>9.0159999999999997E-3</v>
      </c>
      <c r="K6" s="25">
        <v>63.96</v>
      </c>
      <c r="L6" s="31">
        <v>9.0500000000000008E-3</v>
      </c>
      <c r="M6" s="32">
        <v>63.69</v>
      </c>
      <c r="N6" s="31">
        <v>1.03E-2</v>
      </c>
      <c r="O6" s="32">
        <v>53.08</v>
      </c>
      <c r="P6" s="31">
        <v>9.5040000000000003E-3</v>
      </c>
      <c r="Q6" s="32">
        <v>33.799999999999997</v>
      </c>
      <c r="R6" s="31">
        <v>1.159E-2</v>
      </c>
      <c r="S6" s="32">
        <v>35.049999999999997</v>
      </c>
      <c r="T6" s="31">
        <v>7.5940000000000001E-3</v>
      </c>
      <c r="U6" s="33">
        <v>39.65</v>
      </c>
    </row>
    <row r="7" spans="1:21" x14ac:dyDescent="0.45">
      <c r="A7" s="20">
        <v>500</v>
      </c>
      <c r="B7" s="21">
        <v>7.9489999999999995E-3</v>
      </c>
      <c r="C7" s="22">
        <v>60.58</v>
      </c>
      <c r="D7" s="23">
        <v>8.1040000000000001E-3</v>
      </c>
      <c r="E7" s="24">
        <v>51.84</v>
      </c>
      <c r="F7" s="23">
        <v>1.0279999999999999E-2</v>
      </c>
      <c r="G7" s="24">
        <v>67.489999999999995</v>
      </c>
      <c r="H7" s="23">
        <v>8.4349999999999998E-3</v>
      </c>
      <c r="I7" s="27">
        <v>59.25</v>
      </c>
      <c r="J7" s="23">
        <v>9.0600000000000003E-3</v>
      </c>
      <c r="K7" s="25">
        <v>64.27</v>
      </c>
      <c r="L7" s="31">
        <v>9.0100000000000006E-3</v>
      </c>
      <c r="M7" s="32">
        <v>63.41</v>
      </c>
      <c r="N7" s="31">
        <v>1.0240000000000001E-2</v>
      </c>
      <c r="O7" s="32">
        <v>52.76</v>
      </c>
      <c r="P7" s="31">
        <v>9.5490000000000002E-3</v>
      </c>
      <c r="Q7" s="32">
        <v>33.96</v>
      </c>
      <c r="R7" s="31">
        <v>1.167E-2</v>
      </c>
      <c r="S7" s="32">
        <v>35.28</v>
      </c>
      <c r="T7" s="31">
        <v>7.607E-3</v>
      </c>
      <c r="U7" s="33">
        <v>39.72</v>
      </c>
    </row>
    <row r="8" spans="1:21" x14ac:dyDescent="0.45">
      <c r="A8" s="20">
        <v>600</v>
      </c>
      <c r="B8" s="21">
        <v>8.0319999999999992E-3</v>
      </c>
      <c r="C8" s="22">
        <v>61.21</v>
      </c>
      <c r="D8" s="23">
        <v>8.1449999999999995E-3</v>
      </c>
      <c r="E8" s="24">
        <v>52.1</v>
      </c>
      <c r="F8" s="23">
        <v>1.025E-2</v>
      </c>
      <c r="G8" s="24">
        <v>67.319999999999993</v>
      </c>
      <c r="H8" s="23">
        <v>8.3979999999999992E-3</v>
      </c>
      <c r="I8" s="27">
        <v>58.99</v>
      </c>
      <c r="J8" s="23">
        <v>9.0969999999999992E-3</v>
      </c>
      <c r="K8" s="25">
        <v>64.53</v>
      </c>
      <c r="L8" s="31">
        <v>9.0570000000000008E-3</v>
      </c>
      <c r="M8" s="32">
        <v>63.74</v>
      </c>
      <c r="N8" s="31">
        <v>1.0240000000000001E-2</v>
      </c>
      <c r="O8" s="32">
        <v>52.75</v>
      </c>
      <c r="P8" s="31">
        <v>9.4979999999999995E-3</v>
      </c>
      <c r="Q8" s="32">
        <v>33.78</v>
      </c>
      <c r="R8" s="31">
        <v>1.159E-2</v>
      </c>
      <c r="S8" s="32">
        <v>35.06</v>
      </c>
      <c r="T8" s="31">
        <v>7.659E-3</v>
      </c>
      <c r="U8" s="33">
        <v>39.99</v>
      </c>
    </row>
    <row r="9" spans="1:21" x14ac:dyDescent="0.45">
      <c r="A9" s="20">
        <v>700</v>
      </c>
      <c r="B9" s="21">
        <v>7.9909999999999998E-3</v>
      </c>
      <c r="C9" s="22">
        <v>60.9</v>
      </c>
      <c r="D9" s="23">
        <v>8.1530000000000005E-3</v>
      </c>
      <c r="E9" s="24">
        <v>52.15</v>
      </c>
      <c r="F9" s="23">
        <v>1.025E-2</v>
      </c>
      <c r="G9" s="24">
        <v>67.31</v>
      </c>
      <c r="H9" s="23">
        <v>8.3899999999999999E-3</v>
      </c>
      <c r="I9" s="27">
        <v>58.94</v>
      </c>
      <c r="J9" s="23">
        <v>9.0939999999999997E-3</v>
      </c>
      <c r="K9" s="25">
        <v>64.510000000000005</v>
      </c>
      <c r="L9" s="31">
        <v>8.9980000000000008E-3</v>
      </c>
      <c r="M9" s="32">
        <v>63.32</v>
      </c>
      <c r="N9" s="31">
        <v>1.022E-2</v>
      </c>
      <c r="O9" s="32">
        <v>52.69</v>
      </c>
      <c r="P9" s="31">
        <v>9.469E-3</v>
      </c>
      <c r="Q9" s="32">
        <v>33.68</v>
      </c>
      <c r="R9" s="31">
        <v>1.1599999999999999E-2</v>
      </c>
      <c r="S9" s="32">
        <v>35.07</v>
      </c>
      <c r="T9" s="31">
        <v>7.6249999999999998E-3</v>
      </c>
      <c r="U9" s="33">
        <v>39.81</v>
      </c>
    </row>
    <row r="10" spans="1:21" x14ac:dyDescent="0.45">
      <c r="A10" s="17" t="s">
        <v>166</v>
      </c>
      <c r="B10" s="69">
        <v>0.50419270000000005</v>
      </c>
      <c r="C10" s="70"/>
      <c r="D10" s="75">
        <v>0.69247040000000004</v>
      </c>
      <c r="E10" s="76"/>
      <c r="F10" s="69">
        <v>0.67874590000000001</v>
      </c>
      <c r="G10" s="79"/>
      <c r="H10" s="69">
        <v>0.58336699999999997</v>
      </c>
      <c r="I10" s="73"/>
      <c r="J10" s="69">
        <v>0.61826159999999997</v>
      </c>
      <c r="K10" s="70"/>
      <c r="L10" s="69">
        <v>0.54710139999999996</v>
      </c>
      <c r="M10" s="79"/>
      <c r="N10" s="69">
        <v>0.43321559999999998</v>
      </c>
      <c r="O10" s="79"/>
      <c r="P10" s="69">
        <v>0.6929109</v>
      </c>
      <c r="Q10" s="79"/>
      <c r="R10" s="69">
        <v>0.60125010000000001</v>
      </c>
      <c r="S10" s="79"/>
      <c r="T10" s="69">
        <v>0.63336369999999997</v>
      </c>
      <c r="U10" s="70"/>
    </row>
    <row r="11" spans="1:21" ht="14.65" thickBot="1" x14ac:dyDescent="0.5">
      <c r="A11" s="18" t="s">
        <v>165</v>
      </c>
      <c r="B11" s="71">
        <v>7.4139079999999996E-2</v>
      </c>
      <c r="C11" s="72"/>
      <c r="D11" s="77">
        <v>6.8544190000000005E-2</v>
      </c>
      <c r="E11" s="78"/>
      <c r="F11" s="71">
        <v>7.0021189999999997E-2</v>
      </c>
      <c r="G11" s="74"/>
      <c r="H11" s="71">
        <v>7.0281330000000003E-2</v>
      </c>
      <c r="I11" s="74"/>
      <c r="J11" s="71">
        <v>7.3017899999999997E-2</v>
      </c>
      <c r="K11" s="72"/>
      <c r="L11" s="71">
        <v>8.2539769999999998E-2</v>
      </c>
      <c r="M11" s="74"/>
      <c r="N11" s="71">
        <v>9.3843330000000003E-2</v>
      </c>
      <c r="O11" s="74"/>
      <c r="P11" s="71">
        <v>8.7645230000000005E-2</v>
      </c>
      <c r="Q11" s="74"/>
      <c r="R11" s="71">
        <v>0.10673000000000001</v>
      </c>
      <c r="S11" s="74"/>
      <c r="T11" s="71">
        <v>7.9979529999999993E-2</v>
      </c>
      <c r="U11" s="72"/>
    </row>
  </sheetData>
  <mergeCells count="30">
    <mergeCell ref="P1:Q1"/>
    <mergeCell ref="R1:S1"/>
    <mergeCell ref="T1:U1"/>
    <mergeCell ref="P10:Q10"/>
    <mergeCell ref="P11:Q11"/>
    <mergeCell ref="R10:S10"/>
    <mergeCell ref="R11:S11"/>
    <mergeCell ref="T10:U10"/>
    <mergeCell ref="T11:U11"/>
    <mergeCell ref="L1:M1"/>
    <mergeCell ref="L10:M10"/>
    <mergeCell ref="L11:M11"/>
    <mergeCell ref="N1:O1"/>
    <mergeCell ref="N10:O10"/>
    <mergeCell ref="N11:O11"/>
    <mergeCell ref="B10:C10"/>
    <mergeCell ref="B11:C11"/>
    <mergeCell ref="B1:C1"/>
    <mergeCell ref="J1:K1"/>
    <mergeCell ref="J10:K10"/>
    <mergeCell ref="J11:K11"/>
    <mergeCell ref="H1:I1"/>
    <mergeCell ref="H10:I10"/>
    <mergeCell ref="H11:I11"/>
    <mergeCell ref="D1:E1"/>
    <mergeCell ref="D10:E10"/>
    <mergeCell ref="D11:E11"/>
    <mergeCell ref="F1:G1"/>
    <mergeCell ref="F10:G10"/>
    <mergeCell ref="F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CCFB-41E9-4A31-8B4B-2F988F6B5B73}">
  <dimension ref="A1:P63"/>
  <sheetViews>
    <sheetView workbookViewId="0">
      <selection activeCell="A2" sqref="A2"/>
    </sheetView>
  </sheetViews>
  <sheetFormatPr baseColWidth="10" defaultRowHeight="14.25" x14ac:dyDescent="0.45"/>
  <cols>
    <col min="1" max="1" width="55.73046875" customWidth="1"/>
    <col min="2" max="2" width="78.3984375" customWidth="1"/>
    <col min="3" max="3" width="3" hidden="1" customWidth="1"/>
    <col min="4" max="13" width="11.73046875" customWidth="1"/>
    <col min="14" max="15" width="10.73046875" customWidth="1"/>
    <col min="16" max="16" width="11.73046875" customWidth="1"/>
    <col min="17" max="53" width="9.1328125" customWidth="1"/>
  </cols>
  <sheetData>
    <row r="1" spans="1:16" x14ac:dyDescent="0.45">
      <c r="A1" s="55" t="s">
        <v>210</v>
      </c>
      <c r="B1" s="51" t="s">
        <v>60</v>
      </c>
      <c r="C1" s="51" t="s">
        <v>59</v>
      </c>
      <c r="D1" s="55" t="s">
        <v>209</v>
      </c>
      <c r="E1" s="55" t="s">
        <v>208</v>
      </c>
      <c r="F1" s="55" t="s">
        <v>207</v>
      </c>
      <c r="G1" s="55" t="s">
        <v>206</v>
      </c>
      <c r="H1" s="55" t="s">
        <v>205</v>
      </c>
      <c r="I1" s="55" t="s">
        <v>204</v>
      </c>
      <c r="J1" s="55" t="s">
        <v>203</v>
      </c>
      <c r="K1" s="55" t="s">
        <v>202</v>
      </c>
      <c r="L1" s="55" t="s">
        <v>201</v>
      </c>
      <c r="M1" s="55" t="s">
        <v>200</v>
      </c>
      <c r="N1" s="55" t="s">
        <v>0</v>
      </c>
      <c r="O1" s="51" t="s">
        <v>236</v>
      </c>
      <c r="P1" s="55" t="s">
        <v>199</v>
      </c>
    </row>
    <row r="2" spans="1:16" x14ac:dyDescent="0.45">
      <c r="A2" s="52" t="s">
        <v>1</v>
      </c>
      <c r="B2" s="52" t="s">
        <v>63</v>
      </c>
      <c r="C2" s="52" t="s">
        <v>1</v>
      </c>
      <c r="D2" s="5">
        <v>8.5426173197985005</v>
      </c>
      <c r="E2" s="5"/>
      <c r="F2" s="5"/>
      <c r="G2" s="5"/>
      <c r="H2" s="5"/>
      <c r="I2" s="5"/>
      <c r="J2" s="5"/>
      <c r="K2" s="5"/>
      <c r="L2" s="5"/>
      <c r="M2" s="5"/>
      <c r="N2" s="58">
        <v>1</v>
      </c>
      <c r="O2" s="5">
        <f>AVERAGE(D2:M2)</f>
        <v>8.5426173197985005</v>
      </c>
      <c r="P2" s="5">
        <v>8.5426173197985005</v>
      </c>
    </row>
    <row r="3" spans="1:16" x14ac:dyDescent="0.45">
      <c r="A3" s="52" t="s">
        <v>2</v>
      </c>
      <c r="B3" s="52" t="s">
        <v>64</v>
      </c>
      <c r="C3" s="52" t="s">
        <v>2</v>
      </c>
      <c r="D3" s="5">
        <v>7.1323330369040496</v>
      </c>
      <c r="E3" s="5"/>
      <c r="F3" s="5"/>
      <c r="G3" s="5"/>
      <c r="H3" s="5"/>
      <c r="I3" s="5"/>
      <c r="J3" s="5"/>
      <c r="K3" s="5"/>
      <c r="L3" s="5"/>
      <c r="M3" s="5"/>
      <c r="N3" s="58">
        <v>1</v>
      </c>
      <c r="O3" s="5">
        <f t="shared" ref="O3:O63" si="0">AVERAGE(D3:M3)</f>
        <v>7.1323330369040496</v>
      </c>
      <c r="P3" s="5">
        <v>7.1323330369040496</v>
      </c>
    </row>
    <row r="4" spans="1:16" x14ac:dyDescent="0.45">
      <c r="A4" s="52" t="s">
        <v>3</v>
      </c>
      <c r="B4" s="52" t="s">
        <v>65</v>
      </c>
      <c r="C4" s="52" t="s">
        <v>3</v>
      </c>
      <c r="D4" s="5">
        <v>7.3346252907616698</v>
      </c>
      <c r="E4" s="5"/>
      <c r="F4" s="5"/>
      <c r="G4" s="5"/>
      <c r="H4" s="5"/>
      <c r="I4" s="5"/>
      <c r="J4" s="5"/>
      <c r="K4" s="5"/>
      <c r="L4" s="5"/>
      <c r="M4" s="5"/>
      <c r="N4" s="58">
        <v>1</v>
      </c>
      <c r="O4" s="5">
        <f t="shared" si="0"/>
        <v>7.3346252907616698</v>
      </c>
      <c r="P4" s="5">
        <v>7.3346252907616698</v>
      </c>
    </row>
    <row r="5" spans="1:16" x14ac:dyDescent="0.45">
      <c r="A5" s="52" t="s">
        <v>5</v>
      </c>
      <c r="B5" s="52" t="s">
        <v>67</v>
      </c>
      <c r="C5" s="52" t="s">
        <v>4</v>
      </c>
      <c r="D5" s="5"/>
      <c r="E5" s="5"/>
      <c r="F5" s="5"/>
      <c r="G5" s="5"/>
      <c r="H5" s="5"/>
      <c r="I5" s="5"/>
      <c r="J5" s="5"/>
      <c r="K5" s="5">
        <v>12.8326059116455</v>
      </c>
      <c r="L5" s="5">
        <v>17.057136859747001</v>
      </c>
      <c r="M5" s="5">
        <v>16.3068047692616</v>
      </c>
      <c r="N5" s="58">
        <v>3</v>
      </c>
      <c r="O5" s="5">
        <f t="shared" si="0"/>
        <v>15.398849180218031</v>
      </c>
      <c r="P5" s="5">
        <v>16.3068047692616</v>
      </c>
    </row>
    <row r="6" spans="1:16" x14ac:dyDescent="0.45">
      <c r="A6" s="52" t="s">
        <v>6</v>
      </c>
      <c r="B6" s="52" t="s">
        <v>68</v>
      </c>
      <c r="C6" s="52" t="s">
        <v>5</v>
      </c>
      <c r="D6" s="5"/>
      <c r="E6" s="5"/>
      <c r="F6" s="5"/>
      <c r="G6" s="5"/>
      <c r="H6" s="5"/>
      <c r="I6" s="5"/>
      <c r="J6" s="5"/>
      <c r="K6" s="5">
        <v>13.6931603623841</v>
      </c>
      <c r="L6" s="5">
        <v>13.589431557493</v>
      </c>
      <c r="M6" s="5">
        <v>17.507144652108099</v>
      </c>
      <c r="N6" s="58">
        <v>3</v>
      </c>
      <c r="O6" s="5">
        <f t="shared" si="0"/>
        <v>14.929912190661733</v>
      </c>
      <c r="P6" s="5">
        <v>13.6931603623841</v>
      </c>
    </row>
    <row r="7" spans="1:16" x14ac:dyDescent="0.45">
      <c r="A7" s="52" t="s">
        <v>7</v>
      </c>
      <c r="B7" s="52" t="s">
        <v>71</v>
      </c>
      <c r="C7" s="52" t="s">
        <v>6</v>
      </c>
      <c r="D7" s="5"/>
      <c r="E7" s="5"/>
      <c r="F7" s="5"/>
      <c r="G7" s="5"/>
      <c r="H7" s="5"/>
      <c r="I7" s="5"/>
      <c r="J7" s="5"/>
      <c r="K7" s="5">
        <v>5.5161838643278198</v>
      </c>
      <c r="L7" s="5"/>
      <c r="M7" s="5"/>
      <c r="N7" s="58">
        <v>1</v>
      </c>
      <c r="O7" s="5">
        <f t="shared" si="0"/>
        <v>5.5161838643278198</v>
      </c>
      <c r="P7" s="5">
        <v>5.5161838643278198</v>
      </c>
    </row>
    <row r="8" spans="1:16" x14ac:dyDescent="0.45">
      <c r="A8" s="52" t="s">
        <v>8</v>
      </c>
      <c r="B8" s="52" t="s">
        <v>72</v>
      </c>
      <c r="C8" s="52" t="s">
        <v>7</v>
      </c>
      <c r="D8" s="5"/>
      <c r="E8" s="5"/>
      <c r="F8" s="5"/>
      <c r="G8" s="5"/>
      <c r="H8" s="5"/>
      <c r="I8" s="5"/>
      <c r="J8" s="5"/>
      <c r="K8" s="5">
        <v>7.2682583239945497</v>
      </c>
      <c r="L8" s="5"/>
      <c r="M8" s="5"/>
      <c r="N8" s="58">
        <v>1</v>
      </c>
      <c r="O8" s="5">
        <f t="shared" si="0"/>
        <v>7.2682583239945497</v>
      </c>
      <c r="P8" s="5">
        <v>7.2682583239945497</v>
      </c>
    </row>
    <row r="9" spans="1:16" ht="28.5" x14ac:dyDescent="0.45">
      <c r="A9" s="52" t="s">
        <v>9</v>
      </c>
      <c r="B9" s="53" t="s">
        <v>211</v>
      </c>
      <c r="C9" s="52" t="s">
        <v>8</v>
      </c>
      <c r="D9" s="5"/>
      <c r="E9" s="5"/>
      <c r="F9" s="5"/>
      <c r="G9" s="5"/>
      <c r="H9" s="5"/>
      <c r="I9" s="5"/>
      <c r="J9" s="5"/>
      <c r="K9" s="5"/>
      <c r="L9" s="5"/>
      <c r="M9" s="5">
        <v>6.5949429498036096</v>
      </c>
      <c r="N9" s="58">
        <v>1</v>
      </c>
      <c r="O9" s="5">
        <f t="shared" si="0"/>
        <v>6.5949429498036096</v>
      </c>
      <c r="P9" s="5">
        <v>6.5949429498036096</v>
      </c>
    </row>
    <row r="10" spans="1:16" x14ac:dyDescent="0.45">
      <c r="A10" s="54" t="s">
        <v>198</v>
      </c>
      <c r="B10" s="54" t="s">
        <v>215</v>
      </c>
      <c r="C10" s="52" t="s">
        <v>9</v>
      </c>
      <c r="D10" s="5"/>
      <c r="E10" s="5"/>
      <c r="F10" s="5"/>
      <c r="G10" s="5"/>
      <c r="H10" s="5"/>
      <c r="I10" s="5"/>
      <c r="J10" s="5"/>
      <c r="K10" s="5">
        <v>6.5173504973558298</v>
      </c>
      <c r="L10" s="5"/>
      <c r="M10" s="5"/>
      <c r="N10" s="58">
        <v>1</v>
      </c>
      <c r="O10" s="5">
        <f t="shared" si="0"/>
        <v>6.5173504973558298</v>
      </c>
      <c r="P10" s="5">
        <v>6.5173504973558298</v>
      </c>
    </row>
    <row r="11" spans="1:16" x14ac:dyDescent="0.45">
      <c r="A11" s="52" t="s">
        <v>11</v>
      </c>
      <c r="B11" s="2" t="s">
        <v>79</v>
      </c>
      <c r="C11" s="52" t="s">
        <v>10</v>
      </c>
      <c r="D11" s="5"/>
      <c r="E11" s="5"/>
      <c r="F11" s="5"/>
      <c r="G11" s="5"/>
      <c r="H11" s="5"/>
      <c r="I11" s="5"/>
      <c r="J11" s="5"/>
      <c r="K11" s="5"/>
      <c r="L11" s="5">
        <v>6.4669962434280501</v>
      </c>
      <c r="M11" s="5">
        <v>13.785571519258299</v>
      </c>
      <c r="N11" s="58">
        <v>2</v>
      </c>
      <c r="O11" s="5">
        <f t="shared" si="0"/>
        <v>10.126283881343175</v>
      </c>
      <c r="P11" s="5">
        <v>10.1262838813432</v>
      </c>
    </row>
    <row r="12" spans="1:16" x14ac:dyDescent="0.45">
      <c r="A12" s="52" t="s">
        <v>12</v>
      </c>
      <c r="B12" s="2" t="s">
        <v>81</v>
      </c>
      <c r="C12" s="52" t="s">
        <v>11</v>
      </c>
      <c r="D12" s="5"/>
      <c r="E12" s="5"/>
      <c r="F12" s="5"/>
      <c r="G12" s="5"/>
      <c r="H12" s="5"/>
      <c r="I12" s="5"/>
      <c r="J12" s="5"/>
      <c r="K12" s="5"/>
      <c r="L12" s="5">
        <v>10.949204717207101</v>
      </c>
      <c r="M12" s="5">
        <v>5.6356375207994001</v>
      </c>
      <c r="N12" s="58">
        <v>2</v>
      </c>
      <c r="O12" s="5">
        <f t="shared" si="0"/>
        <v>8.2924211190032509</v>
      </c>
      <c r="P12" s="5">
        <v>8.2924211190032704</v>
      </c>
    </row>
    <row r="13" spans="1:16" ht="28.5" x14ac:dyDescent="0.45">
      <c r="A13" s="52" t="s">
        <v>13</v>
      </c>
      <c r="B13" s="1" t="s">
        <v>80</v>
      </c>
      <c r="C13" s="52" t="s">
        <v>12</v>
      </c>
      <c r="D13" s="5"/>
      <c r="E13" s="5"/>
      <c r="F13" s="5"/>
      <c r="G13" s="5"/>
      <c r="H13" s="5"/>
      <c r="I13" s="5"/>
      <c r="J13" s="5"/>
      <c r="K13" s="5"/>
      <c r="L13" s="5">
        <v>6.9196307146509097</v>
      </c>
      <c r="M13" s="5">
        <v>9.6325958929433693</v>
      </c>
      <c r="N13" s="58">
        <v>2</v>
      </c>
      <c r="O13" s="5">
        <f t="shared" si="0"/>
        <v>8.2761133037971391</v>
      </c>
      <c r="P13" s="5">
        <v>8.2761133037971408</v>
      </c>
    </row>
    <row r="14" spans="1:16" ht="28.5" x14ac:dyDescent="0.45">
      <c r="A14" s="52" t="s">
        <v>15</v>
      </c>
      <c r="B14" s="1" t="s">
        <v>74</v>
      </c>
      <c r="C14" s="52" t="s">
        <v>13</v>
      </c>
      <c r="D14" s="5"/>
      <c r="E14" s="5"/>
      <c r="F14" s="5"/>
      <c r="G14" s="5">
        <v>6.2322542076764602</v>
      </c>
      <c r="H14" s="5"/>
      <c r="I14" s="5"/>
      <c r="J14" s="5"/>
      <c r="K14" s="5"/>
      <c r="L14" s="5"/>
      <c r="M14" s="5"/>
      <c r="N14" s="58">
        <v>1</v>
      </c>
      <c r="O14" s="5">
        <f t="shared" si="0"/>
        <v>6.2322542076764602</v>
      </c>
      <c r="P14" s="5">
        <v>6.2322542076764602</v>
      </c>
    </row>
    <row r="15" spans="1:16" x14ac:dyDescent="0.45">
      <c r="A15" s="52" t="s">
        <v>16</v>
      </c>
      <c r="B15" s="2" t="s">
        <v>77</v>
      </c>
      <c r="C15" s="52" t="s">
        <v>14</v>
      </c>
      <c r="D15" s="5"/>
      <c r="E15" s="5"/>
      <c r="F15" s="5"/>
      <c r="G15" s="5"/>
      <c r="H15" s="5"/>
      <c r="I15" s="5"/>
      <c r="J15" s="5"/>
      <c r="K15" s="5"/>
      <c r="L15" s="5"/>
      <c r="M15" s="5">
        <v>7.5285304577040604</v>
      </c>
      <c r="N15" s="58">
        <v>1</v>
      </c>
      <c r="O15" s="5">
        <f t="shared" si="0"/>
        <v>7.5285304577040604</v>
      </c>
      <c r="P15" s="5">
        <v>7.5285304577040604</v>
      </c>
    </row>
    <row r="16" spans="1:16" x14ac:dyDescent="0.45">
      <c r="A16" s="52" t="s">
        <v>17</v>
      </c>
      <c r="B16" s="2" t="s">
        <v>82</v>
      </c>
      <c r="C16" s="52" t="s">
        <v>15</v>
      </c>
      <c r="D16" s="5">
        <v>9.7181195082927694</v>
      </c>
      <c r="E16" s="5">
        <v>8.5693802544854805</v>
      </c>
      <c r="F16" s="5">
        <v>8.7352686308750993</v>
      </c>
      <c r="G16" s="5">
        <v>19.934633857509301</v>
      </c>
      <c r="H16" s="5">
        <v>11.967006932321199</v>
      </c>
      <c r="I16" s="5">
        <v>9.1080264805663997</v>
      </c>
      <c r="J16" s="5"/>
      <c r="K16" s="5">
        <v>9.35446694786941</v>
      </c>
      <c r="L16" s="5">
        <v>8.9161211508484506</v>
      </c>
      <c r="M16" s="5"/>
      <c r="N16" s="58">
        <v>8</v>
      </c>
      <c r="O16" s="5">
        <f t="shared" si="0"/>
        <v>10.787877970346013</v>
      </c>
      <c r="P16" s="5">
        <v>9.2312467142178996</v>
      </c>
    </row>
    <row r="17" spans="1:16" x14ac:dyDescent="0.45">
      <c r="A17" s="52" t="s">
        <v>18</v>
      </c>
      <c r="B17" s="2" t="s">
        <v>84</v>
      </c>
      <c r="C17" s="52" t="s">
        <v>16</v>
      </c>
      <c r="D17" s="5"/>
      <c r="E17" s="5">
        <v>10.215713226068599</v>
      </c>
      <c r="F17" s="5"/>
      <c r="G17" s="5"/>
      <c r="H17" s="5">
        <v>17.2215772009239</v>
      </c>
      <c r="I17" s="5">
        <v>24.2082100732821</v>
      </c>
      <c r="J17" s="5">
        <v>10.9733728179705</v>
      </c>
      <c r="K17" s="5">
        <v>8.3665477843556495</v>
      </c>
      <c r="L17" s="5"/>
      <c r="M17" s="5">
        <v>15.6825622709457</v>
      </c>
      <c r="N17" s="58">
        <v>6</v>
      </c>
      <c r="O17" s="5">
        <f t="shared" si="0"/>
        <v>14.444663895591072</v>
      </c>
      <c r="P17" s="5">
        <v>13.327967544458099</v>
      </c>
    </row>
    <row r="18" spans="1:16" x14ac:dyDescent="0.45">
      <c r="A18" s="52" t="s">
        <v>19</v>
      </c>
      <c r="B18" s="2" t="s">
        <v>85</v>
      </c>
      <c r="C18" s="52" t="s">
        <v>17</v>
      </c>
      <c r="D18" s="5"/>
      <c r="E18" s="5">
        <v>9.8204323751021096</v>
      </c>
      <c r="F18" s="5"/>
      <c r="G18" s="5"/>
      <c r="H18" s="5"/>
      <c r="I18" s="5"/>
      <c r="J18" s="5"/>
      <c r="K18" s="5"/>
      <c r="L18" s="5"/>
      <c r="M18" s="5"/>
      <c r="N18" s="58">
        <v>1</v>
      </c>
      <c r="O18" s="5">
        <f t="shared" si="0"/>
        <v>9.8204323751021096</v>
      </c>
      <c r="P18" s="5">
        <v>9.8204323751021096</v>
      </c>
    </row>
    <row r="19" spans="1:16" x14ac:dyDescent="0.45">
      <c r="A19" s="52" t="s">
        <v>20</v>
      </c>
      <c r="B19" s="2" t="s">
        <v>86</v>
      </c>
      <c r="C19" s="52" t="s">
        <v>18</v>
      </c>
      <c r="D19" s="5"/>
      <c r="E19" s="5">
        <v>8.0605444417633496</v>
      </c>
      <c r="F19" s="5"/>
      <c r="G19" s="5"/>
      <c r="H19" s="5"/>
      <c r="I19" s="5"/>
      <c r="J19" s="5"/>
      <c r="K19" s="5"/>
      <c r="L19" s="5"/>
      <c r="M19" s="5"/>
      <c r="N19" s="58">
        <v>1</v>
      </c>
      <c r="O19" s="5">
        <f t="shared" si="0"/>
        <v>8.0605444417633496</v>
      </c>
      <c r="P19" s="5">
        <v>8.0605444417633496</v>
      </c>
    </row>
    <row r="20" spans="1:16" x14ac:dyDescent="0.45">
      <c r="A20" s="52" t="s">
        <v>21</v>
      </c>
      <c r="B20" s="2" t="s">
        <v>87</v>
      </c>
      <c r="C20" s="52" t="s">
        <v>19</v>
      </c>
      <c r="D20" s="5">
        <v>6.6139308130217698</v>
      </c>
      <c r="E20" s="5">
        <v>20.881187726261</v>
      </c>
      <c r="F20" s="5">
        <v>6.5826596847846401</v>
      </c>
      <c r="G20" s="5"/>
      <c r="H20" s="5"/>
      <c r="I20" s="5"/>
      <c r="J20" s="5"/>
      <c r="K20" s="5"/>
      <c r="L20" s="5"/>
      <c r="M20" s="5"/>
      <c r="N20" s="58">
        <v>3</v>
      </c>
      <c r="O20" s="5">
        <f t="shared" si="0"/>
        <v>11.359259408022469</v>
      </c>
      <c r="P20" s="5">
        <v>6.6139308130217698</v>
      </c>
    </row>
    <row r="21" spans="1:16" x14ac:dyDescent="0.45">
      <c r="A21" s="52" t="s">
        <v>22</v>
      </c>
      <c r="B21" s="2" t="s">
        <v>88</v>
      </c>
      <c r="C21" s="52" t="s">
        <v>20</v>
      </c>
      <c r="D21" s="5"/>
      <c r="E21" s="5"/>
      <c r="F21" s="5"/>
      <c r="G21" s="5"/>
      <c r="H21" s="5">
        <v>6.08261189284545</v>
      </c>
      <c r="I21" s="5"/>
      <c r="J21" s="5"/>
      <c r="K21" s="5"/>
      <c r="L21" s="5"/>
      <c r="M21" s="5"/>
      <c r="N21" s="58">
        <v>1</v>
      </c>
      <c r="O21" s="5">
        <f t="shared" si="0"/>
        <v>6.08261189284545</v>
      </c>
      <c r="P21" s="5">
        <v>6.08261189284545</v>
      </c>
    </row>
    <row r="22" spans="1:16" x14ac:dyDescent="0.45">
      <c r="A22" s="52" t="s">
        <v>23</v>
      </c>
      <c r="B22" s="2" t="s">
        <v>89</v>
      </c>
      <c r="C22" s="52" t="s">
        <v>21</v>
      </c>
      <c r="D22" s="5">
        <v>6.9450309828199499</v>
      </c>
      <c r="E22" s="5"/>
      <c r="F22" s="5"/>
      <c r="G22" s="5"/>
      <c r="H22" s="5"/>
      <c r="I22" s="5"/>
      <c r="J22" s="5"/>
      <c r="K22" s="5"/>
      <c r="L22" s="5"/>
      <c r="M22" s="5"/>
      <c r="N22" s="58">
        <v>1</v>
      </c>
      <c r="O22" s="5">
        <f t="shared" si="0"/>
        <v>6.9450309828199499</v>
      </c>
      <c r="P22" s="5">
        <v>6.9450309828199499</v>
      </c>
    </row>
    <row r="23" spans="1:16" x14ac:dyDescent="0.45">
      <c r="A23" s="52" t="s">
        <v>24</v>
      </c>
      <c r="B23" s="1" t="s">
        <v>90</v>
      </c>
      <c r="C23" s="52" t="s">
        <v>22</v>
      </c>
      <c r="D23" s="5"/>
      <c r="E23" s="5">
        <v>7.7682388250237002</v>
      </c>
      <c r="F23" s="5"/>
      <c r="G23" s="5"/>
      <c r="H23" s="5"/>
      <c r="I23" s="5"/>
      <c r="J23" s="5"/>
      <c r="K23" s="5"/>
      <c r="L23" s="5"/>
      <c r="M23" s="5"/>
      <c r="N23" s="58">
        <v>1</v>
      </c>
      <c r="O23" s="5">
        <f t="shared" si="0"/>
        <v>7.7682388250237002</v>
      </c>
      <c r="P23" s="5">
        <v>7.7682388250237002</v>
      </c>
    </row>
    <row r="24" spans="1:16" x14ac:dyDescent="0.45">
      <c r="A24" s="52" t="s">
        <v>25</v>
      </c>
      <c r="B24" s="1" t="s">
        <v>91</v>
      </c>
      <c r="C24" s="52" t="s">
        <v>23</v>
      </c>
      <c r="D24" s="5"/>
      <c r="E24" s="5"/>
      <c r="F24" s="5"/>
      <c r="G24" s="5">
        <v>8.02726371169571</v>
      </c>
      <c r="H24" s="5"/>
      <c r="I24" s="5"/>
      <c r="J24" s="5"/>
      <c r="K24" s="5"/>
      <c r="L24" s="5"/>
      <c r="M24" s="5"/>
      <c r="N24" s="58">
        <v>1</v>
      </c>
      <c r="O24" s="5">
        <f t="shared" si="0"/>
        <v>8.02726371169571</v>
      </c>
      <c r="P24" s="5">
        <v>8.02726371169571</v>
      </c>
    </row>
    <row r="25" spans="1:16" ht="28.5" x14ac:dyDescent="0.45">
      <c r="A25" s="52" t="s">
        <v>26</v>
      </c>
      <c r="B25" s="1" t="s">
        <v>92</v>
      </c>
      <c r="C25" s="52" t="s">
        <v>24</v>
      </c>
      <c r="D25" s="5"/>
      <c r="E25" s="5"/>
      <c r="F25" s="5">
        <v>8.5644071413341791</v>
      </c>
      <c r="G25" s="5"/>
      <c r="H25" s="5"/>
      <c r="I25" s="5"/>
      <c r="J25" s="5"/>
      <c r="K25" s="5"/>
      <c r="L25" s="5"/>
      <c r="M25" s="5"/>
      <c r="N25" s="58">
        <v>1</v>
      </c>
      <c r="O25" s="5">
        <f t="shared" si="0"/>
        <v>8.5644071413341791</v>
      </c>
      <c r="P25" s="5">
        <v>8.5644071413341791</v>
      </c>
    </row>
    <row r="26" spans="1:16" ht="28.5" x14ac:dyDescent="0.45">
      <c r="A26" s="52" t="s">
        <v>27</v>
      </c>
      <c r="B26" s="1" t="s">
        <v>94</v>
      </c>
      <c r="C26" s="52" t="s">
        <v>25</v>
      </c>
      <c r="D26" s="5"/>
      <c r="E26" s="5"/>
      <c r="F26" s="5"/>
      <c r="G26" s="5"/>
      <c r="H26" s="5"/>
      <c r="I26" s="5">
        <v>6.8475448875925098</v>
      </c>
      <c r="J26" s="5">
        <v>7.1714380324943701</v>
      </c>
      <c r="K26" s="5"/>
      <c r="L26" s="5"/>
      <c r="M26" s="5">
        <v>9.3823423591023598</v>
      </c>
      <c r="N26" s="58">
        <v>3</v>
      </c>
      <c r="O26" s="5">
        <f t="shared" si="0"/>
        <v>7.8004417597297468</v>
      </c>
      <c r="P26" s="5">
        <v>7.1714380324943701</v>
      </c>
    </row>
    <row r="27" spans="1:16" ht="28.5" x14ac:dyDescent="0.45">
      <c r="A27" s="52" t="s">
        <v>28</v>
      </c>
      <c r="B27" s="1" t="s">
        <v>95</v>
      </c>
      <c r="C27" s="52" t="s">
        <v>26</v>
      </c>
      <c r="D27" s="5"/>
      <c r="E27" s="5"/>
      <c r="F27" s="5"/>
      <c r="G27" s="5"/>
      <c r="H27" s="5"/>
      <c r="I27" s="5"/>
      <c r="J27" s="5"/>
      <c r="K27" s="5">
        <v>5.9396513616823698</v>
      </c>
      <c r="L27" s="5"/>
      <c r="M27" s="5"/>
      <c r="N27" s="58">
        <v>1</v>
      </c>
      <c r="O27" s="5">
        <f t="shared" si="0"/>
        <v>5.9396513616823698</v>
      </c>
      <c r="P27" s="5">
        <v>5.9396513616823698</v>
      </c>
    </row>
    <row r="28" spans="1:16" x14ac:dyDescent="0.45">
      <c r="A28" s="54" t="s">
        <v>197</v>
      </c>
      <c r="B28" s="52" t="s">
        <v>213</v>
      </c>
      <c r="C28" s="52" t="s">
        <v>27</v>
      </c>
      <c r="D28" s="5"/>
      <c r="E28" s="5">
        <v>6.74244070068751</v>
      </c>
      <c r="F28" s="5"/>
      <c r="G28" s="5"/>
      <c r="H28" s="5"/>
      <c r="I28" s="5"/>
      <c r="J28" s="5"/>
      <c r="K28" s="5"/>
      <c r="L28" s="5"/>
      <c r="M28" s="5"/>
      <c r="N28" s="58">
        <v>1</v>
      </c>
      <c r="O28" s="5">
        <f t="shared" si="0"/>
        <v>6.74244070068751</v>
      </c>
      <c r="P28" s="5">
        <v>6.74244070068751</v>
      </c>
    </row>
    <row r="29" spans="1:16" x14ac:dyDescent="0.45">
      <c r="A29" s="52" t="s">
        <v>29</v>
      </c>
      <c r="B29" s="2" t="s">
        <v>96</v>
      </c>
      <c r="C29" s="52" t="s">
        <v>28</v>
      </c>
      <c r="D29" s="5"/>
      <c r="E29" s="5">
        <v>11.7223149878408</v>
      </c>
      <c r="F29" s="5">
        <v>7.2384496704726304</v>
      </c>
      <c r="G29" s="5"/>
      <c r="H29" s="5"/>
      <c r="I29" s="5"/>
      <c r="J29" s="5"/>
      <c r="K29" s="5"/>
      <c r="L29" s="5"/>
      <c r="M29" s="5"/>
      <c r="N29" s="58">
        <v>2</v>
      </c>
      <c r="O29" s="5">
        <f t="shared" si="0"/>
        <v>9.4803823291567149</v>
      </c>
      <c r="P29" s="5">
        <v>9.4803823291567202</v>
      </c>
    </row>
    <row r="30" spans="1:16" x14ac:dyDescent="0.45">
      <c r="A30" s="54" t="s">
        <v>196</v>
      </c>
      <c r="B30" s="54" t="s">
        <v>214</v>
      </c>
      <c r="C30" s="52" t="s">
        <v>29</v>
      </c>
      <c r="D30" s="5">
        <v>6.2699055839293703</v>
      </c>
      <c r="E30" s="5"/>
      <c r="F30" s="5"/>
      <c r="G30" s="5"/>
      <c r="H30" s="5"/>
      <c r="I30" s="5"/>
      <c r="J30" s="5"/>
      <c r="K30" s="5"/>
      <c r="L30" s="5"/>
      <c r="M30" s="5"/>
      <c r="N30" s="58">
        <v>1</v>
      </c>
      <c r="O30" s="5">
        <f t="shared" si="0"/>
        <v>6.2699055839293703</v>
      </c>
      <c r="P30" s="5">
        <v>6.2699055839293703</v>
      </c>
    </row>
    <row r="31" spans="1:16" ht="28.5" x14ac:dyDescent="0.45">
      <c r="A31" s="54" t="s">
        <v>195</v>
      </c>
      <c r="B31" s="57" t="s">
        <v>217</v>
      </c>
      <c r="C31" s="54" t="s">
        <v>30</v>
      </c>
      <c r="D31" s="5"/>
      <c r="E31" s="5"/>
      <c r="F31" s="5"/>
      <c r="G31" s="5"/>
      <c r="H31" s="5"/>
      <c r="I31" s="5"/>
      <c r="J31" s="5"/>
      <c r="K31" s="5"/>
      <c r="L31" s="5"/>
      <c r="M31" s="5">
        <v>6.28737807041054</v>
      </c>
      <c r="N31" s="58">
        <v>1</v>
      </c>
      <c r="O31" s="5">
        <f t="shared" si="0"/>
        <v>6.28737807041054</v>
      </c>
      <c r="P31" s="5">
        <v>6.28737807041054</v>
      </c>
    </row>
    <row r="32" spans="1:16" ht="28.5" x14ac:dyDescent="0.45">
      <c r="A32" s="52" t="s">
        <v>32</v>
      </c>
      <c r="B32" s="1" t="s">
        <v>216</v>
      </c>
      <c r="C32" s="54" t="s">
        <v>31</v>
      </c>
      <c r="D32" s="5"/>
      <c r="E32" s="5"/>
      <c r="F32" s="5"/>
      <c r="G32" s="5"/>
      <c r="H32" s="5">
        <v>6.1871588715894399</v>
      </c>
      <c r="I32" s="5"/>
      <c r="J32" s="5"/>
      <c r="K32" s="5"/>
      <c r="L32" s="5"/>
      <c r="M32" s="5"/>
      <c r="N32" s="58">
        <v>1</v>
      </c>
      <c r="O32" s="5">
        <f t="shared" si="0"/>
        <v>6.1871588715894399</v>
      </c>
      <c r="P32" s="5">
        <v>6.1871588715894399</v>
      </c>
    </row>
    <row r="33" spans="1:16" ht="28.5" x14ac:dyDescent="0.45">
      <c r="A33" s="52" t="s">
        <v>33</v>
      </c>
      <c r="B33" s="1" t="s">
        <v>99</v>
      </c>
      <c r="C33" s="54" t="s">
        <v>32</v>
      </c>
      <c r="D33" s="5"/>
      <c r="E33" s="5"/>
      <c r="F33" s="5"/>
      <c r="G33" s="5">
        <v>7.3012174080540202</v>
      </c>
      <c r="H33" s="5"/>
      <c r="I33" s="5">
        <v>6.9195905281783698</v>
      </c>
      <c r="J33" s="5"/>
      <c r="K33" s="5"/>
      <c r="L33" s="5"/>
      <c r="M33" s="5"/>
      <c r="N33" s="58">
        <v>2</v>
      </c>
      <c r="O33" s="5">
        <f t="shared" si="0"/>
        <v>7.110403968116195</v>
      </c>
      <c r="P33" s="5">
        <v>7.1104039681162003</v>
      </c>
    </row>
    <row r="34" spans="1:16" ht="28.5" x14ac:dyDescent="0.45">
      <c r="A34" s="54" t="s">
        <v>194</v>
      </c>
      <c r="B34" s="57" t="s">
        <v>218</v>
      </c>
      <c r="C34" s="52" t="s">
        <v>33</v>
      </c>
      <c r="D34" s="5"/>
      <c r="E34" s="5"/>
      <c r="F34" s="5"/>
      <c r="G34" s="5"/>
      <c r="H34" s="5">
        <v>7.9930922781118099</v>
      </c>
      <c r="I34" s="5"/>
      <c r="J34" s="5"/>
      <c r="K34" s="5"/>
      <c r="L34" s="5"/>
      <c r="M34" s="5"/>
      <c r="N34" s="58">
        <v>1</v>
      </c>
      <c r="O34" s="5">
        <f t="shared" si="0"/>
        <v>7.9930922781118099</v>
      </c>
      <c r="P34" s="5">
        <v>7.9930922781118099</v>
      </c>
    </row>
    <row r="35" spans="1:16" x14ac:dyDescent="0.45">
      <c r="A35" s="54" t="s">
        <v>193</v>
      </c>
      <c r="B35" s="54" t="s">
        <v>219</v>
      </c>
      <c r="C35" s="54" t="s">
        <v>34</v>
      </c>
      <c r="D35" s="5"/>
      <c r="E35" s="5"/>
      <c r="F35" s="5"/>
      <c r="G35" s="5"/>
      <c r="H35" s="5"/>
      <c r="I35" s="5"/>
      <c r="J35" s="5">
        <v>7.54146577349215</v>
      </c>
      <c r="K35" s="5"/>
      <c r="L35" s="5"/>
      <c r="M35" s="5"/>
      <c r="N35" s="58">
        <v>1</v>
      </c>
      <c r="O35" s="5">
        <f t="shared" si="0"/>
        <v>7.54146577349215</v>
      </c>
      <c r="P35" s="5">
        <v>7.54146577349215</v>
      </c>
    </row>
    <row r="36" spans="1:16" ht="28.5" x14ac:dyDescent="0.45">
      <c r="A36" s="52" t="s">
        <v>36</v>
      </c>
      <c r="B36" s="1" t="s">
        <v>220</v>
      </c>
      <c r="C36" s="54" t="s">
        <v>35</v>
      </c>
      <c r="D36" s="5"/>
      <c r="E36" s="5"/>
      <c r="F36" s="5"/>
      <c r="G36" s="5"/>
      <c r="H36" s="5">
        <v>8.7909821711916507</v>
      </c>
      <c r="I36" s="5"/>
      <c r="J36" s="5">
        <v>5.4502664800891996</v>
      </c>
      <c r="K36" s="5"/>
      <c r="L36" s="5"/>
      <c r="M36" s="5"/>
      <c r="N36" s="58">
        <v>2</v>
      </c>
      <c r="O36" s="5">
        <f t="shared" si="0"/>
        <v>7.1206243256404251</v>
      </c>
      <c r="P36" s="5">
        <v>7.1206243256404296</v>
      </c>
    </row>
    <row r="37" spans="1:16" x14ac:dyDescent="0.45">
      <c r="A37" s="54" t="s">
        <v>192</v>
      </c>
      <c r="B37" s="54" t="s">
        <v>221</v>
      </c>
      <c r="C37" s="52" t="s">
        <v>36</v>
      </c>
      <c r="D37" s="5"/>
      <c r="E37" s="5"/>
      <c r="F37" s="5"/>
      <c r="G37" s="5"/>
      <c r="H37" s="5"/>
      <c r="I37" s="5">
        <v>9.6523137780292707</v>
      </c>
      <c r="J37" s="5">
        <v>7.19844431955147</v>
      </c>
      <c r="K37" s="5"/>
      <c r="L37" s="5"/>
      <c r="M37" s="5"/>
      <c r="N37" s="58">
        <v>2</v>
      </c>
      <c r="O37" s="5">
        <f t="shared" si="0"/>
        <v>8.4253790487903704</v>
      </c>
      <c r="P37" s="5">
        <v>8.4253790487903704</v>
      </c>
    </row>
    <row r="38" spans="1:16" x14ac:dyDescent="0.45">
      <c r="A38" s="54" t="s">
        <v>191</v>
      </c>
      <c r="B38" s="54" t="s">
        <v>222</v>
      </c>
      <c r="C38" s="52" t="s">
        <v>37</v>
      </c>
      <c r="D38" s="5"/>
      <c r="E38" s="5"/>
      <c r="F38" s="5"/>
      <c r="G38" s="5"/>
      <c r="H38" s="5"/>
      <c r="I38" s="5">
        <v>6.5932266527266199</v>
      </c>
      <c r="J38" s="5"/>
      <c r="K38" s="5"/>
      <c r="L38" s="5"/>
      <c r="M38" s="5"/>
      <c r="N38" s="58">
        <v>1</v>
      </c>
      <c r="O38" s="5">
        <f t="shared" si="0"/>
        <v>6.5932266527266199</v>
      </c>
      <c r="P38" s="5">
        <v>6.5932266527266199</v>
      </c>
    </row>
    <row r="39" spans="1:16" x14ac:dyDescent="0.45">
      <c r="A39" s="54" t="s">
        <v>190</v>
      </c>
      <c r="B39" s="54" t="s">
        <v>223</v>
      </c>
      <c r="C39" s="52" t="s">
        <v>38</v>
      </c>
      <c r="D39" s="5"/>
      <c r="E39" s="5"/>
      <c r="F39" s="5"/>
      <c r="G39" s="5"/>
      <c r="H39" s="5"/>
      <c r="I39" s="5">
        <v>6.3710056097879999</v>
      </c>
      <c r="J39" s="5">
        <v>7.1078039700778604</v>
      </c>
      <c r="K39" s="5"/>
      <c r="L39" s="5"/>
      <c r="M39" s="5"/>
      <c r="N39" s="58">
        <v>2</v>
      </c>
      <c r="O39" s="5">
        <f t="shared" si="0"/>
        <v>6.7394047899329301</v>
      </c>
      <c r="P39" s="5">
        <v>6.7394047899329301</v>
      </c>
    </row>
    <row r="40" spans="1:16" ht="28.5" x14ac:dyDescent="0.45">
      <c r="A40" s="52" t="s">
        <v>37</v>
      </c>
      <c r="B40" s="1" t="s">
        <v>101</v>
      </c>
      <c r="C40" s="52" t="s">
        <v>39</v>
      </c>
      <c r="D40" s="5"/>
      <c r="E40" s="5"/>
      <c r="F40" s="5"/>
      <c r="G40" s="5"/>
      <c r="H40" s="5">
        <v>7.1197283708655696</v>
      </c>
      <c r="I40" s="5"/>
      <c r="J40" s="5">
        <v>7.9153174871526302</v>
      </c>
      <c r="K40" s="5"/>
      <c r="L40" s="5"/>
      <c r="M40" s="5"/>
      <c r="N40" s="58">
        <v>2</v>
      </c>
      <c r="O40" s="5">
        <f t="shared" si="0"/>
        <v>7.5175229290091004</v>
      </c>
      <c r="P40" s="5">
        <v>7.5175229290091004</v>
      </c>
    </row>
    <row r="41" spans="1:16" x14ac:dyDescent="0.45">
      <c r="A41" s="54" t="s">
        <v>189</v>
      </c>
      <c r="B41" s="54" t="s">
        <v>224</v>
      </c>
      <c r="C41" s="52" t="s">
        <v>40</v>
      </c>
      <c r="D41" s="5"/>
      <c r="E41" s="5"/>
      <c r="F41" s="5"/>
      <c r="G41" s="5"/>
      <c r="H41" s="5"/>
      <c r="I41" s="5">
        <v>8.8145275645095005</v>
      </c>
      <c r="J41" s="5"/>
      <c r="K41" s="5"/>
      <c r="L41" s="5"/>
      <c r="M41" s="5"/>
      <c r="N41" s="58">
        <v>1</v>
      </c>
      <c r="O41" s="5">
        <f t="shared" si="0"/>
        <v>8.8145275645095005</v>
      </c>
      <c r="P41" s="5">
        <v>8.8145275645095005</v>
      </c>
    </row>
    <row r="42" spans="1:16" x14ac:dyDescent="0.45">
      <c r="A42" s="52" t="s">
        <v>39</v>
      </c>
      <c r="B42" s="2" t="s">
        <v>103</v>
      </c>
      <c r="C42" s="52" t="s">
        <v>41</v>
      </c>
      <c r="D42" s="5"/>
      <c r="E42" s="5"/>
      <c r="F42" s="5"/>
      <c r="G42" s="5">
        <v>8.5888012417015709</v>
      </c>
      <c r="H42" s="5"/>
      <c r="I42" s="5"/>
      <c r="J42" s="5"/>
      <c r="K42" s="5"/>
      <c r="L42" s="5"/>
      <c r="M42" s="5"/>
      <c r="N42" s="58">
        <v>1</v>
      </c>
      <c r="O42" s="5">
        <f t="shared" si="0"/>
        <v>8.5888012417015709</v>
      </c>
      <c r="P42" s="5">
        <v>8.5888012417015709</v>
      </c>
    </row>
    <row r="43" spans="1:16" x14ac:dyDescent="0.45">
      <c r="A43" s="52" t="s">
        <v>40</v>
      </c>
      <c r="B43" s="2" t="s">
        <v>104</v>
      </c>
      <c r="C43" s="54" t="s">
        <v>42</v>
      </c>
      <c r="D43" s="5"/>
      <c r="E43" s="5"/>
      <c r="F43" s="5"/>
      <c r="G43" s="5">
        <v>7.0167388887079101</v>
      </c>
      <c r="H43" s="5"/>
      <c r="I43" s="5"/>
      <c r="J43" s="5"/>
      <c r="K43" s="5"/>
      <c r="L43" s="5"/>
      <c r="M43" s="5"/>
      <c r="N43" s="58">
        <v>1</v>
      </c>
      <c r="O43" s="5">
        <f t="shared" si="0"/>
        <v>7.0167388887079101</v>
      </c>
      <c r="P43" s="5">
        <v>7.0167388887079101</v>
      </c>
    </row>
    <row r="44" spans="1:16" ht="28.5" x14ac:dyDescent="0.45">
      <c r="A44" s="54" t="s">
        <v>188</v>
      </c>
      <c r="B44" s="57" t="s">
        <v>225</v>
      </c>
      <c r="C44" s="54" t="s">
        <v>43</v>
      </c>
      <c r="D44" s="5"/>
      <c r="E44" s="5"/>
      <c r="F44" s="5"/>
      <c r="G44" s="5"/>
      <c r="H44" s="5">
        <v>5.5387815556068896</v>
      </c>
      <c r="I44" s="5"/>
      <c r="J44" s="5">
        <v>6.1087252918111501</v>
      </c>
      <c r="K44" s="5"/>
      <c r="L44" s="5"/>
      <c r="M44" s="5"/>
      <c r="N44" s="58">
        <v>2</v>
      </c>
      <c r="O44" s="5">
        <f t="shared" si="0"/>
        <v>5.8237534237090198</v>
      </c>
      <c r="P44" s="5">
        <v>5.8237534237090198</v>
      </c>
    </row>
    <row r="45" spans="1:16" ht="28.5" x14ac:dyDescent="0.45">
      <c r="A45" s="56" t="s">
        <v>41</v>
      </c>
      <c r="B45" s="1" t="s">
        <v>226</v>
      </c>
      <c r="C45" s="52" t="s">
        <v>44</v>
      </c>
      <c r="D45" s="5"/>
      <c r="E45" s="5"/>
      <c r="F45" s="5"/>
      <c r="G45" s="5">
        <v>10.0006228014458</v>
      </c>
      <c r="H45" s="5"/>
      <c r="I45" s="5"/>
      <c r="J45" s="5"/>
      <c r="K45" s="5"/>
      <c r="L45" s="5"/>
      <c r="M45" s="5"/>
      <c r="N45" s="58">
        <v>1</v>
      </c>
      <c r="O45" s="5">
        <f t="shared" si="0"/>
        <v>10.0006228014458</v>
      </c>
      <c r="P45" s="5">
        <v>10.0006228014458</v>
      </c>
    </row>
    <row r="46" spans="1:16" x14ac:dyDescent="0.45">
      <c r="A46" s="52" t="s">
        <v>44</v>
      </c>
      <c r="B46" s="2" t="s">
        <v>230</v>
      </c>
      <c r="C46" s="52" t="s">
        <v>45</v>
      </c>
      <c r="D46" s="5"/>
      <c r="E46" s="5"/>
      <c r="F46" s="5">
        <v>6.4580200242891204</v>
      </c>
      <c r="G46" s="5"/>
      <c r="H46" s="5"/>
      <c r="I46" s="5"/>
      <c r="J46" s="5">
        <v>10.4931637426187</v>
      </c>
      <c r="K46" s="5"/>
      <c r="L46" s="5">
        <v>6.8369171422102903</v>
      </c>
      <c r="M46" s="5"/>
      <c r="N46" s="58">
        <v>3</v>
      </c>
      <c r="O46" s="5">
        <f t="shared" si="0"/>
        <v>7.9293669697060372</v>
      </c>
      <c r="P46" s="5">
        <v>6.8369171422102903</v>
      </c>
    </row>
    <row r="47" spans="1:16" x14ac:dyDescent="0.45">
      <c r="A47" s="52" t="s">
        <v>45</v>
      </c>
      <c r="B47" s="2" t="s">
        <v>231</v>
      </c>
      <c r="C47" s="52" t="s">
        <v>46</v>
      </c>
      <c r="D47" s="5"/>
      <c r="E47" s="5"/>
      <c r="F47" s="5">
        <v>8.4733818811769801</v>
      </c>
      <c r="G47" s="5"/>
      <c r="H47" s="5"/>
      <c r="I47" s="5"/>
      <c r="J47" s="5"/>
      <c r="K47" s="5"/>
      <c r="L47" s="5"/>
      <c r="M47" s="5"/>
      <c r="N47" s="58">
        <v>1</v>
      </c>
      <c r="O47" s="5">
        <f t="shared" si="0"/>
        <v>8.4733818811769801</v>
      </c>
      <c r="P47" s="5">
        <v>8.4733818811769801</v>
      </c>
    </row>
    <row r="48" spans="1:16" x14ac:dyDescent="0.45">
      <c r="A48" s="52" t="s">
        <v>46</v>
      </c>
      <c r="B48" s="2" t="s">
        <v>109</v>
      </c>
      <c r="C48" s="52" t="s">
        <v>47</v>
      </c>
      <c r="D48" s="5"/>
      <c r="E48" s="5"/>
      <c r="F48" s="5"/>
      <c r="G48" s="5"/>
      <c r="H48" s="5"/>
      <c r="I48" s="5"/>
      <c r="J48" s="5"/>
      <c r="K48" s="5"/>
      <c r="L48" s="5">
        <v>7.1095676590321197</v>
      </c>
      <c r="M48" s="5"/>
      <c r="N48" s="58">
        <v>1</v>
      </c>
      <c r="O48" s="5">
        <f t="shared" si="0"/>
        <v>7.1095676590321197</v>
      </c>
      <c r="P48" s="5">
        <v>7.1095676590321197</v>
      </c>
    </row>
    <row r="49" spans="1:16" x14ac:dyDescent="0.45">
      <c r="A49" s="54" t="s">
        <v>187</v>
      </c>
      <c r="B49" s="54" t="s">
        <v>227</v>
      </c>
      <c r="C49" s="52" t="s">
        <v>48</v>
      </c>
      <c r="D49" s="5"/>
      <c r="E49" s="5"/>
      <c r="F49" s="5">
        <v>6.8744507927071101</v>
      </c>
      <c r="G49" s="5"/>
      <c r="H49" s="5"/>
      <c r="I49" s="5"/>
      <c r="J49" s="5"/>
      <c r="K49" s="5"/>
      <c r="L49" s="5"/>
      <c r="M49" s="5"/>
      <c r="N49" s="58">
        <v>1</v>
      </c>
      <c r="O49" s="5">
        <f t="shared" si="0"/>
        <v>6.8744507927071101</v>
      </c>
      <c r="P49" s="5">
        <v>6.8744507927071101</v>
      </c>
    </row>
    <row r="50" spans="1:16" ht="28.5" x14ac:dyDescent="0.45">
      <c r="A50" s="52" t="s">
        <v>47</v>
      </c>
      <c r="B50" s="1" t="s">
        <v>111</v>
      </c>
      <c r="C50" s="52" t="s">
        <v>49</v>
      </c>
      <c r="D50" s="5"/>
      <c r="E50" s="5"/>
      <c r="F50" s="5">
        <v>7.6106755570459503</v>
      </c>
      <c r="G50" s="5"/>
      <c r="H50" s="5"/>
      <c r="I50" s="5"/>
      <c r="J50" s="5"/>
      <c r="K50" s="5"/>
      <c r="L50" s="5"/>
      <c r="M50" s="5"/>
      <c r="N50" s="58">
        <v>1</v>
      </c>
      <c r="O50" s="5">
        <f t="shared" si="0"/>
        <v>7.6106755570459503</v>
      </c>
      <c r="P50" s="5">
        <v>7.6106755570459503</v>
      </c>
    </row>
    <row r="51" spans="1:16" x14ac:dyDescent="0.45">
      <c r="A51" s="52" t="s">
        <v>48</v>
      </c>
      <c r="B51" s="2" t="s">
        <v>110</v>
      </c>
      <c r="C51" s="52" t="s">
        <v>50</v>
      </c>
      <c r="D51" s="5">
        <v>6.3224652571773703</v>
      </c>
      <c r="E51" s="5"/>
      <c r="F51" s="5"/>
      <c r="G51" s="5"/>
      <c r="H51" s="5"/>
      <c r="I51" s="5"/>
      <c r="J51" s="5"/>
      <c r="K51" s="5"/>
      <c r="L51" s="5"/>
      <c r="M51" s="5"/>
      <c r="N51" s="58">
        <v>1</v>
      </c>
      <c r="O51" s="5">
        <f t="shared" si="0"/>
        <v>6.3224652571773703</v>
      </c>
      <c r="P51" s="5">
        <v>6.3224652571773703</v>
      </c>
    </row>
    <row r="52" spans="1:16" x14ac:dyDescent="0.45">
      <c r="A52" s="54" t="s">
        <v>186</v>
      </c>
      <c r="B52" s="54" t="s">
        <v>228</v>
      </c>
      <c r="C52" s="54" t="s">
        <v>51</v>
      </c>
      <c r="D52" s="5"/>
      <c r="E52" s="5"/>
      <c r="F52" s="5"/>
      <c r="G52" s="5"/>
      <c r="H52" s="5"/>
      <c r="I52" s="5">
        <v>5.1419104335276797</v>
      </c>
      <c r="J52" s="5"/>
      <c r="K52" s="5"/>
      <c r="L52" s="5"/>
      <c r="M52" s="5"/>
      <c r="N52" s="58">
        <v>1</v>
      </c>
      <c r="O52" s="5">
        <f t="shared" si="0"/>
        <v>5.1419104335276797</v>
      </c>
      <c r="P52" s="5">
        <v>5.1419104335276797</v>
      </c>
    </row>
    <row r="53" spans="1:16" x14ac:dyDescent="0.45">
      <c r="A53" s="52" t="s">
        <v>50</v>
      </c>
      <c r="B53" s="2" t="s">
        <v>113</v>
      </c>
      <c r="C53" s="52" t="s">
        <v>52</v>
      </c>
      <c r="D53" s="5"/>
      <c r="E53" s="5"/>
      <c r="F53" s="5"/>
      <c r="G53" s="5"/>
      <c r="H53" s="5"/>
      <c r="I53" s="5"/>
      <c r="J53" s="5"/>
      <c r="K53" s="5"/>
      <c r="L53" s="5">
        <v>9.9001750339800108</v>
      </c>
      <c r="M53" s="5"/>
      <c r="N53" s="58">
        <v>1</v>
      </c>
      <c r="O53" s="5">
        <f t="shared" si="0"/>
        <v>9.9001750339800108</v>
      </c>
      <c r="P53" s="5">
        <v>9.9001750339800108</v>
      </c>
    </row>
    <row r="54" spans="1:16" x14ac:dyDescent="0.45">
      <c r="A54" s="54" t="s">
        <v>185</v>
      </c>
      <c r="B54" s="54" t="s">
        <v>229</v>
      </c>
      <c r="C54" s="52" t="s">
        <v>53</v>
      </c>
      <c r="D54" s="5">
        <v>6.37944793227605</v>
      </c>
      <c r="E54" s="5"/>
      <c r="F54" s="5"/>
      <c r="G54" s="5"/>
      <c r="H54" s="5"/>
      <c r="I54" s="5"/>
      <c r="J54" s="5"/>
      <c r="K54" s="5"/>
      <c r="L54" s="5"/>
      <c r="M54" s="5"/>
      <c r="N54" s="58">
        <v>1</v>
      </c>
      <c r="O54" s="5">
        <f t="shared" si="0"/>
        <v>6.37944793227605</v>
      </c>
      <c r="P54" s="5">
        <v>6.37944793227605</v>
      </c>
    </row>
    <row r="55" spans="1:16" x14ac:dyDescent="0.45">
      <c r="A55" s="54" t="s">
        <v>184</v>
      </c>
      <c r="B55" s="54" t="s">
        <v>232</v>
      </c>
      <c r="C55" s="54" t="s">
        <v>54</v>
      </c>
      <c r="D55" s="5"/>
      <c r="E55" s="5">
        <v>7.0214074850388402</v>
      </c>
      <c r="F55" s="5"/>
      <c r="G55" s="5"/>
      <c r="H55" s="5"/>
      <c r="I55" s="5"/>
      <c r="J55" s="5"/>
      <c r="K55" s="5"/>
      <c r="L55" s="5"/>
      <c r="M55" s="5"/>
      <c r="N55" s="58">
        <v>1</v>
      </c>
      <c r="O55" s="5">
        <f t="shared" si="0"/>
        <v>7.0214074850388402</v>
      </c>
      <c r="P55" s="5">
        <v>7.0214074850388402</v>
      </c>
    </row>
    <row r="56" spans="1:16" x14ac:dyDescent="0.45">
      <c r="A56" s="56" t="s">
        <v>52</v>
      </c>
      <c r="B56" s="2" t="s">
        <v>117</v>
      </c>
      <c r="C56" s="52" t="s">
        <v>55</v>
      </c>
      <c r="D56" s="5"/>
      <c r="E56" s="5"/>
      <c r="F56" s="5"/>
      <c r="G56" s="5"/>
      <c r="H56" s="5"/>
      <c r="I56" s="5"/>
      <c r="J56" s="5"/>
      <c r="K56" s="5">
        <v>8.2623857394513198</v>
      </c>
      <c r="L56" s="5"/>
      <c r="M56" s="5"/>
      <c r="N56" s="58">
        <v>1</v>
      </c>
      <c r="O56" s="5">
        <f t="shared" si="0"/>
        <v>8.2623857394513198</v>
      </c>
      <c r="P56" s="5">
        <v>8.2623857394513198</v>
      </c>
    </row>
    <row r="57" spans="1:16" x14ac:dyDescent="0.45">
      <c r="A57" s="52" t="s">
        <v>53</v>
      </c>
      <c r="B57" s="2" t="s">
        <v>118</v>
      </c>
      <c r="C57" s="52" t="s">
        <v>56</v>
      </c>
      <c r="D57" s="5"/>
      <c r="E57" s="5"/>
      <c r="F57" s="5"/>
      <c r="G57" s="5">
        <v>9.5151385005899591</v>
      </c>
      <c r="H57" s="5">
        <v>8.3202033297283293</v>
      </c>
      <c r="I57" s="5"/>
      <c r="J57" s="5"/>
      <c r="K57" s="5">
        <v>14.9775122716289</v>
      </c>
      <c r="L57" s="5">
        <v>8.7068380060624495</v>
      </c>
      <c r="M57" s="5"/>
      <c r="N57" s="58">
        <v>4</v>
      </c>
      <c r="O57" s="5">
        <f t="shared" si="0"/>
        <v>10.379923027002409</v>
      </c>
      <c r="P57" s="5">
        <v>9.1109882533262105</v>
      </c>
    </row>
    <row r="58" spans="1:16" x14ac:dyDescent="0.45">
      <c r="A58" s="52" t="s">
        <v>57</v>
      </c>
      <c r="B58" s="1" t="s">
        <v>212</v>
      </c>
      <c r="C58" s="52" t="s">
        <v>57</v>
      </c>
      <c r="D58" s="5">
        <v>13.9212781740473</v>
      </c>
      <c r="E58" s="5"/>
      <c r="F58" s="5"/>
      <c r="G58" s="5"/>
      <c r="H58" s="5">
        <v>6.0608036743769</v>
      </c>
      <c r="I58" s="5"/>
      <c r="J58" s="5"/>
      <c r="K58" s="5"/>
      <c r="L58" s="5"/>
      <c r="M58" s="5"/>
      <c r="N58" s="58">
        <v>2</v>
      </c>
      <c r="O58" s="5">
        <f t="shared" si="0"/>
        <v>9.9910409242121005</v>
      </c>
      <c r="P58" s="5">
        <v>9.9910409242120899</v>
      </c>
    </row>
    <row r="59" spans="1:16" hidden="1" x14ac:dyDescent="0.45">
      <c r="A59" s="54" t="s">
        <v>183</v>
      </c>
      <c r="B59" s="54" t="s">
        <v>233</v>
      </c>
      <c r="C59" s="52" t="s">
        <v>58</v>
      </c>
      <c r="D59" s="5"/>
      <c r="E59" s="5"/>
      <c r="F59" s="5"/>
      <c r="G59" s="5">
        <v>6.8880209545295399</v>
      </c>
      <c r="H59" s="5"/>
      <c r="I59" s="5"/>
      <c r="J59" s="5">
        <v>8.2967771626895406</v>
      </c>
      <c r="K59" s="5"/>
      <c r="L59" s="5"/>
      <c r="M59" s="5"/>
      <c r="N59" s="58">
        <v>2</v>
      </c>
      <c r="O59" s="5">
        <f t="shared" si="0"/>
        <v>7.5923990586095407</v>
      </c>
      <c r="P59" s="5">
        <v>7.5923990586095398</v>
      </c>
    </row>
    <row r="60" spans="1:16" hidden="1" x14ac:dyDescent="0.45">
      <c r="A60" s="54" t="s">
        <v>182</v>
      </c>
      <c r="B60" s="54"/>
      <c r="C60" s="52"/>
      <c r="D60" s="5"/>
      <c r="E60" s="5"/>
      <c r="F60" s="5">
        <v>10.5773457312471</v>
      </c>
      <c r="G60" s="5"/>
      <c r="H60" s="5"/>
      <c r="I60" s="5"/>
      <c r="J60" s="5"/>
      <c r="K60" s="5"/>
      <c r="L60" s="5"/>
      <c r="M60" s="5"/>
      <c r="N60" s="58">
        <v>1</v>
      </c>
      <c r="O60" s="5">
        <f t="shared" si="0"/>
        <v>10.5773457312471</v>
      </c>
      <c r="P60" s="5">
        <v>10.5773457312471</v>
      </c>
    </row>
    <row r="61" spans="1:16" hidden="1" x14ac:dyDescent="0.45">
      <c r="A61" s="54" t="s">
        <v>181</v>
      </c>
      <c r="B61" s="54"/>
      <c r="C61" s="52"/>
      <c r="D61" s="5"/>
      <c r="E61" s="5"/>
      <c r="F61" s="5">
        <v>7.4152363809225896</v>
      </c>
      <c r="G61" s="5"/>
      <c r="H61" s="5"/>
      <c r="I61" s="5"/>
      <c r="J61" s="5"/>
      <c r="K61" s="5"/>
      <c r="L61" s="5"/>
      <c r="M61" s="5"/>
      <c r="N61" s="58">
        <v>1</v>
      </c>
      <c r="O61" s="5">
        <f t="shared" si="0"/>
        <v>7.4152363809225896</v>
      </c>
      <c r="P61" s="5">
        <v>7.4152363809225896</v>
      </c>
    </row>
    <row r="62" spans="1:16" ht="28.5" x14ac:dyDescent="0.45">
      <c r="A62" s="54" t="s">
        <v>180</v>
      </c>
      <c r="B62" s="57" t="s">
        <v>234</v>
      </c>
      <c r="C62" s="52"/>
      <c r="D62" s="5"/>
      <c r="E62" s="5">
        <v>7.1442928457615302</v>
      </c>
      <c r="F62" s="5"/>
      <c r="G62" s="5"/>
      <c r="H62" s="5"/>
      <c r="I62" s="5"/>
      <c r="J62" s="5"/>
      <c r="K62" s="5"/>
      <c r="L62" s="5"/>
      <c r="M62" s="5"/>
      <c r="N62" s="58">
        <v>1</v>
      </c>
      <c r="O62" s="5">
        <f t="shared" si="0"/>
        <v>7.1442928457615302</v>
      </c>
      <c r="P62" s="5">
        <v>7.1442928457615302</v>
      </c>
    </row>
    <row r="63" spans="1:16" hidden="1" x14ac:dyDescent="0.45">
      <c r="A63" s="54" t="s">
        <v>179</v>
      </c>
      <c r="B63" s="54" t="s">
        <v>235</v>
      </c>
      <c r="C63" s="52"/>
      <c r="D63" s="52"/>
      <c r="E63" s="52"/>
      <c r="F63" s="52"/>
      <c r="G63" s="52">
        <v>7.3733523406944999</v>
      </c>
      <c r="H63" s="52"/>
      <c r="I63" s="52">
        <v>5.6029227253928298</v>
      </c>
      <c r="J63" s="52"/>
      <c r="K63" s="52"/>
      <c r="L63" s="52"/>
      <c r="M63" s="52"/>
      <c r="N63" s="52">
        <v>2</v>
      </c>
      <c r="O63" s="52">
        <f t="shared" si="0"/>
        <v>6.4881375330436644</v>
      </c>
      <c r="P63" s="52">
        <v>6.4881375330436599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D570-AB35-4626-B739-42CADC87FAE7}">
  <dimension ref="A1:P63"/>
  <sheetViews>
    <sheetView workbookViewId="0"/>
  </sheetViews>
  <sheetFormatPr baseColWidth="10" defaultRowHeight="14.25" x14ac:dyDescent="0.45"/>
  <cols>
    <col min="1" max="1" width="55.73046875" customWidth="1"/>
    <col min="2" max="2" width="78.3984375" customWidth="1"/>
    <col min="3" max="3" width="3" hidden="1" customWidth="1"/>
    <col min="4" max="13" width="11.73046875" hidden="1" customWidth="1"/>
    <col min="14" max="15" width="10.73046875" customWidth="1"/>
    <col min="16" max="16" width="11.73046875" customWidth="1"/>
    <col min="17" max="53" width="9.1328125" customWidth="1"/>
  </cols>
  <sheetData>
    <row r="1" spans="1:16" x14ac:dyDescent="0.45">
      <c r="A1" s="55" t="s">
        <v>210</v>
      </c>
      <c r="B1" s="51" t="s">
        <v>60</v>
      </c>
      <c r="C1" s="51" t="s">
        <v>59</v>
      </c>
      <c r="D1" s="55" t="s">
        <v>209</v>
      </c>
      <c r="E1" s="55" t="s">
        <v>208</v>
      </c>
      <c r="F1" s="55" t="s">
        <v>207</v>
      </c>
      <c r="G1" s="55" t="s">
        <v>206</v>
      </c>
      <c r="H1" s="55" t="s">
        <v>205</v>
      </c>
      <c r="I1" s="55" t="s">
        <v>204</v>
      </c>
      <c r="J1" s="55" t="s">
        <v>203</v>
      </c>
      <c r="K1" s="55" t="s">
        <v>202</v>
      </c>
      <c r="L1" s="55" t="s">
        <v>201</v>
      </c>
      <c r="M1" s="55" t="s">
        <v>200</v>
      </c>
      <c r="N1" s="55" t="s">
        <v>0</v>
      </c>
      <c r="O1" s="51" t="s">
        <v>236</v>
      </c>
      <c r="P1" s="55" t="s">
        <v>199</v>
      </c>
    </row>
    <row r="2" spans="1:16" x14ac:dyDescent="0.45">
      <c r="A2" s="60" t="s">
        <v>5</v>
      </c>
      <c r="B2" s="60" t="s">
        <v>67</v>
      </c>
      <c r="C2" s="52" t="s">
        <v>4</v>
      </c>
      <c r="D2" s="5"/>
      <c r="E2" s="5"/>
      <c r="F2" s="5"/>
      <c r="G2" s="5"/>
      <c r="H2" s="5"/>
      <c r="I2" s="5"/>
      <c r="J2" s="5"/>
      <c r="K2" s="5">
        <v>12.8326059116455</v>
      </c>
      <c r="L2" s="5">
        <v>17.057136859747001</v>
      </c>
      <c r="M2" s="5">
        <v>16.3068047692616</v>
      </c>
      <c r="N2" s="58">
        <v>3</v>
      </c>
      <c r="O2" s="5">
        <f t="shared" ref="O2:O33" si="0">AVERAGE(D2:M2)</f>
        <v>15.398849180218031</v>
      </c>
      <c r="P2" s="5">
        <v>16.3068047692616</v>
      </c>
    </row>
    <row r="3" spans="1:16" x14ac:dyDescent="0.45">
      <c r="A3" s="60" t="s">
        <v>6</v>
      </c>
      <c r="B3" s="60" t="s">
        <v>68</v>
      </c>
      <c r="C3" s="52" t="s">
        <v>5</v>
      </c>
      <c r="D3" s="5"/>
      <c r="E3" s="5"/>
      <c r="F3" s="5"/>
      <c r="G3" s="5"/>
      <c r="H3" s="5"/>
      <c r="I3" s="5"/>
      <c r="J3" s="5"/>
      <c r="K3" s="5">
        <v>13.6931603623841</v>
      </c>
      <c r="L3" s="5">
        <v>13.589431557493</v>
      </c>
      <c r="M3" s="5">
        <v>17.507144652108099</v>
      </c>
      <c r="N3" s="58">
        <v>3</v>
      </c>
      <c r="O3" s="5">
        <f t="shared" si="0"/>
        <v>14.929912190661733</v>
      </c>
      <c r="P3" s="5">
        <v>13.6931603623841</v>
      </c>
    </row>
    <row r="4" spans="1:16" x14ac:dyDescent="0.45">
      <c r="A4" s="60" t="s">
        <v>18</v>
      </c>
      <c r="B4" s="60" t="s">
        <v>84</v>
      </c>
      <c r="C4" s="52" t="s">
        <v>16</v>
      </c>
      <c r="D4" s="5"/>
      <c r="E4" s="5">
        <v>10.215713226068599</v>
      </c>
      <c r="F4" s="5"/>
      <c r="G4" s="5"/>
      <c r="H4" s="5">
        <v>17.2215772009239</v>
      </c>
      <c r="I4" s="5">
        <v>24.2082100732821</v>
      </c>
      <c r="J4" s="5">
        <v>10.9733728179705</v>
      </c>
      <c r="K4" s="5">
        <v>8.3665477843556495</v>
      </c>
      <c r="L4" s="5"/>
      <c r="M4" s="5">
        <v>15.6825622709457</v>
      </c>
      <c r="N4" s="58">
        <v>6</v>
      </c>
      <c r="O4" s="5">
        <f t="shared" si="0"/>
        <v>14.444663895591072</v>
      </c>
      <c r="P4" s="5">
        <v>13.327967544458099</v>
      </c>
    </row>
    <row r="5" spans="1:16" x14ac:dyDescent="0.45">
      <c r="A5" s="60" t="s">
        <v>21</v>
      </c>
      <c r="B5" s="60" t="s">
        <v>87</v>
      </c>
      <c r="C5" s="52" t="s">
        <v>19</v>
      </c>
      <c r="D5" s="5">
        <v>6.6139308130217698</v>
      </c>
      <c r="E5" s="5">
        <v>20.881187726261</v>
      </c>
      <c r="F5" s="5">
        <v>6.5826596847846401</v>
      </c>
      <c r="G5" s="5"/>
      <c r="H5" s="5"/>
      <c r="I5" s="5"/>
      <c r="J5" s="5"/>
      <c r="K5" s="5"/>
      <c r="L5" s="5"/>
      <c r="M5" s="5"/>
      <c r="N5" s="58">
        <v>3</v>
      </c>
      <c r="O5" s="5">
        <f t="shared" si="0"/>
        <v>11.359259408022469</v>
      </c>
      <c r="P5" s="5">
        <v>6.6139308130217698</v>
      </c>
    </row>
    <row r="6" spans="1:16" x14ac:dyDescent="0.45">
      <c r="A6" s="60" t="s">
        <v>17</v>
      </c>
      <c r="B6" s="60" t="s">
        <v>82</v>
      </c>
      <c r="C6" s="52" t="s">
        <v>15</v>
      </c>
      <c r="D6" s="5">
        <v>9.7181195082927694</v>
      </c>
      <c r="E6" s="5">
        <v>8.5693802544854805</v>
      </c>
      <c r="F6" s="5">
        <v>8.7352686308750993</v>
      </c>
      <c r="G6" s="5">
        <v>19.934633857509301</v>
      </c>
      <c r="H6" s="5">
        <v>11.967006932321199</v>
      </c>
      <c r="I6" s="5">
        <v>9.1080264805663997</v>
      </c>
      <c r="J6" s="5"/>
      <c r="K6" s="5">
        <v>9.35446694786941</v>
      </c>
      <c r="L6" s="5">
        <v>8.9161211508484506</v>
      </c>
      <c r="M6" s="5"/>
      <c r="N6" s="58">
        <v>8</v>
      </c>
      <c r="O6" s="5">
        <f t="shared" si="0"/>
        <v>10.787877970346013</v>
      </c>
      <c r="P6" s="5">
        <v>9.2312467142178996</v>
      </c>
    </row>
    <row r="7" spans="1:16" x14ac:dyDescent="0.45">
      <c r="A7" s="60" t="s">
        <v>53</v>
      </c>
      <c r="B7" s="60" t="s">
        <v>118</v>
      </c>
      <c r="C7" s="52" t="s">
        <v>56</v>
      </c>
      <c r="D7" s="5"/>
      <c r="E7" s="5"/>
      <c r="F7" s="5"/>
      <c r="G7" s="5">
        <v>9.5151385005899591</v>
      </c>
      <c r="H7" s="5">
        <v>8.3202033297283293</v>
      </c>
      <c r="I7" s="5"/>
      <c r="J7" s="5"/>
      <c r="K7" s="5">
        <v>14.9775122716289</v>
      </c>
      <c r="L7" s="5">
        <v>8.7068380060624495</v>
      </c>
      <c r="M7" s="5"/>
      <c r="N7" s="58">
        <v>4</v>
      </c>
      <c r="O7" s="5">
        <f t="shared" si="0"/>
        <v>10.379923027002409</v>
      </c>
      <c r="P7" s="5">
        <v>9.1109882533262105</v>
      </c>
    </row>
    <row r="8" spans="1:16" x14ac:dyDescent="0.45">
      <c r="A8" s="60" t="s">
        <v>11</v>
      </c>
      <c r="B8" s="60" t="s">
        <v>79</v>
      </c>
      <c r="C8" s="52" t="s">
        <v>10</v>
      </c>
      <c r="D8" s="5"/>
      <c r="E8" s="5"/>
      <c r="F8" s="5"/>
      <c r="G8" s="5"/>
      <c r="H8" s="5"/>
      <c r="I8" s="5"/>
      <c r="J8" s="5"/>
      <c r="K8" s="5"/>
      <c r="L8" s="5">
        <v>6.4669962434280501</v>
      </c>
      <c r="M8" s="5">
        <v>13.785571519258299</v>
      </c>
      <c r="N8" s="58">
        <v>2</v>
      </c>
      <c r="O8" s="5">
        <f t="shared" si="0"/>
        <v>10.126283881343175</v>
      </c>
      <c r="P8" s="5">
        <v>10.1262838813432</v>
      </c>
    </row>
    <row r="9" spans="1:16" ht="28.5" x14ac:dyDescent="0.45">
      <c r="A9" s="61" t="s">
        <v>41</v>
      </c>
      <c r="B9" s="62" t="s">
        <v>226</v>
      </c>
      <c r="C9" s="52" t="s">
        <v>44</v>
      </c>
      <c r="D9" s="5"/>
      <c r="E9" s="5"/>
      <c r="F9" s="5"/>
      <c r="G9" s="5">
        <v>10.0006228014458</v>
      </c>
      <c r="H9" s="5"/>
      <c r="I9" s="5"/>
      <c r="J9" s="5"/>
      <c r="K9" s="5"/>
      <c r="L9" s="5"/>
      <c r="M9" s="5"/>
      <c r="N9" s="58">
        <v>1</v>
      </c>
      <c r="O9" s="5">
        <f t="shared" si="0"/>
        <v>10.0006228014458</v>
      </c>
      <c r="P9" s="5">
        <v>10.0006228014458</v>
      </c>
    </row>
    <row r="10" spans="1:16" x14ac:dyDescent="0.45">
      <c r="A10" s="60" t="s">
        <v>57</v>
      </c>
      <c r="B10" s="62" t="s">
        <v>212</v>
      </c>
      <c r="C10" s="52" t="s">
        <v>57</v>
      </c>
      <c r="D10" s="5">
        <v>13.9212781740473</v>
      </c>
      <c r="E10" s="5"/>
      <c r="F10" s="5"/>
      <c r="G10" s="5"/>
      <c r="H10" s="5">
        <v>6.0608036743769</v>
      </c>
      <c r="I10" s="5"/>
      <c r="J10" s="5"/>
      <c r="K10" s="5"/>
      <c r="L10" s="5"/>
      <c r="M10" s="5"/>
      <c r="N10" s="58">
        <v>2</v>
      </c>
      <c r="O10" s="5">
        <f t="shared" si="0"/>
        <v>9.9910409242121005</v>
      </c>
      <c r="P10" s="5">
        <v>9.9910409242120899</v>
      </c>
    </row>
    <row r="11" spans="1:16" x14ac:dyDescent="0.45">
      <c r="A11" s="60" t="s">
        <v>50</v>
      </c>
      <c r="B11" s="63" t="s">
        <v>113</v>
      </c>
      <c r="C11" s="52" t="s">
        <v>52</v>
      </c>
      <c r="D11" s="5"/>
      <c r="E11" s="5"/>
      <c r="F11" s="5"/>
      <c r="G11" s="5"/>
      <c r="H11" s="5"/>
      <c r="I11" s="5"/>
      <c r="J11" s="5"/>
      <c r="K11" s="5"/>
      <c r="L11" s="5">
        <v>9.9001750339800108</v>
      </c>
      <c r="M11" s="5"/>
      <c r="N11" s="58">
        <v>1</v>
      </c>
      <c r="O11" s="5">
        <f t="shared" si="0"/>
        <v>9.9001750339800108</v>
      </c>
      <c r="P11" s="5">
        <v>9.9001750339800108</v>
      </c>
    </row>
    <row r="12" spans="1:16" x14ac:dyDescent="0.45">
      <c r="A12" s="52" t="s">
        <v>19</v>
      </c>
      <c r="B12" s="2" t="s">
        <v>85</v>
      </c>
      <c r="C12" s="52" t="s">
        <v>17</v>
      </c>
      <c r="D12" s="5"/>
      <c r="E12" s="5">
        <v>9.8204323751021096</v>
      </c>
      <c r="F12" s="5"/>
      <c r="G12" s="5"/>
      <c r="H12" s="5"/>
      <c r="I12" s="5"/>
      <c r="J12" s="5"/>
      <c r="K12" s="5"/>
      <c r="L12" s="5"/>
      <c r="M12" s="5"/>
      <c r="N12" s="58">
        <v>1</v>
      </c>
      <c r="O12" s="5">
        <f t="shared" si="0"/>
        <v>9.8204323751021096</v>
      </c>
      <c r="P12" s="5">
        <v>9.8204323751021096</v>
      </c>
    </row>
    <row r="13" spans="1:16" x14ac:dyDescent="0.45">
      <c r="A13" s="52" t="s">
        <v>29</v>
      </c>
      <c r="B13" s="2" t="s">
        <v>96</v>
      </c>
      <c r="C13" s="52" t="s">
        <v>28</v>
      </c>
      <c r="D13" s="5"/>
      <c r="E13" s="5">
        <v>11.7223149878408</v>
      </c>
      <c r="F13" s="5">
        <v>7.2384496704726304</v>
      </c>
      <c r="G13" s="5"/>
      <c r="H13" s="5"/>
      <c r="I13" s="5"/>
      <c r="J13" s="5"/>
      <c r="K13" s="5"/>
      <c r="L13" s="5"/>
      <c r="M13" s="5"/>
      <c r="N13" s="58">
        <v>2</v>
      </c>
      <c r="O13" s="5">
        <f t="shared" si="0"/>
        <v>9.4803823291567149</v>
      </c>
      <c r="P13" s="5">
        <v>9.4803823291567202</v>
      </c>
    </row>
    <row r="14" spans="1:16" x14ac:dyDescent="0.45">
      <c r="A14" s="54" t="s">
        <v>189</v>
      </c>
      <c r="B14" s="9" t="s">
        <v>224</v>
      </c>
      <c r="C14" s="52" t="s">
        <v>40</v>
      </c>
      <c r="D14" s="5"/>
      <c r="E14" s="5"/>
      <c r="F14" s="5"/>
      <c r="G14" s="5"/>
      <c r="H14" s="5"/>
      <c r="I14" s="5">
        <v>8.8145275645095005</v>
      </c>
      <c r="J14" s="5"/>
      <c r="K14" s="5"/>
      <c r="L14" s="5"/>
      <c r="M14" s="5"/>
      <c r="N14" s="58">
        <v>1</v>
      </c>
      <c r="O14" s="5">
        <f t="shared" si="0"/>
        <v>8.8145275645095005</v>
      </c>
      <c r="P14" s="5">
        <v>8.8145275645095005</v>
      </c>
    </row>
    <row r="15" spans="1:16" x14ac:dyDescent="0.45">
      <c r="A15" s="52" t="s">
        <v>39</v>
      </c>
      <c r="B15" s="2" t="s">
        <v>103</v>
      </c>
      <c r="C15" s="52" t="s">
        <v>41</v>
      </c>
      <c r="D15" s="5"/>
      <c r="E15" s="5"/>
      <c r="F15" s="5"/>
      <c r="G15" s="5">
        <v>8.5888012417015709</v>
      </c>
      <c r="H15" s="5"/>
      <c r="I15" s="5"/>
      <c r="J15" s="5"/>
      <c r="K15" s="5"/>
      <c r="L15" s="5"/>
      <c r="M15" s="5"/>
      <c r="N15" s="58">
        <v>1</v>
      </c>
      <c r="O15" s="5">
        <f t="shared" si="0"/>
        <v>8.5888012417015709</v>
      </c>
      <c r="P15" s="5">
        <v>8.5888012417015709</v>
      </c>
    </row>
    <row r="16" spans="1:16" ht="28.5" x14ac:dyDescent="0.45">
      <c r="A16" s="52" t="s">
        <v>26</v>
      </c>
      <c r="B16" s="1" t="s">
        <v>92</v>
      </c>
      <c r="C16" s="52" t="s">
        <v>24</v>
      </c>
      <c r="D16" s="5"/>
      <c r="E16" s="5"/>
      <c r="F16" s="5">
        <v>8.5644071413341791</v>
      </c>
      <c r="G16" s="5"/>
      <c r="H16" s="5"/>
      <c r="I16" s="5"/>
      <c r="J16" s="5"/>
      <c r="K16" s="5"/>
      <c r="L16" s="5"/>
      <c r="M16" s="5"/>
      <c r="N16" s="58">
        <v>1</v>
      </c>
      <c r="O16" s="5">
        <f t="shared" si="0"/>
        <v>8.5644071413341791</v>
      </c>
      <c r="P16" s="5">
        <v>8.5644071413341791</v>
      </c>
    </row>
    <row r="17" spans="1:16" x14ac:dyDescent="0.45">
      <c r="A17" s="52" t="s">
        <v>1</v>
      </c>
      <c r="B17" s="2" t="s">
        <v>63</v>
      </c>
      <c r="C17" s="52" t="s">
        <v>1</v>
      </c>
      <c r="D17" s="5">
        <v>8.5426173197985005</v>
      </c>
      <c r="E17" s="5"/>
      <c r="F17" s="5"/>
      <c r="G17" s="5"/>
      <c r="H17" s="5"/>
      <c r="I17" s="5"/>
      <c r="J17" s="5"/>
      <c r="K17" s="5"/>
      <c r="L17" s="5"/>
      <c r="M17" s="5"/>
      <c r="N17" s="58">
        <v>1</v>
      </c>
      <c r="O17" s="5">
        <f t="shared" si="0"/>
        <v>8.5426173197985005</v>
      </c>
      <c r="P17" s="5">
        <v>8.5426173197985005</v>
      </c>
    </row>
    <row r="18" spans="1:16" x14ac:dyDescent="0.45">
      <c r="A18" s="52" t="s">
        <v>45</v>
      </c>
      <c r="B18" s="2" t="s">
        <v>231</v>
      </c>
      <c r="C18" s="52" t="s">
        <v>46</v>
      </c>
      <c r="D18" s="5"/>
      <c r="E18" s="5"/>
      <c r="F18" s="5">
        <v>8.4733818811769801</v>
      </c>
      <c r="G18" s="5"/>
      <c r="H18" s="5"/>
      <c r="I18" s="5"/>
      <c r="J18" s="5"/>
      <c r="K18" s="5"/>
      <c r="L18" s="5"/>
      <c r="M18" s="5"/>
      <c r="N18" s="58">
        <v>1</v>
      </c>
      <c r="O18" s="5">
        <f t="shared" si="0"/>
        <v>8.4733818811769801</v>
      </c>
      <c r="P18" s="5">
        <v>8.4733818811769801</v>
      </c>
    </row>
    <row r="19" spans="1:16" x14ac:dyDescent="0.45">
      <c r="A19" s="54" t="s">
        <v>192</v>
      </c>
      <c r="B19" s="9" t="s">
        <v>221</v>
      </c>
      <c r="C19" s="52" t="s">
        <v>36</v>
      </c>
      <c r="D19" s="5"/>
      <c r="E19" s="5"/>
      <c r="F19" s="5"/>
      <c r="G19" s="5"/>
      <c r="H19" s="5"/>
      <c r="I19" s="5">
        <v>9.6523137780292707</v>
      </c>
      <c r="J19" s="5">
        <v>7.19844431955147</v>
      </c>
      <c r="K19" s="5"/>
      <c r="L19" s="5"/>
      <c r="M19" s="5"/>
      <c r="N19" s="58">
        <v>2</v>
      </c>
      <c r="O19" s="5">
        <f t="shared" si="0"/>
        <v>8.4253790487903704</v>
      </c>
      <c r="P19" s="5">
        <v>8.4253790487903704</v>
      </c>
    </row>
    <row r="20" spans="1:16" x14ac:dyDescent="0.45">
      <c r="A20" s="52" t="s">
        <v>12</v>
      </c>
      <c r="B20" s="2" t="s">
        <v>81</v>
      </c>
      <c r="C20" s="52" t="s">
        <v>11</v>
      </c>
      <c r="D20" s="5"/>
      <c r="E20" s="5"/>
      <c r="F20" s="5"/>
      <c r="G20" s="5"/>
      <c r="H20" s="5"/>
      <c r="I20" s="5"/>
      <c r="J20" s="5"/>
      <c r="K20" s="5"/>
      <c r="L20" s="5">
        <v>10.949204717207101</v>
      </c>
      <c r="M20" s="5">
        <v>5.6356375207994001</v>
      </c>
      <c r="N20" s="58">
        <v>2</v>
      </c>
      <c r="O20" s="5">
        <f t="shared" si="0"/>
        <v>8.2924211190032509</v>
      </c>
      <c r="P20" s="5">
        <v>8.2924211190032704</v>
      </c>
    </row>
    <row r="21" spans="1:16" ht="28.5" x14ac:dyDescent="0.45">
      <c r="A21" s="52" t="s">
        <v>13</v>
      </c>
      <c r="B21" s="1" t="s">
        <v>80</v>
      </c>
      <c r="C21" s="52" t="s">
        <v>12</v>
      </c>
      <c r="D21" s="5"/>
      <c r="E21" s="5"/>
      <c r="F21" s="5"/>
      <c r="G21" s="5"/>
      <c r="H21" s="5"/>
      <c r="I21" s="5"/>
      <c r="J21" s="5"/>
      <c r="K21" s="5"/>
      <c r="L21" s="5">
        <v>6.9196307146509097</v>
      </c>
      <c r="M21" s="5">
        <v>9.6325958929433693</v>
      </c>
      <c r="N21" s="58">
        <v>2</v>
      </c>
      <c r="O21" s="5">
        <f t="shared" si="0"/>
        <v>8.2761133037971391</v>
      </c>
      <c r="P21" s="5">
        <v>8.2761133037971408</v>
      </c>
    </row>
    <row r="22" spans="1:16" x14ac:dyDescent="0.45">
      <c r="A22" s="56" t="s">
        <v>52</v>
      </c>
      <c r="B22" s="2" t="s">
        <v>117</v>
      </c>
      <c r="C22" s="52" t="s">
        <v>55</v>
      </c>
      <c r="D22" s="5"/>
      <c r="E22" s="5"/>
      <c r="F22" s="5"/>
      <c r="G22" s="5"/>
      <c r="H22" s="5"/>
      <c r="I22" s="5"/>
      <c r="J22" s="5"/>
      <c r="K22" s="5">
        <v>8.2623857394513198</v>
      </c>
      <c r="L22" s="5"/>
      <c r="M22" s="5"/>
      <c r="N22" s="58">
        <v>1</v>
      </c>
      <c r="O22" s="5">
        <f t="shared" si="0"/>
        <v>8.2623857394513198</v>
      </c>
      <c r="P22" s="5">
        <v>8.2623857394513198</v>
      </c>
    </row>
    <row r="23" spans="1:16" x14ac:dyDescent="0.45">
      <c r="A23" s="52" t="s">
        <v>20</v>
      </c>
      <c r="B23" s="2" t="s">
        <v>86</v>
      </c>
      <c r="C23" s="52" t="s">
        <v>18</v>
      </c>
      <c r="D23" s="5"/>
      <c r="E23" s="5">
        <v>8.0605444417633496</v>
      </c>
      <c r="F23" s="5"/>
      <c r="G23" s="5"/>
      <c r="H23" s="5"/>
      <c r="I23" s="5"/>
      <c r="J23" s="5"/>
      <c r="K23" s="5"/>
      <c r="L23" s="5"/>
      <c r="M23" s="5"/>
      <c r="N23" s="58">
        <v>1</v>
      </c>
      <c r="O23" s="5">
        <f t="shared" si="0"/>
        <v>8.0605444417633496</v>
      </c>
      <c r="P23" s="5">
        <v>8.0605444417633496</v>
      </c>
    </row>
    <row r="24" spans="1:16" x14ac:dyDescent="0.45">
      <c r="A24" s="52" t="s">
        <v>25</v>
      </c>
      <c r="B24" s="1" t="s">
        <v>91</v>
      </c>
      <c r="C24" s="52" t="s">
        <v>23</v>
      </c>
      <c r="D24" s="5"/>
      <c r="E24" s="5"/>
      <c r="F24" s="5"/>
      <c r="G24" s="5">
        <v>8.02726371169571</v>
      </c>
      <c r="H24" s="5"/>
      <c r="I24" s="5"/>
      <c r="J24" s="5"/>
      <c r="K24" s="5"/>
      <c r="L24" s="5"/>
      <c r="M24" s="5"/>
      <c r="N24" s="58">
        <v>1</v>
      </c>
      <c r="O24" s="5">
        <f t="shared" si="0"/>
        <v>8.02726371169571</v>
      </c>
      <c r="P24" s="5">
        <v>8.02726371169571</v>
      </c>
    </row>
    <row r="25" spans="1:16" ht="28.5" x14ac:dyDescent="0.45">
      <c r="A25" s="54" t="s">
        <v>194</v>
      </c>
      <c r="B25" s="59" t="s">
        <v>218</v>
      </c>
      <c r="C25" s="52" t="s">
        <v>33</v>
      </c>
      <c r="D25" s="5"/>
      <c r="E25" s="5"/>
      <c r="F25" s="5"/>
      <c r="G25" s="5"/>
      <c r="H25" s="5">
        <v>7.9930922781118099</v>
      </c>
      <c r="I25" s="5"/>
      <c r="J25" s="5"/>
      <c r="K25" s="5"/>
      <c r="L25" s="5"/>
      <c r="M25" s="5"/>
      <c r="N25" s="58">
        <v>1</v>
      </c>
      <c r="O25" s="5">
        <f t="shared" si="0"/>
        <v>7.9930922781118099</v>
      </c>
      <c r="P25" s="5">
        <v>7.9930922781118099</v>
      </c>
    </row>
    <row r="26" spans="1:16" x14ac:dyDescent="0.45">
      <c r="A26" s="52" t="s">
        <v>44</v>
      </c>
      <c r="B26" s="2" t="s">
        <v>230</v>
      </c>
      <c r="C26" s="52" t="s">
        <v>45</v>
      </c>
      <c r="D26" s="5"/>
      <c r="E26" s="5"/>
      <c r="F26" s="5">
        <v>6.4580200242891204</v>
      </c>
      <c r="G26" s="5"/>
      <c r="H26" s="5"/>
      <c r="I26" s="5"/>
      <c r="J26" s="5">
        <v>10.4931637426187</v>
      </c>
      <c r="K26" s="5"/>
      <c r="L26" s="5">
        <v>6.8369171422102903</v>
      </c>
      <c r="M26" s="5"/>
      <c r="N26" s="58">
        <v>3</v>
      </c>
      <c r="O26" s="5">
        <f t="shared" si="0"/>
        <v>7.9293669697060372</v>
      </c>
      <c r="P26" s="5">
        <v>6.8369171422102903</v>
      </c>
    </row>
    <row r="27" spans="1:16" ht="28.5" x14ac:dyDescent="0.45">
      <c r="A27" s="52" t="s">
        <v>27</v>
      </c>
      <c r="B27" s="1" t="s">
        <v>94</v>
      </c>
      <c r="C27" s="52" t="s">
        <v>25</v>
      </c>
      <c r="D27" s="5"/>
      <c r="E27" s="5"/>
      <c r="F27" s="5"/>
      <c r="G27" s="5"/>
      <c r="H27" s="5"/>
      <c r="I27" s="5">
        <v>6.8475448875925098</v>
      </c>
      <c r="J27" s="5">
        <v>7.1714380324943701</v>
      </c>
      <c r="K27" s="5"/>
      <c r="L27" s="5"/>
      <c r="M27" s="5">
        <v>9.3823423591023598</v>
      </c>
      <c r="N27" s="58">
        <v>3</v>
      </c>
      <c r="O27" s="5">
        <f t="shared" si="0"/>
        <v>7.8004417597297468</v>
      </c>
      <c r="P27" s="5">
        <v>7.1714380324943701</v>
      </c>
    </row>
    <row r="28" spans="1:16" x14ac:dyDescent="0.45">
      <c r="A28" s="52" t="s">
        <v>24</v>
      </c>
      <c r="B28" s="53" t="s">
        <v>90</v>
      </c>
      <c r="C28" s="52" t="s">
        <v>22</v>
      </c>
      <c r="D28" s="5"/>
      <c r="E28" s="5">
        <v>7.7682388250237002</v>
      </c>
      <c r="F28" s="5"/>
      <c r="G28" s="5"/>
      <c r="H28" s="5"/>
      <c r="I28" s="5"/>
      <c r="J28" s="5"/>
      <c r="K28" s="5"/>
      <c r="L28" s="5"/>
      <c r="M28" s="5"/>
      <c r="N28" s="58">
        <v>1</v>
      </c>
      <c r="O28" s="5">
        <f t="shared" si="0"/>
        <v>7.7682388250237002</v>
      </c>
      <c r="P28" s="5">
        <v>7.7682388250237002</v>
      </c>
    </row>
    <row r="29" spans="1:16" ht="28.5" x14ac:dyDescent="0.45">
      <c r="A29" s="52" t="s">
        <v>47</v>
      </c>
      <c r="B29" s="1" t="s">
        <v>111</v>
      </c>
      <c r="C29" s="52" t="s">
        <v>49</v>
      </c>
      <c r="D29" s="5"/>
      <c r="E29" s="5"/>
      <c r="F29" s="5">
        <v>7.6106755570459503</v>
      </c>
      <c r="G29" s="5"/>
      <c r="H29" s="5"/>
      <c r="I29" s="5"/>
      <c r="J29" s="5"/>
      <c r="K29" s="5"/>
      <c r="L29" s="5"/>
      <c r="M29" s="5"/>
      <c r="N29" s="58">
        <v>1</v>
      </c>
      <c r="O29" s="5">
        <f t="shared" si="0"/>
        <v>7.6106755570459503</v>
      </c>
      <c r="P29" s="5">
        <v>7.6106755570459503</v>
      </c>
    </row>
    <row r="30" spans="1:16" x14ac:dyDescent="0.45">
      <c r="A30" s="54" t="s">
        <v>193</v>
      </c>
      <c r="B30" s="54" t="s">
        <v>219</v>
      </c>
      <c r="C30" s="54" t="s">
        <v>34</v>
      </c>
      <c r="D30" s="5"/>
      <c r="E30" s="5"/>
      <c r="F30" s="5"/>
      <c r="G30" s="5"/>
      <c r="H30" s="5"/>
      <c r="I30" s="5"/>
      <c r="J30" s="5">
        <v>7.54146577349215</v>
      </c>
      <c r="K30" s="5"/>
      <c r="L30" s="5"/>
      <c r="M30" s="5"/>
      <c r="N30" s="58">
        <v>1</v>
      </c>
      <c r="O30" s="5">
        <f t="shared" si="0"/>
        <v>7.54146577349215</v>
      </c>
      <c r="P30" s="5">
        <v>7.54146577349215</v>
      </c>
    </row>
    <row r="31" spans="1:16" x14ac:dyDescent="0.45">
      <c r="A31" s="52" t="s">
        <v>16</v>
      </c>
      <c r="B31" s="52" t="s">
        <v>77</v>
      </c>
      <c r="C31" s="52" t="s">
        <v>14</v>
      </c>
      <c r="D31" s="5"/>
      <c r="E31" s="5"/>
      <c r="F31" s="5"/>
      <c r="G31" s="5"/>
      <c r="H31" s="5"/>
      <c r="I31" s="5"/>
      <c r="J31" s="5"/>
      <c r="K31" s="5"/>
      <c r="L31" s="5"/>
      <c r="M31" s="5">
        <v>7.5285304577040604</v>
      </c>
      <c r="N31" s="58">
        <v>1</v>
      </c>
      <c r="O31" s="5">
        <f t="shared" si="0"/>
        <v>7.5285304577040604</v>
      </c>
      <c r="P31" s="5">
        <v>7.5285304577040604</v>
      </c>
    </row>
    <row r="32" spans="1:16" ht="28.5" x14ac:dyDescent="0.45">
      <c r="A32" s="52" t="s">
        <v>37</v>
      </c>
      <c r="B32" s="1" t="s">
        <v>101</v>
      </c>
      <c r="C32" s="52" t="s">
        <v>39</v>
      </c>
      <c r="D32" s="5"/>
      <c r="E32" s="5"/>
      <c r="F32" s="5"/>
      <c r="G32" s="5"/>
      <c r="H32" s="5">
        <v>7.1197283708655696</v>
      </c>
      <c r="I32" s="5"/>
      <c r="J32" s="5">
        <v>7.9153174871526302</v>
      </c>
      <c r="K32" s="5"/>
      <c r="L32" s="5"/>
      <c r="M32" s="5"/>
      <c r="N32" s="58">
        <v>2</v>
      </c>
      <c r="O32" s="5">
        <f t="shared" si="0"/>
        <v>7.5175229290091004</v>
      </c>
      <c r="P32" s="5">
        <v>7.5175229290091004</v>
      </c>
    </row>
    <row r="33" spans="1:16" x14ac:dyDescent="0.45">
      <c r="A33" s="52" t="s">
        <v>3</v>
      </c>
      <c r="B33" s="2" t="s">
        <v>65</v>
      </c>
      <c r="C33" s="52" t="s">
        <v>3</v>
      </c>
      <c r="D33" s="5">
        <v>7.3346252907616698</v>
      </c>
      <c r="E33" s="5"/>
      <c r="F33" s="5"/>
      <c r="G33" s="5"/>
      <c r="H33" s="5"/>
      <c r="I33" s="5"/>
      <c r="J33" s="5"/>
      <c r="K33" s="5"/>
      <c r="L33" s="5"/>
      <c r="M33" s="5"/>
      <c r="N33" s="58">
        <v>1</v>
      </c>
      <c r="O33" s="5">
        <f t="shared" si="0"/>
        <v>7.3346252907616698</v>
      </c>
      <c r="P33" s="5">
        <v>7.3346252907616698</v>
      </c>
    </row>
    <row r="34" spans="1:16" x14ac:dyDescent="0.45">
      <c r="A34" s="52" t="s">
        <v>8</v>
      </c>
      <c r="B34" s="52" t="s">
        <v>72</v>
      </c>
      <c r="C34" s="52" t="s">
        <v>7</v>
      </c>
      <c r="D34" s="5"/>
      <c r="E34" s="5"/>
      <c r="F34" s="5"/>
      <c r="G34" s="5"/>
      <c r="H34" s="5"/>
      <c r="I34" s="5"/>
      <c r="J34" s="5"/>
      <c r="K34" s="5">
        <v>7.2682583239945497</v>
      </c>
      <c r="L34" s="5"/>
      <c r="M34" s="5"/>
      <c r="N34" s="58">
        <v>1</v>
      </c>
      <c r="O34" s="5">
        <f t="shared" ref="O34:O62" si="1">AVERAGE(D34:M34)</f>
        <v>7.2682583239945497</v>
      </c>
      <c r="P34" s="5">
        <v>7.2682583239945497</v>
      </c>
    </row>
    <row r="35" spans="1:16" ht="28.5" x14ac:dyDescent="0.45">
      <c r="A35" s="54" t="s">
        <v>180</v>
      </c>
      <c r="B35" s="57" t="s">
        <v>234</v>
      </c>
      <c r="C35" s="52"/>
      <c r="D35" s="5"/>
      <c r="E35" s="5">
        <v>7.1442928457615302</v>
      </c>
      <c r="F35" s="5"/>
      <c r="G35" s="5"/>
      <c r="H35" s="5"/>
      <c r="I35" s="5"/>
      <c r="J35" s="5"/>
      <c r="K35" s="5"/>
      <c r="L35" s="5"/>
      <c r="M35" s="5"/>
      <c r="N35" s="58">
        <v>1</v>
      </c>
      <c r="O35" s="5">
        <f t="shared" si="1"/>
        <v>7.1442928457615302</v>
      </c>
      <c r="P35" s="5">
        <v>7.1442928457615302</v>
      </c>
    </row>
    <row r="36" spans="1:16" x14ac:dyDescent="0.45">
      <c r="A36" s="52" t="s">
        <v>2</v>
      </c>
      <c r="B36" s="2" t="s">
        <v>64</v>
      </c>
      <c r="C36" s="52" t="s">
        <v>2</v>
      </c>
      <c r="D36" s="5">
        <v>7.1323330369040496</v>
      </c>
      <c r="E36" s="5"/>
      <c r="F36" s="5"/>
      <c r="G36" s="5"/>
      <c r="H36" s="5"/>
      <c r="I36" s="5"/>
      <c r="J36" s="5"/>
      <c r="K36" s="5"/>
      <c r="L36" s="5"/>
      <c r="M36" s="5"/>
      <c r="N36" s="58">
        <v>1</v>
      </c>
      <c r="O36" s="5">
        <f t="shared" si="1"/>
        <v>7.1323330369040496</v>
      </c>
      <c r="P36" s="5">
        <v>7.1323330369040496</v>
      </c>
    </row>
    <row r="37" spans="1:16" ht="28.5" x14ac:dyDescent="0.45">
      <c r="A37" s="52" t="s">
        <v>36</v>
      </c>
      <c r="B37" s="53" t="s">
        <v>220</v>
      </c>
      <c r="C37" s="54" t="s">
        <v>35</v>
      </c>
      <c r="D37" s="5"/>
      <c r="E37" s="5"/>
      <c r="F37" s="5"/>
      <c r="G37" s="5"/>
      <c r="H37" s="5">
        <v>8.7909821711916507</v>
      </c>
      <c r="I37" s="5"/>
      <c r="J37" s="5">
        <v>5.4502664800891996</v>
      </c>
      <c r="K37" s="5"/>
      <c r="L37" s="5"/>
      <c r="M37" s="5"/>
      <c r="N37" s="58">
        <v>2</v>
      </c>
      <c r="O37" s="5">
        <f t="shared" si="1"/>
        <v>7.1206243256404251</v>
      </c>
      <c r="P37" s="5">
        <v>7.1206243256404296</v>
      </c>
    </row>
    <row r="38" spans="1:16" ht="28.5" x14ac:dyDescent="0.45">
      <c r="A38" s="52" t="s">
        <v>33</v>
      </c>
      <c r="B38" s="53" t="s">
        <v>99</v>
      </c>
      <c r="C38" s="54" t="s">
        <v>32</v>
      </c>
      <c r="D38" s="5"/>
      <c r="E38" s="5"/>
      <c r="F38" s="5"/>
      <c r="G38" s="5">
        <v>7.3012174080540202</v>
      </c>
      <c r="H38" s="5"/>
      <c r="I38" s="5">
        <v>6.9195905281783698</v>
      </c>
      <c r="J38" s="5"/>
      <c r="K38" s="5"/>
      <c r="L38" s="5"/>
      <c r="M38" s="5"/>
      <c r="N38" s="58">
        <v>2</v>
      </c>
      <c r="O38" s="5">
        <f t="shared" si="1"/>
        <v>7.110403968116195</v>
      </c>
      <c r="P38" s="5">
        <v>7.1104039681162003</v>
      </c>
    </row>
    <row r="39" spans="1:16" x14ac:dyDescent="0.45">
      <c r="A39" s="52" t="s">
        <v>46</v>
      </c>
      <c r="B39" s="52" t="s">
        <v>109</v>
      </c>
      <c r="C39" s="52" t="s">
        <v>47</v>
      </c>
      <c r="D39" s="5"/>
      <c r="E39" s="5"/>
      <c r="F39" s="5"/>
      <c r="G39" s="5"/>
      <c r="H39" s="5"/>
      <c r="I39" s="5"/>
      <c r="J39" s="5"/>
      <c r="K39" s="5"/>
      <c r="L39" s="5">
        <v>7.1095676590321197</v>
      </c>
      <c r="M39" s="5"/>
      <c r="N39" s="58">
        <v>1</v>
      </c>
      <c r="O39" s="5">
        <f t="shared" si="1"/>
        <v>7.1095676590321197</v>
      </c>
      <c r="P39" s="5">
        <v>7.1095676590321197</v>
      </c>
    </row>
    <row r="40" spans="1:16" x14ac:dyDescent="0.45">
      <c r="A40" s="54" t="s">
        <v>184</v>
      </c>
      <c r="B40" s="9" t="s">
        <v>232</v>
      </c>
      <c r="C40" s="54" t="s">
        <v>54</v>
      </c>
      <c r="D40" s="5"/>
      <c r="E40" s="5">
        <v>7.0214074850388402</v>
      </c>
      <c r="F40" s="5"/>
      <c r="G40" s="5"/>
      <c r="H40" s="5"/>
      <c r="I40" s="5"/>
      <c r="J40" s="5"/>
      <c r="K40" s="5"/>
      <c r="L40" s="5"/>
      <c r="M40" s="5"/>
      <c r="N40" s="58">
        <v>1</v>
      </c>
      <c r="O40" s="5">
        <f t="shared" si="1"/>
        <v>7.0214074850388402</v>
      </c>
      <c r="P40" s="5">
        <v>7.0214074850388402</v>
      </c>
    </row>
    <row r="41" spans="1:16" x14ac:dyDescent="0.45">
      <c r="A41" s="52" t="s">
        <v>40</v>
      </c>
      <c r="B41" s="52" t="s">
        <v>104</v>
      </c>
      <c r="C41" s="54" t="s">
        <v>42</v>
      </c>
      <c r="D41" s="5"/>
      <c r="E41" s="5"/>
      <c r="F41" s="5"/>
      <c r="G41" s="5">
        <v>7.0167388887079101</v>
      </c>
      <c r="H41" s="5"/>
      <c r="I41" s="5"/>
      <c r="J41" s="5"/>
      <c r="K41" s="5"/>
      <c r="L41" s="5"/>
      <c r="M41" s="5"/>
      <c r="N41" s="58">
        <v>1</v>
      </c>
      <c r="O41" s="5">
        <f t="shared" si="1"/>
        <v>7.0167388887079101</v>
      </c>
      <c r="P41" s="5">
        <v>7.0167388887079101</v>
      </c>
    </row>
    <row r="42" spans="1:16" x14ac:dyDescent="0.45">
      <c r="A42" s="52" t="s">
        <v>23</v>
      </c>
      <c r="B42" s="2" t="s">
        <v>89</v>
      </c>
      <c r="C42" s="52" t="s">
        <v>21</v>
      </c>
      <c r="D42" s="5">
        <v>6.9450309828199499</v>
      </c>
      <c r="E42" s="5"/>
      <c r="F42" s="5"/>
      <c r="G42" s="5"/>
      <c r="H42" s="5"/>
      <c r="I42" s="5"/>
      <c r="J42" s="5"/>
      <c r="K42" s="5"/>
      <c r="L42" s="5"/>
      <c r="M42" s="5"/>
      <c r="N42" s="58">
        <v>1</v>
      </c>
      <c r="O42" s="5">
        <f t="shared" si="1"/>
        <v>6.9450309828199499</v>
      </c>
      <c r="P42" s="5">
        <v>6.9450309828199499</v>
      </c>
    </row>
    <row r="43" spans="1:16" x14ac:dyDescent="0.45">
      <c r="A43" s="54" t="s">
        <v>187</v>
      </c>
      <c r="B43" s="9" t="s">
        <v>227</v>
      </c>
      <c r="C43" s="52" t="s">
        <v>48</v>
      </c>
      <c r="D43" s="5"/>
      <c r="E43" s="5"/>
      <c r="F43" s="5">
        <v>6.8744507927071101</v>
      </c>
      <c r="G43" s="5"/>
      <c r="H43" s="5"/>
      <c r="I43" s="5"/>
      <c r="J43" s="5"/>
      <c r="K43" s="5"/>
      <c r="L43" s="5"/>
      <c r="M43" s="5"/>
      <c r="N43" s="58">
        <v>1</v>
      </c>
      <c r="O43" s="5">
        <f t="shared" si="1"/>
        <v>6.8744507927071101</v>
      </c>
      <c r="P43" s="5">
        <v>6.8744507927071101</v>
      </c>
    </row>
    <row r="44" spans="1:16" x14ac:dyDescent="0.45">
      <c r="A44" s="54" t="s">
        <v>197</v>
      </c>
      <c r="B44" s="52" t="s">
        <v>213</v>
      </c>
      <c r="C44" s="52" t="s">
        <v>27</v>
      </c>
      <c r="D44" s="5"/>
      <c r="E44" s="5">
        <v>6.74244070068751</v>
      </c>
      <c r="F44" s="5"/>
      <c r="G44" s="5"/>
      <c r="H44" s="5"/>
      <c r="I44" s="5"/>
      <c r="J44" s="5"/>
      <c r="K44" s="5"/>
      <c r="L44" s="5"/>
      <c r="M44" s="5"/>
      <c r="N44" s="58">
        <v>1</v>
      </c>
      <c r="O44" s="5">
        <f t="shared" si="1"/>
        <v>6.74244070068751</v>
      </c>
      <c r="P44" s="5">
        <v>6.74244070068751</v>
      </c>
    </row>
    <row r="45" spans="1:16" x14ac:dyDescent="0.45">
      <c r="A45" s="54" t="s">
        <v>190</v>
      </c>
      <c r="B45" s="9" t="s">
        <v>223</v>
      </c>
      <c r="C45" s="52" t="s">
        <v>38</v>
      </c>
      <c r="D45" s="5"/>
      <c r="E45" s="5"/>
      <c r="F45" s="5"/>
      <c r="G45" s="5"/>
      <c r="H45" s="5"/>
      <c r="I45" s="5">
        <v>6.3710056097879999</v>
      </c>
      <c r="J45" s="5">
        <v>7.1078039700778604</v>
      </c>
      <c r="K45" s="5"/>
      <c r="L45" s="5"/>
      <c r="M45" s="5"/>
      <c r="N45" s="58">
        <v>2</v>
      </c>
      <c r="O45" s="5">
        <f t="shared" si="1"/>
        <v>6.7394047899329301</v>
      </c>
      <c r="P45" s="5">
        <v>6.7394047899329301</v>
      </c>
    </row>
    <row r="46" spans="1:16" ht="28.5" x14ac:dyDescent="0.45">
      <c r="A46" s="52" t="s">
        <v>9</v>
      </c>
      <c r="B46" s="1" t="s">
        <v>211</v>
      </c>
      <c r="C46" s="52" t="s">
        <v>8</v>
      </c>
      <c r="D46" s="5"/>
      <c r="E46" s="5"/>
      <c r="F46" s="5"/>
      <c r="G46" s="5"/>
      <c r="H46" s="5"/>
      <c r="I46" s="5"/>
      <c r="J46" s="5"/>
      <c r="K46" s="5"/>
      <c r="L46" s="5"/>
      <c r="M46" s="5">
        <v>6.5949429498036096</v>
      </c>
      <c r="N46" s="58">
        <v>1</v>
      </c>
      <c r="O46" s="5">
        <f t="shared" si="1"/>
        <v>6.5949429498036096</v>
      </c>
      <c r="P46" s="5">
        <v>6.5949429498036096</v>
      </c>
    </row>
    <row r="47" spans="1:16" x14ac:dyDescent="0.45">
      <c r="A47" s="54" t="s">
        <v>191</v>
      </c>
      <c r="B47" s="9" t="s">
        <v>222</v>
      </c>
      <c r="C47" s="52" t="s">
        <v>37</v>
      </c>
      <c r="D47" s="5"/>
      <c r="E47" s="5"/>
      <c r="F47" s="5"/>
      <c r="G47" s="5"/>
      <c r="H47" s="5"/>
      <c r="I47" s="5">
        <v>6.5932266527266199</v>
      </c>
      <c r="J47" s="5"/>
      <c r="K47" s="5"/>
      <c r="L47" s="5"/>
      <c r="M47" s="5"/>
      <c r="N47" s="58">
        <v>1</v>
      </c>
      <c r="O47" s="5">
        <f t="shared" si="1"/>
        <v>6.5932266527266199</v>
      </c>
      <c r="P47" s="5">
        <v>6.5932266527266199</v>
      </c>
    </row>
    <row r="48" spans="1:16" x14ac:dyDescent="0.45">
      <c r="A48" s="54" t="s">
        <v>198</v>
      </c>
      <c r="B48" s="9" t="s">
        <v>215</v>
      </c>
      <c r="C48" s="52" t="s">
        <v>9</v>
      </c>
      <c r="D48" s="5"/>
      <c r="E48" s="5"/>
      <c r="F48" s="5"/>
      <c r="G48" s="5"/>
      <c r="H48" s="5"/>
      <c r="I48" s="5"/>
      <c r="J48" s="5"/>
      <c r="K48" s="5">
        <v>6.5173504973558298</v>
      </c>
      <c r="L48" s="5"/>
      <c r="M48" s="5"/>
      <c r="N48" s="58">
        <v>1</v>
      </c>
      <c r="O48" s="5">
        <f t="shared" si="1"/>
        <v>6.5173504973558298</v>
      </c>
      <c r="P48" s="5">
        <v>6.5173504973558298</v>
      </c>
    </row>
    <row r="49" spans="1:16" x14ac:dyDescent="0.45">
      <c r="A49" s="54" t="s">
        <v>185</v>
      </c>
      <c r="B49" s="54" t="s">
        <v>229</v>
      </c>
      <c r="C49" s="52" t="s">
        <v>53</v>
      </c>
      <c r="D49" s="5">
        <v>6.37944793227605</v>
      </c>
      <c r="E49" s="5"/>
      <c r="F49" s="5"/>
      <c r="G49" s="5"/>
      <c r="H49" s="5"/>
      <c r="I49" s="5"/>
      <c r="J49" s="5"/>
      <c r="K49" s="5"/>
      <c r="L49" s="5"/>
      <c r="M49" s="5"/>
      <c r="N49" s="58">
        <v>1</v>
      </c>
      <c r="O49" s="5">
        <f t="shared" si="1"/>
        <v>6.37944793227605</v>
      </c>
      <c r="P49" s="5">
        <v>6.37944793227605</v>
      </c>
    </row>
    <row r="50" spans="1:16" x14ac:dyDescent="0.45">
      <c r="A50" s="52" t="s">
        <v>48</v>
      </c>
      <c r="B50" s="2" t="s">
        <v>110</v>
      </c>
      <c r="C50" s="52" t="s">
        <v>50</v>
      </c>
      <c r="D50" s="5">
        <v>6.3224652571773703</v>
      </c>
      <c r="E50" s="5"/>
      <c r="F50" s="5"/>
      <c r="G50" s="5"/>
      <c r="H50" s="5"/>
      <c r="I50" s="5"/>
      <c r="J50" s="5"/>
      <c r="K50" s="5"/>
      <c r="L50" s="5"/>
      <c r="M50" s="5"/>
      <c r="N50" s="58">
        <v>1</v>
      </c>
      <c r="O50" s="5">
        <f t="shared" si="1"/>
        <v>6.3224652571773703</v>
      </c>
      <c r="P50" s="5">
        <v>6.3224652571773703</v>
      </c>
    </row>
    <row r="51" spans="1:16" ht="28.5" x14ac:dyDescent="0.45">
      <c r="A51" s="54" t="s">
        <v>195</v>
      </c>
      <c r="B51" s="59" t="s">
        <v>217</v>
      </c>
      <c r="C51" s="54" t="s">
        <v>30</v>
      </c>
      <c r="D51" s="5"/>
      <c r="E51" s="5"/>
      <c r="F51" s="5"/>
      <c r="G51" s="5"/>
      <c r="H51" s="5"/>
      <c r="I51" s="5"/>
      <c r="J51" s="5"/>
      <c r="K51" s="5"/>
      <c r="L51" s="5"/>
      <c r="M51" s="5">
        <v>6.28737807041054</v>
      </c>
      <c r="N51" s="58">
        <v>1</v>
      </c>
      <c r="O51" s="5">
        <f t="shared" si="1"/>
        <v>6.28737807041054</v>
      </c>
      <c r="P51" s="5">
        <v>6.28737807041054</v>
      </c>
    </row>
    <row r="52" spans="1:16" x14ac:dyDescent="0.45">
      <c r="A52" s="54" t="s">
        <v>196</v>
      </c>
      <c r="B52" s="54" t="s">
        <v>214</v>
      </c>
      <c r="C52" s="52" t="s">
        <v>29</v>
      </c>
      <c r="D52" s="5">
        <v>6.2699055839293703</v>
      </c>
      <c r="E52" s="5"/>
      <c r="F52" s="5"/>
      <c r="G52" s="5"/>
      <c r="H52" s="5"/>
      <c r="I52" s="5"/>
      <c r="J52" s="5"/>
      <c r="K52" s="5"/>
      <c r="L52" s="5"/>
      <c r="M52" s="5"/>
      <c r="N52" s="58">
        <v>1</v>
      </c>
      <c r="O52" s="5">
        <f t="shared" si="1"/>
        <v>6.2699055839293703</v>
      </c>
      <c r="P52" s="5">
        <v>6.2699055839293703</v>
      </c>
    </row>
    <row r="53" spans="1:16" ht="28.5" x14ac:dyDescent="0.45">
      <c r="A53" s="52" t="s">
        <v>15</v>
      </c>
      <c r="B53" s="1" t="s">
        <v>74</v>
      </c>
      <c r="C53" s="52" t="s">
        <v>13</v>
      </c>
      <c r="D53" s="5"/>
      <c r="E53" s="5"/>
      <c r="F53" s="5"/>
      <c r="G53" s="5">
        <v>6.2322542076764602</v>
      </c>
      <c r="H53" s="5"/>
      <c r="I53" s="5"/>
      <c r="J53" s="5"/>
      <c r="K53" s="5"/>
      <c r="L53" s="5"/>
      <c r="M53" s="5"/>
      <c r="N53" s="58">
        <v>1</v>
      </c>
      <c r="O53" s="5">
        <f t="shared" si="1"/>
        <v>6.2322542076764602</v>
      </c>
      <c r="P53" s="5">
        <v>6.2322542076764602</v>
      </c>
    </row>
    <row r="54" spans="1:16" ht="28.5" x14ac:dyDescent="0.45">
      <c r="A54" s="52" t="s">
        <v>32</v>
      </c>
      <c r="B54" s="53" t="s">
        <v>216</v>
      </c>
      <c r="C54" s="54" t="s">
        <v>31</v>
      </c>
      <c r="D54" s="5"/>
      <c r="E54" s="5"/>
      <c r="F54" s="5"/>
      <c r="G54" s="5"/>
      <c r="H54" s="5">
        <v>6.1871588715894399</v>
      </c>
      <c r="I54" s="5"/>
      <c r="J54" s="5"/>
      <c r="K54" s="5"/>
      <c r="L54" s="5"/>
      <c r="M54" s="5"/>
      <c r="N54" s="58">
        <v>1</v>
      </c>
      <c r="O54" s="5">
        <f t="shared" si="1"/>
        <v>6.1871588715894399</v>
      </c>
      <c r="P54" s="5">
        <v>6.1871588715894399</v>
      </c>
    </row>
    <row r="55" spans="1:16" x14ac:dyDescent="0.45">
      <c r="A55" s="52" t="s">
        <v>22</v>
      </c>
      <c r="B55" s="52" t="s">
        <v>88</v>
      </c>
      <c r="C55" s="52" t="s">
        <v>20</v>
      </c>
      <c r="D55" s="5"/>
      <c r="E55" s="5"/>
      <c r="F55" s="5"/>
      <c r="G55" s="5"/>
      <c r="H55" s="5">
        <v>6.08261189284545</v>
      </c>
      <c r="I55" s="5"/>
      <c r="J55" s="5"/>
      <c r="K55" s="5"/>
      <c r="L55" s="5"/>
      <c r="M55" s="5"/>
      <c r="N55" s="58">
        <v>1</v>
      </c>
      <c r="O55" s="5">
        <f t="shared" si="1"/>
        <v>6.08261189284545</v>
      </c>
      <c r="P55" s="5">
        <v>6.08261189284545</v>
      </c>
    </row>
    <row r="56" spans="1:16" ht="28.5" x14ac:dyDescent="0.45">
      <c r="A56" s="52" t="s">
        <v>28</v>
      </c>
      <c r="B56" s="1" t="s">
        <v>95</v>
      </c>
      <c r="C56" s="52" t="s">
        <v>26</v>
      </c>
      <c r="D56" s="5"/>
      <c r="E56" s="5"/>
      <c r="F56" s="5"/>
      <c r="G56" s="5"/>
      <c r="H56" s="5"/>
      <c r="I56" s="5"/>
      <c r="J56" s="5"/>
      <c r="K56" s="5">
        <v>5.9396513616823698</v>
      </c>
      <c r="L56" s="5"/>
      <c r="M56" s="5"/>
      <c r="N56" s="58">
        <v>1</v>
      </c>
      <c r="O56" s="5">
        <f t="shared" si="1"/>
        <v>5.9396513616823698</v>
      </c>
      <c r="P56" s="5">
        <v>5.9396513616823698</v>
      </c>
    </row>
    <row r="57" spans="1:16" ht="28.5" x14ac:dyDescent="0.45">
      <c r="A57" s="54" t="s">
        <v>188</v>
      </c>
      <c r="B57" s="59" t="s">
        <v>225</v>
      </c>
      <c r="C57" s="54" t="s">
        <v>43</v>
      </c>
      <c r="D57" s="5"/>
      <c r="E57" s="5"/>
      <c r="F57" s="5"/>
      <c r="G57" s="5"/>
      <c r="H57" s="5">
        <v>5.5387815556068896</v>
      </c>
      <c r="I57" s="5"/>
      <c r="J57" s="5">
        <v>6.1087252918111501</v>
      </c>
      <c r="K57" s="5"/>
      <c r="L57" s="5"/>
      <c r="M57" s="5"/>
      <c r="N57" s="58">
        <v>2</v>
      </c>
      <c r="O57" s="5">
        <f t="shared" si="1"/>
        <v>5.8237534237090198</v>
      </c>
      <c r="P57" s="5">
        <v>5.8237534237090198</v>
      </c>
    </row>
    <row r="58" spans="1:16" x14ac:dyDescent="0.45">
      <c r="A58" s="52" t="s">
        <v>7</v>
      </c>
      <c r="B58" s="2" t="s">
        <v>71</v>
      </c>
      <c r="C58" s="52" t="s">
        <v>6</v>
      </c>
      <c r="D58" s="5"/>
      <c r="E58" s="5"/>
      <c r="F58" s="5"/>
      <c r="G58" s="5"/>
      <c r="H58" s="5"/>
      <c r="I58" s="5"/>
      <c r="J58" s="5"/>
      <c r="K58" s="5">
        <v>5.5161838643278198</v>
      </c>
      <c r="L58" s="5"/>
      <c r="M58" s="5"/>
      <c r="N58" s="58">
        <v>1</v>
      </c>
      <c r="O58" s="5">
        <f t="shared" si="1"/>
        <v>5.5161838643278198</v>
      </c>
      <c r="P58" s="5">
        <v>5.5161838643278198</v>
      </c>
    </row>
    <row r="59" spans="1:16" hidden="1" x14ac:dyDescent="0.45">
      <c r="A59" s="54" t="s">
        <v>183</v>
      </c>
      <c r="B59" s="54" t="s">
        <v>233</v>
      </c>
      <c r="C59" s="52" t="s">
        <v>58</v>
      </c>
      <c r="D59" s="5"/>
      <c r="E59" s="5"/>
      <c r="F59" s="5"/>
      <c r="G59" s="5">
        <v>6.8880209545295399</v>
      </c>
      <c r="H59" s="5"/>
      <c r="I59" s="5"/>
      <c r="J59" s="5">
        <v>8.2967771626895406</v>
      </c>
      <c r="K59" s="5"/>
      <c r="L59" s="5"/>
      <c r="M59" s="5"/>
      <c r="N59" s="58">
        <v>2</v>
      </c>
      <c r="O59" s="5">
        <f t="shared" si="1"/>
        <v>7.5923990586095407</v>
      </c>
      <c r="P59" s="5">
        <v>7.5923990586095398</v>
      </c>
    </row>
    <row r="60" spans="1:16" hidden="1" x14ac:dyDescent="0.45">
      <c r="A60" s="54" t="s">
        <v>182</v>
      </c>
      <c r="B60" s="54"/>
      <c r="C60" s="52"/>
      <c r="D60" s="5"/>
      <c r="E60" s="5"/>
      <c r="F60" s="5">
        <v>10.5773457312471</v>
      </c>
      <c r="G60" s="5"/>
      <c r="H60" s="5"/>
      <c r="I60" s="5"/>
      <c r="J60" s="5"/>
      <c r="K60" s="5"/>
      <c r="L60" s="5"/>
      <c r="M60" s="5"/>
      <c r="N60" s="58">
        <v>1</v>
      </c>
      <c r="O60" s="5">
        <f t="shared" si="1"/>
        <v>10.5773457312471</v>
      </c>
      <c r="P60" s="5">
        <v>10.5773457312471</v>
      </c>
    </row>
    <row r="61" spans="1:16" hidden="1" x14ac:dyDescent="0.45">
      <c r="A61" s="54" t="s">
        <v>181</v>
      </c>
      <c r="B61" s="54"/>
      <c r="C61" s="52"/>
      <c r="D61" s="5"/>
      <c r="E61" s="5"/>
      <c r="F61" s="5">
        <v>7.4152363809225896</v>
      </c>
      <c r="G61" s="5"/>
      <c r="H61" s="5"/>
      <c r="I61" s="5"/>
      <c r="J61" s="5"/>
      <c r="K61" s="5"/>
      <c r="L61" s="5"/>
      <c r="M61" s="5"/>
      <c r="N61" s="58">
        <v>1</v>
      </c>
      <c r="O61" s="5">
        <f t="shared" si="1"/>
        <v>7.4152363809225896</v>
      </c>
      <c r="P61" s="5">
        <v>7.4152363809225896</v>
      </c>
    </row>
    <row r="62" spans="1:16" x14ac:dyDescent="0.45">
      <c r="A62" s="54" t="s">
        <v>186</v>
      </c>
      <c r="B62" s="54" t="s">
        <v>228</v>
      </c>
      <c r="C62" s="54" t="s">
        <v>51</v>
      </c>
      <c r="D62" s="5"/>
      <c r="E62" s="5"/>
      <c r="F62" s="5"/>
      <c r="G62" s="5"/>
      <c r="H62" s="5"/>
      <c r="I62" s="5">
        <v>5.1419104335276797</v>
      </c>
      <c r="J62" s="5"/>
      <c r="K62" s="5"/>
      <c r="L62" s="5"/>
      <c r="M62" s="5"/>
      <c r="N62" s="58">
        <v>1</v>
      </c>
      <c r="O62" s="5">
        <f t="shared" si="1"/>
        <v>5.1419104335276797</v>
      </c>
      <c r="P62" s="5">
        <v>5.1419104335276797</v>
      </c>
    </row>
    <row r="63" spans="1:16" hidden="1" x14ac:dyDescent="0.45">
      <c r="A63" s="54" t="s">
        <v>179</v>
      </c>
      <c r="B63" s="54" t="s">
        <v>235</v>
      </c>
      <c r="C63" s="52"/>
      <c r="D63" s="52"/>
      <c r="E63" s="52"/>
      <c r="F63" s="52"/>
      <c r="G63" s="52">
        <v>7.3733523406944999</v>
      </c>
      <c r="H63" s="52"/>
      <c r="I63" s="52">
        <v>5.6029227253928298</v>
      </c>
      <c r="J63" s="52"/>
      <c r="K63" s="52"/>
      <c r="L63" s="52"/>
      <c r="M63" s="52"/>
      <c r="N63" s="52">
        <v>2</v>
      </c>
      <c r="O63" s="52">
        <f t="shared" ref="O63" si="2">AVERAGE(D63:M63)</f>
        <v>6.4881375330436644</v>
      </c>
      <c r="P63" s="52">
        <v>6.4881375330436599</v>
      </c>
    </row>
  </sheetData>
  <sortState xmlns:xlrd2="http://schemas.microsoft.com/office/spreadsheetml/2017/richdata2" ref="A2:P62">
    <sortCondition descending="1" ref="O1:O6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Determinantes</vt:lpstr>
      <vt:lpstr>Top 10 más influyentes</vt:lpstr>
      <vt:lpstr>Random Forest</vt:lpstr>
      <vt:lpstr>Determinantes (Sensibilidad)</vt:lpstr>
      <vt:lpstr>Ranking (Sensibilidad)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2025-05-04T00:25:47Z</dcterms:created>
  <dcterms:modified xsi:type="dcterms:W3CDTF">2025-07-14T23:25:55Z</dcterms:modified>
</cp:coreProperties>
</file>