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T" sheetId="1" r:id="rId4"/>
    <sheet state="visible" name="Dec - ET" sheetId="2" r:id="rId5"/>
    <sheet state="visible" name="Dec POST - ET" sheetId="3" r:id="rId6"/>
    <sheet state="visible" name="Dec PRE - ET" sheetId="4" r:id="rId7"/>
    <sheet state="visible" name="ET - PARAMETROS" sheetId="5" r:id="rId8"/>
    <sheet state="visible" name="MALMQUIST" sheetId="6" r:id="rId9"/>
    <sheet state="visible" name="MALM - PARAMETROS" sheetId="7" r:id="rId10"/>
    <sheet state="visible" name="DETERM" sheetId="8" r:id="rId11"/>
    <sheet state="visible" name="Copia de DETERM" sheetId="9" r:id="rId12"/>
    <sheet state="visible" name="Copia de Copia de DETERM" sheetId="10" r:id="rId13"/>
    <sheet state="visible" name="POST DETERM" sheetId="11" r:id="rId14"/>
    <sheet state="visible" name="PVALUE - DETER" sheetId="12" r:id="rId15"/>
  </sheets>
  <definedNames>
    <definedName hidden="1" localSheetId="10" name="_xlnm._FilterDatabase">'POST DETERM'!$A$1:$Q$64</definedName>
  </definedNames>
  <calcPr/>
  <extLst>
    <ext uri="GoogleSheetsCustomDataVersion2">
      <go:sheetsCustomData xmlns:go="http://customooxmlschemas.google.com/" r:id="rId16" roundtripDataChecksum="R+nUnb30RRTOv1qHbn52zKrkms4U7Gn72pYD8uXzAsE="/>
    </ext>
  </extLst>
</workbook>
</file>

<file path=xl/sharedStrings.xml><?xml version="1.0" encoding="utf-8"?>
<sst xmlns="http://schemas.openxmlformats.org/spreadsheetml/2006/main" count="2429" uniqueCount="320">
  <si>
    <t>IdEstablecimiento</t>
  </si>
  <si>
    <t>Nombre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</si>
  <si>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</si>
  <si>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</si>
  <si>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</si>
  <si>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</si>
  <si>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</si>
  <si>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</si>
  <si>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</si>
  <si>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</si>
  <si>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</si>
  <si>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</si>
  <si>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complejidad</t>
  </si>
  <si>
    <t>Hospital Dr Juan Noé Crevanni (Arica)</t>
  </si>
  <si>
    <t>Alta</t>
  </si>
  <si>
    <t>Hospital Dr Ernesto Torres Galdames (Iquique)</t>
  </si>
  <si>
    <t>Hospital Dr Leonardo Guzmán (Antofagasta)</t>
  </si>
  <si>
    <t>Hospital Dr Carlos Cisternas (Calama)</t>
  </si>
  <si>
    <t>Hospital Dr Marcos Macuada (Tocopilla)</t>
  </si>
  <si>
    <t>Baja</t>
  </si>
  <si>
    <t>Hospital 21 de Mayo (Taltal)</t>
  </si>
  <si>
    <t>Hospital de Mejillones</t>
  </si>
  <si>
    <t>Hospital San José del Carmen (Copiapó)</t>
  </si>
  <si>
    <t>Hospital Provincial del Huasco Monseñor Fernando Ariztía Ruiz (Vallenar)</t>
  </si>
  <si>
    <t>Mediana</t>
  </si>
  <si>
    <t>Hospital San Juan de Dios (La Serena)</t>
  </si>
  <si>
    <t>Hospital San Pablo (Coquimbo)</t>
  </si>
  <si>
    <t>Hospital Dr Antonio Tirado Lanas (Ovalle)</t>
  </si>
  <si>
    <t>Hospital Dr. Humberto Elorza Cortés (Illapel)</t>
  </si>
  <si>
    <t>Hospital de Salamanca</t>
  </si>
  <si>
    <t>Hospital Dr José Arraño (Andacollo)</t>
  </si>
  <si>
    <t>Hospital San Pedro (Los Vilos)</t>
  </si>
  <si>
    <t>Hospital Carlos Van Buren (Valparaíso)</t>
  </si>
  <si>
    <t>Hospital Dr Eduardo Pereira Ramírez (Valparaíso)</t>
  </si>
  <si>
    <t>Hospital Claudio Vicuña ( San Antonio)</t>
  </si>
  <si>
    <t>Hospital Del Salvador (Valparaíso)</t>
  </si>
  <si>
    <t>Hospital Dr Gustavo Fricke (Viña del Mar)</t>
  </si>
  <si>
    <t>Hospital San Martín (Quillota)</t>
  </si>
  <si>
    <t>Hospital de Quilpué</t>
  </si>
  <si>
    <t>Hospital Dr Mario Sánchez Vergara (La Calera)</t>
  </si>
  <si>
    <t>Hospital Santo Tomás (Limache)</t>
  </si>
  <si>
    <t>Hospital San Agustín (La Ligua)</t>
  </si>
  <si>
    <t>Hospital Dr Víctor Hugo Moll (Cabildo)</t>
  </si>
  <si>
    <t>Hospital de Petorca</t>
  </si>
  <si>
    <t>Hospital Adriana Cousiño (Quintero)</t>
  </si>
  <si>
    <t>Hospital Centro Geriátrico Paz de la Tarde (Limache)</t>
  </si>
  <si>
    <t>Hospital de San Camilo (San Felipe)</t>
  </si>
  <si>
    <t>Hospital San Juan de Dios (Los Andes)</t>
  </si>
  <si>
    <t>Hospital San Francisco (Llaillay)</t>
  </si>
  <si>
    <t>Complejo Hospitalario San José (Santiago, Independencia)</t>
  </si>
  <si>
    <t>Hospital Clínico de Niños Dr Roberto del Río (Santiago, Independencia)</t>
  </si>
  <si>
    <t>Instituto Psiquiátrico Dr José Horwitz Barak (Santiago, Recoleta)</t>
  </si>
  <si>
    <t>Instituto Nacional del Cáncer Dr Caupolicán Pardo Correa (Santiago, Recoleta)</t>
  </si>
  <si>
    <t>Hospital San Juan de Dios (Santiago, Santiago)</t>
  </si>
  <si>
    <t>Instituto Traumatológico Dr Teodoro Gebauer</t>
  </si>
  <si>
    <t>Hospital Dr Félix Bulnes Cerda (Santiago, Quinta Normal)</t>
  </si>
  <si>
    <t>Hospital Adalberto Steeger (Talagante)</t>
  </si>
  <si>
    <t>Hospital de Peñaflor</t>
  </si>
  <si>
    <t>Hospital San José (Melipilla)</t>
  </si>
  <si>
    <t>Hospital de Curacaví</t>
  </si>
  <si>
    <t>Hospital Clínico San Borja-Arriarán (Santiago, Santiago)</t>
  </si>
  <si>
    <t>Hospital Clínico Metropolitano El Carmen</t>
  </si>
  <si>
    <t>Hospital de Urgencia Asistencia Pública Dr Alejandro del Río (Santiago, Santiago)</t>
  </si>
  <si>
    <t>Hospital Del Salvador (Santiago, Providencia)</t>
  </si>
  <si>
    <t>Hospital Dr Luis Tisné B (Santiago, Peñalolén)</t>
  </si>
  <si>
    <t>Hospital de Niños Dr Luis Calvo Mackenna (Santiago, Providencia)</t>
  </si>
  <si>
    <t>Instituto Nacional de Enfermedades Respiratorias y Cirugía Torácica</t>
  </si>
  <si>
    <t>Instituto de Neurocirugía Dr Alfonso Asenjo</t>
  </si>
  <si>
    <t>Instituto Nacional de Rehabilitación Infantil Presidente Pedro Aguirre Cerda</t>
  </si>
  <si>
    <t>Instituto Nacional Geriátrico Presidente Eduardo Frei Montalva</t>
  </si>
  <si>
    <t>Hospital Hanga Roa (Isla De Pascua)</t>
  </si>
  <si>
    <t>Hospital Barros Luco Trudeau (Santiago, San Miguel)</t>
  </si>
  <si>
    <t>Hospital Dr Exequiel González Cortés (Santiago, San Miguel)</t>
  </si>
  <si>
    <t>Hospital San Luis (Buin)</t>
  </si>
  <si>
    <t>Hospital de Enfermedades Infecciosas Dr Lucio Córdova (Santiago, San Miguel)</t>
  </si>
  <si>
    <t>Hospital El Pino (Santiago, San Bernardo)</t>
  </si>
  <si>
    <t>Complejo Hospitalario Dr Sótero del Río (Santiago, Puente Alto)</t>
  </si>
  <si>
    <t>Hospital Padre Alberto Hurtado (San Ramón)</t>
  </si>
  <si>
    <t>Hospital Clinico Metropolitano La Florida</t>
  </si>
  <si>
    <t>Hospital Regional de Rancagua</t>
  </si>
  <si>
    <t>Hospital Santa Filomena (Graneros)</t>
  </si>
  <si>
    <t>Hospital de Coínco</t>
  </si>
  <si>
    <t>Hospital Dr Ricardo Valenzuela Sáez (Rengo)</t>
  </si>
  <si>
    <t>Hospital San Vicente de Tagua-Tagua</t>
  </si>
  <si>
    <t>Hospital de Pichidegua</t>
  </si>
  <si>
    <t>Hospital San Juan de Dios (San Fernando)</t>
  </si>
  <si>
    <t>Hospital de Nancagua</t>
  </si>
  <si>
    <t>Hospital de Santa Cruz</t>
  </si>
  <si>
    <t>Hospital de Marchigüe</t>
  </si>
  <si>
    <t>Hospital de Pichilemu</t>
  </si>
  <si>
    <t>Hospital San Juan de Dios (Curicó)</t>
  </si>
  <si>
    <t>Hospital de Teno</t>
  </si>
  <si>
    <t>Hospital de Molina</t>
  </si>
  <si>
    <t>Hospital Dr César Garavagno Burotto (Talca)</t>
  </si>
  <si>
    <t>Hospital de Curepto</t>
  </si>
  <si>
    <t>Hospital de Constitución</t>
  </si>
  <si>
    <t>Hospital Presidente Carlos Ibáñez del Campo (Linares)</t>
  </si>
  <si>
    <t>Hospital Dr Abel Fuentealba Lagos (San Javier)</t>
  </si>
  <si>
    <t>Hospital San José (Parral)</t>
  </si>
  <si>
    <t>Hospital San Juan de Dios (Cauquenes)</t>
  </si>
  <si>
    <t>Hospital Dr Benjamín Pedreros (Chanco)</t>
  </si>
  <si>
    <t>Hospital Clínico Herminda Martín (Chillán)</t>
  </si>
  <si>
    <t>Hospital de San Carlos</t>
  </si>
  <si>
    <t>Hospital Comunitario de Salud Familiar de Bulnes</t>
  </si>
  <si>
    <t>Hospital Comunitario de Salud Familiar Pedro Morales Campos (Yungay)</t>
  </si>
  <si>
    <t>Hospital Comunitario de Salud Familiar de El Carmen</t>
  </si>
  <si>
    <t>Hospital Clínico Regional Dr Guillermo Grant Benavente (Concepción)</t>
  </si>
  <si>
    <t>Hospital Traumatológico (Concepción)</t>
  </si>
  <si>
    <t>Hospital San José (Coronel)</t>
  </si>
  <si>
    <t>Hospital de Lota</t>
  </si>
  <si>
    <t>Hospital Las Higueras (Talcahuano)</t>
  </si>
  <si>
    <t>Hospital de Tomé</t>
  </si>
  <si>
    <t>Hospital Penco - Lirquén</t>
  </si>
  <si>
    <t>Complejo Asistencial Dr Víctor Ríos Ruiz (Los Angeles)</t>
  </si>
  <si>
    <t>Hospital Comunitario de Nacimiento</t>
  </si>
  <si>
    <t>Hospital Comunitario de Yumbel</t>
  </si>
  <si>
    <t>Hospital Comunitario Dr. Roberto Muñoz Urrutia de Huépil</t>
  </si>
  <si>
    <t>Hospital Dr Hernán Henríquez Aravena (Temuco)</t>
  </si>
  <si>
    <t>Hospital Dr Abraham Godoy (Lautaro)</t>
  </si>
  <si>
    <t>Hospital de Galvarino</t>
  </si>
  <si>
    <t>Hospital de Vilcún</t>
  </si>
  <si>
    <t>Hospital Dr Eduardo González Galeno (Cunco)</t>
  </si>
  <si>
    <t>Hospital de Intercultura (Nueva Imperial)</t>
  </si>
  <si>
    <t>Hospital de Carahue</t>
  </si>
  <si>
    <t>Hospital de Pitrufquén</t>
  </si>
  <si>
    <t>Hospital de Toltén</t>
  </si>
  <si>
    <t>Hospital de Gorbea</t>
  </si>
  <si>
    <t>Hospital de Loncoche</t>
  </si>
  <si>
    <t>Hospital de Villarrica</t>
  </si>
  <si>
    <t>Hospital Clínico Regional (Valdivia)</t>
  </si>
  <si>
    <t>Hospital de Los Lagos</t>
  </si>
  <si>
    <t>Hospital de Lanco</t>
  </si>
  <si>
    <t>Hospital Juan Morey (La Unión)</t>
  </si>
  <si>
    <t>Hospital de Río Bueno</t>
  </si>
  <si>
    <t>Hospital de Paillaco</t>
  </si>
  <si>
    <t>Hospital Base de Osorno</t>
  </si>
  <si>
    <t>Hospital de Purranque</t>
  </si>
  <si>
    <t>Hospital de Río Negro</t>
  </si>
  <si>
    <t>Hospital de Puerto Montt</t>
  </si>
  <si>
    <t>Hospital de Llanquihue</t>
  </si>
  <si>
    <t>Hospital de Frutillar</t>
  </si>
  <si>
    <t>Hospital de Fresia</t>
  </si>
  <si>
    <t>Hospital de Calbuco</t>
  </si>
  <si>
    <t>Hospital Regional (Coihaique)</t>
  </si>
  <si>
    <t>Hospital de Puerto Aisén</t>
  </si>
  <si>
    <t>Hospital Dr Leopoldo Ortega R (Chile Chico)</t>
  </si>
  <si>
    <t>Hospital Clínico de Magallanes Dr. Lautaro Navarro Avaria</t>
  </si>
  <si>
    <t>Hospital Dr Augusto Essmann Burgos ( Natales)</t>
  </si>
  <si>
    <t>Hospital Provincial Dr Rafael Avaría (Curanilahue)</t>
  </si>
  <si>
    <t>Hospital Intercultural Kallvu Llanka (Cañete)</t>
  </si>
  <si>
    <t>Hospital de Contulmo</t>
  </si>
  <si>
    <t>Hospital San Vicente (Arauco)</t>
  </si>
  <si>
    <t>Hospital Dr Mauricio Heyermann (Angol)</t>
  </si>
  <si>
    <t>Hospital de Purén</t>
  </si>
  <si>
    <t>Hospital Dr Dino Stagno M(Traiguén)</t>
  </si>
  <si>
    <t>Hospital San José (Victoria)</t>
  </si>
  <si>
    <t>Hospital Dr Oscar Hernández E(Curacautín)</t>
  </si>
  <si>
    <t>Hospital de Lonquimay</t>
  </si>
  <si>
    <t>Media</t>
  </si>
  <si>
    <t>Promedio</t>
  </si>
  <si>
    <t>Primer cuartil</t>
  </si>
  <si>
    <t>tercer cuartil</t>
  </si>
  <si>
    <t>rango inter</t>
  </si>
  <si>
    <t>varianza</t>
  </si>
  <si>
    <t>ID</t>
  </si>
  <si>
    <t>2014_2015</t>
  </si>
  <si>
    <t>2015_2016</t>
  </si>
  <si>
    <t>2016_2017</t>
  </si>
  <si>
    <t>2017_2018</t>
  </si>
  <si>
    <t>2018_2019</t>
  </si>
  <si>
    <t>2019_2020</t>
  </si>
  <si>
    <t>2020_2021</t>
  </si>
  <si>
    <t>2021_2022</t>
  </si>
  <si>
    <t>2022_2023</t>
  </si>
  <si>
    <t>Tasa_Promedio_Pre_Pandemia</t>
  </si>
  <si>
    <t>Tasa_Promedio_Pandemia</t>
  </si>
  <si>
    <t>#NUM!</t>
  </si>
  <si>
    <t>Variable</t>
  </si>
  <si>
    <t>REM</t>
  </si>
  <si>
    <t>Frecuencia</t>
  </si>
  <si>
    <t>P_value_all</t>
  </si>
  <si>
    <t>P_value_pre</t>
  </si>
  <si>
    <t>P_value_post</t>
  </si>
  <si>
    <t>Datos.Establecimiento.Dias.Cama.Disponibles</t>
  </si>
  <si>
    <t>Datos.Establecimiento.Indice.de.Rotación</t>
  </si>
  <si>
    <t>Datos.Establecimiento.Numero.de.Egresos</t>
  </si>
  <si>
    <t>Datos.Establecimiento.Promedio.Cama.Disponibles</t>
  </si>
  <si>
    <t>P1050103</t>
  </si>
  <si>
    <t>En SECCION E: MUJERES Y GESTANTES EN CONTROL CON CONSULTA NUTRICIONAL  :  3º mes post parto</t>
  </si>
  <si>
    <t>p1</t>
  </si>
  <si>
    <t>P3130201</t>
  </si>
  <si>
    <t>EXISTENCIA DE POBLACIÓN EN CONTROL - DEPENDENCIA SERVERA CON ESCARAS</t>
  </si>
  <si>
    <t>p3</t>
  </si>
  <si>
    <t>P3160910</t>
  </si>
  <si>
    <t xml:space="preserve">DEPENDENCIA LEVE        </t>
  </si>
  <si>
    <t>P9100716</t>
  </si>
  <si>
    <t xml:space="preserve">MALNUTRICION POR DEFICIT        </t>
  </si>
  <si>
    <t>p9</t>
  </si>
  <si>
    <t>X01010085</t>
  </si>
  <si>
    <t>ATENCION CERRADA - Día cama hospitalización integral medicina, cirugía, pediatría, obstetricia-ginecología y especialidades (sala 3 camas o más) (Hosp. Baja Complejidad)</t>
  </si>
  <si>
    <t>bs</t>
  </si>
  <si>
    <t>X01010245</t>
  </si>
  <si>
    <t>II.- SANGRE, EXAMENES BIOQUIMICOS   -  Transaminasas, oxalacética (GOT/AST), Pirúvica (GPT/ALT), c/u</t>
  </si>
  <si>
    <t>X01010263</t>
  </si>
  <si>
    <t>II.- SANGRE, EXAMENES BIOQUIMICOS   -  Gases y equilibrio ácido base en sangre (incluye: pH, O2, CO2, exceso de base y bicarbonato), todos o cada uno de los parámetros</t>
  </si>
  <si>
    <t>X01010707</t>
  </si>
  <si>
    <t>III.ULTRASONOGRAFIA                -  Ecografía tiroidea (Incluye Doppler)</t>
  </si>
  <si>
    <t>X01011900</t>
  </si>
  <si>
    <t>CIRUGIA ABDOMINAL: Laparotomía exploradora, c/s liberación de adherencias, c/s drenaje, c/s biopsias como proc. aut. o como resultado de una herida penetrante abdominal no complicada o de un hemoperitoneo postoperatorio ...</t>
  </si>
  <si>
    <t>X01012176</t>
  </si>
  <si>
    <t>CIRUGIA GINECOLOGICA                                  -   Histerectomía por vía abdominal, c/s anexectomía uni o bilat.- Total o ampliada</t>
  </si>
  <si>
    <t>X01014298</t>
  </si>
  <si>
    <t>Consulta Médica de Especialidad en Urología</t>
  </si>
  <si>
    <t>X03010501</t>
  </si>
  <si>
    <t>control de DE SALUD CARDIOVASCULAR
 por médico</t>
  </si>
  <si>
    <t>a01</t>
  </si>
  <si>
    <t>X03020806</t>
  </si>
  <si>
    <t>CONSULTAS DE PROFESIONALES NO MÉDICOS : ASISTENTE SOCIAL</t>
  </si>
  <si>
    <t>a04</t>
  </si>
  <si>
    <t>X07020230</t>
  </si>
  <si>
    <t>consultas médicas especializacion Medicina Interna</t>
  </si>
  <si>
    <t>a07</t>
  </si>
  <si>
    <t>X07021000</t>
  </si>
  <si>
    <t>CONSULTAS MEDICAS: NEFROLOGÍA ADULTO</t>
  </si>
  <si>
    <t>X07021700</t>
  </si>
  <si>
    <t>consulta medica por especializacion neurologia</t>
  </si>
  <si>
    <t>X07023400</t>
  </si>
  <si>
    <t>consulta medica por especializacion Ginecología (excluye Patología Cervical e Infertilidad)</t>
  </si>
  <si>
    <t>X07023700</t>
  </si>
  <si>
    <t>consulta médica especializacion Otorrinolaringología</t>
  </si>
  <si>
    <t>X07024000</t>
  </si>
  <si>
    <t>Consultas medicas: UROLOGÍA ADULTO</t>
  </si>
  <si>
    <t>X07024900</t>
  </si>
  <si>
    <t>CONSULTAS Y CONTROLES POR OTROS PROFESIONALES EN ESPECIALIDAD (NIVEL SECUNDARIO) : Enfermería</t>
  </si>
  <si>
    <t>X07024920</t>
  </si>
  <si>
    <t>consultas y controles por nutricionista</t>
  </si>
  <si>
    <t>X08180250</t>
  </si>
  <si>
    <t>SECCIÓN A.3: ATENCIONES DE URGENCIA REALIZADAS EN ESTABLECIMIENTOS DE BAJA COMPLEJIDAD : MEDICO</t>
  </si>
  <si>
    <t>a08</t>
  </si>
  <si>
    <t>X08180252</t>
  </si>
  <si>
    <t>ATENCIONES DE URGENCIA REALIZADAS EN ESTABLECIMIENTOS DE BAJA COMPLEJIDAD : Matrona /ón</t>
  </si>
  <si>
    <t>X08220001</t>
  </si>
  <si>
    <t>SECCIÓN A.4: ATENCIONES DE URGENCIA REALIZADAS EN ESTABLECIMIENTOS ATENCIÓN PRIMARIA NO SAPU: MÉDICO</t>
  </si>
  <si>
    <t>X08220003</t>
  </si>
  <si>
    <t xml:space="preserve">SECCIÓN E: ATENCIONES DE URGENCIA REALIZADAS EN ESTABLECIMIENTOS  ATENCIÓN PRIMARIA NO SAPU Y HOSPITALES BAJA COMPLEJIDAD : MATRONA /ÓN        </t>
  </si>
  <si>
    <t>X09204926</t>
  </si>
  <si>
    <t>INTERCONSULTAS GENERADAS EN ESTABLECIMIENTOS APS: Endodoncia</t>
  </si>
  <si>
    <t>a09</t>
  </si>
  <si>
    <t>X09311100</t>
  </si>
  <si>
    <t xml:space="preserve">REM-A9.  ATENCIÓN DE SALUD ODONTOLÓGICA EN APS Y ESPECIALIDADES              -   SECCIÓN G: PROGRAMAS ESPECIALES Y GES (Actividades incluidas en Sección F) - PROGRAMA GES ODONTOLÓGICO ADULTO DE 60 AÑOS.
     - Prótesis Removibles 
  - Nº pacientes                                                                                                    </t>
  </si>
  <si>
    <t>X09311200</t>
  </si>
  <si>
    <t xml:space="preserve">REM-A9.  ATENCIÓN DE SALUD ODONTOLÓGICA EN APS Y ESPECIALIDADES              -   SECCIÓN G: PROGRAMAS ESPECIALES Y GES (Actividades incluidas en Sección F) - PROGRAMA GES ODONTOLÓGICO ADULTO DE 60 AÑOS.
     - Prótesis Removibles 
  - Nº protesis </t>
  </si>
  <si>
    <t>X09400087</t>
  </si>
  <si>
    <t xml:space="preserve"> atencion odontologica - Restauración Estética                </t>
  </si>
  <si>
    <t>X1010083</t>
  </si>
  <si>
    <t>ATENCION CERRADA 
Día cama hospitalización integral medicina, cirugía, pediatría, obstetricia-ginecología y especialidades (sala 3 camas o más) (Hosp. Alta Complejidad)</t>
  </si>
  <si>
    <t>X1010085</t>
  </si>
  <si>
    <t xml:space="preserve">ATENCION CERRADA : Día cama hospitalización integral medicina, cirugía, pediatría, obstetricia-ginecología y especialidades (sala 3 camas o más) (Hosp. Baja Complejidad) </t>
  </si>
  <si>
    <t>X1010224</t>
  </si>
  <si>
    <t>II.- SANGRE, EXAMENES BIOQUIMICOS  
Creatinquinasa CK - MB  miocárdica</t>
  </si>
  <si>
    <t>X1010256</t>
  </si>
  <si>
    <t>II.- SANGRE, EXAMENES BIOQUIMICOS  
Nitrógeno ureico y/o úrea</t>
  </si>
  <si>
    <t>X1010695</t>
  </si>
  <si>
    <t>III.ULTRASONOGRAFIA                
Ecografía abdominal (incluye hígado, vía biliar, vesícula, páncreas, riñones, bazo, retroperitoneo y grandes vasos)</t>
  </si>
  <si>
    <t>X17011004</t>
  </si>
  <si>
    <t>SECCION A: EXAMENES DE DIAGNOSTICO - imagenologia -  Ecotomografias ( Sin Ecografía Obstetr. Y Abdominal )</t>
  </si>
  <si>
    <t>bs 17</t>
  </si>
  <si>
    <t>X17050200</t>
  </si>
  <si>
    <t>SECCION E.1:  ACTOS QUIRURGICOS e INTERVENCIONES QUIRURGICAS - CIRUGIA OFTALMOLOGICA</t>
  </si>
  <si>
    <t>bs17</t>
  </si>
  <si>
    <t>X17050900</t>
  </si>
  <si>
    <t>SECCION E.1:  ACTOS QUIRURGICOS e INTERVENCIONES QUIRURGICAS - CIRUGIA abdominal</t>
  </si>
  <si>
    <t>X17051500</t>
  </si>
  <si>
    <t>SECCION E.1:  ACTOS QUIRURGICOS e INTERVENCIONES QUIRURGICAS - CIRUGIA TRAUMATOLOGIA Y ORTOPEDIA</t>
  </si>
  <si>
    <t>X17170900</t>
  </si>
  <si>
    <t>SECCIÓN F.1: INTERVENCIONES QUIRÚRGICAS POR TIPO DE INTERVENCIÓN (INSTITUCIONALES) : "ELECTIVAS MAYORES NO AMBULATORIAS " : CON MÉDICOS EN HORARIO NORMAL</t>
  </si>
  <si>
    <t>X17180700</t>
  </si>
  <si>
    <t xml:space="preserve">SECCIÓN F.2: COMPRAS REALIZADAS AL EXTRASISTEMA DE INTERVENCIONES QUIRÚRGICAS POR TIPO DE INTERVENCIÓN    -  ELECTIVAS MAYORES NO AMBULATORIAS                              </t>
  </si>
  <si>
    <t>X17181000</t>
  </si>
  <si>
    <t xml:space="preserve">SECCION A: EXAMENES DE DIAGNOSTICO - imagenologia -   Ecotomografias abdominal </t>
  </si>
  <si>
    <t>X17190410</t>
  </si>
  <si>
    <t>SECCION E.2:  SUB CLASIFICACION DE ACTOS QUIRURGICOS e INTERVENCIONES QUIRURGICAS  -  TRAUMATOLOGIA Y ORTOPEDIA - ORTOPEDIA</t>
  </si>
  <si>
    <t>X17200810</t>
  </si>
  <si>
    <t xml:space="preserve">SECCIÓN E: INTERVENCIONES QUIRÚRGICAS POR TIPO DE INTERVENCIÓN : ELECTIVAS MAYORES NO AMBULATORIAS </t>
  </si>
  <si>
    <t>X17300030</t>
  </si>
  <si>
    <t xml:space="preserve">SECCIÓN G: PROCEDIMIENTOS DIAGNÓSTICOS Y TERAPÉUTICOS  -   DE OTORRINOLARINGOLOGÍA
   --- MODALIDAD ARANCEL INSTITUCIONAL     </t>
  </si>
  <si>
    <t>X19180700</t>
  </si>
  <si>
    <t>SECCIÓN A: ATENCIÓN OFICINAS DE INFORMACIONES (SISTEMA INTEGRAL DE ATENCIÓN A USUARIOS) -  Tiempo de Espera (En Sala de Espera)</t>
  </si>
  <si>
    <t>a19b</t>
  </si>
  <si>
    <t>X19180800</t>
  </si>
  <si>
    <t>SECCIÓN A: ATENCIÓN OFICINAS DE INFORMACIONES (SISTEMA INTEGRAL DE ATENCIÓN A USUARIOS): INFORMACIÓN</t>
  </si>
  <si>
    <t>X19180900</t>
  </si>
  <si>
    <t>SECCIÓN A: ATENCIÓN OFICINAS DE INFORMACIONES (SISTEMA INTEGRAL DE ATENCIÓN A USUARIOS) - Procedimientos Administrativos</t>
  </si>
  <si>
    <t>X21220900</t>
  </si>
  <si>
    <t>PROCEDIMIENTOS COMPLEJOS AMBULATORIOS: PERSONAS ATENDIDAS</t>
  </si>
  <si>
    <t>a21</t>
  </si>
  <si>
    <t>X21400700</t>
  </si>
  <si>
    <t>DIAS PERSONAS ATENDIDAS en hospitalizacion domiciliaria</t>
  </si>
  <si>
    <t>X28010200</t>
  </si>
  <si>
    <t xml:space="preserve">REM-28.  REHABILITACIÓN             - consultas de rehabiliacion - evaluacion inicial con KINESIÓLOGO                                                                                           </t>
  </si>
  <si>
    <t>a28</t>
  </si>
  <si>
    <t>X28011600</t>
  </si>
  <si>
    <t>rehabilitacion - procedimiento de Masoterapia</t>
  </si>
  <si>
    <t>X28020680</t>
  </si>
  <si>
    <t>sesiones de rehabilitacion FONOAUDIÓLOGO</t>
  </si>
  <si>
    <t>X28021460</t>
  </si>
  <si>
    <t>procedimientos y otras actividades Ejercicios terapéuticos</t>
  </si>
  <si>
    <t>X99000010</t>
  </si>
  <si>
    <t>REM0 - FACTURACION PAGO POR PRESTACIONES INSTITUCIONALES SECCION A: ATENCIONES ABIERTAS (REM 01, 02, 03, 04, 05, 06, 07 y 08) CONSULTAS Y ATENCION MEDICA : Consulta o control médico integral en atención primaria</t>
  </si>
  <si>
    <t>bs0</t>
  </si>
  <si>
    <t>X99000560</t>
  </si>
  <si>
    <t xml:space="preserve">SECCION D: INTERVENCIONES QUIRURGICAS (Libro Anexo REM17A)     -  II CIRUGIA OFTALMOLOGICA                                   </t>
  </si>
  <si>
    <t>X99000720</t>
  </si>
  <si>
    <t>SECCION D: INTERVENCIONES QUIRURGICAS (Libro Anexo REM17A)     -  II CIRUGIA traumatologia</t>
  </si>
  <si>
    <t>X99000790</t>
  </si>
  <si>
    <t>Día cama hospitalización integral, hospitales tipo 3 y 4</t>
  </si>
  <si>
    <t>X99100130</t>
  </si>
  <si>
    <t>ACTIVIDADES DE APOYO DIAGNOSTICO y TERAPEUTICO - ATENCIONES ABIERTAS : Consultas de urgencia en Hospitales de baja complejidad</t>
  </si>
  <si>
    <t>X99100260</t>
  </si>
  <si>
    <t xml:space="preserve">Ecotomografias abdominal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</si>
</sst>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FF00FF"/>
        <bgColor rgb="FFFF00FF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1" numFmtId="164" xfId="0" applyFont="1" applyNumberFormat="1"/>
    <xf borderId="0" fillId="0" fontId="1" numFmtId="164" xfId="0" applyFont="1" applyNumberFormat="1"/>
    <xf borderId="1" fillId="3" fontId="2" numFmtId="0" xfId="0" applyBorder="1" applyFill="1" applyFont="1"/>
    <xf borderId="0" fillId="3" fontId="1" numFmtId="0" xfId="0" applyFont="1"/>
    <xf borderId="0" fillId="3" fontId="1" numFmtId="164" xfId="0" applyFont="1" applyNumberFormat="1"/>
    <xf borderId="0" fillId="3" fontId="1" numFmtId="0" xfId="0" applyAlignment="1" applyFont="1">
      <alignment readingOrder="0"/>
    </xf>
    <xf borderId="2" fillId="3" fontId="1" numFmtId="0" xfId="0" applyBorder="1" applyFont="1"/>
    <xf borderId="2" fillId="3" fontId="1" numFmtId="0" xfId="0" applyAlignment="1" applyBorder="1" applyFont="1">
      <alignment readingOrder="0"/>
    </xf>
    <xf borderId="2" fillId="3" fontId="1" numFmtId="164" xfId="0" applyBorder="1" applyFont="1" applyNumberFormat="1"/>
    <xf borderId="1" fillId="4" fontId="2" numFmtId="0" xfId="0" applyBorder="1" applyFill="1" applyFont="1"/>
    <xf borderId="0" fillId="4" fontId="3" numFmtId="0" xfId="0" applyFont="1"/>
    <xf borderId="0" fillId="4" fontId="1" numFmtId="0" xfId="0" applyFont="1"/>
    <xf borderId="0" fillId="4" fontId="1" numFmtId="164" xfId="0" applyFont="1" applyNumberFormat="1"/>
    <xf borderId="1" fillId="2" fontId="2" numFmtId="0" xfId="0" applyBorder="1" applyFont="1"/>
    <xf borderId="0" fillId="5" fontId="1" numFmtId="0" xfId="0" applyFill="1" applyFont="1"/>
    <xf borderId="0" fillId="5" fontId="1" numFmtId="0" xfId="0" applyAlignment="1" applyFont="1">
      <alignment readingOrder="0"/>
    </xf>
    <xf borderId="0" fillId="6" fontId="1" numFmtId="0" xfId="0" applyFill="1" applyFont="1"/>
    <xf borderId="0" fillId="6" fontId="3" numFmtId="0" xfId="0" applyFont="1"/>
    <xf borderId="0" fillId="2" fontId="3" numFmtId="0" xfId="0" applyFont="1"/>
    <xf borderId="1" fillId="7" fontId="2" numFmtId="0" xfId="0" applyBorder="1" applyFill="1" applyFont="1"/>
    <xf borderId="0" fillId="7" fontId="1" numFmtId="0" xfId="0" applyFont="1"/>
    <xf borderId="0" fillId="7" fontId="1" numFmtId="164" xfId="0" applyFont="1" applyNumberFormat="1"/>
    <xf borderId="0" fillId="7" fontId="3" numFmtId="0" xfId="0" applyFont="1"/>
    <xf borderId="0" fillId="7" fontId="1" numFmtId="0" xfId="0" applyAlignment="1" applyFont="1">
      <alignment readingOrder="0"/>
    </xf>
    <xf borderId="0" fillId="2" fontId="2" numFmtId="0" xfId="0" applyFont="1"/>
    <xf borderId="0" fillId="3" fontId="2" numFmtId="0" xfId="0" applyFont="1"/>
    <xf borderId="2" fillId="5" fontId="1" numFmtId="0" xfId="0" applyBorder="1" applyFont="1"/>
    <xf borderId="2" fillId="5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164" xfId="0" applyBorder="1" applyFont="1" applyNumberFormat="1"/>
    <xf borderId="2" fillId="0" fontId="1" numFmtId="0" xfId="0" applyBorder="1" applyFont="1"/>
    <xf borderId="1" fillId="5" fontId="1" numFmtId="0" xfId="0" applyBorder="1" applyFont="1"/>
    <xf borderId="0" fillId="4" fontId="2" numFmtId="0" xfId="0" applyFont="1"/>
    <xf borderId="1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1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101100.0</v>
      </c>
      <c r="B2" s="1" t="s">
        <v>13</v>
      </c>
      <c r="C2" s="1">
        <v>0.986</v>
      </c>
      <c r="D2" s="1">
        <v>0.963</v>
      </c>
      <c r="E2" s="1">
        <v>0.962</v>
      </c>
      <c r="F2" s="1">
        <v>0.981</v>
      </c>
      <c r="G2" s="1">
        <v>0.969</v>
      </c>
      <c r="H2" s="1">
        <v>0.981</v>
      </c>
      <c r="I2" s="1">
        <v>0.987</v>
      </c>
      <c r="J2" s="1">
        <v>0.974</v>
      </c>
      <c r="K2" s="1">
        <v>0.994</v>
      </c>
      <c r="L2" s="1">
        <v>1.0</v>
      </c>
      <c r="M2" s="1" t="s">
        <v>14</v>
      </c>
    </row>
    <row r="3" ht="14.25" customHeight="1">
      <c r="A3" s="1">
        <v>102100.0</v>
      </c>
      <c r="B3" s="1" t="s">
        <v>15</v>
      </c>
      <c r="C3" s="1">
        <v>0.962</v>
      </c>
      <c r="D3" s="1">
        <v>0.933</v>
      </c>
      <c r="E3" s="1">
        <v>0.908</v>
      </c>
      <c r="F3" s="1">
        <v>0.963</v>
      </c>
      <c r="G3" s="1">
        <v>0.93</v>
      </c>
      <c r="H3" s="1">
        <v>0.907</v>
      </c>
      <c r="I3" s="1">
        <v>0.946</v>
      </c>
      <c r="J3" s="1">
        <v>0.932</v>
      </c>
      <c r="K3" s="1">
        <v>0.946</v>
      </c>
      <c r="L3" s="1">
        <v>0.992</v>
      </c>
      <c r="M3" s="1" t="s">
        <v>14</v>
      </c>
    </row>
    <row r="4" ht="14.25" customHeight="1">
      <c r="A4" s="1">
        <v>103100.0</v>
      </c>
      <c r="B4" s="1" t="s">
        <v>16</v>
      </c>
      <c r="C4" s="1">
        <v>0.952</v>
      </c>
      <c r="D4" s="1">
        <v>0.945</v>
      </c>
      <c r="E4" s="1">
        <v>0.93</v>
      </c>
      <c r="F4" s="1">
        <v>0.969</v>
      </c>
      <c r="G4" s="1">
        <v>0.953</v>
      </c>
      <c r="H4" s="1">
        <v>0.976</v>
      </c>
      <c r="I4" s="1">
        <v>1.0</v>
      </c>
      <c r="J4" s="1">
        <v>0.981</v>
      </c>
      <c r="K4" s="1">
        <v>0.99</v>
      </c>
      <c r="L4" s="1">
        <v>0.946</v>
      </c>
      <c r="M4" s="1" t="s">
        <v>14</v>
      </c>
    </row>
    <row r="5" ht="14.25" customHeight="1">
      <c r="A5" s="1">
        <v>103101.0</v>
      </c>
      <c r="B5" s="1" t="s">
        <v>17</v>
      </c>
      <c r="C5" s="1">
        <v>0.933</v>
      </c>
      <c r="D5" s="1">
        <v>0.915</v>
      </c>
      <c r="E5" s="1">
        <v>0.893</v>
      </c>
      <c r="F5" s="1">
        <v>0.954</v>
      </c>
      <c r="G5" s="1">
        <v>0.904</v>
      </c>
      <c r="H5" s="1">
        <v>0.925</v>
      </c>
      <c r="I5" s="1">
        <v>0.976</v>
      </c>
      <c r="J5" s="1">
        <v>0.941</v>
      </c>
      <c r="K5" s="1">
        <v>0.96</v>
      </c>
      <c r="L5" s="1">
        <v>0.919</v>
      </c>
      <c r="M5" s="1" t="s">
        <v>14</v>
      </c>
    </row>
    <row r="6" ht="14.25" customHeight="1">
      <c r="A6" s="1">
        <v>103102.0</v>
      </c>
      <c r="B6" s="1" t="s">
        <v>18</v>
      </c>
      <c r="C6" s="1">
        <v>0.839</v>
      </c>
      <c r="D6" s="1">
        <v>0.775</v>
      </c>
      <c r="E6" s="1">
        <v>0.716</v>
      </c>
      <c r="F6" s="1">
        <v>0.881</v>
      </c>
      <c r="G6" s="1">
        <v>0.795</v>
      </c>
      <c r="H6" s="1">
        <v>0.872</v>
      </c>
      <c r="I6" s="1">
        <v>0.836</v>
      </c>
      <c r="J6" s="1">
        <v>0.759</v>
      </c>
      <c r="K6" s="1">
        <v>0.806</v>
      </c>
      <c r="L6" s="1">
        <v>0.665</v>
      </c>
      <c r="M6" s="1" t="s">
        <v>19</v>
      </c>
    </row>
    <row r="7" ht="14.25" customHeight="1">
      <c r="A7" s="1">
        <v>103103.0</v>
      </c>
      <c r="B7" s="1" t="s">
        <v>20</v>
      </c>
      <c r="C7" s="1">
        <v>0.677</v>
      </c>
      <c r="D7" s="1">
        <v>0.435</v>
      </c>
      <c r="E7" s="1">
        <v>0.117</v>
      </c>
      <c r="F7" s="1">
        <v>0.617</v>
      </c>
      <c r="G7" s="1">
        <v>0.132</v>
      </c>
      <c r="H7" s="1">
        <v>0.448</v>
      </c>
      <c r="I7" s="1">
        <v>0.652</v>
      </c>
      <c r="J7" s="1">
        <v>0.588</v>
      </c>
      <c r="K7" s="1">
        <v>0.796</v>
      </c>
      <c r="L7" s="1">
        <v>1.0</v>
      </c>
      <c r="M7" s="1" t="s">
        <v>19</v>
      </c>
    </row>
    <row r="8" ht="14.25" customHeight="1">
      <c r="A8" s="1">
        <v>103104.0</v>
      </c>
      <c r="B8" s="1" t="s">
        <v>21</v>
      </c>
      <c r="C8" s="1">
        <v>0.694</v>
      </c>
      <c r="D8" s="1">
        <v>0.431</v>
      </c>
      <c r="E8" s="1">
        <v>0.802</v>
      </c>
      <c r="F8" s="1">
        <v>0.0</v>
      </c>
      <c r="G8" s="1">
        <v>0.233</v>
      </c>
      <c r="H8" s="1">
        <v>0.832</v>
      </c>
      <c r="I8" s="1">
        <v>1.0</v>
      </c>
      <c r="J8" s="1">
        <v>1.0</v>
      </c>
      <c r="K8" s="1">
        <v>1.0</v>
      </c>
      <c r="L8" s="1">
        <v>1.0</v>
      </c>
      <c r="M8" s="1" t="s">
        <v>19</v>
      </c>
    </row>
    <row r="9" ht="14.25" customHeight="1">
      <c r="A9" s="1">
        <v>104100.0</v>
      </c>
      <c r="B9" s="1" t="s">
        <v>22</v>
      </c>
      <c r="C9" s="1">
        <v>0.96</v>
      </c>
      <c r="D9" s="1">
        <v>0.903</v>
      </c>
      <c r="E9" s="1">
        <v>0.876</v>
      </c>
      <c r="F9" s="1">
        <v>0.95</v>
      </c>
      <c r="G9" s="1">
        <v>0.905</v>
      </c>
      <c r="H9" s="1">
        <v>0.913</v>
      </c>
      <c r="I9" s="1">
        <v>0.955</v>
      </c>
      <c r="J9" s="1">
        <v>0.947</v>
      </c>
      <c r="K9" s="1">
        <v>0.936</v>
      </c>
      <c r="L9" s="1">
        <v>0.841</v>
      </c>
      <c r="M9" s="1" t="s">
        <v>14</v>
      </c>
    </row>
    <row r="10" ht="14.25" customHeight="1">
      <c r="A10" s="1">
        <v>104103.0</v>
      </c>
      <c r="B10" s="1" t="s">
        <v>23</v>
      </c>
      <c r="C10" s="1">
        <v>0.947</v>
      </c>
      <c r="D10" s="1">
        <v>0.937</v>
      </c>
      <c r="E10" s="1">
        <v>0.85</v>
      </c>
      <c r="F10" s="1">
        <v>0.933</v>
      </c>
      <c r="G10" s="1">
        <v>0.851</v>
      </c>
      <c r="H10" s="1">
        <v>0.891</v>
      </c>
      <c r="I10" s="1">
        <v>0.926</v>
      </c>
      <c r="J10" s="1">
        <v>0.914</v>
      </c>
      <c r="K10" s="1">
        <v>0.935</v>
      </c>
      <c r="L10" s="1">
        <v>0.894</v>
      </c>
      <c r="M10" s="1" t="s">
        <v>24</v>
      </c>
    </row>
    <row r="11" ht="14.25" customHeight="1">
      <c r="A11" s="1">
        <v>105100.0</v>
      </c>
      <c r="B11" s="1" t="s">
        <v>25</v>
      </c>
      <c r="C11" s="1">
        <v>0.986</v>
      </c>
      <c r="D11" s="1">
        <v>0.967</v>
      </c>
      <c r="E11" s="1">
        <v>0.968</v>
      </c>
      <c r="F11" s="1">
        <v>0.993</v>
      </c>
      <c r="G11" s="1">
        <v>0.96</v>
      </c>
      <c r="H11" s="1">
        <v>0.965</v>
      </c>
      <c r="I11" s="1">
        <v>0.964</v>
      </c>
      <c r="J11" s="1">
        <v>0.935</v>
      </c>
      <c r="K11" s="1">
        <v>0.935</v>
      </c>
      <c r="L11" s="1">
        <v>0.846</v>
      </c>
      <c r="M11" s="1" t="s">
        <v>14</v>
      </c>
    </row>
    <row r="12" ht="14.25" customHeight="1">
      <c r="A12" s="1">
        <v>105101.0</v>
      </c>
      <c r="B12" s="1" t="s">
        <v>26</v>
      </c>
      <c r="C12" s="1">
        <v>0.963</v>
      </c>
      <c r="D12" s="1">
        <v>0.925</v>
      </c>
      <c r="E12" s="1">
        <v>0.919</v>
      </c>
      <c r="F12" s="1">
        <v>0.965</v>
      </c>
      <c r="G12" s="1">
        <v>0.927</v>
      </c>
      <c r="H12" s="1">
        <v>0.944</v>
      </c>
      <c r="I12" s="1">
        <v>0.947</v>
      </c>
      <c r="J12" s="1">
        <v>0.926</v>
      </c>
      <c r="K12" s="1">
        <v>0.941</v>
      </c>
      <c r="L12" s="1">
        <v>0.864</v>
      </c>
      <c r="M12" s="1" t="s">
        <v>14</v>
      </c>
    </row>
    <row r="13" ht="14.25" customHeight="1">
      <c r="A13" s="1">
        <v>105102.0</v>
      </c>
      <c r="B13" s="1" t="s">
        <v>27</v>
      </c>
      <c r="C13" s="1">
        <v>0.959</v>
      </c>
      <c r="D13" s="1">
        <v>0.927</v>
      </c>
      <c r="E13" s="1">
        <v>0.915</v>
      </c>
      <c r="F13" s="1">
        <v>0.97</v>
      </c>
      <c r="G13" s="1">
        <v>0.941</v>
      </c>
      <c r="H13" s="1">
        <v>0.973</v>
      </c>
      <c r="I13" s="1">
        <v>0.971</v>
      </c>
      <c r="J13" s="1">
        <v>0.973</v>
      </c>
      <c r="K13" s="1">
        <v>0.977</v>
      </c>
      <c r="L13" s="1">
        <v>0.899</v>
      </c>
      <c r="M13" s="1" t="s">
        <v>14</v>
      </c>
    </row>
    <row r="14" ht="14.25" customHeight="1">
      <c r="A14" s="1">
        <v>105103.0</v>
      </c>
      <c r="B14" s="1" t="s">
        <v>28</v>
      </c>
      <c r="C14" s="1">
        <v>0.939</v>
      </c>
      <c r="D14" s="1">
        <v>0.842</v>
      </c>
      <c r="E14" s="1">
        <v>0.949</v>
      </c>
      <c r="F14" s="1">
        <v>0.935</v>
      </c>
      <c r="G14" s="1">
        <v>0.897</v>
      </c>
      <c r="H14" s="1">
        <v>0.973</v>
      </c>
      <c r="I14" s="1">
        <v>1.0</v>
      </c>
      <c r="J14" s="1">
        <v>1.0</v>
      </c>
      <c r="K14" s="1">
        <v>1.0</v>
      </c>
      <c r="L14" s="1">
        <v>1.0</v>
      </c>
      <c r="M14" s="1" t="s">
        <v>24</v>
      </c>
    </row>
    <row r="15" ht="14.25" customHeight="1">
      <c r="A15" s="1">
        <v>105104.0</v>
      </c>
      <c r="B15" s="1" t="s">
        <v>29</v>
      </c>
      <c r="C15" s="1">
        <v>0.601</v>
      </c>
      <c r="D15" s="1">
        <v>0.562</v>
      </c>
      <c r="E15" s="1">
        <v>0.392</v>
      </c>
      <c r="F15" s="1">
        <v>0.895</v>
      </c>
      <c r="G15" s="1">
        <v>0.734</v>
      </c>
      <c r="H15" s="1">
        <v>0.822</v>
      </c>
      <c r="I15" s="1">
        <v>0.924</v>
      </c>
      <c r="J15" s="1">
        <v>0.587</v>
      </c>
      <c r="K15" s="1">
        <v>0.521</v>
      </c>
      <c r="L15" s="1">
        <v>0.239</v>
      </c>
      <c r="M15" s="1" t="s">
        <v>19</v>
      </c>
    </row>
    <row r="16" ht="14.25" customHeight="1">
      <c r="A16" s="1">
        <v>105106.0</v>
      </c>
      <c r="B16" s="1" t="s">
        <v>30</v>
      </c>
      <c r="C16" s="1">
        <v>0.793</v>
      </c>
      <c r="D16" s="1">
        <v>0.502</v>
      </c>
      <c r="E16" s="1">
        <v>0.001</v>
      </c>
      <c r="F16" s="1">
        <v>0.913</v>
      </c>
      <c r="G16" s="1">
        <v>0.077</v>
      </c>
      <c r="H16" s="1">
        <v>0.132</v>
      </c>
      <c r="I16" s="1">
        <v>0.462</v>
      </c>
      <c r="J16" s="1">
        <v>0.581</v>
      </c>
      <c r="K16" s="1">
        <v>0.513</v>
      </c>
      <c r="L16" s="1">
        <v>0.276</v>
      </c>
      <c r="M16" s="1" t="s">
        <v>19</v>
      </c>
    </row>
    <row r="17" ht="14.25" customHeight="1">
      <c r="A17" s="1">
        <v>105108.0</v>
      </c>
      <c r="B17" s="1" t="s">
        <v>31</v>
      </c>
      <c r="C17" s="1">
        <v>0.639</v>
      </c>
      <c r="D17" s="1">
        <v>0.775</v>
      </c>
      <c r="E17" s="1">
        <v>0.584</v>
      </c>
      <c r="F17" s="1">
        <v>0.765</v>
      </c>
      <c r="G17" s="1">
        <v>0.485</v>
      </c>
      <c r="H17" s="1">
        <v>0.595</v>
      </c>
      <c r="I17" s="1">
        <v>0.761</v>
      </c>
      <c r="J17" s="1">
        <v>0.855</v>
      </c>
      <c r="K17" s="1">
        <v>0.828</v>
      </c>
      <c r="L17" s="1">
        <v>0.765</v>
      </c>
      <c r="M17" s="1" t="s">
        <v>19</v>
      </c>
    </row>
    <row r="18" ht="14.25" customHeight="1">
      <c r="A18" s="1">
        <v>106100.0</v>
      </c>
      <c r="B18" s="1" t="s">
        <v>32</v>
      </c>
      <c r="C18" s="1">
        <v>0.988</v>
      </c>
      <c r="D18" s="1">
        <v>0.973</v>
      </c>
      <c r="E18" s="1">
        <v>0.951</v>
      </c>
      <c r="F18" s="1">
        <v>0.98</v>
      </c>
      <c r="G18" s="1">
        <v>0.942</v>
      </c>
      <c r="H18" s="1">
        <v>0.951</v>
      </c>
      <c r="I18" s="1">
        <v>0.928</v>
      </c>
      <c r="J18" s="1">
        <v>0.891</v>
      </c>
      <c r="K18" s="1">
        <v>0.91</v>
      </c>
      <c r="L18" s="1">
        <v>0.815</v>
      </c>
      <c r="M18" s="1" t="s">
        <v>14</v>
      </c>
    </row>
    <row r="19" ht="14.25" customHeight="1">
      <c r="A19" s="1">
        <v>106102.0</v>
      </c>
      <c r="B19" s="1" t="s">
        <v>33</v>
      </c>
      <c r="C19" s="1">
        <v>0.931</v>
      </c>
      <c r="D19" s="1">
        <v>0.893</v>
      </c>
      <c r="E19" s="1">
        <v>0.864</v>
      </c>
      <c r="F19" s="1">
        <v>0.932</v>
      </c>
      <c r="G19" s="1">
        <v>0.832</v>
      </c>
      <c r="H19" s="1">
        <v>0.863</v>
      </c>
      <c r="I19" s="1">
        <v>0.84</v>
      </c>
      <c r="J19" s="1">
        <v>0.822</v>
      </c>
      <c r="K19" s="1">
        <v>0.849</v>
      </c>
      <c r="L19" s="1">
        <v>0.854</v>
      </c>
      <c r="M19" s="1" t="s">
        <v>14</v>
      </c>
    </row>
    <row r="20" ht="14.25" customHeight="1">
      <c r="A20" s="1">
        <v>106103.0</v>
      </c>
      <c r="B20" s="1" t="s">
        <v>34</v>
      </c>
      <c r="C20" s="1">
        <v>0.953</v>
      </c>
      <c r="D20" s="1">
        <v>0.922</v>
      </c>
      <c r="E20" s="1">
        <v>0.913</v>
      </c>
      <c r="F20" s="1">
        <v>0.951</v>
      </c>
      <c r="G20" s="1">
        <v>0.887</v>
      </c>
      <c r="H20" s="1">
        <v>0.895</v>
      </c>
      <c r="I20" s="1">
        <v>0.865</v>
      </c>
      <c r="J20" s="1">
        <v>0.865</v>
      </c>
      <c r="K20" s="1">
        <v>0.857</v>
      </c>
      <c r="L20" s="1">
        <v>0.815</v>
      </c>
      <c r="M20" s="1" t="s">
        <v>14</v>
      </c>
    </row>
    <row r="21" ht="14.25" customHeight="1">
      <c r="A21" s="1">
        <v>106104.0</v>
      </c>
      <c r="B21" s="1" t="s">
        <v>35</v>
      </c>
      <c r="C21" s="1">
        <v>0.884</v>
      </c>
      <c r="D21" s="1">
        <v>0.816</v>
      </c>
      <c r="E21" s="1">
        <v>0.687</v>
      </c>
      <c r="F21" s="1">
        <v>0.827</v>
      </c>
      <c r="G21" s="1">
        <v>0.629</v>
      </c>
      <c r="H21" s="1">
        <v>0.687</v>
      </c>
      <c r="I21" s="1">
        <v>0.627</v>
      </c>
      <c r="J21" s="1">
        <v>0.615</v>
      </c>
      <c r="K21" s="1">
        <v>0.625</v>
      </c>
      <c r="L21" s="1">
        <v>0.608</v>
      </c>
      <c r="M21" s="1" t="s">
        <v>24</v>
      </c>
    </row>
    <row r="22" ht="14.25" customHeight="1">
      <c r="A22" s="1">
        <v>107100.0</v>
      </c>
      <c r="B22" s="1" t="s">
        <v>36</v>
      </c>
      <c r="C22" s="1">
        <v>0.979</v>
      </c>
      <c r="D22" s="1">
        <v>0.97</v>
      </c>
      <c r="E22" s="1">
        <v>0.963</v>
      </c>
      <c r="F22" s="1">
        <v>0.984</v>
      </c>
      <c r="G22" s="1">
        <v>0.956</v>
      </c>
      <c r="H22" s="1">
        <v>0.963</v>
      </c>
      <c r="I22" s="1">
        <v>0.98</v>
      </c>
      <c r="J22" s="1">
        <v>0.952</v>
      </c>
      <c r="K22" s="1">
        <v>0.962</v>
      </c>
      <c r="L22" s="1">
        <v>0.851</v>
      </c>
      <c r="M22" s="1" t="s">
        <v>14</v>
      </c>
    </row>
    <row r="23" ht="14.25" customHeight="1">
      <c r="A23" s="1">
        <v>107101.0</v>
      </c>
      <c r="B23" s="1" t="s">
        <v>37</v>
      </c>
      <c r="C23" s="1">
        <v>1.0</v>
      </c>
      <c r="D23" s="1">
        <v>1.0</v>
      </c>
      <c r="E23" s="1">
        <v>0.961</v>
      </c>
      <c r="F23" s="1">
        <v>0.976</v>
      </c>
      <c r="G23" s="1">
        <v>0.949</v>
      </c>
      <c r="H23" s="1">
        <v>0.943</v>
      </c>
      <c r="I23" s="1">
        <v>0.956</v>
      </c>
      <c r="J23" s="1">
        <v>0.925</v>
      </c>
      <c r="K23" s="1">
        <v>0.931</v>
      </c>
      <c r="L23" s="1">
        <v>0.841</v>
      </c>
      <c r="M23" s="1" t="s">
        <v>19</v>
      </c>
    </row>
    <row r="24" ht="14.25" customHeight="1">
      <c r="A24" s="1">
        <v>107102.0</v>
      </c>
      <c r="B24" s="1" t="s">
        <v>38</v>
      </c>
      <c r="C24" s="1">
        <v>0.953</v>
      </c>
      <c r="D24" s="1">
        <v>0.917</v>
      </c>
      <c r="E24" s="1">
        <v>0.894</v>
      </c>
      <c r="F24" s="1">
        <v>0.944</v>
      </c>
      <c r="G24" s="1">
        <v>0.891</v>
      </c>
      <c r="H24" s="1">
        <v>0.912</v>
      </c>
      <c r="I24" s="1">
        <v>0.95</v>
      </c>
      <c r="J24" s="1">
        <v>0.945</v>
      </c>
      <c r="K24" s="1">
        <v>0.953</v>
      </c>
      <c r="L24" s="1">
        <v>0.888</v>
      </c>
      <c r="M24" s="1" t="s">
        <v>14</v>
      </c>
    </row>
    <row r="25" ht="14.25" customHeight="1">
      <c r="A25" s="1">
        <v>107103.0</v>
      </c>
      <c r="B25" s="1" t="s">
        <v>39</v>
      </c>
      <c r="C25" s="1">
        <v>0.667</v>
      </c>
      <c r="D25" s="1">
        <v>0.735</v>
      </c>
      <c r="E25" s="1">
        <v>0.614</v>
      </c>
      <c r="F25" s="1">
        <v>0.82</v>
      </c>
      <c r="G25" s="1">
        <v>0.54</v>
      </c>
      <c r="H25" s="1">
        <v>0.772</v>
      </c>
      <c r="I25" s="1">
        <v>0.798</v>
      </c>
      <c r="J25" s="1">
        <v>0.822</v>
      </c>
      <c r="K25" s="1">
        <v>0.821</v>
      </c>
      <c r="L25" s="1">
        <v>1.0</v>
      </c>
      <c r="M25" s="1" t="s">
        <v>19</v>
      </c>
    </row>
    <row r="26" ht="14.25" customHeight="1">
      <c r="A26" s="1">
        <v>107104.0</v>
      </c>
      <c r="B26" s="1" t="s">
        <v>40</v>
      </c>
      <c r="C26" s="1">
        <v>0.658</v>
      </c>
      <c r="D26" s="1">
        <v>0.678</v>
      </c>
      <c r="E26" s="1">
        <v>0.437</v>
      </c>
      <c r="F26" s="1">
        <v>0.694</v>
      </c>
      <c r="G26" s="1">
        <v>0.292</v>
      </c>
      <c r="H26" s="1">
        <v>0.518</v>
      </c>
      <c r="I26" s="1">
        <v>0.621</v>
      </c>
      <c r="J26" s="1">
        <v>0.603</v>
      </c>
      <c r="K26" s="1">
        <v>0.644</v>
      </c>
      <c r="L26" s="1">
        <v>0.899</v>
      </c>
      <c r="M26" s="1" t="s">
        <v>19</v>
      </c>
    </row>
    <row r="27" ht="14.25" customHeight="1">
      <c r="A27" s="1">
        <v>107105.0</v>
      </c>
      <c r="B27" s="1" t="s">
        <v>41</v>
      </c>
      <c r="C27" s="1">
        <v>0.828</v>
      </c>
      <c r="D27" s="1">
        <v>0.775</v>
      </c>
      <c r="E27" s="1">
        <v>0.705</v>
      </c>
      <c r="F27" s="1">
        <v>0.83</v>
      </c>
      <c r="G27" s="1">
        <v>0.658</v>
      </c>
      <c r="H27" s="1">
        <v>0.733</v>
      </c>
      <c r="I27" s="1">
        <v>0.763</v>
      </c>
      <c r="J27" s="1">
        <v>0.787</v>
      </c>
      <c r="K27" s="1">
        <v>0.799</v>
      </c>
      <c r="L27" s="1">
        <v>1.0</v>
      </c>
      <c r="M27" s="1" t="s">
        <v>19</v>
      </c>
    </row>
    <row r="28" ht="14.25" customHeight="1">
      <c r="A28" s="1">
        <v>107106.0</v>
      </c>
      <c r="B28" s="1" t="s">
        <v>42</v>
      </c>
      <c r="C28" s="1">
        <v>0.711</v>
      </c>
      <c r="D28" s="1">
        <v>0.493</v>
      </c>
      <c r="E28" s="1">
        <v>0.612</v>
      </c>
      <c r="F28" s="1">
        <v>0.868</v>
      </c>
      <c r="G28" s="1">
        <v>0.65</v>
      </c>
      <c r="H28" s="1">
        <v>0.694</v>
      </c>
      <c r="I28" s="1">
        <v>0.619</v>
      </c>
      <c r="J28" s="1">
        <v>0.758</v>
      </c>
      <c r="K28" s="1">
        <v>0.78</v>
      </c>
      <c r="L28" s="1">
        <v>0.559</v>
      </c>
      <c r="M28" s="1" t="s">
        <v>19</v>
      </c>
    </row>
    <row r="29" ht="14.25" customHeight="1">
      <c r="A29" s="1">
        <v>107107.0</v>
      </c>
      <c r="B29" s="1" t="s">
        <v>43</v>
      </c>
      <c r="C29" s="1">
        <v>0.865</v>
      </c>
      <c r="D29" s="1">
        <v>0.726</v>
      </c>
      <c r="E29" s="1">
        <v>0.852</v>
      </c>
      <c r="F29" s="1">
        <v>1.0</v>
      </c>
      <c r="G29" s="1">
        <v>0.74</v>
      </c>
      <c r="H29" s="1">
        <v>0.907</v>
      </c>
      <c r="I29" s="1">
        <v>0.996</v>
      </c>
      <c r="J29" s="1">
        <v>0.985</v>
      </c>
      <c r="K29" s="1">
        <v>0.872</v>
      </c>
      <c r="L29" s="1">
        <v>1.0</v>
      </c>
      <c r="M29" s="1" t="s">
        <v>19</v>
      </c>
    </row>
    <row r="30" ht="14.25" customHeight="1">
      <c r="A30" s="1">
        <v>107108.0</v>
      </c>
      <c r="B30" s="1" t="s">
        <v>44</v>
      </c>
      <c r="C30" s="1">
        <v>0.486</v>
      </c>
      <c r="D30" s="1">
        <v>0.684</v>
      </c>
      <c r="E30" s="1">
        <v>0.485</v>
      </c>
      <c r="F30" s="1">
        <v>0.769</v>
      </c>
      <c r="G30" s="1">
        <v>0.403</v>
      </c>
      <c r="H30" s="1">
        <v>0.576</v>
      </c>
      <c r="I30" s="1">
        <v>0.899</v>
      </c>
      <c r="J30" s="1">
        <v>0.754</v>
      </c>
      <c r="K30" s="1">
        <v>0.836</v>
      </c>
      <c r="L30" s="1">
        <v>0.962</v>
      </c>
      <c r="M30" s="1" t="s">
        <v>19</v>
      </c>
    </row>
    <row r="31" ht="14.25" customHeight="1">
      <c r="A31" s="1">
        <v>107110.0</v>
      </c>
      <c r="B31" s="1" t="s">
        <v>45</v>
      </c>
      <c r="C31" s="1">
        <v>0.792</v>
      </c>
      <c r="D31" s="1">
        <v>0.52</v>
      </c>
      <c r="E31" s="1">
        <v>0.26</v>
      </c>
      <c r="F31" s="1">
        <v>0.7</v>
      </c>
      <c r="G31" s="1">
        <v>0.447</v>
      </c>
      <c r="H31" s="1">
        <v>0.533</v>
      </c>
      <c r="I31" s="1">
        <v>0.37</v>
      </c>
      <c r="J31" s="1">
        <v>0.591</v>
      </c>
      <c r="K31" s="1">
        <v>0.582</v>
      </c>
      <c r="L31" s="1">
        <v>1.0</v>
      </c>
      <c r="M31" s="1" t="s">
        <v>19</v>
      </c>
    </row>
    <row r="32" ht="14.25" customHeight="1">
      <c r="A32" s="1">
        <v>108100.0</v>
      </c>
      <c r="B32" s="1" t="s">
        <v>46</v>
      </c>
      <c r="C32" s="1">
        <v>0.967</v>
      </c>
      <c r="D32" s="1">
        <v>0.943</v>
      </c>
      <c r="E32" s="1">
        <v>0.926</v>
      </c>
      <c r="F32" s="1">
        <v>0.966</v>
      </c>
      <c r="G32" s="1">
        <v>0.917</v>
      </c>
      <c r="H32" s="1">
        <v>0.933</v>
      </c>
      <c r="I32" s="1">
        <v>0.916</v>
      </c>
      <c r="J32" s="1">
        <v>0.887</v>
      </c>
      <c r="K32" s="1">
        <v>0.9</v>
      </c>
      <c r="L32" s="1">
        <v>0.89</v>
      </c>
      <c r="M32" s="1" t="s">
        <v>14</v>
      </c>
    </row>
    <row r="33" ht="14.25" customHeight="1">
      <c r="A33" s="1">
        <v>108101.0</v>
      </c>
      <c r="B33" s="1" t="s">
        <v>47</v>
      </c>
      <c r="C33" s="1">
        <v>0.963</v>
      </c>
      <c r="D33" s="1">
        <v>0.929</v>
      </c>
      <c r="E33" s="1">
        <v>0.914</v>
      </c>
      <c r="F33" s="1">
        <v>0.964</v>
      </c>
      <c r="G33" s="1">
        <v>0.905</v>
      </c>
      <c r="H33" s="1">
        <v>0.936</v>
      </c>
      <c r="I33" s="1">
        <v>0.956</v>
      </c>
      <c r="J33" s="1">
        <v>0.887</v>
      </c>
      <c r="K33" s="1">
        <v>0.901</v>
      </c>
      <c r="L33" s="1">
        <v>1.0</v>
      </c>
      <c r="M33" s="1" t="s">
        <v>14</v>
      </c>
    </row>
    <row r="34" ht="14.25" customHeight="1">
      <c r="A34" s="1">
        <v>108102.0</v>
      </c>
      <c r="B34" s="1" t="s">
        <v>48</v>
      </c>
      <c r="C34" s="1">
        <v>0.681</v>
      </c>
      <c r="D34" s="1">
        <v>0.66</v>
      </c>
      <c r="E34" s="1">
        <v>0.509</v>
      </c>
      <c r="F34" s="1">
        <v>0.724</v>
      </c>
      <c r="G34" s="1">
        <v>0.422</v>
      </c>
      <c r="H34" s="1">
        <v>0.6</v>
      </c>
      <c r="I34" s="1">
        <v>0.727</v>
      </c>
      <c r="J34" s="1">
        <v>0.574</v>
      </c>
      <c r="K34" s="1">
        <v>0.483</v>
      </c>
      <c r="L34" s="1">
        <v>0.613</v>
      </c>
      <c r="M34" s="1" t="s">
        <v>19</v>
      </c>
    </row>
    <row r="35" ht="14.25" customHeight="1">
      <c r="A35" s="1">
        <v>109100.0</v>
      </c>
      <c r="B35" s="1" t="s">
        <v>49</v>
      </c>
      <c r="C35" s="1">
        <v>1.0</v>
      </c>
      <c r="D35" s="1">
        <v>1.0</v>
      </c>
      <c r="E35" s="1">
        <v>1.0</v>
      </c>
      <c r="F35" s="1">
        <v>1.0</v>
      </c>
      <c r="G35" s="1">
        <v>1.0</v>
      </c>
      <c r="H35" s="1">
        <v>0.973</v>
      </c>
      <c r="I35" s="1">
        <v>0.954</v>
      </c>
      <c r="J35" s="1">
        <v>0.928</v>
      </c>
      <c r="K35" s="1">
        <v>0.94</v>
      </c>
      <c r="L35" s="1">
        <v>0.924</v>
      </c>
      <c r="M35" s="1" t="s">
        <v>24</v>
      </c>
    </row>
    <row r="36" ht="14.25" customHeight="1">
      <c r="A36" s="1">
        <v>109101.0</v>
      </c>
      <c r="B36" s="1" t="s">
        <v>50</v>
      </c>
      <c r="C36" s="1">
        <v>0.998</v>
      </c>
      <c r="D36" s="1">
        <v>0.984</v>
      </c>
      <c r="E36" s="1">
        <v>0.98</v>
      </c>
      <c r="F36" s="1">
        <v>0.984</v>
      </c>
      <c r="G36" s="1">
        <v>0.956</v>
      </c>
      <c r="H36" s="1">
        <v>0.968</v>
      </c>
      <c r="I36" s="1">
        <v>0.976</v>
      </c>
      <c r="J36" s="1">
        <v>0.974</v>
      </c>
      <c r="K36" s="1">
        <v>0.984</v>
      </c>
      <c r="L36" s="1">
        <v>0.991</v>
      </c>
      <c r="M36" s="1" t="s">
        <v>14</v>
      </c>
    </row>
    <row r="37" ht="14.25" customHeight="1">
      <c r="A37" s="1">
        <v>109102.0</v>
      </c>
      <c r="B37" s="1" t="s">
        <v>51</v>
      </c>
      <c r="C37" s="1">
        <v>0.811</v>
      </c>
      <c r="D37" s="1">
        <v>0.711</v>
      </c>
      <c r="E37" s="1">
        <v>0.624</v>
      </c>
      <c r="F37" s="1">
        <v>0.792</v>
      </c>
      <c r="G37" s="1">
        <v>0.631</v>
      </c>
      <c r="H37" s="1">
        <v>0.667</v>
      </c>
      <c r="I37" s="1">
        <v>0.731</v>
      </c>
      <c r="J37" s="1">
        <v>0.645</v>
      </c>
      <c r="K37" s="1">
        <v>0.628</v>
      </c>
      <c r="L37" s="1">
        <v>0.298</v>
      </c>
      <c r="M37" s="1" t="s">
        <v>14</v>
      </c>
    </row>
    <row r="38" ht="14.25" customHeight="1">
      <c r="A38" s="1">
        <v>109103.0</v>
      </c>
      <c r="B38" s="1" t="s">
        <v>52</v>
      </c>
      <c r="C38" s="1">
        <v>1.0</v>
      </c>
      <c r="D38" s="1">
        <v>1.0</v>
      </c>
      <c r="E38" s="1">
        <v>1.0</v>
      </c>
      <c r="F38" s="1">
        <v>1.0</v>
      </c>
      <c r="G38" s="1">
        <v>1.0</v>
      </c>
      <c r="H38" s="1">
        <v>0.987</v>
      </c>
      <c r="I38" s="1">
        <v>1.0</v>
      </c>
      <c r="J38" s="1">
        <v>0.971</v>
      </c>
      <c r="K38" s="1">
        <v>0.979</v>
      </c>
      <c r="L38" s="1">
        <v>1.0</v>
      </c>
      <c r="M38" s="1" t="s">
        <v>14</v>
      </c>
    </row>
    <row r="39" ht="14.25" customHeight="1">
      <c r="A39" s="1">
        <v>110100.0</v>
      </c>
      <c r="B39" s="1" t="s">
        <v>53</v>
      </c>
      <c r="C39" s="1">
        <v>0.995</v>
      </c>
      <c r="D39" s="1">
        <v>0.979</v>
      </c>
      <c r="E39" s="1">
        <v>0.969</v>
      </c>
      <c r="F39" s="1">
        <v>0.983</v>
      </c>
      <c r="G39" s="1">
        <v>0.962</v>
      </c>
      <c r="H39" s="1">
        <v>0.967</v>
      </c>
      <c r="I39" s="1">
        <v>0.97</v>
      </c>
      <c r="J39" s="1">
        <v>0.972</v>
      </c>
      <c r="K39" s="1">
        <v>0.969</v>
      </c>
      <c r="L39" s="1">
        <v>1.0</v>
      </c>
      <c r="M39" s="1" t="s">
        <v>14</v>
      </c>
    </row>
    <row r="40" ht="14.25" customHeight="1">
      <c r="A40" s="1">
        <v>110110.0</v>
      </c>
      <c r="B40" s="1" t="s">
        <v>54</v>
      </c>
      <c r="C40" s="1">
        <v>0.937</v>
      </c>
      <c r="D40" s="1">
        <v>0.904</v>
      </c>
      <c r="E40" s="1">
        <v>0.876</v>
      </c>
      <c r="F40" s="1">
        <v>0.939</v>
      </c>
      <c r="G40" s="1">
        <v>0.85</v>
      </c>
      <c r="H40" s="1">
        <v>0.915</v>
      </c>
      <c r="I40" s="1">
        <v>0.963</v>
      </c>
      <c r="J40" s="1">
        <v>0.888</v>
      </c>
      <c r="K40" s="1">
        <v>0.913</v>
      </c>
      <c r="L40" s="1">
        <v>1.0</v>
      </c>
      <c r="M40" s="1" t="s">
        <v>14</v>
      </c>
    </row>
    <row r="41" ht="14.25" customHeight="1">
      <c r="A41" s="1">
        <v>110120.0</v>
      </c>
      <c r="B41" s="1" t="s">
        <v>55</v>
      </c>
      <c r="C41" s="1">
        <v>0.975</v>
      </c>
      <c r="D41" s="1">
        <v>0.966</v>
      </c>
      <c r="E41" s="1">
        <v>0.951</v>
      </c>
      <c r="F41" s="1">
        <v>0.974</v>
      </c>
      <c r="G41" s="1">
        <v>0.937</v>
      </c>
      <c r="H41" s="1">
        <v>0.932</v>
      </c>
      <c r="I41" s="1">
        <v>0.966</v>
      </c>
      <c r="J41" s="1">
        <v>0.94</v>
      </c>
      <c r="K41" s="1">
        <v>0.938</v>
      </c>
      <c r="L41" s="1">
        <v>0.919</v>
      </c>
      <c r="M41" s="1" t="s">
        <v>14</v>
      </c>
    </row>
    <row r="42" ht="14.25" customHeight="1">
      <c r="A42" s="1">
        <v>110130.0</v>
      </c>
      <c r="B42" s="1" t="s">
        <v>56</v>
      </c>
      <c r="C42" s="1">
        <v>0.948</v>
      </c>
      <c r="D42" s="1">
        <v>0.917</v>
      </c>
      <c r="E42" s="1">
        <v>0.895</v>
      </c>
      <c r="F42" s="1">
        <v>0.938</v>
      </c>
      <c r="G42" s="1">
        <v>0.806</v>
      </c>
      <c r="H42" s="1">
        <v>0.843</v>
      </c>
      <c r="I42" s="1">
        <v>0.961</v>
      </c>
      <c r="J42" s="1">
        <v>0.915</v>
      </c>
      <c r="K42" s="1">
        <v>0.954</v>
      </c>
      <c r="L42" s="1">
        <v>0.898</v>
      </c>
      <c r="M42" s="1" t="s">
        <v>24</v>
      </c>
    </row>
    <row r="43" ht="14.25" customHeight="1">
      <c r="A43" s="1">
        <v>110140.0</v>
      </c>
      <c r="B43" s="1" t="s">
        <v>57</v>
      </c>
      <c r="C43" s="1">
        <v>0.992</v>
      </c>
      <c r="D43" s="1">
        <v>0.975</v>
      </c>
      <c r="E43" s="1">
        <v>0.952</v>
      </c>
      <c r="F43" s="1">
        <v>0.984</v>
      </c>
      <c r="G43" s="1">
        <v>0.9</v>
      </c>
      <c r="H43" s="1">
        <v>1.0</v>
      </c>
      <c r="I43" s="1">
        <v>1.0</v>
      </c>
      <c r="J43" s="1">
        <v>0.98</v>
      </c>
      <c r="K43" s="1">
        <v>1.0</v>
      </c>
      <c r="L43" s="1">
        <v>1.0</v>
      </c>
      <c r="M43" s="1" t="s">
        <v>24</v>
      </c>
    </row>
    <row r="44" ht="14.25" customHeight="1">
      <c r="A44" s="1">
        <v>110150.0</v>
      </c>
      <c r="B44" s="1" t="s">
        <v>58</v>
      </c>
      <c r="C44" s="1">
        <v>0.952</v>
      </c>
      <c r="D44" s="1">
        <v>0.918</v>
      </c>
      <c r="E44" s="1">
        <v>0.901</v>
      </c>
      <c r="F44" s="1">
        <v>0.953</v>
      </c>
      <c r="G44" s="1">
        <v>0.9</v>
      </c>
      <c r="H44" s="1">
        <v>0.935</v>
      </c>
      <c r="I44" s="1">
        <v>0.982</v>
      </c>
      <c r="J44" s="1">
        <v>0.957</v>
      </c>
      <c r="K44" s="1">
        <v>0.993</v>
      </c>
      <c r="L44" s="1">
        <v>1.0</v>
      </c>
      <c r="M44" s="1" t="s">
        <v>14</v>
      </c>
    </row>
    <row r="45" ht="14.25" customHeight="1">
      <c r="A45" s="1">
        <v>110160.0</v>
      </c>
      <c r="B45" s="1" t="s">
        <v>59</v>
      </c>
      <c r="C45" s="1">
        <v>0.542</v>
      </c>
      <c r="D45" s="1">
        <v>0.626</v>
      </c>
      <c r="E45" s="1">
        <v>0.919</v>
      </c>
      <c r="F45" s="1">
        <v>0.884</v>
      </c>
      <c r="G45" s="1">
        <v>0.635</v>
      </c>
      <c r="H45" s="1">
        <v>0.147</v>
      </c>
      <c r="I45" s="1">
        <v>1.0</v>
      </c>
      <c r="J45" s="1">
        <v>0.943</v>
      </c>
      <c r="K45" s="1">
        <v>1.0</v>
      </c>
      <c r="L45" s="1">
        <v>1.0</v>
      </c>
      <c r="M45" s="1" t="s">
        <v>19</v>
      </c>
    </row>
    <row r="46" ht="14.25" customHeight="1">
      <c r="A46" s="1">
        <v>111100.0</v>
      </c>
      <c r="B46" s="1" t="s">
        <v>60</v>
      </c>
      <c r="C46" s="1">
        <v>0.995</v>
      </c>
      <c r="D46" s="1">
        <v>0.978</v>
      </c>
      <c r="E46" s="1">
        <v>0.99</v>
      </c>
      <c r="F46" s="1">
        <v>0.999</v>
      </c>
      <c r="G46" s="1">
        <v>0.993</v>
      </c>
      <c r="H46" s="1">
        <v>0.991</v>
      </c>
      <c r="I46" s="1">
        <v>0.983</v>
      </c>
      <c r="J46" s="1">
        <v>1.0</v>
      </c>
      <c r="K46" s="1">
        <v>0.987</v>
      </c>
      <c r="L46" s="1">
        <v>0.905</v>
      </c>
      <c r="M46" s="1" t="s">
        <v>14</v>
      </c>
    </row>
    <row r="47" ht="14.25" customHeight="1">
      <c r="A47" s="1">
        <v>111101.0</v>
      </c>
      <c r="B47" s="1" t="s">
        <v>61</v>
      </c>
      <c r="C47" s="1">
        <v>0.935</v>
      </c>
      <c r="D47" s="1">
        <v>0.928</v>
      </c>
      <c r="E47" s="1">
        <v>0.887</v>
      </c>
      <c r="F47" s="1">
        <v>0.955</v>
      </c>
      <c r="G47" s="1">
        <v>0.928</v>
      </c>
      <c r="H47" s="1">
        <v>0.952</v>
      </c>
      <c r="I47" s="1">
        <v>0.971</v>
      </c>
      <c r="J47" s="1">
        <v>0.976</v>
      </c>
      <c r="K47" s="1">
        <v>0.989</v>
      </c>
      <c r="L47" s="1">
        <v>0.995</v>
      </c>
      <c r="M47" s="1" t="s">
        <v>14</v>
      </c>
    </row>
    <row r="48" ht="14.25" customHeight="1">
      <c r="A48" s="1">
        <v>111195.0</v>
      </c>
      <c r="B48" s="1" t="s">
        <v>62</v>
      </c>
      <c r="C48" s="1">
        <v>0.881</v>
      </c>
      <c r="D48" s="1">
        <v>0.896</v>
      </c>
      <c r="E48" s="1">
        <v>0.822</v>
      </c>
      <c r="F48" s="1">
        <v>0.914</v>
      </c>
      <c r="G48" s="1">
        <v>0.827</v>
      </c>
      <c r="H48" s="1">
        <v>0.847</v>
      </c>
      <c r="I48" s="1">
        <v>1.0</v>
      </c>
      <c r="J48" s="1">
        <v>0.848</v>
      </c>
      <c r="K48" s="1">
        <v>0.873</v>
      </c>
      <c r="L48" s="1">
        <v>0.886</v>
      </c>
      <c r="M48" s="1" t="s">
        <v>14</v>
      </c>
    </row>
    <row r="49" ht="14.25" customHeight="1">
      <c r="A49" s="1">
        <v>112100.0</v>
      </c>
      <c r="B49" s="1" t="s">
        <v>63</v>
      </c>
      <c r="C49" s="1">
        <v>0.991</v>
      </c>
      <c r="D49" s="1">
        <v>1.0</v>
      </c>
      <c r="E49" s="1">
        <v>0.992</v>
      </c>
      <c r="F49" s="1">
        <v>0.992</v>
      </c>
      <c r="G49" s="1">
        <v>0.976</v>
      </c>
      <c r="H49" s="1">
        <v>0.972</v>
      </c>
      <c r="I49" s="1">
        <v>0.98</v>
      </c>
      <c r="J49" s="1">
        <v>0.984</v>
      </c>
      <c r="K49" s="1">
        <v>0.999</v>
      </c>
      <c r="L49" s="1">
        <v>1.0</v>
      </c>
      <c r="M49" s="1" t="s">
        <v>14</v>
      </c>
    </row>
    <row r="50" ht="14.25" customHeight="1">
      <c r="A50" s="1">
        <v>112101.0</v>
      </c>
      <c r="B50" s="1" t="s">
        <v>64</v>
      </c>
      <c r="C50" s="1">
        <v>0.935</v>
      </c>
      <c r="D50" s="1">
        <v>0.927</v>
      </c>
      <c r="E50" s="1">
        <v>0.901</v>
      </c>
      <c r="F50" s="1">
        <v>0.946</v>
      </c>
      <c r="G50" s="1">
        <v>0.876</v>
      </c>
      <c r="H50" s="1">
        <v>0.865</v>
      </c>
      <c r="I50" s="1">
        <v>0.976</v>
      </c>
      <c r="J50" s="1">
        <v>0.959</v>
      </c>
      <c r="K50" s="1">
        <v>0.956</v>
      </c>
      <c r="L50" s="1">
        <v>1.0</v>
      </c>
      <c r="M50" s="1" t="s">
        <v>14</v>
      </c>
    </row>
    <row r="51" ht="14.25" customHeight="1">
      <c r="A51" s="1">
        <v>112102.0</v>
      </c>
      <c r="B51" s="1" t="s">
        <v>65</v>
      </c>
      <c r="C51" s="1">
        <v>1.0</v>
      </c>
      <c r="D51" s="1">
        <v>1.0</v>
      </c>
      <c r="E51" s="1">
        <v>0.977</v>
      </c>
      <c r="F51" s="1">
        <v>0.976</v>
      </c>
      <c r="G51" s="1">
        <v>0.95</v>
      </c>
      <c r="H51" s="1">
        <v>0.986</v>
      </c>
      <c r="I51" s="1">
        <v>0.994</v>
      </c>
      <c r="J51" s="1">
        <v>0.967</v>
      </c>
      <c r="K51" s="1">
        <v>0.951</v>
      </c>
      <c r="L51" s="1">
        <v>0.982</v>
      </c>
      <c r="M51" s="1" t="s">
        <v>14</v>
      </c>
    </row>
    <row r="52" ht="14.25" customHeight="1">
      <c r="A52" s="1">
        <v>112103.0</v>
      </c>
      <c r="B52" s="1" t="s">
        <v>66</v>
      </c>
      <c r="C52" s="1">
        <v>0.931</v>
      </c>
      <c r="D52" s="1">
        <v>0.897</v>
      </c>
      <c r="E52" s="1">
        <v>0.859</v>
      </c>
      <c r="F52" s="1">
        <v>0.931</v>
      </c>
      <c r="G52" s="1">
        <v>0.865</v>
      </c>
      <c r="H52" s="1">
        <v>0.893</v>
      </c>
      <c r="I52" s="1">
        <v>0.889</v>
      </c>
      <c r="J52" s="1">
        <v>0.827</v>
      </c>
      <c r="K52" s="1">
        <v>0.841</v>
      </c>
      <c r="L52" s="1">
        <v>0.636</v>
      </c>
      <c r="M52" s="1" t="s">
        <v>14</v>
      </c>
    </row>
    <row r="53" ht="14.25" customHeight="1">
      <c r="A53" s="1">
        <v>112104.0</v>
      </c>
      <c r="B53" s="1" t="s">
        <v>67</v>
      </c>
      <c r="C53" s="1">
        <v>0.934</v>
      </c>
      <c r="D53" s="1">
        <v>0.934</v>
      </c>
      <c r="E53" s="1">
        <v>0.874</v>
      </c>
      <c r="F53" s="1">
        <v>0.937</v>
      </c>
      <c r="G53" s="1">
        <v>0.864</v>
      </c>
      <c r="H53" s="1">
        <v>0.915</v>
      </c>
      <c r="I53" s="1">
        <v>0.994</v>
      </c>
      <c r="J53" s="1">
        <v>0.841</v>
      </c>
      <c r="K53" s="1">
        <v>0.884</v>
      </c>
      <c r="L53" s="1">
        <v>0.765</v>
      </c>
      <c r="M53" s="1" t="s">
        <v>14</v>
      </c>
    </row>
    <row r="54" ht="14.25" customHeight="1">
      <c r="A54" s="1">
        <v>112105.0</v>
      </c>
      <c r="B54" s="1" t="s">
        <v>68</v>
      </c>
      <c r="C54" s="1">
        <v>1.0</v>
      </c>
      <c r="D54" s="1">
        <v>1.0</v>
      </c>
      <c r="E54" s="1">
        <v>1.0</v>
      </c>
      <c r="F54" s="1">
        <v>1.0</v>
      </c>
      <c r="G54" s="1">
        <v>1.0</v>
      </c>
      <c r="H54" s="1">
        <v>1.0</v>
      </c>
      <c r="I54" s="1">
        <v>1.0</v>
      </c>
      <c r="J54" s="1">
        <v>0.872</v>
      </c>
      <c r="K54" s="1">
        <v>0.893</v>
      </c>
      <c r="L54" s="1">
        <v>1.0</v>
      </c>
      <c r="M54" s="1" t="s">
        <v>14</v>
      </c>
    </row>
    <row r="55" ht="14.25" customHeight="1">
      <c r="A55" s="1">
        <v>112106.0</v>
      </c>
      <c r="B55" s="1" t="s">
        <v>69</v>
      </c>
      <c r="C55" s="1">
        <v>1.0</v>
      </c>
      <c r="D55" s="1">
        <v>1.0</v>
      </c>
      <c r="E55" s="1">
        <v>1.0</v>
      </c>
      <c r="F55" s="1">
        <v>1.0</v>
      </c>
      <c r="G55" s="1">
        <v>1.0</v>
      </c>
      <c r="H55" s="1">
        <v>1.0</v>
      </c>
      <c r="I55" s="1">
        <v>0.923</v>
      </c>
      <c r="J55" s="1">
        <v>0.781</v>
      </c>
      <c r="K55" s="1">
        <v>0.836</v>
      </c>
      <c r="L55" s="1">
        <v>1.0</v>
      </c>
      <c r="M55" s="1" t="s">
        <v>14</v>
      </c>
    </row>
    <row r="56" ht="14.25" customHeight="1">
      <c r="A56" s="1">
        <v>112107.0</v>
      </c>
      <c r="B56" s="1" t="s">
        <v>70</v>
      </c>
      <c r="C56" s="1">
        <v>1.0</v>
      </c>
      <c r="D56" s="1">
        <v>0.938</v>
      </c>
      <c r="E56" s="1">
        <v>1.0</v>
      </c>
      <c r="F56" s="1">
        <v>1.0</v>
      </c>
      <c r="G56" s="1">
        <v>1.0</v>
      </c>
      <c r="H56" s="1">
        <v>1.0</v>
      </c>
      <c r="I56" s="1">
        <v>1.0</v>
      </c>
      <c r="J56" s="1">
        <v>1.0</v>
      </c>
      <c r="K56" s="1">
        <v>1.0</v>
      </c>
      <c r="L56" s="1">
        <v>1.0</v>
      </c>
      <c r="M56" s="1" t="s">
        <v>19</v>
      </c>
    </row>
    <row r="57" ht="14.25" customHeight="1">
      <c r="A57" s="1">
        <v>113100.0</v>
      </c>
      <c r="B57" s="1" t="s">
        <v>71</v>
      </c>
      <c r="C57" s="1">
        <v>0.994</v>
      </c>
      <c r="D57" s="1">
        <v>0.98</v>
      </c>
      <c r="E57" s="1">
        <v>0.958</v>
      </c>
      <c r="F57" s="1">
        <v>0.981</v>
      </c>
      <c r="G57" s="1">
        <v>0.952</v>
      </c>
      <c r="H57" s="1">
        <v>0.964</v>
      </c>
      <c r="I57" s="1">
        <v>0.967</v>
      </c>
      <c r="J57" s="1">
        <v>0.953</v>
      </c>
      <c r="K57" s="1">
        <v>0.958</v>
      </c>
      <c r="L57" s="1">
        <v>0.957</v>
      </c>
      <c r="M57" s="1" t="s">
        <v>14</v>
      </c>
    </row>
    <row r="58" ht="14.25" customHeight="1">
      <c r="A58" s="1">
        <v>113130.0</v>
      </c>
      <c r="B58" s="1" t="s">
        <v>72</v>
      </c>
      <c r="C58" s="1">
        <v>1.0</v>
      </c>
      <c r="D58" s="1">
        <v>1.0</v>
      </c>
      <c r="E58" s="1">
        <v>1.0</v>
      </c>
      <c r="F58" s="1">
        <v>1.0</v>
      </c>
      <c r="G58" s="1">
        <v>1.0</v>
      </c>
      <c r="H58" s="1">
        <v>1.0</v>
      </c>
      <c r="I58" s="1">
        <v>0.971</v>
      </c>
      <c r="J58" s="1">
        <v>0.974</v>
      </c>
      <c r="K58" s="1">
        <v>0.976</v>
      </c>
      <c r="L58" s="1">
        <v>1.0</v>
      </c>
      <c r="M58" s="1" t="s">
        <v>14</v>
      </c>
    </row>
    <row r="59" ht="14.25" customHeight="1">
      <c r="A59" s="1">
        <v>113150.0</v>
      </c>
      <c r="B59" s="1" t="s">
        <v>73</v>
      </c>
      <c r="C59" s="1">
        <v>0.946</v>
      </c>
      <c r="D59" s="1">
        <v>0.879</v>
      </c>
      <c r="E59" s="1">
        <v>0.811</v>
      </c>
      <c r="F59" s="1">
        <v>0.92</v>
      </c>
      <c r="G59" s="1">
        <v>0.862</v>
      </c>
      <c r="H59" s="1">
        <v>0.874</v>
      </c>
      <c r="I59" s="1">
        <v>0.922</v>
      </c>
      <c r="J59" s="1">
        <v>0.887</v>
      </c>
      <c r="K59" s="1">
        <v>0.954</v>
      </c>
      <c r="L59" s="1">
        <v>1.0</v>
      </c>
      <c r="M59" s="1" t="s">
        <v>24</v>
      </c>
    </row>
    <row r="60" ht="14.25" customHeight="1">
      <c r="A60" s="1">
        <v>113160.0</v>
      </c>
      <c r="B60" s="1" t="s">
        <v>74</v>
      </c>
      <c r="C60" s="1">
        <v>0.88</v>
      </c>
      <c r="D60" s="1">
        <v>0.825</v>
      </c>
      <c r="E60" s="1">
        <v>0.752</v>
      </c>
      <c r="F60" s="1">
        <v>0.877</v>
      </c>
      <c r="G60" s="1">
        <v>0.715</v>
      </c>
      <c r="H60" s="1">
        <v>0.765</v>
      </c>
      <c r="I60" s="1">
        <v>0.886</v>
      </c>
      <c r="J60" s="1">
        <v>0.758</v>
      </c>
      <c r="K60" s="1">
        <v>0.739</v>
      </c>
      <c r="L60" s="1">
        <v>0.687</v>
      </c>
      <c r="M60" s="1" t="s">
        <v>24</v>
      </c>
    </row>
    <row r="61" ht="14.25" customHeight="1">
      <c r="A61" s="1">
        <v>113180.0</v>
      </c>
      <c r="B61" s="1" t="s">
        <v>75</v>
      </c>
      <c r="C61" s="1">
        <v>0.921</v>
      </c>
      <c r="D61" s="1">
        <v>0.935</v>
      </c>
      <c r="E61" s="1">
        <v>0.854</v>
      </c>
      <c r="F61" s="1">
        <v>0.945</v>
      </c>
      <c r="G61" s="1">
        <v>0.897</v>
      </c>
      <c r="H61" s="1">
        <v>0.895</v>
      </c>
      <c r="I61" s="1">
        <v>0.968</v>
      </c>
      <c r="J61" s="1">
        <v>0.927</v>
      </c>
      <c r="K61" s="1">
        <v>0.922</v>
      </c>
      <c r="L61" s="1">
        <v>0.929</v>
      </c>
      <c r="M61" s="1" t="s">
        <v>14</v>
      </c>
    </row>
    <row r="62" ht="14.25" customHeight="1">
      <c r="A62" s="1">
        <v>114101.0</v>
      </c>
      <c r="B62" s="1" t="s">
        <v>76</v>
      </c>
      <c r="C62" s="1">
        <v>1.0</v>
      </c>
      <c r="D62" s="1">
        <v>1.0</v>
      </c>
      <c r="E62" s="1">
        <v>1.0</v>
      </c>
      <c r="F62" s="1">
        <v>1.0</v>
      </c>
      <c r="G62" s="1">
        <v>1.0</v>
      </c>
      <c r="H62" s="1">
        <v>1.0</v>
      </c>
      <c r="I62" s="1">
        <v>1.0</v>
      </c>
      <c r="J62" s="1">
        <v>1.0</v>
      </c>
      <c r="K62" s="1">
        <v>1.0</v>
      </c>
      <c r="L62" s="1">
        <v>1.0</v>
      </c>
      <c r="M62" s="1" t="s">
        <v>14</v>
      </c>
    </row>
    <row r="63" ht="14.25" customHeight="1">
      <c r="A63" s="1">
        <v>114103.0</v>
      </c>
      <c r="B63" s="1" t="s">
        <v>77</v>
      </c>
      <c r="C63" s="1">
        <v>0.976</v>
      </c>
      <c r="D63" s="1">
        <v>0.95</v>
      </c>
      <c r="E63" s="1">
        <v>0.922</v>
      </c>
      <c r="F63" s="1">
        <v>0.974</v>
      </c>
      <c r="G63" s="1">
        <v>0.953</v>
      </c>
      <c r="H63" s="1">
        <v>0.954</v>
      </c>
      <c r="I63" s="1">
        <v>0.984</v>
      </c>
      <c r="J63" s="1">
        <v>0.961</v>
      </c>
      <c r="K63" s="1">
        <v>0.956</v>
      </c>
      <c r="L63" s="1">
        <v>0.882</v>
      </c>
      <c r="M63" s="1" t="s">
        <v>14</v>
      </c>
    </row>
    <row r="64" ht="14.25" customHeight="1">
      <c r="A64" s="1">
        <v>114105.0</v>
      </c>
      <c r="B64" s="1" t="s">
        <v>78</v>
      </c>
      <c r="C64" s="1">
        <v>0.961</v>
      </c>
      <c r="D64" s="1">
        <v>0.934</v>
      </c>
      <c r="E64" s="1">
        <v>0.944</v>
      </c>
      <c r="F64" s="1">
        <v>0.975</v>
      </c>
      <c r="G64" s="1">
        <v>0.948</v>
      </c>
      <c r="H64" s="1">
        <v>0.961</v>
      </c>
      <c r="I64" s="1">
        <v>0.967</v>
      </c>
      <c r="J64" s="1">
        <v>0.959</v>
      </c>
      <c r="K64" s="1">
        <v>0.966</v>
      </c>
      <c r="L64" s="1">
        <v>0.976</v>
      </c>
      <c r="M64" s="1" t="s">
        <v>14</v>
      </c>
    </row>
    <row r="65" ht="14.25" customHeight="1">
      <c r="A65" s="1">
        <v>115100.0</v>
      </c>
      <c r="B65" s="1" t="s">
        <v>79</v>
      </c>
      <c r="C65" s="1">
        <v>0.972</v>
      </c>
      <c r="D65" s="1">
        <v>0.982</v>
      </c>
      <c r="E65" s="1">
        <v>0.935</v>
      </c>
      <c r="F65" s="1">
        <v>0.972</v>
      </c>
      <c r="G65" s="1">
        <v>0.937</v>
      </c>
      <c r="H65" s="1">
        <v>0.95</v>
      </c>
      <c r="I65" s="1">
        <v>0.984</v>
      </c>
      <c r="J65" s="1">
        <v>0.962</v>
      </c>
      <c r="K65" s="1">
        <v>0.975</v>
      </c>
      <c r="L65" s="1">
        <v>0.944</v>
      </c>
      <c r="M65" s="1" t="s">
        <v>14</v>
      </c>
    </row>
    <row r="66" ht="14.25" customHeight="1">
      <c r="A66" s="1">
        <v>115101.0</v>
      </c>
      <c r="B66" s="1" t="s">
        <v>80</v>
      </c>
      <c r="C66" s="1">
        <v>0.484</v>
      </c>
      <c r="D66" s="1">
        <v>0.616</v>
      </c>
      <c r="E66" s="1">
        <v>0.501</v>
      </c>
      <c r="F66" s="1">
        <v>0.666</v>
      </c>
      <c r="G66" s="1">
        <v>0.234</v>
      </c>
      <c r="H66" s="1">
        <v>0.385</v>
      </c>
      <c r="I66" s="1">
        <v>0.724</v>
      </c>
      <c r="J66" s="1">
        <v>0.813</v>
      </c>
      <c r="K66" s="1">
        <v>0.607</v>
      </c>
      <c r="L66" s="1">
        <v>0.105</v>
      </c>
      <c r="M66" s="1" t="s">
        <v>19</v>
      </c>
    </row>
    <row r="67" ht="14.25" customHeight="1">
      <c r="A67" s="1">
        <v>115102.0</v>
      </c>
      <c r="B67" s="1" t="s">
        <v>81</v>
      </c>
      <c r="C67" s="1">
        <v>0.0</v>
      </c>
      <c r="D67" s="1">
        <v>0.025</v>
      </c>
      <c r="E67" s="1">
        <v>0.3</v>
      </c>
      <c r="F67" s="1">
        <v>0.496</v>
      </c>
      <c r="G67" s="1">
        <v>0.192</v>
      </c>
      <c r="H67" s="1">
        <v>0.174</v>
      </c>
      <c r="I67" s="1">
        <v>1.0</v>
      </c>
      <c r="J67" s="1">
        <v>1.0</v>
      </c>
      <c r="K67" s="1">
        <v>0.975</v>
      </c>
      <c r="L67" s="1">
        <v>0.838</v>
      </c>
      <c r="M67" s="1" t="s">
        <v>19</v>
      </c>
    </row>
    <row r="68" ht="14.25" customHeight="1">
      <c r="A68" s="1">
        <v>115104.0</v>
      </c>
      <c r="B68" s="1" t="s">
        <v>82</v>
      </c>
      <c r="C68" s="1">
        <v>0.939</v>
      </c>
      <c r="D68" s="1">
        <v>0.911</v>
      </c>
      <c r="E68" s="1">
        <v>0.915</v>
      </c>
      <c r="F68" s="1">
        <v>0.966</v>
      </c>
      <c r="G68" s="1">
        <v>0.92</v>
      </c>
      <c r="H68" s="1">
        <v>0.933</v>
      </c>
      <c r="I68" s="1">
        <v>0.978</v>
      </c>
      <c r="J68" s="1">
        <v>0.911</v>
      </c>
      <c r="K68" s="1">
        <v>0.942</v>
      </c>
      <c r="L68" s="1">
        <v>1.0</v>
      </c>
      <c r="M68" s="1" t="s">
        <v>24</v>
      </c>
    </row>
    <row r="69" ht="14.25" customHeight="1">
      <c r="A69" s="1">
        <v>115105.0</v>
      </c>
      <c r="B69" s="1" t="s">
        <v>83</v>
      </c>
      <c r="C69" s="1">
        <v>0.938</v>
      </c>
      <c r="D69" s="1">
        <v>0.964</v>
      </c>
      <c r="E69" s="1">
        <v>0.789</v>
      </c>
      <c r="F69" s="1">
        <v>0.911</v>
      </c>
      <c r="G69" s="1">
        <v>0.855</v>
      </c>
      <c r="H69" s="1">
        <v>0.918</v>
      </c>
      <c r="I69" s="1">
        <v>0.941</v>
      </c>
      <c r="J69" s="1">
        <v>0.88</v>
      </c>
      <c r="K69" s="1">
        <v>0.922</v>
      </c>
      <c r="L69" s="1">
        <v>1.0</v>
      </c>
      <c r="M69" s="1" t="s">
        <v>19</v>
      </c>
    </row>
    <row r="70" ht="14.25" customHeight="1">
      <c r="A70" s="1">
        <v>115106.0</v>
      </c>
      <c r="B70" s="1" t="s">
        <v>84</v>
      </c>
      <c r="C70" s="1">
        <v>0.133</v>
      </c>
      <c r="D70" s="1">
        <v>0.315</v>
      </c>
      <c r="E70" s="1">
        <v>0.628</v>
      </c>
      <c r="F70" s="1">
        <v>0.742</v>
      </c>
      <c r="G70" s="1">
        <v>0.443</v>
      </c>
      <c r="H70" s="1">
        <v>0.544</v>
      </c>
      <c r="I70" s="1">
        <v>0.809</v>
      </c>
      <c r="J70" s="1">
        <v>0.628</v>
      </c>
      <c r="K70" s="1">
        <v>0.818</v>
      </c>
      <c r="L70" s="1">
        <v>1.0</v>
      </c>
      <c r="M70" s="1" t="s">
        <v>19</v>
      </c>
    </row>
    <row r="71" ht="14.25" customHeight="1">
      <c r="A71" s="1">
        <v>115107.0</v>
      </c>
      <c r="B71" s="1" t="s">
        <v>85</v>
      </c>
      <c r="C71" s="1">
        <v>0.961</v>
      </c>
      <c r="D71" s="1">
        <v>0.946</v>
      </c>
      <c r="E71" s="1">
        <v>0.937</v>
      </c>
      <c r="F71" s="1">
        <v>0.969</v>
      </c>
      <c r="G71" s="1">
        <v>0.91</v>
      </c>
      <c r="H71" s="1">
        <v>0.913</v>
      </c>
      <c r="I71" s="1">
        <v>0.949</v>
      </c>
      <c r="J71" s="1">
        <v>0.951</v>
      </c>
      <c r="K71" s="1">
        <v>0.965</v>
      </c>
      <c r="L71" s="1">
        <v>1.0</v>
      </c>
      <c r="M71" s="1" t="s">
        <v>14</v>
      </c>
    </row>
    <row r="72" ht="14.25" customHeight="1">
      <c r="A72" s="1">
        <v>115109.0</v>
      </c>
      <c r="B72" s="1" t="s">
        <v>86</v>
      </c>
      <c r="C72" s="1">
        <v>0.136</v>
      </c>
      <c r="D72" s="1">
        <v>0.252</v>
      </c>
      <c r="E72" s="1">
        <v>1.0</v>
      </c>
      <c r="F72" s="1">
        <v>0.961</v>
      </c>
      <c r="G72" s="1">
        <v>1.0</v>
      </c>
      <c r="H72" s="1">
        <v>1.0</v>
      </c>
      <c r="I72" s="1">
        <v>1.0</v>
      </c>
      <c r="J72" s="1">
        <v>1.0</v>
      </c>
      <c r="K72" s="1">
        <v>1.0</v>
      </c>
      <c r="L72" s="1">
        <v>1.0</v>
      </c>
      <c r="M72" s="1" t="s">
        <v>19</v>
      </c>
    </row>
    <row r="73" ht="14.25" customHeight="1">
      <c r="A73" s="1">
        <v>115110.0</v>
      </c>
      <c r="B73" s="1" t="s">
        <v>87</v>
      </c>
      <c r="C73" s="1">
        <v>0.945</v>
      </c>
      <c r="D73" s="1">
        <v>0.986</v>
      </c>
      <c r="E73" s="1">
        <v>0.906</v>
      </c>
      <c r="F73" s="1">
        <v>0.976</v>
      </c>
      <c r="G73" s="1">
        <v>0.957</v>
      </c>
      <c r="H73" s="1">
        <v>0.922</v>
      </c>
      <c r="I73" s="1">
        <v>1.0</v>
      </c>
      <c r="J73" s="1">
        <v>0.968</v>
      </c>
      <c r="K73" s="1">
        <v>0.976</v>
      </c>
      <c r="L73" s="1">
        <v>1.0</v>
      </c>
      <c r="M73" s="1" t="s">
        <v>24</v>
      </c>
    </row>
    <row r="74" ht="14.25" customHeight="1">
      <c r="A74" s="1">
        <v>115111.0</v>
      </c>
      <c r="B74" s="1" t="s">
        <v>88</v>
      </c>
      <c r="C74" s="1">
        <v>1.0</v>
      </c>
      <c r="D74" s="1">
        <v>0.0</v>
      </c>
      <c r="E74" s="1">
        <v>1.0</v>
      </c>
      <c r="F74" s="1">
        <v>0.815</v>
      </c>
      <c r="G74" s="1">
        <v>1.0</v>
      </c>
      <c r="H74" s="1">
        <v>1.0</v>
      </c>
      <c r="I74" s="1">
        <v>1.0</v>
      </c>
      <c r="J74" s="1">
        <v>0.725</v>
      </c>
      <c r="K74" s="1">
        <v>1.0</v>
      </c>
      <c r="L74" s="1">
        <v>1.0</v>
      </c>
      <c r="M74" s="1" t="s">
        <v>19</v>
      </c>
    </row>
    <row r="75" ht="14.25" customHeight="1">
      <c r="A75" s="1">
        <v>115112.0</v>
      </c>
      <c r="B75" s="1" t="s">
        <v>89</v>
      </c>
      <c r="C75" s="1">
        <v>0.494</v>
      </c>
      <c r="D75" s="1">
        <v>0.525</v>
      </c>
      <c r="E75" s="1">
        <v>0.634</v>
      </c>
      <c r="F75" s="1">
        <v>0.795</v>
      </c>
      <c r="G75" s="1">
        <v>0.089</v>
      </c>
      <c r="H75" s="1">
        <v>0.0</v>
      </c>
      <c r="I75" s="1">
        <v>0.73</v>
      </c>
      <c r="J75" s="1">
        <v>0.499</v>
      </c>
      <c r="K75" s="1">
        <v>0.431</v>
      </c>
      <c r="L75" s="1">
        <v>1.0</v>
      </c>
      <c r="M75" s="1" t="s">
        <v>19</v>
      </c>
    </row>
    <row r="76" ht="14.25" customHeight="1">
      <c r="A76" s="1">
        <v>116100.0</v>
      </c>
      <c r="B76" s="1" t="s">
        <v>90</v>
      </c>
      <c r="C76" s="1">
        <v>0.959</v>
      </c>
      <c r="D76" s="1">
        <v>0.936</v>
      </c>
      <c r="E76" s="1">
        <v>0.942</v>
      </c>
      <c r="F76" s="1">
        <v>0.974</v>
      </c>
      <c r="G76" s="1">
        <v>0.943</v>
      </c>
      <c r="H76" s="1">
        <v>0.957</v>
      </c>
      <c r="I76" s="1">
        <v>0.973</v>
      </c>
      <c r="J76" s="1">
        <v>0.937</v>
      </c>
      <c r="K76" s="1">
        <v>0.943</v>
      </c>
      <c r="L76" s="1">
        <v>0.886</v>
      </c>
      <c r="M76" s="1" t="s">
        <v>14</v>
      </c>
    </row>
    <row r="77" ht="14.25" customHeight="1">
      <c r="A77" s="1">
        <v>116101.0</v>
      </c>
      <c r="B77" s="1" t="s">
        <v>91</v>
      </c>
      <c r="C77" s="1">
        <v>0.699</v>
      </c>
      <c r="D77" s="1">
        <v>0.562</v>
      </c>
      <c r="E77" s="1">
        <v>0.372</v>
      </c>
      <c r="F77" s="1">
        <v>0.616</v>
      </c>
      <c r="G77" s="1">
        <v>0.122</v>
      </c>
      <c r="H77" s="1">
        <v>0.229</v>
      </c>
      <c r="I77" s="1">
        <v>0.849</v>
      </c>
      <c r="J77" s="1">
        <v>0.736</v>
      </c>
      <c r="K77" s="1">
        <v>0.797</v>
      </c>
      <c r="L77" s="1">
        <v>1.0</v>
      </c>
      <c r="M77" s="1" t="s">
        <v>19</v>
      </c>
    </row>
    <row r="78" ht="14.25" customHeight="1">
      <c r="A78" s="1">
        <v>116102.0</v>
      </c>
      <c r="B78" s="1" t="s">
        <v>92</v>
      </c>
      <c r="C78" s="1">
        <v>0.483</v>
      </c>
      <c r="D78" s="1">
        <v>0.637</v>
      </c>
      <c r="E78" s="1">
        <v>0.426</v>
      </c>
      <c r="F78" s="1">
        <v>0.676</v>
      </c>
      <c r="G78" s="1">
        <v>0.241</v>
      </c>
      <c r="H78" s="1">
        <v>0.557</v>
      </c>
      <c r="I78" s="1">
        <v>0.296</v>
      </c>
      <c r="J78" s="1">
        <v>0.352</v>
      </c>
      <c r="K78" s="1">
        <v>0.412</v>
      </c>
      <c r="L78" s="1">
        <v>1.0</v>
      </c>
      <c r="M78" s="1" t="s">
        <v>19</v>
      </c>
    </row>
    <row r="79" ht="14.25" customHeight="1">
      <c r="A79" s="1">
        <v>116105.0</v>
      </c>
      <c r="B79" s="1" t="s">
        <v>93</v>
      </c>
      <c r="C79" s="1">
        <v>0.993</v>
      </c>
      <c r="D79" s="1">
        <v>0.988</v>
      </c>
      <c r="E79" s="1">
        <v>0.996</v>
      </c>
      <c r="F79" s="1">
        <v>0.991</v>
      </c>
      <c r="G79" s="1">
        <v>0.992</v>
      </c>
      <c r="H79" s="1">
        <v>0.995</v>
      </c>
      <c r="I79" s="1">
        <v>0.997</v>
      </c>
      <c r="J79" s="1">
        <v>0.99</v>
      </c>
      <c r="K79" s="1">
        <v>0.987</v>
      </c>
      <c r="L79" s="1">
        <v>1.0</v>
      </c>
      <c r="M79" s="1" t="s">
        <v>14</v>
      </c>
    </row>
    <row r="80" ht="14.25" customHeight="1">
      <c r="A80" s="1">
        <v>116106.0</v>
      </c>
      <c r="B80" s="1" t="s">
        <v>94</v>
      </c>
      <c r="C80" s="1">
        <v>0.73</v>
      </c>
      <c r="D80" s="1">
        <v>0.397</v>
      </c>
      <c r="E80" s="1">
        <v>0.613</v>
      </c>
      <c r="F80" s="1">
        <v>0.689</v>
      </c>
      <c r="G80" s="1">
        <v>0.354</v>
      </c>
      <c r="H80" s="1">
        <v>0.338</v>
      </c>
      <c r="I80" s="1">
        <v>0.973</v>
      </c>
      <c r="J80" s="1">
        <v>0.931</v>
      </c>
      <c r="K80" s="1">
        <v>0.673</v>
      </c>
      <c r="L80" s="1">
        <v>1.0</v>
      </c>
      <c r="M80" s="1" t="s">
        <v>19</v>
      </c>
    </row>
    <row r="81" ht="14.25" customHeight="1">
      <c r="A81" s="1">
        <v>116107.0</v>
      </c>
      <c r="B81" s="1" t="s">
        <v>95</v>
      </c>
      <c r="C81" s="1">
        <v>0.904</v>
      </c>
      <c r="D81" s="1">
        <v>0.853</v>
      </c>
      <c r="E81" s="1">
        <v>0.774</v>
      </c>
      <c r="F81" s="1">
        <v>0.88</v>
      </c>
      <c r="G81" s="1">
        <v>0.76</v>
      </c>
      <c r="H81" s="1">
        <v>0.819</v>
      </c>
      <c r="I81" s="1">
        <v>0.869</v>
      </c>
      <c r="J81" s="1">
        <v>0.84</v>
      </c>
      <c r="K81" s="1">
        <v>0.83</v>
      </c>
      <c r="L81" s="1">
        <v>1.0</v>
      </c>
      <c r="M81" s="1" t="s">
        <v>24</v>
      </c>
    </row>
    <row r="82" ht="14.25" customHeight="1">
      <c r="A82" s="1">
        <v>116108.0</v>
      </c>
      <c r="B82" s="1" t="s">
        <v>96</v>
      </c>
      <c r="C82" s="1">
        <v>0.959</v>
      </c>
      <c r="D82" s="1">
        <v>0.939</v>
      </c>
      <c r="E82" s="1">
        <v>0.916</v>
      </c>
      <c r="F82" s="1">
        <v>0.959</v>
      </c>
      <c r="G82" s="1">
        <v>0.913</v>
      </c>
      <c r="H82" s="1">
        <v>0.931</v>
      </c>
      <c r="I82" s="1">
        <v>0.955</v>
      </c>
      <c r="J82" s="1">
        <v>0.945</v>
      </c>
      <c r="K82" s="1">
        <v>0.949</v>
      </c>
      <c r="L82" s="1">
        <v>1.0</v>
      </c>
      <c r="M82" s="1" t="s">
        <v>14</v>
      </c>
    </row>
    <row r="83" ht="14.25" customHeight="1">
      <c r="A83" s="1">
        <v>116109.0</v>
      </c>
      <c r="B83" s="1" t="s">
        <v>97</v>
      </c>
      <c r="C83" s="1">
        <v>0.877</v>
      </c>
      <c r="D83" s="1">
        <v>0.802</v>
      </c>
      <c r="E83" s="1">
        <v>0.61</v>
      </c>
      <c r="F83" s="1">
        <v>0.842</v>
      </c>
      <c r="G83" s="1">
        <v>0.662</v>
      </c>
      <c r="H83" s="1">
        <v>0.767</v>
      </c>
      <c r="I83" s="1">
        <v>0.877</v>
      </c>
      <c r="J83" s="1">
        <v>0.813</v>
      </c>
      <c r="K83" s="1">
        <v>0.886</v>
      </c>
      <c r="L83" s="1">
        <v>1.0</v>
      </c>
      <c r="M83" s="1" t="s">
        <v>24</v>
      </c>
    </row>
    <row r="84" ht="14.25" customHeight="1">
      <c r="A84" s="1">
        <v>116110.0</v>
      </c>
      <c r="B84" s="1" t="s">
        <v>98</v>
      </c>
      <c r="C84" s="1">
        <v>0.912</v>
      </c>
      <c r="D84" s="1">
        <v>0.876</v>
      </c>
      <c r="E84" s="1">
        <v>0.8</v>
      </c>
      <c r="F84" s="1">
        <v>0.904</v>
      </c>
      <c r="G84" s="1">
        <v>0.797</v>
      </c>
      <c r="H84" s="1">
        <v>0.818</v>
      </c>
      <c r="I84" s="1">
        <v>0.857</v>
      </c>
      <c r="J84" s="1">
        <v>0.801</v>
      </c>
      <c r="K84" s="1">
        <v>0.835</v>
      </c>
      <c r="L84" s="1">
        <v>1.0</v>
      </c>
      <c r="M84" s="1" t="s">
        <v>24</v>
      </c>
    </row>
    <row r="85" ht="14.25" customHeight="1">
      <c r="A85" s="1">
        <v>116111.0</v>
      </c>
      <c r="B85" s="1" t="s">
        <v>99</v>
      </c>
      <c r="C85" s="1">
        <v>0.884</v>
      </c>
      <c r="D85" s="1">
        <v>0.858</v>
      </c>
      <c r="E85" s="1">
        <v>0.768</v>
      </c>
      <c r="F85" s="1">
        <v>0.886</v>
      </c>
      <c r="G85" s="1">
        <v>0.754</v>
      </c>
      <c r="H85" s="1">
        <v>0.82</v>
      </c>
      <c r="I85" s="1">
        <v>0.85</v>
      </c>
      <c r="J85" s="1">
        <v>0.811</v>
      </c>
      <c r="K85" s="1">
        <v>0.814</v>
      </c>
      <c r="L85" s="1">
        <v>1.0</v>
      </c>
      <c r="M85" s="1" t="s">
        <v>24</v>
      </c>
    </row>
    <row r="86" ht="14.25" customHeight="1">
      <c r="A86" s="1">
        <v>116112.0</v>
      </c>
      <c r="B86" s="1" t="s">
        <v>100</v>
      </c>
      <c r="C86" s="1">
        <v>0.215</v>
      </c>
      <c r="D86" s="1">
        <v>0.343</v>
      </c>
      <c r="E86" s="1">
        <v>0.447</v>
      </c>
      <c r="F86" s="1">
        <v>0.761</v>
      </c>
      <c r="G86" s="1">
        <v>0.383</v>
      </c>
      <c r="H86" s="1">
        <v>0.678</v>
      </c>
      <c r="I86" s="1">
        <v>0.715</v>
      </c>
      <c r="J86" s="1">
        <v>0.603</v>
      </c>
      <c r="K86" s="1">
        <v>0.919</v>
      </c>
      <c r="L86" s="1">
        <v>1.0</v>
      </c>
      <c r="M86" s="1" t="s">
        <v>19</v>
      </c>
    </row>
    <row r="87" ht="14.25" customHeight="1">
      <c r="A87" s="1">
        <v>117101.0</v>
      </c>
      <c r="B87" s="1" t="s">
        <v>101</v>
      </c>
      <c r="C87" s="1">
        <v>0.982</v>
      </c>
      <c r="D87" s="1">
        <v>0.969</v>
      </c>
      <c r="E87" s="1">
        <v>0.965</v>
      </c>
      <c r="F87" s="1">
        <v>0.987</v>
      </c>
      <c r="G87" s="1">
        <v>0.955</v>
      </c>
      <c r="H87" s="1">
        <v>0.951</v>
      </c>
      <c r="I87" s="1">
        <v>0.974</v>
      </c>
      <c r="J87" s="1">
        <v>0.963</v>
      </c>
      <c r="K87" s="1">
        <v>0.965</v>
      </c>
      <c r="L87" s="1">
        <v>0.97</v>
      </c>
      <c r="M87" s="1" t="s">
        <v>14</v>
      </c>
    </row>
    <row r="88" ht="14.25" customHeight="1">
      <c r="A88" s="1">
        <v>117102.0</v>
      </c>
      <c r="B88" s="1" t="s">
        <v>102</v>
      </c>
      <c r="C88" s="1">
        <v>0.987</v>
      </c>
      <c r="D88" s="1">
        <v>0.976</v>
      </c>
      <c r="E88" s="1">
        <v>0.96</v>
      </c>
      <c r="F88" s="1">
        <v>0.97</v>
      </c>
      <c r="G88" s="1">
        <v>0.923</v>
      </c>
      <c r="H88" s="1">
        <v>0.923</v>
      </c>
      <c r="I88" s="1">
        <v>0.961</v>
      </c>
      <c r="J88" s="1">
        <v>0.883</v>
      </c>
      <c r="K88" s="1">
        <v>0.922</v>
      </c>
      <c r="L88" s="1">
        <v>0.932</v>
      </c>
      <c r="M88" s="1" t="s">
        <v>14</v>
      </c>
    </row>
    <row r="89" ht="14.25" customHeight="1">
      <c r="A89" s="1">
        <v>117103.0</v>
      </c>
      <c r="B89" s="1" t="s">
        <v>103</v>
      </c>
      <c r="C89" s="1">
        <v>0.677</v>
      </c>
      <c r="D89" s="1">
        <v>0.649</v>
      </c>
      <c r="E89" s="1">
        <v>0.429</v>
      </c>
      <c r="F89" s="1">
        <v>0.749</v>
      </c>
      <c r="G89" s="1">
        <v>0.41</v>
      </c>
      <c r="H89" s="1">
        <v>0.458</v>
      </c>
      <c r="I89" s="1">
        <v>0.51</v>
      </c>
      <c r="J89" s="1">
        <v>0.433</v>
      </c>
      <c r="K89" s="1">
        <v>0.558</v>
      </c>
      <c r="L89" s="1">
        <v>0.141</v>
      </c>
      <c r="M89" s="1" t="s">
        <v>19</v>
      </c>
    </row>
    <row r="90" ht="14.25" customHeight="1">
      <c r="A90" s="1">
        <v>117104.0</v>
      </c>
      <c r="B90" s="1" t="s">
        <v>104</v>
      </c>
      <c r="C90" s="1">
        <v>0.538</v>
      </c>
      <c r="D90" s="1">
        <v>0.671</v>
      </c>
      <c r="E90" s="1">
        <v>0.449</v>
      </c>
      <c r="F90" s="1">
        <v>0.698</v>
      </c>
      <c r="G90" s="1">
        <v>0.401</v>
      </c>
      <c r="H90" s="1">
        <v>0.422</v>
      </c>
      <c r="I90" s="1">
        <v>0.473</v>
      </c>
      <c r="J90" s="1">
        <v>0.361</v>
      </c>
      <c r="K90" s="1">
        <v>0.472</v>
      </c>
      <c r="L90" s="1">
        <v>0.204</v>
      </c>
      <c r="M90" s="1" t="s">
        <v>19</v>
      </c>
    </row>
    <row r="91" ht="14.25" customHeight="1">
      <c r="A91" s="1">
        <v>117107.0</v>
      </c>
      <c r="B91" s="1" t="s">
        <v>105</v>
      </c>
      <c r="C91" s="1">
        <v>0.719</v>
      </c>
      <c r="D91" s="1">
        <v>0.642</v>
      </c>
      <c r="E91" s="1">
        <v>0.48</v>
      </c>
      <c r="F91" s="1">
        <v>0.76</v>
      </c>
      <c r="G91" s="1">
        <v>0.421</v>
      </c>
      <c r="H91" s="1">
        <v>0.417</v>
      </c>
      <c r="I91" s="1">
        <v>0.476</v>
      </c>
      <c r="J91" s="1">
        <v>0.563</v>
      </c>
      <c r="K91" s="1">
        <v>0.475</v>
      </c>
      <c r="L91" s="1">
        <v>0.085</v>
      </c>
      <c r="M91" s="1" t="s">
        <v>19</v>
      </c>
    </row>
    <row r="92" ht="14.25" customHeight="1">
      <c r="A92" s="1">
        <v>118100.0</v>
      </c>
      <c r="B92" s="1" t="s">
        <v>106</v>
      </c>
      <c r="C92" s="1">
        <v>1.0</v>
      </c>
      <c r="D92" s="1">
        <v>0.986</v>
      </c>
      <c r="E92" s="1">
        <v>0.979</v>
      </c>
      <c r="F92" s="1">
        <v>0.986</v>
      </c>
      <c r="G92" s="1">
        <v>0.969</v>
      </c>
      <c r="H92" s="1">
        <v>0.983</v>
      </c>
      <c r="I92" s="1">
        <v>0.988</v>
      </c>
      <c r="J92" s="1">
        <v>0.986</v>
      </c>
      <c r="K92" s="1">
        <v>0.999</v>
      </c>
      <c r="L92" s="1">
        <v>1.0</v>
      </c>
      <c r="M92" s="1" t="s">
        <v>14</v>
      </c>
    </row>
    <row r="93" ht="14.25" customHeight="1">
      <c r="A93" s="1">
        <v>118103.0</v>
      </c>
      <c r="B93" s="1" t="s">
        <v>107</v>
      </c>
      <c r="C93" s="1">
        <v>0.978</v>
      </c>
      <c r="D93" s="1">
        <v>0.968</v>
      </c>
      <c r="E93" s="1">
        <v>0.963</v>
      </c>
      <c r="F93" s="1">
        <v>0.978</v>
      </c>
      <c r="G93" s="1">
        <v>0.977</v>
      </c>
      <c r="H93" s="1">
        <v>1.0</v>
      </c>
      <c r="I93" s="1">
        <v>0.985</v>
      </c>
      <c r="J93" s="1">
        <v>0.835</v>
      </c>
      <c r="K93" s="1">
        <v>0.859</v>
      </c>
      <c r="L93" s="1">
        <v>0.894</v>
      </c>
      <c r="M93" s="1" t="s">
        <v>24</v>
      </c>
    </row>
    <row r="94" ht="14.25" customHeight="1">
      <c r="A94" s="1">
        <v>118105.0</v>
      </c>
      <c r="B94" s="1" t="s">
        <v>108</v>
      </c>
      <c r="C94" s="1">
        <v>0.906</v>
      </c>
      <c r="D94" s="1">
        <v>0.888</v>
      </c>
      <c r="E94" s="1">
        <v>0.787</v>
      </c>
      <c r="F94" s="1">
        <v>0.893</v>
      </c>
      <c r="G94" s="1">
        <v>0.754</v>
      </c>
      <c r="H94" s="1">
        <v>0.774</v>
      </c>
      <c r="I94" s="1">
        <v>0.841</v>
      </c>
      <c r="J94" s="1">
        <v>0.861</v>
      </c>
      <c r="K94" s="1">
        <v>0.934</v>
      </c>
      <c r="L94" s="1">
        <v>1.0</v>
      </c>
      <c r="M94" s="1" t="s">
        <v>14</v>
      </c>
    </row>
    <row r="95" ht="14.25" customHeight="1">
      <c r="A95" s="1">
        <v>118106.0</v>
      </c>
      <c r="B95" s="1" t="s">
        <v>109</v>
      </c>
      <c r="C95" s="1">
        <v>0.915</v>
      </c>
      <c r="D95" s="1">
        <v>0.891</v>
      </c>
      <c r="E95" s="1">
        <v>0.832</v>
      </c>
      <c r="F95" s="1">
        <v>0.913</v>
      </c>
      <c r="G95" s="1">
        <v>0.817</v>
      </c>
      <c r="H95" s="1">
        <v>0.857</v>
      </c>
      <c r="I95" s="1">
        <v>0.867</v>
      </c>
      <c r="J95" s="1">
        <v>0.877</v>
      </c>
      <c r="K95" s="1">
        <v>0.894</v>
      </c>
      <c r="L95" s="1">
        <v>0.787</v>
      </c>
      <c r="M95" s="1" t="s">
        <v>14</v>
      </c>
    </row>
    <row r="96" ht="14.25" customHeight="1">
      <c r="A96" s="1">
        <v>119100.0</v>
      </c>
      <c r="B96" s="1" t="s">
        <v>110</v>
      </c>
      <c r="C96" s="1">
        <v>1.0</v>
      </c>
      <c r="D96" s="1">
        <v>0.99</v>
      </c>
      <c r="E96" s="1">
        <v>1.0</v>
      </c>
      <c r="F96" s="1">
        <v>1.0</v>
      </c>
      <c r="G96" s="1">
        <v>1.0</v>
      </c>
      <c r="H96" s="1">
        <v>1.0</v>
      </c>
      <c r="I96" s="1">
        <v>1.0</v>
      </c>
      <c r="J96" s="1">
        <v>1.0</v>
      </c>
      <c r="K96" s="1">
        <v>1.0</v>
      </c>
      <c r="L96" s="1">
        <v>1.0</v>
      </c>
      <c r="M96" s="1" t="s">
        <v>14</v>
      </c>
    </row>
    <row r="97" ht="14.25" customHeight="1">
      <c r="A97" s="1">
        <v>119101.0</v>
      </c>
      <c r="B97" s="1" t="s">
        <v>111</v>
      </c>
      <c r="C97" s="1">
        <v>0.95</v>
      </c>
      <c r="D97" s="1">
        <v>0.908</v>
      </c>
      <c r="E97" s="1">
        <v>0.867</v>
      </c>
      <c r="F97" s="1">
        <v>0.944</v>
      </c>
      <c r="G97" s="1">
        <v>0.881</v>
      </c>
      <c r="H97" s="1">
        <v>0.909</v>
      </c>
      <c r="I97" s="1">
        <v>0.891</v>
      </c>
      <c r="J97" s="1">
        <v>0.886</v>
      </c>
      <c r="K97" s="1">
        <v>0.904</v>
      </c>
      <c r="L97" s="1">
        <v>0.944</v>
      </c>
      <c r="M97" s="1" t="s">
        <v>14</v>
      </c>
    </row>
    <row r="98" ht="14.25" customHeight="1">
      <c r="A98" s="1">
        <v>119102.0</v>
      </c>
      <c r="B98" s="1" t="s">
        <v>112</v>
      </c>
      <c r="C98" s="1">
        <v>0.962</v>
      </c>
      <c r="D98" s="1">
        <v>0.992</v>
      </c>
      <c r="E98" s="1">
        <v>0.945</v>
      </c>
      <c r="F98" s="1">
        <v>0.974</v>
      </c>
      <c r="G98" s="1">
        <v>0.946</v>
      </c>
      <c r="H98" s="1">
        <v>0.943</v>
      </c>
      <c r="I98" s="1">
        <v>0.984</v>
      </c>
      <c r="J98" s="1">
        <v>0.916</v>
      </c>
      <c r="K98" s="1">
        <v>0.93</v>
      </c>
      <c r="L98" s="1">
        <v>0.959</v>
      </c>
      <c r="M98" s="1" t="s">
        <v>24</v>
      </c>
    </row>
    <row r="99" ht="14.25" customHeight="1">
      <c r="A99" s="1">
        <v>120101.0</v>
      </c>
      <c r="B99" s="1" t="s">
        <v>113</v>
      </c>
      <c r="C99" s="1">
        <v>0.989</v>
      </c>
      <c r="D99" s="1">
        <v>0.985</v>
      </c>
      <c r="E99" s="1">
        <v>0.977</v>
      </c>
      <c r="F99" s="1">
        <v>0.981</v>
      </c>
      <c r="G99" s="1">
        <v>0.966</v>
      </c>
      <c r="H99" s="1">
        <v>0.974</v>
      </c>
      <c r="I99" s="1">
        <v>0.959</v>
      </c>
      <c r="J99" s="1">
        <v>0.954</v>
      </c>
      <c r="K99" s="1">
        <v>0.975</v>
      </c>
      <c r="L99" s="1">
        <v>0.977</v>
      </c>
      <c r="M99" s="1" t="s">
        <v>14</v>
      </c>
    </row>
    <row r="100" ht="14.25" customHeight="1">
      <c r="A100" s="1">
        <v>120103.0</v>
      </c>
      <c r="B100" s="1" t="s">
        <v>114</v>
      </c>
      <c r="C100" s="1">
        <v>0.576</v>
      </c>
      <c r="D100" s="1">
        <v>0.565</v>
      </c>
      <c r="E100" s="1">
        <v>0.397</v>
      </c>
      <c r="F100" s="1">
        <v>0.761</v>
      </c>
      <c r="G100" s="1">
        <v>0.505</v>
      </c>
      <c r="H100" s="1">
        <v>0.471</v>
      </c>
      <c r="I100" s="1">
        <v>0.211</v>
      </c>
      <c r="J100" s="1">
        <v>0.341</v>
      </c>
      <c r="K100" s="1">
        <v>0.523</v>
      </c>
      <c r="L100" s="1">
        <v>0.0</v>
      </c>
      <c r="M100" s="1" t="s">
        <v>19</v>
      </c>
    </row>
    <row r="101" ht="14.25" customHeight="1">
      <c r="A101" s="1">
        <v>120104.0</v>
      </c>
      <c r="B101" s="1" t="s">
        <v>115</v>
      </c>
      <c r="C101" s="1">
        <v>0.524</v>
      </c>
      <c r="D101" s="1">
        <v>0.649</v>
      </c>
      <c r="E101" s="1">
        <v>0.471</v>
      </c>
      <c r="F101" s="1">
        <v>0.806</v>
      </c>
      <c r="G101" s="1">
        <v>0.521</v>
      </c>
      <c r="H101" s="1">
        <v>0.534</v>
      </c>
      <c r="I101" s="1">
        <v>0.405</v>
      </c>
      <c r="J101" s="1">
        <v>0.376</v>
      </c>
      <c r="K101" s="1">
        <v>0.437</v>
      </c>
      <c r="L101" s="1">
        <v>0.212</v>
      </c>
      <c r="M101" s="1" t="s">
        <v>19</v>
      </c>
    </row>
    <row r="102" ht="14.25" customHeight="1">
      <c r="A102" s="1">
        <v>120107.0</v>
      </c>
      <c r="B102" s="1" t="s">
        <v>116</v>
      </c>
      <c r="C102" s="1">
        <v>0.397</v>
      </c>
      <c r="D102" s="1">
        <v>0.465</v>
      </c>
      <c r="E102" s="1">
        <v>0.246</v>
      </c>
      <c r="F102" s="1">
        <v>0.751</v>
      </c>
      <c r="G102" s="1">
        <v>0.224</v>
      </c>
      <c r="H102" s="1">
        <v>0.232</v>
      </c>
      <c r="I102" s="1">
        <v>0.544</v>
      </c>
      <c r="J102" s="1">
        <v>0.269</v>
      </c>
      <c r="K102" s="1">
        <v>0.784</v>
      </c>
      <c r="L102" s="1">
        <v>0.418</v>
      </c>
      <c r="M102" s="1" t="s">
        <v>19</v>
      </c>
    </row>
    <row r="103" ht="14.25" customHeight="1">
      <c r="A103" s="1">
        <v>121109.0</v>
      </c>
      <c r="B103" s="1" t="s">
        <v>117</v>
      </c>
      <c r="C103" s="1">
        <v>0.983</v>
      </c>
      <c r="D103" s="1">
        <v>0.985</v>
      </c>
      <c r="E103" s="1">
        <v>0.969</v>
      </c>
      <c r="F103" s="1">
        <v>0.986</v>
      </c>
      <c r="G103" s="1">
        <v>0.98</v>
      </c>
      <c r="H103" s="1">
        <v>0.967</v>
      </c>
      <c r="I103" s="1">
        <v>0.946</v>
      </c>
      <c r="J103" s="1">
        <v>0.913</v>
      </c>
      <c r="K103" s="1">
        <v>0.917</v>
      </c>
      <c r="L103" s="1">
        <v>0.814</v>
      </c>
      <c r="M103" s="1" t="s">
        <v>14</v>
      </c>
    </row>
    <row r="104" ht="14.25" customHeight="1">
      <c r="A104" s="1">
        <v>121110.0</v>
      </c>
      <c r="B104" s="1" t="s">
        <v>118</v>
      </c>
      <c r="C104" s="1">
        <v>0.897</v>
      </c>
      <c r="D104" s="1">
        <v>0.876</v>
      </c>
      <c r="E104" s="1">
        <v>0.75</v>
      </c>
      <c r="F104" s="1">
        <v>0.922</v>
      </c>
      <c r="G104" s="1">
        <v>0.873</v>
      </c>
      <c r="H104" s="1">
        <v>0.941</v>
      </c>
      <c r="I104" s="1">
        <v>0.953</v>
      </c>
      <c r="J104" s="1">
        <v>0.92</v>
      </c>
      <c r="K104" s="1">
        <v>0.93</v>
      </c>
      <c r="L104" s="1">
        <v>0.894</v>
      </c>
      <c r="M104" s="1" t="s">
        <v>24</v>
      </c>
    </row>
    <row r="105" ht="14.25" customHeight="1">
      <c r="A105" s="1">
        <v>121111.0</v>
      </c>
      <c r="B105" s="1" t="s">
        <v>119</v>
      </c>
      <c r="C105" s="1">
        <v>0.533</v>
      </c>
      <c r="D105" s="1">
        <v>0.584</v>
      </c>
      <c r="E105" s="1">
        <v>0.563</v>
      </c>
      <c r="F105" s="1">
        <v>0.79</v>
      </c>
      <c r="G105" s="1">
        <v>0.48</v>
      </c>
      <c r="H105" s="1">
        <v>0.563</v>
      </c>
      <c r="I105" s="1">
        <v>0.72</v>
      </c>
      <c r="J105" s="1">
        <v>0.498</v>
      </c>
      <c r="K105" s="1">
        <v>0.438</v>
      </c>
      <c r="L105" s="1">
        <v>0.422</v>
      </c>
      <c r="M105" s="1" t="s">
        <v>19</v>
      </c>
    </row>
    <row r="106" ht="14.25" customHeight="1">
      <c r="A106" s="1">
        <v>121112.0</v>
      </c>
      <c r="B106" s="1" t="s">
        <v>120</v>
      </c>
      <c r="C106" s="1">
        <v>0.507</v>
      </c>
      <c r="D106" s="1">
        <v>0.582</v>
      </c>
      <c r="E106" s="1">
        <v>0.402</v>
      </c>
      <c r="F106" s="1">
        <v>0.768</v>
      </c>
      <c r="G106" s="1">
        <v>0.528</v>
      </c>
      <c r="H106" s="1">
        <v>0.46</v>
      </c>
      <c r="I106" s="1">
        <v>0.699</v>
      </c>
      <c r="J106" s="1">
        <v>0.528</v>
      </c>
      <c r="K106" s="1">
        <v>0.473</v>
      </c>
      <c r="L106" s="1">
        <v>0.944</v>
      </c>
      <c r="M106" s="1" t="s">
        <v>19</v>
      </c>
    </row>
    <row r="107" ht="14.25" customHeight="1">
      <c r="A107" s="1">
        <v>121113.0</v>
      </c>
      <c r="B107" s="1" t="s">
        <v>121</v>
      </c>
      <c r="C107" s="1">
        <v>0.634</v>
      </c>
      <c r="D107" s="1">
        <v>0.787</v>
      </c>
      <c r="E107" s="1">
        <v>0.747</v>
      </c>
      <c r="F107" s="1">
        <v>0.854</v>
      </c>
      <c r="G107" s="1">
        <v>0.593</v>
      </c>
      <c r="H107" s="1">
        <v>0.626</v>
      </c>
      <c r="I107" s="1">
        <v>0.905</v>
      </c>
      <c r="J107" s="1">
        <v>0.881</v>
      </c>
      <c r="K107" s="1">
        <v>0.891</v>
      </c>
      <c r="L107" s="1">
        <v>1.0</v>
      </c>
      <c r="M107" s="1" t="s">
        <v>19</v>
      </c>
    </row>
    <row r="108" ht="14.25" customHeight="1">
      <c r="A108" s="1">
        <v>121114.0</v>
      </c>
      <c r="B108" s="1" t="s">
        <v>122</v>
      </c>
      <c r="C108" s="1">
        <v>0.866</v>
      </c>
      <c r="D108" s="1">
        <v>0.872</v>
      </c>
      <c r="E108" s="1">
        <v>0.819</v>
      </c>
      <c r="F108" s="1">
        <v>0.882</v>
      </c>
      <c r="G108" s="1">
        <v>0.789</v>
      </c>
      <c r="H108" s="1">
        <v>0.873</v>
      </c>
      <c r="I108" s="1">
        <v>0.897</v>
      </c>
      <c r="J108" s="1">
        <v>0.883</v>
      </c>
      <c r="K108" s="1">
        <v>0.871</v>
      </c>
      <c r="L108" s="1">
        <v>0.783</v>
      </c>
      <c r="M108" s="1" t="s">
        <v>24</v>
      </c>
    </row>
    <row r="109" ht="14.25" customHeight="1">
      <c r="A109" s="1">
        <v>121115.0</v>
      </c>
      <c r="B109" s="1" t="s">
        <v>123</v>
      </c>
      <c r="C109" s="1">
        <v>0.654</v>
      </c>
      <c r="D109" s="1">
        <v>0.747</v>
      </c>
      <c r="E109" s="1">
        <v>0.509</v>
      </c>
      <c r="F109" s="1">
        <v>0.781</v>
      </c>
      <c r="G109" s="1">
        <v>0.529</v>
      </c>
      <c r="H109" s="1">
        <v>0.586</v>
      </c>
      <c r="I109" s="1">
        <v>0.476</v>
      </c>
      <c r="J109" s="1">
        <v>0.284</v>
      </c>
      <c r="K109" s="1">
        <v>0.481</v>
      </c>
      <c r="L109" s="1">
        <v>0.551</v>
      </c>
      <c r="M109" s="1" t="s">
        <v>19</v>
      </c>
    </row>
    <row r="110" ht="14.25" customHeight="1">
      <c r="A110" s="1">
        <v>121117.0</v>
      </c>
      <c r="B110" s="1" t="s">
        <v>124</v>
      </c>
      <c r="C110" s="1">
        <v>0.921</v>
      </c>
      <c r="D110" s="1">
        <v>0.896</v>
      </c>
      <c r="E110" s="1">
        <v>0.795</v>
      </c>
      <c r="F110" s="1">
        <v>0.912</v>
      </c>
      <c r="G110" s="1">
        <v>0.868</v>
      </c>
      <c r="H110" s="1">
        <v>0.97</v>
      </c>
      <c r="I110" s="1">
        <v>1.0</v>
      </c>
      <c r="J110" s="1">
        <v>0.925</v>
      </c>
      <c r="K110" s="1">
        <v>0.906</v>
      </c>
      <c r="L110" s="1">
        <v>0.711</v>
      </c>
      <c r="M110" s="1" t="s">
        <v>24</v>
      </c>
    </row>
    <row r="111" ht="14.25" customHeight="1">
      <c r="A111" s="1">
        <v>121118.0</v>
      </c>
      <c r="B111" s="1" t="s">
        <v>125</v>
      </c>
      <c r="C111" s="1">
        <v>0.414</v>
      </c>
      <c r="D111" s="1">
        <v>0.517</v>
      </c>
      <c r="E111" s="1">
        <v>0.425</v>
      </c>
      <c r="F111" s="1">
        <v>0.765</v>
      </c>
      <c r="G111" s="1">
        <v>0.368</v>
      </c>
      <c r="H111" s="1">
        <v>0.456</v>
      </c>
      <c r="I111" s="1">
        <v>0.783</v>
      </c>
      <c r="J111" s="1">
        <v>0.586</v>
      </c>
      <c r="K111" s="1">
        <v>0.528</v>
      </c>
      <c r="L111" s="1">
        <v>0.877</v>
      </c>
      <c r="M111" s="1" t="s">
        <v>19</v>
      </c>
    </row>
    <row r="112" ht="14.25" customHeight="1">
      <c r="A112" s="1">
        <v>121119.0</v>
      </c>
      <c r="B112" s="1" t="s">
        <v>126</v>
      </c>
      <c r="C112" s="1">
        <v>0.479</v>
      </c>
      <c r="D112" s="1">
        <v>0.59</v>
      </c>
      <c r="E112" s="1">
        <v>0.328</v>
      </c>
      <c r="F112" s="1">
        <v>0.682</v>
      </c>
      <c r="G112" s="1">
        <v>0.281</v>
      </c>
      <c r="H112" s="1">
        <v>0.117</v>
      </c>
      <c r="I112" s="1">
        <v>0.455</v>
      </c>
      <c r="J112" s="1">
        <v>0.0</v>
      </c>
      <c r="K112" s="1">
        <v>0.0</v>
      </c>
      <c r="L112" s="1">
        <v>1.0</v>
      </c>
      <c r="M112" s="1" t="s">
        <v>19</v>
      </c>
    </row>
    <row r="113" ht="14.25" customHeight="1">
      <c r="A113" s="1">
        <v>121120.0</v>
      </c>
      <c r="B113" s="1" t="s">
        <v>127</v>
      </c>
      <c r="C113" s="1">
        <v>0.604</v>
      </c>
      <c r="D113" s="1">
        <v>0.675</v>
      </c>
      <c r="E113" s="1">
        <v>0.479</v>
      </c>
      <c r="F113" s="1">
        <v>0.751</v>
      </c>
      <c r="G113" s="1">
        <v>0.256</v>
      </c>
      <c r="H113" s="1">
        <v>0.361</v>
      </c>
      <c r="I113" s="1">
        <v>0.463</v>
      </c>
      <c r="J113" s="1">
        <v>0.465</v>
      </c>
      <c r="K113" s="1">
        <v>0.546</v>
      </c>
      <c r="L113" s="1">
        <v>0.471</v>
      </c>
      <c r="M113" s="1" t="s">
        <v>19</v>
      </c>
    </row>
    <row r="114" ht="14.25" customHeight="1">
      <c r="A114" s="1">
        <v>121121.0</v>
      </c>
      <c r="B114" s="1" t="s">
        <v>128</v>
      </c>
      <c r="C114" s="1">
        <v>0.958</v>
      </c>
      <c r="D114" s="1">
        <v>0.93</v>
      </c>
      <c r="E114" s="1">
        <v>0.899</v>
      </c>
      <c r="F114" s="1">
        <v>0.958</v>
      </c>
      <c r="G114" s="1">
        <v>0.888</v>
      </c>
      <c r="H114" s="1">
        <v>0.934</v>
      </c>
      <c r="I114" s="1">
        <v>0.941</v>
      </c>
      <c r="J114" s="1">
        <v>0.948</v>
      </c>
      <c r="K114" s="1">
        <v>1.0</v>
      </c>
      <c r="L114" s="1">
        <v>1.0</v>
      </c>
      <c r="M114" s="1" t="s">
        <v>24</v>
      </c>
    </row>
    <row r="115" ht="14.25" customHeight="1">
      <c r="A115" s="1">
        <v>122100.0</v>
      </c>
      <c r="B115" s="1" t="s">
        <v>129</v>
      </c>
      <c r="C115" s="1">
        <v>0.98</v>
      </c>
      <c r="D115" s="1">
        <v>0.962</v>
      </c>
      <c r="E115" s="1">
        <v>0.941</v>
      </c>
      <c r="F115" s="1">
        <v>0.974</v>
      </c>
      <c r="G115" s="1">
        <v>0.941</v>
      </c>
      <c r="H115" s="1">
        <v>0.949</v>
      </c>
      <c r="I115" s="1">
        <v>0.935</v>
      </c>
      <c r="J115" s="1">
        <v>0.924</v>
      </c>
      <c r="K115" s="1">
        <v>0.927</v>
      </c>
      <c r="L115" s="1">
        <v>0.844</v>
      </c>
      <c r="M115" s="1" t="s">
        <v>14</v>
      </c>
    </row>
    <row r="116" ht="14.25" customHeight="1">
      <c r="A116" s="1">
        <v>122102.0</v>
      </c>
      <c r="B116" s="1" t="s">
        <v>130</v>
      </c>
      <c r="C116" s="1">
        <v>0.44</v>
      </c>
      <c r="D116" s="1">
        <v>0.572</v>
      </c>
      <c r="E116" s="1">
        <v>0.242</v>
      </c>
      <c r="F116" s="1">
        <v>0.653</v>
      </c>
      <c r="G116" s="1">
        <v>0.296</v>
      </c>
      <c r="H116" s="1">
        <v>0.304</v>
      </c>
      <c r="I116" s="1">
        <v>0.45</v>
      </c>
      <c r="J116" s="1">
        <v>0.436</v>
      </c>
      <c r="K116" s="1">
        <v>0.567</v>
      </c>
      <c r="L116" s="1">
        <v>1.0</v>
      </c>
      <c r="M116" s="1" t="s">
        <v>19</v>
      </c>
    </row>
    <row r="117" ht="14.25" customHeight="1">
      <c r="A117" s="1">
        <v>122103.0</v>
      </c>
      <c r="B117" s="1" t="s">
        <v>131</v>
      </c>
      <c r="C117" s="1">
        <v>0.406</v>
      </c>
      <c r="D117" s="1">
        <v>0.56</v>
      </c>
      <c r="E117" s="1">
        <v>1.0</v>
      </c>
      <c r="F117" s="1">
        <v>1.0</v>
      </c>
      <c r="G117" s="1">
        <v>0.587</v>
      </c>
      <c r="H117" s="1">
        <v>0.858</v>
      </c>
      <c r="I117" s="1">
        <v>0.848</v>
      </c>
      <c r="J117" s="1">
        <v>0.845</v>
      </c>
      <c r="K117" s="1">
        <v>0.821</v>
      </c>
      <c r="L117" s="1">
        <v>1.0</v>
      </c>
      <c r="M117" s="1" t="s">
        <v>19</v>
      </c>
    </row>
    <row r="118" ht="14.25" customHeight="1">
      <c r="A118" s="1">
        <v>122104.0</v>
      </c>
      <c r="B118" s="1" t="s">
        <v>132</v>
      </c>
      <c r="C118" s="1">
        <v>0.868</v>
      </c>
      <c r="D118" s="1">
        <v>0.845</v>
      </c>
      <c r="E118" s="1">
        <v>0.689</v>
      </c>
      <c r="F118" s="1">
        <v>0.844</v>
      </c>
      <c r="G118" s="1">
        <v>0.672</v>
      </c>
      <c r="H118" s="1">
        <v>0.745</v>
      </c>
      <c r="I118" s="1">
        <v>0.724</v>
      </c>
      <c r="J118" s="1">
        <v>0.696</v>
      </c>
      <c r="K118" s="1">
        <v>0.735</v>
      </c>
      <c r="L118" s="1">
        <v>1.0</v>
      </c>
      <c r="M118" s="1" t="s">
        <v>19</v>
      </c>
    </row>
    <row r="119" ht="14.25" customHeight="1">
      <c r="A119" s="1">
        <v>122105.0</v>
      </c>
      <c r="B119" s="1" t="s">
        <v>133</v>
      </c>
      <c r="C119" s="1">
        <v>0.885</v>
      </c>
      <c r="D119" s="1">
        <v>0.862</v>
      </c>
      <c r="E119" s="1">
        <v>0.776</v>
      </c>
      <c r="F119" s="1">
        <v>0.835</v>
      </c>
      <c r="G119" s="1">
        <v>0.582</v>
      </c>
      <c r="H119" s="1">
        <v>0.704</v>
      </c>
      <c r="I119" s="1">
        <v>0.808</v>
      </c>
      <c r="J119" s="1">
        <v>0.619</v>
      </c>
      <c r="K119" s="1">
        <v>0.701</v>
      </c>
      <c r="L119" s="1">
        <v>1.0</v>
      </c>
      <c r="M119" s="1" t="s">
        <v>19</v>
      </c>
    </row>
    <row r="120" ht="14.25" customHeight="1">
      <c r="A120" s="1">
        <v>122106.0</v>
      </c>
      <c r="B120" s="1" t="s">
        <v>134</v>
      </c>
      <c r="C120" s="1">
        <v>0.549</v>
      </c>
      <c r="D120" s="1">
        <v>0.658</v>
      </c>
      <c r="E120" s="1">
        <v>0.475</v>
      </c>
      <c r="F120" s="1">
        <v>0.74</v>
      </c>
      <c r="G120" s="1">
        <v>0.465</v>
      </c>
      <c r="H120" s="1">
        <v>0.52</v>
      </c>
      <c r="I120" s="1">
        <v>0.765</v>
      </c>
      <c r="J120" s="1">
        <v>0.725</v>
      </c>
      <c r="K120" s="1">
        <v>0.801</v>
      </c>
      <c r="L120" s="1">
        <v>1.0</v>
      </c>
      <c r="M120" s="1" t="s">
        <v>19</v>
      </c>
    </row>
    <row r="121" ht="14.25" customHeight="1">
      <c r="A121" s="1">
        <v>123100.0</v>
      </c>
      <c r="B121" s="1" t="s">
        <v>135</v>
      </c>
      <c r="C121" s="1">
        <v>0.974</v>
      </c>
      <c r="D121" s="1">
        <v>0.957</v>
      </c>
      <c r="E121" s="1">
        <v>0.951</v>
      </c>
      <c r="F121" s="1">
        <v>0.978</v>
      </c>
      <c r="G121" s="1">
        <v>0.945</v>
      </c>
      <c r="H121" s="1">
        <v>0.96</v>
      </c>
      <c r="I121" s="1">
        <v>0.966</v>
      </c>
      <c r="J121" s="1">
        <v>0.92</v>
      </c>
      <c r="K121" s="1">
        <v>0.943</v>
      </c>
      <c r="L121" s="1">
        <v>0.953</v>
      </c>
      <c r="M121" s="1" t="s">
        <v>14</v>
      </c>
    </row>
    <row r="122" ht="14.25" customHeight="1">
      <c r="A122" s="1">
        <v>123101.0</v>
      </c>
      <c r="B122" s="1" t="s">
        <v>136</v>
      </c>
      <c r="C122" s="1">
        <v>0.785</v>
      </c>
      <c r="D122" s="1">
        <v>0.786</v>
      </c>
      <c r="E122" s="1">
        <v>0.642</v>
      </c>
      <c r="F122" s="1">
        <v>0.77</v>
      </c>
      <c r="G122" s="1">
        <v>0.537</v>
      </c>
      <c r="H122" s="1">
        <v>0.641</v>
      </c>
      <c r="I122" s="1">
        <v>0.645</v>
      </c>
      <c r="J122" s="1">
        <v>0.74</v>
      </c>
      <c r="K122" s="1">
        <v>0.883</v>
      </c>
      <c r="L122" s="1">
        <v>0.918</v>
      </c>
      <c r="M122" s="1" t="s">
        <v>24</v>
      </c>
    </row>
    <row r="123" ht="14.25" customHeight="1">
      <c r="A123" s="1">
        <v>123102.0</v>
      </c>
      <c r="B123" s="1" t="s">
        <v>137</v>
      </c>
      <c r="C123" s="1">
        <v>0.218</v>
      </c>
      <c r="D123" s="1">
        <v>0.206</v>
      </c>
      <c r="E123" s="1">
        <v>0.0</v>
      </c>
      <c r="F123" s="1">
        <v>0.649</v>
      </c>
      <c r="G123" s="1">
        <v>0.0</v>
      </c>
      <c r="H123" s="1">
        <v>0.216</v>
      </c>
      <c r="I123" s="1">
        <v>0.317</v>
      </c>
      <c r="J123" s="1">
        <v>0.603</v>
      </c>
      <c r="K123" s="1">
        <v>0.397</v>
      </c>
      <c r="L123" s="1">
        <v>0.064</v>
      </c>
      <c r="M123" s="1" t="s">
        <v>19</v>
      </c>
    </row>
    <row r="124" ht="14.25" customHeight="1">
      <c r="A124" s="1">
        <v>124105.0</v>
      </c>
      <c r="B124" s="1" t="s">
        <v>138</v>
      </c>
      <c r="C124" s="1">
        <v>0.972</v>
      </c>
      <c r="D124" s="1">
        <v>0.968</v>
      </c>
      <c r="E124" s="1">
        <v>0.955</v>
      </c>
      <c r="F124" s="1">
        <v>0.975</v>
      </c>
      <c r="G124" s="1">
        <v>0.937</v>
      </c>
      <c r="H124" s="1">
        <v>0.949</v>
      </c>
      <c r="I124" s="1">
        <v>0.957</v>
      </c>
      <c r="J124" s="1">
        <v>0.939</v>
      </c>
      <c r="K124" s="1">
        <v>0.96</v>
      </c>
      <c r="L124" s="1">
        <v>0.9</v>
      </c>
      <c r="M124" s="1" t="s">
        <v>14</v>
      </c>
    </row>
    <row r="125" ht="14.25" customHeight="1">
      <c r="A125" s="1">
        <v>124110.0</v>
      </c>
      <c r="B125" s="1" t="s">
        <v>139</v>
      </c>
      <c r="C125" s="1">
        <v>1.0</v>
      </c>
      <c r="D125" s="1">
        <v>1.0</v>
      </c>
      <c r="E125" s="1">
        <v>0.64</v>
      </c>
      <c r="F125" s="1">
        <v>0.866</v>
      </c>
      <c r="G125" s="1">
        <v>0.647</v>
      </c>
      <c r="H125" s="1">
        <v>0.775</v>
      </c>
      <c r="I125" s="1">
        <v>1.0</v>
      </c>
      <c r="J125" s="1">
        <v>0.608</v>
      </c>
      <c r="K125" s="1">
        <v>0.667</v>
      </c>
      <c r="L125" s="1">
        <v>1.0</v>
      </c>
      <c r="M125" s="1" t="s">
        <v>19</v>
      </c>
    </row>
    <row r="126" ht="14.25" customHeight="1">
      <c r="A126" s="1">
        <v>124115.0</v>
      </c>
      <c r="B126" s="1" t="s">
        <v>140</v>
      </c>
      <c r="C126" s="1">
        <v>0.363</v>
      </c>
      <c r="D126" s="1">
        <v>0.502</v>
      </c>
      <c r="E126" s="1">
        <v>0.341</v>
      </c>
      <c r="F126" s="1">
        <v>0.625</v>
      </c>
      <c r="G126" s="1">
        <v>0.289</v>
      </c>
      <c r="H126" s="1">
        <v>0.441</v>
      </c>
      <c r="I126" s="1">
        <v>0.316</v>
      </c>
      <c r="J126" s="1">
        <v>0.572</v>
      </c>
      <c r="K126" s="1">
        <v>0.604</v>
      </c>
      <c r="L126" s="1">
        <v>1.0</v>
      </c>
      <c r="M126" s="1" t="s">
        <v>19</v>
      </c>
    </row>
    <row r="127" ht="14.25" customHeight="1">
      <c r="A127" s="1">
        <v>124120.0</v>
      </c>
      <c r="B127" s="1" t="s">
        <v>141</v>
      </c>
      <c r="C127" s="1">
        <v>0.425</v>
      </c>
      <c r="D127" s="1">
        <v>0.403</v>
      </c>
      <c r="E127" s="1">
        <v>0.273</v>
      </c>
      <c r="F127" s="1">
        <v>0.614</v>
      </c>
      <c r="G127" s="1">
        <v>0.186</v>
      </c>
      <c r="H127" s="1">
        <v>0.476</v>
      </c>
      <c r="I127" s="1">
        <v>0.433</v>
      </c>
      <c r="J127" s="1">
        <v>0.442</v>
      </c>
      <c r="K127" s="1">
        <v>0.225</v>
      </c>
      <c r="L127" s="1">
        <v>0.364</v>
      </c>
      <c r="M127" s="1" t="s">
        <v>19</v>
      </c>
    </row>
    <row r="128" ht="14.25" customHeight="1">
      <c r="A128" s="1">
        <v>124130.0</v>
      </c>
      <c r="B128" s="1" t="s">
        <v>142</v>
      </c>
      <c r="C128" s="1">
        <v>0.8</v>
      </c>
      <c r="D128" s="1">
        <v>0.691</v>
      </c>
      <c r="E128" s="1">
        <v>0.555</v>
      </c>
      <c r="F128" s="1">
        <v>0.77</v>
      </c>
      <c r="G128" s="1">
        <v>0.395</v>
      </c>
      <c r="H128" s="1">
        <v>0.583</v>
      </c>
      <c r="I128" s="1">
        <v>0.567</v>
      </c>
      <c r="J128" s="1">
        <v>0.561</v>
      </c>
      <c r="K128" s="1">
        <v>0.568</v>
      </c>
      <c r="L128" s="1">
        <v>0.242</v>
      </c>
      <c r="M128" s="1" t="s">
        <v>19</v>
      </c>
    </row>
    <row r="129" ht="14.25" customHeight="1">
      <c r="A129" s="1">
        <v>125100.0</v>
      </c>
      <c r="B129" s="1" t="s">
        <v>143</v>
      </c>
      <c r="C129" s="1">
        <v>0.966</v>
      </c>
      <c r="D129" s="1">
        <v>0.944</v>
      </c>
      <c r="E129" s="1">
        <v>0.931</v>
      </c>
      <c r="F129" s="1">
        <v>0.967</v>
      </c>
      <c r="G129" s="1">
        <v>0.919</v>
      </c>
      <c r="H129" s="1">
        <v>0.948</v>
      </c>
      <c r="I129" s="1">
        <v>1.0</v>
      </c>
      <c r="J129" s="1">
        <v>0.945</v>
      </c>
      <c r="K129" s="1">
        <v>0.949</v>
      </c>
      <c r="L129" s="1">
        <v>0.979</v>
      </c>
      <c r="M129" s="1" t="s">
        <v>14</v>
      </c>
    </row>
    <row r="130" ht="14.25" customHeight="1">
      <c r="A130" s="1">
        <v>125101.0</v>
      </c>
      <c r="B130" s="1" t="s">
        <v>144</v>
      </c>
      <c r="C130" s="1">
        <v>0.873</v>
      </c>
      <c r="D130" s="1">
        <v>0.805</v>
      </c>
      <c r="E130" s="1">
        <v>0.733</v>
      </c>
      <c r="F130" s="1">
        <v>0.872</v>
      </c>
      <c r="G130" s="1">
        <v>0.829</v>
      </c>
      <c r="H130" s="1">
        <v>0.863</v>
      </c>
      <c r="I130" s="1">
        <v>0.9</v>
      </c>
      <c r="J130" s="1">
        <v>0.841</v>
      </c>
      <c r="K130" s="1">
        <v>0.865</v>
      </c>
      <c r="L130" s="1">
        <v>0.868</v>
      </c>
      <c r="M130" s="1" t="s">
        <v>24</v>
      </c>
    </row>
    <row r="131" ht="14.25" customHeight="1">
      <c r="A131" s="1">
        <v>125102.0</v>
      </c>
      <c r="B131" s="1" t="s">
        <v>145</v>
      </c>
      <c r="C131" s="1">
        <v>0.998</v>
      </c>
      <c r="D131" s="1">
        <v>0.679</v>
      </c>
      <c r="E131" s="1">
        <v>1.0</v>
      </c>
      <c r="F131" s="1">
        <v>1.0</v>
      </c>
      <c r="G131" s="1">
        <v>1.0</v>
      </c>
      <c r="H131" s="1">
        <v>1.0</v>
      </c>
      <c r="I131" s="1">
        <v>1.0</v>
      </c>
      <c r="J131" s="1">
        <v>1.0</v>
      </c>
      <c r="K131" s="1">
        <v>1.0</v>
      </c>
      <c r="L131" s="1">
        <v>1.0</v>
      </c>
      <c r="M131" s="1" t="s">
        <v>19</v>
      </c>
    </row>
    <row r="132" ht="14.25" customHeight="1">
      <c r="A132" s="1">
        <v>126100.0</v>
      </c>
      <c r="B132" s="1" t="s">
        <v>146</v>
      </c>
      <c r="C132" s="1">
        <v>0.95</v>
      </c>
      <c r="D132" s="1">
        <v>0.931</v>
      </c>
      <c r="E132" s="1">
        <v>0.916</v>
      </c>
      <c r="F132" s="1">
        <v>0.948</v>
      </c>
      <c r="G132" s="1">
        <v>0.93</v>
      </c>
      <c r="H132" s="1">
        <v>0.93</v>
      </c>
      <c r="I132" s="1">
        <v>0.971</v>
      </c>
      <c r="J132" s="1">
        <v>0.943</v>
      </c>
      <c r="K132" s="1">
        <v>0.955</v>
      </c>
      <c r="L132" s="1">
        <v>0.809</v>
      </c>
      <c r="M132" s="1" t="s">
        <v>14</v>
      </c>
    </row>
    <row r="133" ht="14.25" customHeight="1">
      <c r="A133" s="1">
        <v>126101.0</v>
      </c>
      <c r="B133" s="1" t="s">
        <v>147</v>
      </c>
      <c r="C133" s="1">
        <v>0.894</v>
      </c>
      <c r="D133" s="1">
        <v>0.831</v>
      </c>
      <c r="E133" s="1">
        <v>0.81</v>
      </c>
      <c r="F133" s="1">
        <v>0.899</v>
      </c>
      <c r="G133" s="1">
        <v>0.799</v>
      </c>
      <c r="H133" s="1">
        <v>0.797</v>
      </c>
      <c r="I133" s="1">
        <v>0.846</v>
      </c>
      <c r="J133" s="1">
        <v>0.765</v>
      </c>
      <c r="K133" s="1">
        <v>0.798</v>
      </c>
      <c r="L133" s="1">
        <v>0.448</v>
      </c>
      <c r="M133" s="1" t="s">
        <v>24</v>
      </c>
    </row>
    <row r="134" ht="14.25" customHeight="1">
      <c r="A134" s="1">
        <v>128109.0</v>
      </c>
      <c r="B134" s="1" t="s">
        <v>148</v>
      </c>
      <c r="C134" s="1">
        <v>0.936</v>
      </c>
      <c r="D134" s="1">
        <v>0.95</v>
      </c>
      <c r="E134" s="1">
        <v>0.878</v>
      </c>
      <c r="F134" s="1">
        <v>0.928</v>
      </c>
      <c r="G134" s="1">
        <v>0.812</v>
      </c>
      <c r="H134" s="1">
        <v>0.866</v>
      </c>
      <c r="I134" s="1">
        <v>0.948</v>
      </c>
      <c r="J134" s="1">
        <v>0.878</v>
      </c>
      <c r="K134" s="1">
        <v>0.942</v>
      </c>
      <c r="L134" s="1">
        <v>0.813</v>
      </c>
      <c r="M134" s="1" t="s">
        <v>24</v>
      </c>
    </row>
    <row r="135" ht="14.25" customHeight="1">
      <c r="A135" s="1">
        <v>128111.0</v>
      </c>
      <c r="B135" s="1" t="s">
        <v>149</v>
      </c>
      <c r="C135" s="1">
        <v>0.888</v>
      </c>
      <c r="D135" s="1">
        <v>0.86</v>
      </c>
      <c r="E135" s="1">
        <v>0.787</v>
      </c>
      <c r="F135" s="1">
        <v>0.897</v>
      </c>
      <c r="G135" s="1">
        <v>0.761</v>
      </c>
      <c r="H135" s="1">
        <v>0.853</v>
      </c>
      <c r="I135" s="1">
        <v>0.833</v>
      </c>
      <c r="J135" s="1">
        <v>0.753</v>
      </c>
      <c r="K135" s="1">
        <v>0.768</v>
      </c>
      <c r="L135" s="1">
        <v>0.436</v>
      </c>
      <c r="M135" s="1" t="s">
        <v>19</v>
      </c>
    </row>
    <row r="136" ht="14.25" customHeight="1">
      <c r="A136" s="1">
        <v>128112.0</v>
      </c>
      <c r="B136" s="1" t="s">
        <v>150</v>
      </c>
      <c r="C136" s="1">
        <v>0.317</v>
      </c>
      <c r="D136" s="1">
        <v>0.55</v>
      </c>
      <c r="E136" s="1">
        <v>0.784</v>
      </c>
      <c r="F136" s="1">
        <v>1.0</v>
      </c>
      <c r="G136" s="1">
        <v>0.76</v>
      </c>
      <c r="H136" s="1">
        <v>0.921</v>
      </c>
      <c r="I136" s="1">
        <v>1.0</v>
      </c>
      <c r="J136" s="1">
        <v>0.489</v>
      </c>
      <c r="K136" s="1">
        <v>0.69</v>
      </c>
      <c r="L136" s="1">
        <v>0.699</v>
      </c>
      <c r="M136" s="1" t="s">
        <v>19</v>
      </c>
    </row>
    <row r="137" ht="14.25" customHeight="1">
      <c r="A137" s="1">
        <v>128113.0</v>
      </c>
      <c r="B137" s="1" t="s">
        <v>151</v>
      </c>
      <c r="C137" s="1">
        <v>0.922</v>
      </c>
      <c r="D137" s="1">
        <v>0.91</v>
      </c>
      <c r="E137" s="1">
        <v>0.823</v>
      </c>
      <c r="F137" s="1">
        <v>0.908</v>
      </c>
      <c r="G137" s="1">
        <v>0.766</v>
      </c>
      <c r="H137" s="1">
        <v>0.831</v>
      </c>
      <c r="I137" s="1">
        <v>0.763</v>
      </c>
      <c r="J137" s="1">
        <v>0.785</v>
      </c>
      <c r="K137" s="1">
        <v>0.806</v>
      </c>
      <c r="L137" s="1">
        <v>0.619</v>
      </c>
      <c r="M137" s="1" t="s">
        <v>19</v>
      </c>
    </row>
    <row r="138" ht="14.25" customHeight="1">
      <c r="A138" s="1">
        <v>129100.0</v>
      </c>
      <c r="B138" s="1" t="s">
        <v>152</v>
      </c>
      <c r="C138" s="1">
        <v>0.959</v>
      </c>
      <c r="D138" s="1">
        <v>0.927</v>
      </c>
      <c r="E138" s="1">
        <v>0.897</v>
      </c>
      <c r="F138" s="1">
        <v>0.945</v>
      </c>
      <c r="G138" s="1">
        <v>0.892</v>
      </c>
      <c r="H138" s="1">
        <v>0.911</v>
      </c>
      <c r="I138" s="1">
        <v>0.877</v>
      </c>
      <c r="J138" s="1">
        <v>0.907</v>
      </c>
      <c r="K138" s="1">
        <v>0.918</v>
      </c>
      <c r="L138" s="1">
        <v>0.943</v>
      </c>
      <c r="M138" s="1" t="s">
        <v>14</v>
      </c>
    </row>
    <row r="139" ht="14.25" customHeight="1">
      <c r="A139" s="1">
        <v>129101.0</v>
      </c>
      <c r="B139" s="1" t="s">
        <v>153</v>
      </c>
      <c r="C139" s="1">
        <v>0.609</v>
      </c>
      <c r="D139" s="1">
        <v>0.489</v>
      </c>
      <c r="E139" s="1">
        <v>0.241</v>
      </c>
      <c r="F139" s="1">
        <v>0.833</v>
      </c>
      <c r="G139" s="1">
        <v>0.477</v>
      </c>
      <c r="H139" s="1">
        <v>0.594</v>
      </c>
      <c r="I139" s="1">
        <v>0.0</v>
      </c>
      <c r="J139" s="1">
        <v>0.484</v>
      </c>
      <c r="K139" s="1">
        <v>0.599</v>
      </c>
      <c r="L139" s="1">
        <v>0.074</v>
      </c>
      <c r="M139" s="1" t="s">
        <v>19</v>
      </c>
    </row>
    <row r="140" ht="14.25" customHeight="1">
      <c r="A140" s="1">
        <v>129104.0</v>
      </c>
      <c r="B140" s="1" t="s">
        <v>154</v>
      </c>
      <c r="C140" s="1">
        <v>0.814</v>
      </c>
      <c r="D140" s="1">
        <v>0.711</v>
      </c>
      <c r="E140" s="1">
        <v>0.471</v>
      </c>
      <c r="F140" s="1">
        <v>0.744</v>
      </c>
      <c r="G140" s="1">
        <v>0.599</v>
      </c>
      <c r="H140" s="1">
        <v>0.631</v>
      </c>
      <c r="I140" s="1">
        <v>0.659</v>
      </c>
      <c r="J140" s="1">
        <v>0.635</v>
      </c>
      <c r="K140" s="1">
        <v>0.6</v>
      </c>
      <c r="L140" s="1">
        <v>0.442</v>
      </c>
      <c r="M140" s="1" t="s">
        <v>24</v>
      </c>
    </row>
    <row r="141" ht="14.25" customHeight="1">
      <c r="A141" s="1">
        <v>129106.0</v>
      </c>
      <c r="B141" s="1" t="s">
        <v>155</v>
      </c>
      <c r="C141" s="1">
        <v>0.925</v>
      </c>
      <c r="D141" s="1">
        <v>0.896</v>
      </c>
      <c r="E141" s="1">
        <v>0.851</v>
      </c>
      <c r="F141" s="1">
        <v>0.931</v>
      </c>
      <c r="G141" s="1">
        <v>0.88</v>
      </c>
      <c r="H141" s="1">
        <v>0.903</v>
      </c>
      <c r="I141" s="1">
        <v>0.885</v>
      </c>
      <c r="J141" s="1">
        <v>0.88</v>
      </c>
      <c r="K141" s="1">
        <v>0.897</v>
      </c>
      <c r="L141" s="1">
        <v>0.894</v>
      </c>
      <c r="M141" s="1" t="s">
        <v>14</v>
      </c>
    </row>
    <row r="142" ht="14.25" customHeight="1">
      <c r="A142" s="1">
        <v>129107.0</v>
      </c>
      <c r="B142" s="1" t="s">
        <v>156</v>
      </c>
      <c r="C142" s="1">
        <v>0.611</v>
      </c>
      <c r="D142" s="1">
        <v>0.588</v>
      </c>
      <c r="E142" s="1">
        <v>0.413</v>
      </c>
      <c r="F142" s="1">
        <v>0.856</v>
      </c>
      <c r="G142" s="1">
        <v>0.836</v>
      </c>
      <c r="H142" s="1">
        <v>0.849</v>
      </c>
      <c r="I142" s="1">
        <v>0.861</v>
      </c>
      <c r="J142" s="1">
        <v>0.64</v>
      </c>
      <c r="K142" s="1">
        <v>0.767</v>
      </c>
      <c r="L142" s="1">
        <v>0.553</v>
      </c>
      <c r="M142" s="1" t="s">
        <v>19</v>
      </c>
    </row>
    <row r="143" ht="14.25" customHeight="1">
      <c r="A143" s="1">
        <v>129108.0</v>
      </c>
      <c r="B143" s="1" t="s">
        <v>157</v>
      </c>
      <c r="C143" s="1">
        <v>0.547</v>
      </c>
      <c r="D143" s="1">
        <v>0.56</v>
      </c>
      <c r="E143" s="1">
        <v>0.534</v>
      </c>
      <c r="F143" s="1">
        <v>0.906</v>
      </c>
      <c r="G143" s="1">
        <v>0.596</v>
      </c>
      <c r="H143" s="1">
        <v>0.741</v>
      </c>
      <c r="I143" s="1">
        <v>0.606</v>
      </c>
      <c r="J143" s="1">
        <v>0.152</v>
      </c>
      <c r="K143" s="1">
        <v>0.686</v>
      </c>
      <c r="L143" s="1">
        <v>0.848</v>
      </c>
      <c r="M143" s="1" t="s">
        <v>19</v>
      </c>
    </row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57"/>
    <col customWidth="1" min="2" max="2" width="44.0"/>
    <col customWidth="1" min="3" max="26" width="11.57"/>
  </cols>
  <sheetData>
    <row r="1" ht="14.25" customHeight="1">
      <c r="A1" s="1" t="s">
        <v>177</v>
      </c>
      <c r="B1" s="1" t="s">
        <v>1</v>
      </c>
      <c r="C1" s="1" t="s">
        <v>178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179</v>
      </c>
      <c r="O1" s="1" t="s">
        <v>24</v>
      </c>
      <c r="P1" s="1" t="s">
        <v>180</v>
      </c>
      <c r="Q1" s="1" t="s">
        <v>181</v>
      </c>
      <c r="R1" s="1" t="s">
        <v>182</v>
      </c>
    </row>
    <row r="2" ht="14.25" customHeight="1">
      <c r="A2" s="6" t="s">
        <v>183</v>
      </c>
      <c r="B2" s="7"/>
      <c r="C2" s="7">
        <v>20.0</v>
      </c>
      <c r="D2" s="8"/>
      <c r="E2" s="8"/>
      <c r="F2" s="8"/>
      <c r="G2" s="8"/>
      <c r="H2" s="8"/>
      <c r="I2" s="8"/>
      <c r="J2" s="8">
        <v>8.4874813342692</v>
      </c>
      <c r="K2" s="8"/>
      <c r="L2" s="8"/>
      <c r="M2" s="8"/>
      <c r="N2" s="7">
        <v>1.0</v>
      </c>
      <c r="O2" s="8">
        <v>8.4874813342692</v>
      </c>
      <c r="P2" s="8"/>
      <c r="Q2" s="8"/>
      <c r="R2" s="8"/>
      <c r="S2" s="7"/>
      <c r="T2" s="7"/>
      <c r="U2" s="7"/>
      <c r="V2" s="7"/>
      <c r="W2" s="7"/>
      <c r="X2" s="7"/>
      <c r="Y2" s="7"/>
      <c r="Z2" s="7"/>
    </row>
    <row r="3" ht="14.25" customHeight="1">
      <c r="A3" s="6" t="s">
        <v>184</v>
      </c>
      <c r="B3" s="7"/>
      <c r="C3" s="9">
        <v>20.0</v>
      </c>
      <c r="D3" s="8"/>
      <c r="E3" s="8"/>
      <c r="F3" s="8"/>
      <c r="G3" s="8"/>
      <c r="H3" s="8"/>
      <c r="I3" s="8"/>
      <c r="J3" s="8"/>
      <c r="K3" s="8">
        <v>5.62271904538787</v>
      </c>
      <c r="L3" s="8">
        <v>9.16427790430505</v>
      </c>
      <c r="M3" s="8">
        <v>10.0017331452002</v>
      </c>
      <c r="N3" s="7">
        <v>3.0</v>
      </c>
      <c r="O3" s="8">
        <v>9.16427790430505</v>
      </c>
      <c r="P3" s="8">
        <v>0.367879441171442</v>
      </c>
      <c r="Q3" s="8"/>
      <c r="R3" s="8">
        <v>0.317310507862914</v>
      </c>
      <c r="S3" s="7"/>
      <c r="T3" s="7"/>
      <c r="U3" s="7"/>
      <c r="V3" s="7"/>
      <c r="W3" s="7"/>
      <c r="X3" s="7"/>
      <c r="Y3" s="7"/>
      <c r="Z3" s="7"/>
    </row>
    <row r="4" ht="14.25" customHeight="1">
      <c r="A4" s="6" t="s">
        <v>185</v>
      </c>
      <c r="B4" s="7"/>
      <c r="C4" s="7">
        <v>20.0</v>
      </c>
      <c r="D4" s="8"/>
      <c r="E4" s="8">
        <v>6.82127886490894</v>
      </c>
      <c r="F4" s="8"/>
      <c r="G4" s="8">
        <v>6.70212568869467</v>
      </c>
      <c r="H4" s="8">
        <v>9.18054923725239</v>
      </c>
      <c r="I4" s="8">
        <v>5.58023882772426</v>
      </c>
      <c r="J4" s="8">
        <v>4.59627694030317</v>
      </c>
      <c r="K4" s="8"/>
      <c r="L4" s="8"/>
      <c r="M4" s="8"/>
      <c r="N4" s="7">
        <v>5.0</v>
      </c>
      <c r="O4" s="8">
        <v>6.70212568869467</v>
      </c>
      <c r="P4" s="8">
        <v>0.406005849709838</v>
      </c>
      <c r="Q4" s="8">
        <v>0.391625176271089</v>
      </c>
      <c r="R4" s="8">
        <v>0.317310507862914</v>
      </c>
      <c r="S4" s="7"/>
      <c r="T4" s="7"/>
      <c r="U4" s="7"/>
      <c r="V4" s="7"/>
      <c r="W4" s="7"/>
      <c r="X4" s="7"/>
      <c r="Y4" s="7"/>
      <c r="Z4" s="7"/>
    </row>
    <row r="5" ht="14.25" customHeight="1">
      <c r="A5" s="6" t="s">
        <v>186</v>
      </c>
      <c r="B5" s="7"/>
      <c r="C5" s="7">
        <v>20.0</v>
      </c>
      <c r="D5" s="8"/>
      <c r="E5" s="8"/>
      <c r="F5" s="8"/>
      <c r="G5" s="8"/>
      <c r="H5" s="8"/>
      <c r="I5" s="8"/>
      <c r="J5" s="8"/>
      <c r="K5" s="8"/>
      <c r="L5" s="8">
        <v>4.96429720236954</v>
      </c>
      <c r="M5" s="8"/>
      <c r="N5" s="7">
        <v>1.0</v>
      </c>
      <c r="O5" s="8">
        <v>4.96429720236954</v>
      </c>
      <c r="P5" s="8"/>
      <c r="Q5" s="8"/>
      <c r="R5" s="8"/>
      <c r="S5" s="7"/>
      <c r="T5" s="7"/>
      <c r="U5" s="7"/>
      <c r="V5" s="7"/>
      <c r="W5" s="7"/>
      <c r="X5" s="7"/>
      <c r="Y5" s="7"/>
      <c r="Z5" s="7"/>
    </row>
    <row r="6" ht="14.25" customHeight="1">
      <c r="A6" s="7" t="s">
        <v>187</v>
      </c>
      <c r="B6" s="9" t="s">
        <v>188</v>
      </c>
      <c r="C6" s="9" t="s">
        <v>189</v>
      </c>
      <c r="D6" s="8"/>
      <c r="E6" s="8"/>
      <c r="F6" s="8"/>
      <c r="G6" s="8"/>
      <c r="H6" s="8"/>
      <c r="I6" s="8"/>
      <c r="J6" s="8"/>
      <c r="K6" s="8"/>
      <c r="L6" s="8"/>
      <c r="M6" s="8">
        <v>3.73736680802499</v>
      </c>
      <c r="N6" s="7">
        <v>1.0</v>
      </c>
      <c r="O6" s="8">
        <v>3.73736680802499</v>
      </c>
      <c r="P6" s="8"/>
      <c r="Q6" s="8"/>
      <c r="R6" s="8"/>
      <c r="S6" s="7"/>
      <c r="T6" s="7"/>
      <c r="U6" s="7"/>
      <c r="V6" s="7"/>
      <c r="W6" s="7"/>
      <c r="X6" s="7"/>
      <c r="Y6" s="7"/>
      <c r="Z6" s="7"/>
    </row>
    <row r="7" ht="14.25" customHeight="1">
      <c r="A7" s="7" t="s">
        <v>190</v>
      </c>
      <c r="B7" s="9" t="s">
        <v>191</v>
      </c>
      <c r="C7" s="9" t="s">
        <v>192</v>
      </c>
      <c r="D7" s="8">
        <v>4.63083625939902</v>
      </c>
      <c r="E7" s="8"/>
      <c r="F7" s="8"/>
      <c r="G7" s="8"/>
      <c r="H7" s="8"/>
      <c r="I7" s="8"/>
      <c r="J7" s="8"/>
      <c r="K7" s="8"/>
      <c r="L7" s="8"/>
      <c r="M7" s="8"/>
      <c r="N7" s="7">
        <v>1.0</v>
      </c>
      <c r="O7" s="8">
        <v>4.63083625939902</v>
      </c>
      <c r="P7" s="8"/>
      <c r="Q7" s="8"/>
      <c r="R7" s="8"/>
      <c r="S7" s="7"/>
      <c r="T7" s="7"/>
      <c r="U7" s="7"/>
      <c r="V7" s="7"/>
      <c r="W7" s="7"/>
      <c r="X7" s="7"/>
      <c r="Y7" s="7"/>
      <c r="Z7" s="7"/>
    </row>
    <row r="8" ht="14.25" customHeight="1">
      <c r="A8" s="7" t="s">
        <v>193</v>
      </c>
      <c r="B8" s="9" t="s">
        <v>194</v>
      </c>
      <c r="C8" s="9" t="s">
        <v>192</v>
      </c>
      <c r="D8" s="8"/>
      <c r="E8" s="8"/>
      <c r="F8" s="8"/>
      <c r="G8" s="8"/>
      <c r="H8" s="8"/>
      <c r="I8" s="8"/>
      <c r="J8" s="8"/>
      <c r="K8" s="8"/>
      <c r="L8" s="8"/>
      <c r="M8" s="8">
        <v>3.86295619965378</v>
      </c>
      <c r="N8" s="7">
        <v>1.0</v>
      </c>
      <c r="O8" s="8">
        <v>3.86295619965378</v>
      </c>
      <c r="P8" s="8"/>
      <c r="Q8" s="8"/>
      <c r="R8" s="8"/>
      <c r="S8" s="7"/>
      <c r="T8" s="7"/>
      <c r="U8" s="7"/>
      <c r="V8" s="7"/>
      <c r="W8" s="7"/>
      <c r="X8" s="7"/>
      <c r="Y8" s="7"/>
      <c r="Z8" s="7"/>
    </row>
    <row r="9" ht="14.25" customHeight="1">
      <c r="A9" s="7" t="s">
        <v>195</v>
      </c>
      <c r="B9" s="9" t="s">
        <v>196</v>
      </c>
      <c r="C9" s="9" t="s">
        <v>197</v>
      </c>
      <c r="D9" s="8"/>
      <c r="E9" s="8"/>
      <c r="F9" s="8"/>
      <c r="G9" s="8"/>
      <c r="H9" s="8"/>
      <c r="I9" s="8"/>
      <c r="J9" s="8"/>
      <c r="K9" s="8"/>
      <c r="L9" s="8"/>
      <c r="M9" s="8">
        <v>4.18104203588592</v>
      </c>
      <c r="N9" s="7">
        <v>1.0</v>
      </c>
      <c r="O9" s="8">
        <v>4.18104203588592</v>
      </c>
      <c r="P9" s="8"/>
      <c r="Q9" s="8"/>
      <c r="R9" s="8"/>
      <c r="S9" s="7"/>
      <c r="T9" s="7"/>
      <c r="U9" s="7"/>
      <c r="V9" s="7"/>
      <c r="W9" s="7"/>
      <c r="X9" s="7"/>
      <c r="Y9" s="7"/>
      <c r="Z9" s="7"/>
    </row>
    <row r="10" ht="14.25" customHeight="1">
      <c r="A10" s="7" t="s">
        <v>198</v>
      </c>
      <c r="B10" s="9" t="s">
        <v>199</v>
      </c>
      <c r="C10" s="9" t="s">
        <v>200</v>
      </c>
      <c r="D10" s="8"/>
      <c r="E10" s="8"/>
      <c r="F10" s="8"/>
      <c r="G10" s="8"/>
      <c r="H10" s="8"/>
      <c r="I10" s="8"/>
      <c r="J10" s="8"/>
      <c r="K10" s="8">
        <v>8.91516030162525</v>
      </c>
      <c r="L10" s="8"/>
      <c r="M10" s="8"/>
      <c r="N10" s="7">
        <v>1.0</v>
      </c>
      <c r="O10" s="8">
        <v>8.91516030162525</v>
      </c>
      <c r="P10" s="8"/>
      <c r="Q10" s="8"/>
      <c r="R10" s="8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10" t="s">
        <v>201</v>
      </c>
      <c r="B11" s="11" t="s">
        <v>202</v>
      </c>
      <c r="C11" s="11" t="s">
        <v>200</v>
      </c>
      <c r="D11" s="12"/>
      <c r="E11" s="12"/>
      <c r="F11" s="12"/>
      <c r="G11" s="12"/>
      <c r="H11" s="12"/>
      <c r="I11" s="12"/>
      <c r="J11" s="12"/>
      <c r="K11" s="12">
        <v>4.5064774119867</v>
      </c>
      <c r="L11" s="12"/>
      <c r="M11" s="12"/>
      <c r="N11" s="10">
        <v>1.0</v>
      </c>
      <c r="O11" s="12">
        <v>4.5064774119867</v>
      </c>
      <c r="P11" s="12"/>
      <c r="Q11" s="12"/>
      <c r="R11" s="12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7" t="s">
        <v>203</v>
      </c>
      <c r="B12" s="9" t="s">
        <v>204</v>
      </c>
      <c r="C12" s="9" t="s">
        <v>200</v>
      </c>
      <c r="D12" s="8"/>
      <c r="E12" s="8"/>
      <c r="F12" s="8"/>
      <c r="G12" s="8"/>
      <c r="H12" s="8"/>
      <c r="I12" s="8"/>
      <c r="J12" s="8"/>
      <c r="K12" s="8"/>
      <c r="L12" s="8">
        <v>5.8688927561177</v>
      </c>
      <c r="M12" s="8"/>
      <c r="N12" s="7">
        <v>1.0</v>
      </c>
      <c r="O12" s="8">
        <v>5.8688927561177</v>
      </c>
      <c r="P12" s="8"/>
      <c r="Q12" s="8"/>
      <c r="R12" s="8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 t="s">
        <v>205</v>
      </c>
      <c r="B13" s="9" t="s">
        <v>206</v>
      </c>
      <c r="C13" s="9" t="s">
        <v>200</v>
      </c>
      <c r="D13" s="8"/>
      <c r="E13" s="8"/>
      <c r="F13" s="8"/>
      <c r="G13" s="8"/>
      <c r="H13" s="8"/>
      <c r="I13" s="8"/>
      <c r="J13" s="8"/>
      <c r="K13" s="8"/>
      <c r="L13" s="8">
        <v>5.14370109724503</v>
      </c>
      <c r="M13" s="8"/>
      <c r="N13" s="7">
        <v>1.0</v>
      </c>
      <c r="O13" s="8">
        <v>5.14370109724503</v>
      </c>
      <c r="P13" s="8"/>
      <c r="Q13" s="8"/>
      <c r="R13" s="8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13" t="s">
        <v>207</v>
      </c>
      <c r="B14" s="14" t="s">
        <v>208</v>
      </c>
      <c r="C14" s="15" t="s">
        <v>200</v>
      </c>
      <c r="D14" s="16"/>
      <c r="E14" s="16"/>
      <c r="F14" s="16"/>
      <c r="G14" s="16"/>
      <c r="H14" s="16"/>
      <c r="I14" s="16"/>
      <c r="J14" s="16"/>
      <c r="K14" s="16"/>
      <c r="L14" s="16">
        <v>6.72658358693951</v>
      </c>
      <c r="M14" s="16"/>
      <c r="N14" s="15">
        <v>1.0</v>
      </c>
      <c r="O14" s="16">
        <v>6.72658358693951</v>
      </c>
      <c r="P14" s="16"/>
      <c r="Q14" s="16"/>
      <c r="R14" s="16"/>
      <c r="S14" s="15"/>
      <c r="T14" s="15"/>
      <c r="U14" s="15"/>
      <c r="V14" s="15"/>
      <c r="W14" s="15"/>
      <c r="X14" s="15"/>
      <c r="Y14" s="15"/>
      <c r="Z14" s="15"/>
    </row>
    <row r="15" ht="14.25" customHeight="1">
      <c r="A15" s="7" t="s">
        <v>209</v>
      </c>
      <c r="B15" s="9" t="s">
        <v>210</v>
      </c>
      <c r="C15" s="9" t="s">
        <v>200</v>
      </c>
      <c r="D15" s="8"/>
      <c r="E15" s="8"/>
      <c r="F15" s="8"/>
      <c r="G15" s="8"/>
      <c r="H15" s="8"/>
      <c r="I15" s="8"/>
      <c r="J15" s="8"/>
      <c r="K15" s="8">
        <v>3.51825701313462</v>
      </c>
      <c r="L15" s="8"/>
      <c r="M15" s="8"/>
      <c r="N15" s="7">
        <v>1.0</v>
      </c>
      <c r="O15" s="8">
        <v>3.51825701313462</v>
      </c>
      <c r="P15" s="8"/>
      <c r="Q15" s="8"/>
      <c r="R15" s="8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 t="s">
        <v>211</v>
      </c>
      <c r="B16" s="9" t="s">
        <v>212</v>
      </c>
      <c r="C16" s="9" t="s">
        <v>200</v>
      </c>
      <c r="D16" s="8"/>
      <c r="E16" s="8"/>
      <c r="F16" s="8"/>
      <c r="G16" s="8"/>
      <c r="H16" s="8"/>
      <c r="I16" s="8"/>
      <c r="J16" s="8"/>
      <c r="K16" s="8"/>
      <c r="L16" s="8"/>
      <c r="M16" s="8">
        <v>3.84321366304744</v>
      </c>
      <c r="N16" s="7">
        <v>1.0</v>
      </c>
      <c r="O16" s="8">
        <v>3.84321366304744</v>
      </c>
      <c r="P16" s="8"/>
      <c r="Q16" s="8"/>
      <c r="R16" s="8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 t="s">
        <v>213</v>
      </c>
      <c r="B17" s="9" t="s">
        <v>214</v>
      </c>
      <c r="C17" s="9" t="s">
        <v>215</v>
      </c>
      <c r="D17" s="8"/>
      <c r="E17" s="8"/>
      <c r="F17" s="8"/>
      <c r="G17" s="8"/>
      <c r="H17" s="8"/>
      <c r="I17" s="8"/>
      <c r="J17" s="8"/>
      <c r="K17" s="8"/>
      <c r="L17" s="8">
        <v>4.5580166367724</v>
      </c>
      <c r="M17" s="8"/>
      <c r="N17" s="7">
        <v>1.0</v>
      </c>
      <c r="O17" s="8">
        <v>4.5580166367724</v>
      </c>
      <c r="P17" s="8"/>
      <c r="Q17" s="8"/>
      <c r="R17" s="8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17" t="s">
        <v>216</v>
      </c>
      <c r="B18" s="3" t="s">
        <v>217</v>
      </c>
      <c r="C18" s="1" t="s">
        <v>218</v>
      </c>
      <c r="D18" s="5">
        <v>6.65646606879404</v>
      </c>
      <c r="E18" s="5">
        <v>7.37690682192429</v>
      </c>
      <c r="F18" s="5"/>
      <c r="G18" s="5"/>
      <c r="H18" s="5"/>
      <c r="I18" s="5"/>
      <c r="J18" s="5"/>
      <c r="K18" s="5"/>
      <c r="L18" s="5"/>
      <c r="M18" s="5"/>
      <c r="N18" s="1">
        <v>2.0</v>
      </c>
      <c r="O18" s="5">
        <v>7.01668644535917</v>
      </c>
      <c r="P18" s="5">
        <v>0.317310507862914</v>
      </c>
      <c r="Q18" s="5">
        <v>0.367879441171442</v>
      </c>
      <c r="R18" s="5"/>
    </row>
    <row r="19" ht="14.25" customHeight="1">
      <c r="A19" s="18" t="s">
        <v>219</v>
      </c>
      <c r="B19" s="19" t="s">
        <v>220</v>
      </c>
      <c r="C19" s="2" t="s">
        <v>221</v>
      </c>
      <c r="D19" s="5"/>
      <c r="E19" s="5"/>
      <c r="F19" s="5"/>
      <c r="G19" s="5"/>
      <c r="H19" s="5">
        <v>6.16406702465456</v>
      </c>
      <c r="I19" s="5">
        <v>4.50874254436516</v>
      </c>
      <c r="J19" s="5"/>
      <c r="K19" s="5"/>
      <c r="L19" s="5"/>
      <c r="M19" s="5"/>
      <c r="N19" s="1">
        <v>2.0</v>
      </c>
      <c r="O19" s="5">
        <v>5.33640478450986</v>
      </c>
      <c r="P19" s="5">
        <v>0.317310507862914</v>
      </c>
      <c r="Q19" s="5"/>
      <c r="R19" s="5"/>
    </row>
    <row r="20" ht="14.25" customHeight="1">
      <c r="A20" s="17" t="s">
        <v>222</v>
      </c>
      <c r="B20" s="3" t="s">
        <v>223</v>
      </c>
      <c r="C20" s="1" t="s">
        <v>221</v>
      </c>
      <c r="D20" s="5">
        <v>3.76265005330745</v>
      </c>
      <c r="E20" s="5"/>
      <c r="F20" s="5"/>
      <c r="G20" s="5"/>
      <c r="H20" s="5"/>
      <c r="I20" s="5"/>
      <c r="J20" s="5"/>
      <c r="K20" s="5"/>
      <c r="L20" s="5"/>
      <c r="M20" s="5"/>
      <c r="N20" s="1">
        <v>1.0</v>
      </c>
      <c r="O20" s="5">
        <v>3.76265005330745</v>
      </c>
      <c r="P20" s="5"/>
      <c r="Q20" s="5"/>
      <c r="R20" s="5"/>
    </row>
    <row r="21" ht="14.25" customHeight="1">
      <c r="A21" s="18" t="s">
        <v>224</v>
      </c>
      <c r="B21" s="19" t="s">
        <v>225</v>
      </c>
      <c r="C21" s="2" t="s">
        <v>221</v>
      </c>
      <c r="D21" s="5"/>
      <c r="E21" s="5">
        <v>4.35296971529233</v>
      </c>
      <c r="F21" s="5"/>
      <c r="G21" s="5"/>
      <c r="H21" s="5"/>
      <c r="I21" s="5"/>
      <c r="J21" s="5"/>
      <c r="K21" s="5"/>
      <c r="L21" s="5"/>
      <c r="M21" s="5"/>
      <c r="N21" s="1">
        <v>1.0</v>
      </c>
      <c r="O21" s="5">
        <v>4.35296971529233</v>
      </c>
      <c r="P21" s="5"/>
      <c r="Q21" s="5"/>
      <c r="R21" s="5"/>
    </row>
    <row r="22" ht="14.25" customHeight="1">
      <c r="A22" s="18" t="s">
        <v>226</v>
      </c>
      <c r="B22" s="19" t="s">
        <v>227</v>
      </c>
      <c r="C22" s="2" t="s">
        <v>221</v>
      </c>
      <c r="D22" s="5"/>
      <c r="E22" s="5">
        <v>4.46540298845615</v>
      </c>
      <c r="F22" s="5"/>
      <c r="G22" s="5"/>
      <c r="H22" s="5"/>
      <c r="I22" s="5"/>
      <c r="J22" s="5"/>
      <c r="K22" s="5"/>
      <c r="L22" s="5"/>
      <c r="M22" s="5"/>
      <c r="N22" s="1">
        <v>1.0</v>
      </c>
      <c r="O22" s="5">
        <v>4.46540298845615</v>
      </c>
      <c r="P22" s="5"/>
      <c r="Q22" s="5"/>
      <c r="R22" s="5"/>
    </row>
    <row r="23" ht="14.25" customHeight="1">
      <c r="A23" s="18" t="s">
        <v>228</v>
      </c>
      <c r="B23" s="19" t="s">
        <v>229</v>
      </c>
      <c r="C23" s="2" t="s">
        <v>221</v>
      </c>
      <c r="D23" s="5"/>
      <c r="E23" s="5"/>
      <c r="F23" s="5">
        <v>3.81945129419849</v>
      </c>
      <c r="G23" s="5"/>
      <c r="H23" s="5"/>
      <c r="I23" s="5"/>
      <c r="J23" s="5"/>
      <c r="K23" s="5"/>
      <c r="L23" s="5"/>
      <c r="M23" s="5"/>
      <c r="N23" s="1">
        <v>1.0</v>
      </c>
      <c r="O23" s="5">
        <v>3.81945129419849</v>
      </c>
      <c r="P23" s="5"/>
      <c r="Q23" s="5"/>
      <c r="R23" s="5"/>
    </row>
    <row r="24" ht="14.25" customHeight="1">
      <c r="A24" s="17" t="s">
        <v>230</v>
      </c>
      <c r="B24" s="20" t="s">
        <v>231</v>
      </c>
      <c r="C24" s="1" t="s">
        <v>221</v>
      </c>
      <c r="D24" s="5"/>
      <c r="E24" s="5"/>
      <c r="F24" s="5"/>
      <c r="G24" s="5"/>
      <c r="H24" s="5"/>
      <c r="I24" s="5"/>
      <c r="J24" s="5"/>
      <c r="K24" s="5">
        <v>3.5274627196692</v>
      </c>
      <c r="L24" s="5"/>
      <c r="M24" s="5"/>
      <c r="N24" s="1">
        <v>1.0</v>
      </c>
      <c r="O24" s="5">
        <v>3.5274627196692</v>
      </c>
      <c r="P24" s="5"/>
      <c r="Q24" s="5"/>
      <c r="R24" s="5"/>
    </row>
    <row r="25" ht="14.25" customHeight="1">
      <c r="A25" s="17" t="s">
        <v>232</v>
      </c>
      <c r="B25" s="21" t="s">
        <v>233</v>
      </c>
      <c r="C25" s="1" t="s">
        <v>221</v>
      </c>
      <c r="D25" s="5">
        <v>5.81796153897611</v>
      </c>
      <c r="E25" s="5"/>
      <c r="F25" s="5">
        <v>5.86525200069092</v>
      </c>
      <c r="G25" s="5"/>
      <c r="H25" s="5"/>
      <c r="I25" s="5"/>
      <c r="J25" s="5"/>
      <c r="K25" s="5"/>
      <c r="L25" s="5"/>
      <c r="M25" s="5"/>
      <c r="N25" s="1">
        <v>2.0</v>
      </c>
      <c r="O25" s="5">
        <v>5.84160676983352</v>
      </c>
      <c r="P25" s="5">
        <v>0.317310507862914</v>
      </c>
      <c r="Q25" s="5">
        <v>0.367879441171442</v>
      </c>
      <c r="R25" s="5"/>
    </row>
    <row r="26" ht="14.25" customHeight="1">
      <c r="A26" s="18" t="s">
        <v>234</v>
      </c>
      <c r="B26" s="19" t="s">
        <v>235</v>
      </c>
      <c r="C26" s="2" t="s">
        <v>221</v>
      </c>
      <c r="D26" s="5">
        <v>4.32838909670487</v>
      </c>
      <c r="E26" s="5"/>
      <c r="F26" s="5"/>
      <c r="G26" s="5"/>
      <c r="H26" s="5"/>
      <c r="I26" s="5"/>
      <c r="J26" s="5"/>
      <c r="K26" s="5"/>
      <c r="L26" s="5"/>
      <c r="M26" s="5"/>
      <c r="N26" s="1">
        <v>1.0</v>
      </c>
      <c r="O26" s="5">
        <v>4.32838909670487</v>
      </c>
      <c r="P26" s="5"/>
      <c r="Q26" s="5"/>
      <c r="R26" s="5"/>
    </row>
    <row r="27" ht="14.25" customHeight="1">
      <c r="A27" s="17" t="s">
        <v>236</v>
      </c>
      <c r="B27" s="20" t="s">
        <v>237</v>
      </c>
      <c r="C27" s="1" t="s">
        <v>238</v>
      </c>
      <c r="D27" s="5"/>
      <c r="E27" s="5"/>
      <c r="F27" s="5"/>
      <c r="G27" s="5">
        <v>6.09797965998617</v>
      </c>
      <c r="H27" s="5"/>
      <c r="I27" s="5">
        <v>14.885682249457</v>
      </c>
      <c r="J27" s="5">
        <v>7.41713409497536</v>
      </c>
      <c r="K27" s="5">
        <v>3.51000223683476</v>
      </c>
      <c r="L27" s="5"/>
      <c r="M27" s="5"/>
      <c r="N27" s="1">
        <v>4.0</v>
      </c>
      <c r="O27" s="5">
        <v>6.75755687748077</v>
      </c>
      <c r="P27" s="5">
        <v>0.391625176271089</v>
      </c>
      <c r="Q27" s="5"/>
      <c r="R27" s="5">
        <v>0.367879441171442</v>
      </c>
    </row>
    <row r="28" ht="14.25" customHeight="1">
      <c r="A28" s="17" t="s">
        <v>239</v>
      </c>
      <c r="B28" s="20" t="s">
        <v>240</v>
      </c>
      <c r="C28" s="1" t="s">
        <v>238</v>
      </c>
      <c r="D28" s="5"/>
      <c r="E28" s="5"/>
      <c r="F28" s="5"/>
      <c r="G28" s="5"/>
      <c r="H28" s="5"/>
      <c r="I28" s="5">
        <v>5.84725060849479</v>
      </c>
      <c r="J28" s="5">
        <v>6.47538377824265</v>
      </c>
      <c r="K28" s="5">
        <v>4.82447686618765</v>
      </c>
      <c r="L28" s="5">
        <v>6.46439845274916</v>
      </c>
      <c r="M28" s="5"/>
      <c r="N28" s="1">
        <v>4.0</v>
      </c>
      <c r="O28" s="5">
        <v>6.15582453062197</v>
      </c>
      <c r="P28" s="5">
        <v>0.391625176271089</v>
      </c>
      <c r="Q28" s="5"/>
      <c r="R28" s="5">
        <v>0.391625176271089</v>
      </c>
    </row>
    <row r="29" ht="14.25" customHeight="1">
      <c r="A29" s="17" t="s">
        <v>241</v>
      </c>
      <c r="B29" s="20" t="s">
        <v>242</v>
      </c>
      <c r="C29" s="1" t="s">
        <v>238</v>
      </c>
      <c r="D29" s="5">
        <v>6.64354246981765</v>
      </c>
      <c r="E29" s="5">
        <v>4.20384375056333</v>
      </c>
      <c r="F29" s="5">
        <v>7.50536185302228</v>
      </c>
      <c r="G29" s="5"/>
      <c r="H29" s="5"/>
      <c r="I29" s="5"/>
      <c r="J29" s="5"/>
      <c r="K29" s="5"/>
      <c r="L29" s="5"/>
      <c r="M29" s="5"/>
      <c r="N29" s="1">
        <v>3.0</v>
      </c>
      <c r="O29" s="5">
        <v>6.64354246981765</v>
      </c>
      <c r="P29" s="5">
        <v>0.367879441171442</v>
      </c>
      <c r="Q29" s="5">
        <v>0.391625176271089</v>
      </c>
      <c r="R29" s="5"/>
    </row>
    <row r="30" ht="14.25" customHeight="1">
      <c r="A30" s="18" t="s">
        <v>243</v>
      </c>
      <c r="B30" s="19" t="s">
        <v>244</v>
      </c>
      <c r="C30" s="2" t="s">
        <v>238</v>
      </c>
      <c r="D30" s="5">
        <v>8.17646259760726</v>
      </c>
      <c r="E30" s="5"/>
      <c r="F30" s="5">
        <v>5.2171746001728</v>
      </c>
      <c r="G30" s="5"/>
      <c r="H30" s="5"/>
      <c r="I30" s="5"/>
      <c r="J30" s="5"/>
      <c r="K30" s="5"/>
      <c r="L30" s="5"/>
      <c r="M30" s="5"/>
      <c r="N30" s="1">
        <v>2.0</v>
      </c>
      <c r="O30" s="5">
        <v>6.69681859889003</v>
      </c>
      <c r="P30" s="5">
        <v>0.317310507862914</v>
      </c>
      <c r="Q30" s="5">
        <v>0.367879441171442</v>
      </c>
      <c r="R30" s="5"/>
    </row>
    <row r="31" ht="14.25" customHeight="1">
      <c r="A31" s="17" t="s">
        <v>245</v>
      </c>
      <c r="B31" s="21" t="s">
        <v>246</v>
      </c>
      <c r="C31" s="1" t="s">
        <v>247</v>
      </c>
      <c r="D31" s="5"/>
      <c r="E31" s="5"/>
      <c r="F31" s="5"/>
      <c r="G31" s="5"/>
      <c r="H31" s="5"/>
      <c r="I31" s="5"/>
      <c r="J31" s="5">
        <v>5.08340772864968</v>
      </c>
      <c r="K31" s="5"/>
      <c r="L31" s="5"/>
      <c r="M31" s="5"/>
      <c r="N31" s="1">
        <v>1.0</v>
      </c>
      <c r="O31" s="5">
        <v>5.08340772864968</v>
      </c>
      <c r="P31" s="5"/>
      <c r="Q31" s="5"/>
      <c r="R31" s="5"/>
    </row>
    <row r="32" ht="14.25" customHeight="1">
      <c r="A32" s="18" t="s">
        <v>248</v>
      </c>
      <c r="B32" s="19" t="s">
        <v>249</v>
      </c>
      <c r="C32" s="2" t="s">
        <v>247</v>
      </c>
      <c r="D32" s="5"/>
      <c r="E32" s="5"/>
      <c r="F32" s="5"/>
      <c r="G32" s="5"/>
      <c r="H32" s="5"/>
      <c r="I32" s="5"/>
      <c r="J32" s="5"/>
      <c r="K32" s="5"/>
      <c r="L32" s="5"/>
      <c r="M32" s="5">
        <v>3.90742818597754</v>
      </c>
      <c r="N32" s="1">
        <v>1.0</v>
      </c>
      <c r="O32" s="5">
        <v>3.90742818597754</v>
      </c>
      <c r="P32" s="5"/>
      <c r="Q32" s="5"/>
      <c r="R32" s="5"/>
    </row>
    <row r="33" ht="14.25" customHeight="1">
      <c r="A33" s="18" t="s">
        <v>250</v>
      </c>
      <c r="B33" s="19" t="s">
        <v>251</v>
      </c>
      <c r="C33" s="2" t="s">
        <v>247</v>
      </c>
      <c r="D33" s="5"/>
      <c r="E33" s="5"/>
      <c r="F33" s="5"/>
      <c r="G33" s="5"/>
      <c r="H33" s="5"/>
      <c r="I33" s="5"/>
      <c r="J33" s="5"/>
      <c r="K33" s="5"/>
      <c r="L33" s="5"/>
      <c r="M33" s="5">
        <v>3.71849584282569</v>
      </c>
      <c r="N33" s="1">
        <v>1.0</v>
      </c>
      <c r="O33" s="5">
        <v>3.71849584282569</v>
      </c>
      <c r="P33" s="5"/>
      <c r="Q33" s="5"/>
      <c r="R33" s="5"/>
    </row>
    <row r="34" ht="14.25" customHeight="1">
      <c r="A34" s="18" t="s">
        <v>252</v>
      </c>
      <c r="B34" s="19" t="s">
        <v>253</v>
      </c>
      <c r="C34" s="2" t="s">
        <v>247</v>
      </c>
      <c r="D34" s="5"/>
      <c r="E34" s="5"/>
      <c r="F34" s="5"/>
      <c r="G34" s="5"/>
      <c r="H34" s="5"/>
      <c r="I34" s="5"/>
      <c r="J34" s="5"/>
      <c r="K34" s="5"/>
      <c r="L34" s="5"/>
      <c r="M34" s="5">
        <v>3.90617096965602</v>
      </c>
      <c r="N34" s="1">
        <v>1.0</v>
      </c>
      <c r="O34" s="5">
        <v>3.90617096965602</v>
      </c>
      <c r="P34" s="5"/>
      <c r="Q34" s="5"/>
      <c r="R34" s="5"/>
    </row>
    <row r="35" ht="14.25" customHeight="1">
      <c r="A35" s="18" t="s">
        <v>254</v>
      </c>
      <c r="B35" s="19" t="s">
        <v>255</v>
      </c>
      <c r="C35" s="2" t="s">
        <v>200</v>
      </c>
      <c r="D35" s="5"/>
      <c r="E35" s="5"/>
      <c r="F35" s="5"/>
      <c r="G35" s="5"/>
      <c r="H35" s="5">
        <v>4.76685216036542</v>
      </c>
      <c r="I35" s="5"/>
      <c r="J35" s="5"/>
      <c r="K35" s="5"/>
      <c r="L35" s="5"/>
      <c r="M35" s="5"/>
      <c r="N35" s="1">
        <v>1.0</v>
      </c>
      <c r="O35" s="5">
        <v>4.76685216036542</v>
      </c>
      <c r="P35" s="5"/>
      <c r="Q35" s="5"/>
      <c r="R35" s="5"/>
    </row>
    <row r="36" ht="14.25" customHeight="1">
      <c r="A36" s="17" t="s">
        <v>256</v>
      </c>
      <c r="B36" s="3" t="s">
        <v>257</v>
      </c>
      <c r="C36" s="1" t="s">
        <v>200</v>
      </c>
      <c r="D36" s="5"/>
      <c r="E36" s="5"/>
      <c r="F36" s="5"/>
      <c r="G36" s="5"/>
      <c r="H36" s="5">
        <v>8.8057380224541</v>
      </c>
      <c r="I36" s="5"/>
      <c r="J36" s="5"/>
      <c r="K36" s="5"/>
      <c r="L36" s="5"/>
      <c r="M36" s="5"/>
      <c r="N36" s="1">
        <v>1.0</v>
      </c>
      <c r="O36" s="5">
        <v>8.8057380224541</v>
      </c>
      <c r="P36" s="5"/>
      <c r="Q36" s="5"/>
      <c r="R36" s="5"/>
    </row>
    <row r="37" ht="14.25" customHeight="1">
      <c r="A37" s="18" t="s">
        <v>258</v>
      </c>
      <c r="B37" s="19" t="s">
        <v>259</v>
      </c>
      <c r="C37" s="2" t="s">
        <v>200</v>
      </c>
      <c r="D37" s="5"/>
      <c r="E37" s="5"/>
      <c r="F37" s="5"/>
      <c r="G37" s="5"/>
      <c r="H37" s="5">
        <v>7.99748764678221</v>
      </c>
      <c r="I37" s="5"/>
      <c r="J37" s="5"/>
      <c r="K37" s="5"/>
      <c r="L37" s="5"/>
      <c r="M37" s="5"/>
      <c r="N37" s="1">
        <v>1.0</v>
      </c>
      <c r="O37" s="5">
        <v>7.99748764678221</v>
      </c>
      <c r="P37" s="5"/>
      <c r="Q37" s="5"/>
      <c r="R37" s="5"/>
    </row>
    <row r="38" ht="14.25" customHeight="1">
      <c r="A38" s="18" t="s">
        <v>260</v>
      </c>
      <c r="B38" s="19" t="s">
        <v>261</v>
      </c>
      <c r="C38" s="2" t="s">
        <v>200</v>
      </c>
      <c r="D38" s="5"/>
      <c r="E38" s="5"/>
      <c r="F38" s="5"/>
      <c r="G38" s="5"/>
      <c r="H38" s="5"/>
      <c r="I38" s="5">
        <v>6.59305478186615</v>
      </c>
      <c r="J38" s="5"/>
      <c r="K38" s="5"/>
      <c r="L38" s="5"/>
      <c r="M38" s="5"/>
      <c r="N38" s="1">
        <v>1.0</v>
      </c>
      <c r="O38" s="5">
        <v>6.59305478186615</v>
      </c>
      <c r="P38" s="5"/>
      <c r="Q38" s="5"/>
      <c r="R38" s="5"/>
    </row>
    <row r="39" ht="14.25" customHeight="1">
      <c r="A39" s="18" t="s">
        <v>262</v>
      </c>
      <c r="B39" s="19" t="s">
        <v>263</v>
      </c>
      <c r="C39" s="2" t="s">
        <v>200</v>
      </c>
      <c r="D39" s="5"/>
      <c r="E39" s="5"/>
      <c r="F39" s="5"/>
      <c r="G39" s="5">
        <v>4.47860669427539</v>
      </c>
      <c r="H39" s="5"/>
      <c r="I39" s="5"/>
      <c r="J39" s="5"/>
      <c r="K39" s="5"/>
      <c r="L39" s="5"/>
      <c r="M39" s="5"/>
      <c r="N39" s="1">
        <v>1.0</v>
      </c>
      <c r="O39" s="5">
        <v>4.47860669427539</v>
      </c>
      <c r="P39" s="5"/>
      <c r="Q39" s="5"/>
      <c r="R39" s="5"/>
    </row>
    <row r="40" ht="14.25" customHeight="1">
      <c r="A40" s="18" t="s">
        <v>264</v>
      </c>
      <c r="B40" s="19" t="s">
        <v>265</v>
      </c>
      <c r="C40" s="2" t="s">
        <v>266</v>
      </c>
      <c r="D40" s="5"/>
      <c r="E40" s="5"/>
      <c r="F40" s="5">
        <v>3.92559328610459</v>
      </c>
      <c r="G40" s="5"/>
      <c r="H40" s="5"/>
      <c r="I40" s="5"/>
      <c r="J40" s="5"/>
      <c r="K40" s="5">
        <v>3.65142765161666</v>
      </c>
      <c r="L40" s="5">
        <v>4.83242788589605</v>
      </c>
      <c r="M40" s="5"/>
      <c r="N40" s="1">
        <v>3.0</v>
      </c>
      <c r="O40" s="5">
        <v>3.92559328610459</v>
      </c>
      <c r="P40" s="5">
        <v>0.367879441171442</v>
      </c>
      <c r="Q40" s="5"/>
      <c r="R40" s="5">
        <v>0.317310507862914</v>
      </c>
    </row>
    <row r="41" ht="14.25" customHeight="1">
      <c r="A41" s="18" t="s">
        <v>267</v>
      </c>
      <c r="B41" s="19" t="s">
        <v>268</v>
      </c>
      <c r="C41" s="2" t="s">
        <v>269</v>
      </c>
      <c r="D41" s="5"/>
      <c r="E41" s="5"/>
      <c r="F41" s="5"/>
      <c r="G41" s="5"/>
      <c r="H41" s="5"/>
      <c r="I41" s="5">
        <v>4.87488536932726</v>
      </c>
      <c r="J41" s="5"/>
      <c r="K41" s="5"/>
      <c r="L41" s="5"/>
      <c r="M41" s="5"/>
      <c r="N41" s="1">
        <v>1.0</v>
      </c>
      <c r="O41" s="5">
        <v>4.87488536932726</v>
      </c>
      <c r="P41" s="5"/>
      <c r="Q41" s="5"/>
      <c r="R41" s="5"/>
    </row>
    <row r="42" ht="14.25" customHeight="1">
      <c r="A42" s="18" t="s">
        <v>270</v>
      </c>
      <c r="B42" s="19" t="s">
        <v>271</v>
      </c>
      <c r="C42" s="2" t="s">
        <v>269</v>
      </c>
      <c r="D42" s="5"/>
      <c r="E42" s="5"/>
      <c r="F42" s="5">
        <v>3.74299904453559</v>
      </c>
      <c r="G42" s="5"/>
      <c r="H42" s="5"/>
      <c r="I42" s="5"/>
      <c r="J42" s="5"/>
      <c r="K42" s="5"/>
      <c r="L42" s="5"/>
      <c r="M42" s="5"/>
      <c r="N42" s="1">
        <v>1.0</v>
      </c>
      <c r="O42" s="5">
        <v>3.74299904453559</v>
      </c>
      <c r="P42" s="5"/>
      <c r="Q42" s="5"/>
      <c r="R42" s="5"/>
    </row>
    <row r="43" ht="14.25" customHeight="1">
      <c r="A43" s="18" t="s">
        <v>272</v>
      </c>
      <c r="B43" s="19" t="s">
        <v>273</v>
      </c>
      <c r="C43" s="2" t="s">
        <v>269</v>
      </c>
      <c r="D43" s="5"/>
      <c r="E43" s="5"/>
      <c r="F43" s="5"/>
      <c r="G43" s="5">
        <v>5.54810517540189</v>
      </c>
      <c r="H43" s="5">
        <v>5.3400312366598</v>
      </c>
      <c r="I43" s="5"/>
      <c r="J43" s="5"/>
      <c r="K43" s="5"/>
      <c r="L43" s="5">
        <v>5.88608448869117</v>
      </c>
      <c r="M43" s="5"/>
      <c r="N43" s="1">
        <v>3.0</v>
      </c>
      <c r="O43" s="5">
        <v>5.54810517540189</v>
      </c>
      <c r="P43" s="5">
        <v>0.367879441171442</v>
      </c>
      <c r="Q43" s="5">
        <v>0.367879441171442</v>
      </c>
      <c r="R43" s="5"/>
    </row>
    <row r="44" ht="14.25" customHeight="1">
      <c r="A44" s="17" t="s">
        <v>274</v>
      </c>
      <c r="B44" s="3" t="s">
        <v>275</v>
      </c>
      <c r="C44" s="1" t="s">
        <v>269</v>
      </c>
      <c r="D44" s="5">
        <v>7.33069721744474</v>
      </c>
      <c r="E44" s="5">
        <v>5.87287219693871</v>
      </c>
      <c r="F44" s="5">
        <v>3.98757531955723</v>
      </c>
      <c r="G44" s="5"/>
      <c r="H44" s="5"/>
      <c r="I44" s="5"/>
      <c r="J44" s="5"/>
      <c r="K44" s="5"/>
      <c r="L44" s="5"/>
      <c r="M44" s="5"/>
      <c r="N44" s="1">
        <v>3.0</v>
      </c>
      <c r="O44" s="5">
        <v>5.87287219693871</v>
      </c>
      <c r="P44" s="5">
        <v>0.367879441171442</v>
      </c>
      <c r="Q44" s="5">
        <v>0.391625176271089</v>
      </c>
      <c r="R44" s="5"/>
    </row>
    <row r="45" ht="14.25" customHeight="1">
      <c r="A45" s="18" t="s">
        <v>276</v>
      </c>
      <c r="B45" s="19" t="s">
        <v>277</v>
      </c>
      <c r="C45" s="2" t="s">
        <v>269</v>
      </c>
      <c r="D45" s="5"/>
      <c r="E45" s="5"/>
      <c r="F45" s="5"/>
      <c r="G45" s="5">
        <v>4.36973113470617</v>
      </c>
      <c r="H45" s="5"/>
      <c r="I45" s="5"/>
      <c r="J45" s="5"/>
      <c r="K45" s="5"/>
      <c r="L45" s="5"/>
      <c r="M45" s="5"/>
      <c r="N45" s="1">
        <v>1.0</v>
      </c>
      <c r="O45" s="5">
        <v>4.36973113470617</v>
      </c>
      <c r="P45" s="5"/>
      <c r="Q45" s="5"/>
      <c r="R45" s="5"/>
    </row>
    <row r="46" ht="14.25" customHeight="1">
      <c r="A46" s="18" t="s">
        <v>278</v>
      </c>
      <c r="B46" s="19" t="s">
        <v>279</v>
      </c>
      <c r="C46" s="2" t="s">
        <v>269</v>
      </c>
      <c r="D46" s="5"/>
      <c r="E46" s="5"/>
      <c r="F46" s="5"/>
      <c r="G46" s="5">
        <v>5.66816069011372</v>
      </c>
      <c r="H46" s="5"/>
      <c r="I46" s="5"/>
      <c r="J46" s="5"/>
      <c r="K46" s="5"/>
      <c r="L46" s="5"/>
      <c r="M46" s="5"/>
      <c r="N46" s="1">
        <v>1.0</v>
      </c>
      <c r="O46" s="5">
        <v>5.66816069011372</v>
      </c>
      <c r="P46" s="5"/>
      <c r="Q46" s="5"/>
      <c r="R46" s="5"/>
    </row>
    <row r="47" ht="14.25" customHeight="1">
      <c r="A47" s="18" t="s">
        <v>280</v>
      </c>
      <c r="B47" s="19" t="s">
        <v>281</v>
      </c>
      <c r="C47" s="2" t="s">
        <v>269</v>
      </c>
      <c r="D47" s="5"/>
      <c r="E47" s="5"/>
      <c r="F47" s="5">
        <v>4.05533655075773</v>
      </c>
      <c r="G47" s="5"/>
      <c r="H47" s="5"/>
      <c r="I47" s="5"/>
      <c r="J47" s="5"/>
      <c r="K47" s="5"/>
      <c r="L47" s="5"/>
      <c r="M47" s="5"/>
      <c r="N47" s="1">
        <v>1.0</v>
      </c>
      <c r="O47" s="5">
        <v>4.05533655075773</v>
      </c>
      <c r="P47" s="5"/>
      <c r="Q47" s="5"/>
      <c r="R47" s="5"/>
    </row>
    <row r="48" ht="14.25" customHeight="1">
      <c r="A48" s="17" t="s">
        <v>282</v>
      </c>
      <c r="B48" s="3" t="s">
        <v>283</v>
      </c>
      <c r="C48" s="1" t="s">
        <v>269</v>
      </c>
      <c r="D48" s="5"/>
      <c r="E48" s="5"/>
      <c r="F48" s="5"/>
      <c r="G48" s="5"/>
      <c r="H48" s="5"/>
      <c r="I48" s="5">
        <v>5.68476256747528</v>
      </c>
      <c r="J48" s="5"/>
      <c r="K48" s="5"/>
      <c r="L48" s="5">
        <v>4.9094864692067</v>
      </c>
      <c r="M48" s="5"/>
      <c r="N48" s="1">
        <v>2.0</v>
      </c>
      <c r="O48" s="5">
        <v>5.29712451834099</v>
      </c>
      <c r="P48" s="5">
        <v>0.317310507862914</v>
      </c>
      <c r="Q48" s="5"/>
      <c r="R48" s="5">
        <v>0.317310507862914</v>
      </c>
    </row>
    <row r="49" ht="14.25" customHeight="1">
      <c r="A49" s="18" t="s">
        <v>284</v>
      </c>
      <c r="B49" s="19" t="s">
        <v>285</v>
      </c>
      <c r="C49" s="2" t="s">
        <v>269</v>
      </c>
      <c r="D49" s="5"/>
      <c r="E49" s="5"/>
      <c r="F49" s="5"/>
      <c r="G49" s="5"/>
      <c r="H49" s="5"/>
      <c r="I49" s="5"/>
      <c r="J49" s="5">
        <v>4.59733106504727</v>
      </c>
      <c r="K49" s="5"/>
      <c r="L49" s="5"/>
      <c r="M49" s="5"/>
      <c r="N49" s="1">
        <v>1.0</v>
      </c>
      <c r="O49" s="5">
        <v>4.59733106504727</v>
      </c>
      <c r="P49" s="5"/>
      <c r="Q49" s="5"/>
      <c r="R49" s="5"/>
    </row>
    <row r="50" ht="14.25" customHeight="1">
      <c r="A50" s="18" t="s">
        <v>286</v>
      </c>
      <c r="B50" s="19" t="s">
        <v>287</v>
      </c>
      <c r="C50" s="2" t="s">
        <v>288</v>
      </c>
      <c r="D50" s="5"/>
      <c r="E50" s="5"/>
      <c r="F50" s="5"/>
      <c r="G50" s="5"/>
      <c r="H50" s="5">
        <v>4.72105541512984</v>
      </c>
      <c r="I50" s="5"/>
      <c r="J50" s="5">
        <v>4.47310810839871</v>
      </c>
      <c r="K50" s="5"/>
      <c r="L50" s="5"/>
      <c r="M50" s="5"/>
      <c r="N50" s="1">
        <v>2.0</v>
      </c>
      <c r="O50" s="5">
        <v>4.59708176176428</v>
      </c>
      <c r="P50" s="5">
        <v>0.317310507862914</v>
      </c>
      <c r="Q50" s="5"/>
      <c r="R50" s="5"/>
    </row>
    <row r="51" ht="14.25" customHeight="1">
      <c r="A51" s="17" t="s">
        <v>289</v>
      </c>
      <c r="B51" s="3" t="s">
        <v>290</v>
      </c>
      <c r="C51" s="1" t="s">
        <v>288</v>
      </c>
      <c r="D51" s="5"/>
      <c r="E51" s="5"/>
      <c r="F51" s="5"/>
      <c r="G51" s="5"/>
      <c r="H51" s="5"/>
      <c r="I51" s="5">
        <v>4.38745097506747</v>
      </c>
      <c r="J51" s="5"/>
      <c r="K51" s="5"/>
      <c r="L51" s="5"/>
      <c r="M51" s="5"/>
      <c r="N51" s="1">
        <v>1.0</v>
      </c>
      <c r="O51" s="5">
        <v>4.38745097506747</v>
      </c>
      <c r="P51" s="5"/>
      <c r="Q51" s="5"/>
      <c r="R51" s="5"/>
    </row>
    <row r="52" ht="14.25" customHeight="1">
      <c r="A52" s="18" t="s">
        <v>291</v>
      </c>
      <c r="B52" s="19" t="s">
        <v>292</v>
      </c>
      <c r="C52" s="2" t="s">
        <v>288</v>
      </c>
      <c r="D52" s="5">
        <v>5.27158779490692</v>
      </c>
      <c r="E52" s="5">
        <v>7.06598047031865</v>
      </c>
      <c r="F52" s="5"/>
      <c r="G52" s="5"/>
      <c r="H52" s="5"/>
      <c r="I52" s="5"/>
      <c r="J52" s="5">
        <v>4.15825911268184</v>
      </c>
      <c r="K52" s="5"/>
      <c r="L52" s="5"/>
      <c r="M52" s="5"/>
      <c r="N52" s="1">
        <v>3.0</v>
      </c>
      <c r="O52" s="5">
        <v>5.27158779490692</v>
      </c>
      <c r="P52" s="5">
        <v>0.367879441171442</v>
      </c>
      <c r="Q52" s="5">
        <v>0.367879441171442</v>
      </c>
      <c r="R52" s="5"/>
    </row>
    <row r="53" ht="14.25" customHeight="1">
      <c r="A53" s="17" t="s">
        <v>293</v>
      </c>
      <c r="B53" s="3" t="s">
        <v>294</v>
      </c>
      <c r="C53" s="1" t="s">
        <v>295</v>
      </c>
      <c r="D53" s="5"/>
      <c r="E53" s="5"/>
      <c r="F53" s="5"/>
      <c r="G53" s="5">
        <v>4.47593931924704</v>
      </c>
      <c r="H53" s="5">
        <v>5.03441469536002</v>
      </c>
      <c r="I53" s="5"/>
      <c r="J53" s="5"/>
      <c r="K53" s="5"/>
      <c r="L53" s="5"/>
      <c r="M53" s="5"/>
      <c r="N53" s="1">
        <v>2.0</v>
      </c>
      <c r="O53" s="5">
        <v>4.75517700730353</v>
      </c>
      <c r="P53" s="5">
        <v>0.317310507862914</v>
      </c>
      <c r="Q53" s="5">
        <v>0.367879441171442</v>
      </c>
      <c r="R53" s="5"/>
    </row>
    <row r="54" ht="14.25" customHeight="1">
      <c r="A54" s="18" t="s">
        <v>296</v>
      </c>
      <c r="B54" s="19" t="s">
        <v>297</v>
      </c>
      <c r="C54" s="2" t="s">
        <v>295</v>
      </c>
      <c r="D54" s="5"/>
      <c r="E54" s="5"/>
      <c r="F54" s="5"/>
      <c r="G54" s="5"/>
      <c r="H54" s="5"/>
      <c r="I54" s="5"/>
      <c r="J54" s="5"/>
      <c r="K54" s="5">
        <v>4.29856922622412</v>
      </c>
      <c r="L54" s="5"/>
      <c r="M54" s="5"/>
      <c r="N54" s="1">
        <v>1.0</v>
      </c>
      <c r="O54" s="5">
        <v>4.29856922622412</v>
      </c>
      <c r="P54" s="5"/>
      <c r="Q54" s="5"/>
      <c r="R54" s="5"/>
    </row>
    <row r="55" ht="14.25" customHeight="1">
      <c r="A55" s="18" t="s">
        <v>298</v>
      </c>
      <c r="B55" s="19" t="s">
        <v>299</v>
      </c>
      <c r="C55" s="2" t="s">
        <v>300</v>
      </c>
      <c r="D55" s="5"/>
      <c r="E55" s="5">
        <v>4.16394760087972</v>
      </c>
      <c r="F55" s="5"/>
      <c r="G55" s="5"/>
      <c r="H55" s="5"/>
      <c r="I55" s="5"/>
      <c r="J55" s="5"/>
      <c r="K55" s="5"/>
      <c r="L55" s="5"/>
      <c r="M55" s="5">
        <v>3.95939710999047</v>
      </c>
      <c r="N55" s="1">
        <v>2.0</v>
      </c>
      <c r="O55" s="5">
        <v>4.06167235543509</v>
      </c>
      <c r="P55" s="5">
        <v>0.317310507862914</v>
      </c>
      <c r="Q55" s="5"/>
      <c r="R55" s="5"/>
    </row>
    <row r="56" ht="14.25" customHeight="1">
      <c r="A56" s="18" t="s">
        <v>301</v>
      </c>
      <c r="B56" s="19" t="s">
        <v>302</v>
      </c>
      <c r="C56" s="2" t="s">
        <v>300</v>
      </c>
      <c r="D56" s="5"/>
      <c r="E56" s="5">
        <v>4.42628437095945</v>
      </c>
      <c r="F56" s="5"/>
      <c r="G56" s="5"/>
      <c r="H56" s="5"/>
      <c r="I56" s="5"/>
      <c r="J56" s="5"/>
      <c r="K56" s="5"/>
      <c r="L56" s="5"/>
      <c r="M56" s="5"/>
      <c r="N56" s="1">
        <v>1.0</v>
      </c>
      <c r="O56" s="5">
        <v>4.42628437095945</v>
      </c>
      <c r="P56" s="5"/>
      <c r="Q56" s="5"/>
      <c r="R56" s="5"/>
    </row>
    <row r="57" ht="14.25" customHeight="1">
      <c r="A57" s="18" t="s">
        <v>303</v>
      </c>
      <c r="B57" s="19" t="s">
        <v>304</v>
      </c>
      <c r="C57" s="2" t="s">
        <v>300</v>
      </c>
      <c r="D57" s="5"/>
      <c r="E57" s="5"/>
      <c r="F57" s="5"/>
      <c r="G57" s="5"/>
      <c r="H57" s="5"/>
      <c r="I57" s="5"/>
      <c r="J57" s="5"/>
      <c r="K57" s="5"/>
      <c r="L57" s="5"/>
      <c r="M57" s="5">
        <v>3.62573648458756</v>
      </c>
      <c r="N57" s="1">
        <v>1.0</v>
      </c>
      <c r="O57" s="5">
        <v>3.62573648458756</v>
      </c>
      <c r="P57" s="5"/>
      <c r="Q57" s="5"/>
      <c r="R57" s="5"/>
    </row>
    <row r="58" ht="14.25" customHeight="1">
      <c r="A58" s="18" t="s">
        <v>305</v>
      </c>
      <c r="B58" s="19" t="s">
        <v>306</v>
      </c>
      <c r="C58" s="2" t="s">
        <v>300</v>
      </c>
      <c r="D58" s="5"/>
      <c r="E58" s="5"/>
      <c r="F58" s="5"/>
      <c r="G58" s="5"/>
      <c r="H58" s="5"/>
      <c r="I58" s="5"/>
      <c r="J58" s="5">
        <v>4.41473849021106</v>
      </c>
      <c r="K58" s="5"/>
      <c r="L58" s="5"/>
      <c r="M58" s="5"/>
      <c r="N58" s="1">
        <v>1.0</v>
      </c>
      <c r="O58" s="5">
        <v>4.41473849021106</v>
      </c>
      <c r="P58" s="5"/>
      <c r="Q58" s="5"/>
      <c r="R58" s="5"/>
    </row>
    <row r="59" ht="14.25" customHeight="1">
      <c r="A59" s="17" t="s">
        <v>307</v>
      </c>
      <c r="B59" s="3" t="s">
        <v>308</v>
      </c>
      <c r="C59" s="1" t="s">
        <v>309</v>
      </c>
      <c r="D59" s="5">
        <v>8.79591965029685</v>
      </c>
      <c r="E59" s="5">
        <v>10.568148748401</v>
      </c>
      <c r="F59" s="5">
        <v>4.75336694128035</v>
      </c>
      <c r="G59" s="5"/>
      <c r="H59" s="5"/>
      <c r="I59" s="5"/>
      <c r="J59" s="5">
        <v>4.02789963137391</v>
      </c>
      <c r="K59" s="5"/>
      <c r="L59" s="5"/>
      <c r="M59" s="5"/>
      <c r="N59" s="1">
        <v>4.0</v>
      </c>
      <c r="O59" s="5">
        <v>6.7746432957886</v>
      </c>
      <c r="P59" s="5">
        <v>0.391625176271089</v>
      </c>
      <c r="Q59" s="5">
        <v>0.391625176271089</v>
      </c>
      <c r="R59" s="5"/>
    </row>
    <row r="60" ht="14.25" customHeight="1">
      <c r="A60" s="18" t="s">
        <v>310</v>
      </c>
      <c r="B60" s="19" t="s">
        <v>311</v>
      </c>
      <c r="C60" s="2" t="s">
        <v>309</v>
      </c>
      <c r="D60" s="5"/>
      <c r="E60" s="5"/>
      <c r="F60" s="5"/>
      <c r="G60" s="5"/>
      <c r="H60" s="5"/>
      <c r="I60" s="5">
        <v>4.59741900828952</v>
      </c>
      <c r="J60" s="5"/>
      <c r="K60" s="5"/>
      <c r="L60" s="5"/>
      <c r="M60" s="5"/>
      <c r="N60" s="1">
        <v>1.0</v>
      </c>
      <c r="O60" s="5">
        <v>4.59741900828952</v>
      </c>
      <c r="P60" s="5"/>
      <c r="Q60" s="5"/>
      <c r="R60" s="5"/>
    </row>
    <row r="61" ht="14.25" customHeight="1">
      <c r="A61" s="18" t="s">
        <v>312</v>
      </c>
      <c r="B61" s="19" t="s">
        <v>313</v>
      </c>
      <c r="C61" s="2" t="s">
        <v>309</v>
      </c>
      <c r="D61" s="5"/>
      <c r="E61" s="5"/>
      <c r="F61" s="5"/>
      <c r="G61" s="5">
        <v>6.32845028839463</v>
      </c>
      <c r="H61" s="5">
        <v>5.83158413957322</v>
      </c>
      <c r="I61" s="5"/>
      <c r="J61" s="5"/>
      <c r="K61" s="5"/>
      <c r="L61" s="5"/>
      <c r="M61" s="5"/>
      <c r="N61" s="1">
        <v>2.0</v>
      </c>
      <c r="O61" s="5">
        <v>6.08001721398392</v>
      </c>
      <c r="P61" s="5">
        <v>0.317310507862914</v>
      </c>
      <c r="Q61" s="5">
        <v>0.367879441171442</v>
      </c>
      <c r="R61" s="5"/>
    </row>
    <row r="62" ht="14.25" customHeight="1">
      <c r="A62" s="17" t="s">
        <v>314</v>
      </c>
      <c r="B62" s="3" t="s">
        <v>315</v>
      </c>
      <c r="C62" s="1" t="s">
        <v>309</v>
      </c>
      <c r="D62" s="5"/>
      <c r="E62" s="5"/>
      <c r="F62" s="5">
        <v>9.86357652054866</v>
      </c>
      <c r="G62" s="5">
        <v>11.4435291825236</v>
      </c>
      <c r="H62" s="5">
        <v>8.53253147989329</v>
      </c>
      <c r="I62" s="5"/>
      <c r="J62" s="5"/>
      <c r="K62" s="5">
        <v>8.62070030198545</v>
      </c>
      <c r="L62" s="5"/>
      <c r="M62" s="5"/>
      <c r="N62" s="1">
        <v>4.0</v>
      </c>
      <c r="O62" s="5">
        <v>9.24213841126705</v>
      </c>
      <c r="P62" s="5">
        <v>0.391625176271089</v>
      </c>
      <c r="Q62" s="5">
        <v>0.391625176271089</v>
      </c>
      <c r="R62" s="5"/>
    </row>
    <row r="63" ht="14.25" customHeight="1">
      <c r="A63" s="17" t="s">
        <v>316</v>
      </c>
      <c r="B63" s="22" t="s">
        <v>317</v>
      </c>
      <c r="C63" s="1" t="s">
        <v>269</v>
      </c>
      <c r="D63" s="5"/>
      <c r="E63" s="5"/>
      <c r="F63" s="5"/>
      <c r="G63" s="5"/>
      <c r="H63" s="5"/>
      <c r="I63" s="5">
        <v>4.19696505373137</v>
      </c>
      <c r="J63" s="5"/>
      <c r="K63" s="5"/>
      <c r="L63" s="5"/>
      <c r="M63" s="5"/>
      <c r="N63" s="1">
        <v>1.0</v>
      </c>
      <c r="O63" s="5">
        <v>4.19696505373137</v>
      </c>
      <c r="P63" s="5"/>
      <c r="Q63" s="5"/>
      <c r="R63" s="5"/>
    </row>
    <row r="64" ht="14.25" customHeight="1">
      <c r="A64" s="18" t="s">
        <v>318</v>
      </c>
      <c r="B64" s="19" t="s">
        <v>319</v>
      </c>
      <c r="C64" s="2" t="s">
        <v>269</v>
      </c>
      <c r="D64" s="5"/>
      <c r="E64" s="5"/>
      <c r="F64" s="5"/>
      <c r="G64" s="5">
        <v>5.73756385401849</v>
      </c>
      <c r="H64" s="5"/>
      <c r="I64" s="5"/>
      <c r="J64" s="5"/>
      <c r="K64" s="5"/>
      <c r="L64" s="5"/>
      <c r="M64" s="5"/>
      <c r="N64" s="1">
        <v>1.0</v>
      </c>
      <c r="O64" s="5">
        <v>5.73756385401849</v>
      </c>
      <c r="P64" s="5"/>
      <c r="Q64" s="5"/>
      <c r="R64" s="5"/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57"/>
    <col customWidth="1" min="2" max="2" width="72.86"/>
    <col customWidth="1" min="3" max="3" width="8.0"/>
    <col customWidth="1" min="4" max="26" width="11.57"/>
  </cols>
  <sheetData>
    <row r="1" ht="14.25" customHeight="1">
      <c r="A1" s="1" t="s">
        <v>177</v>
      </c>
      <c r="B1" s="1" t="s">
        <v>1</v>
      </c>
      <c r="C1" s="1" t="s">
        <v>178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179</v>
      </c>
      <c r="O1" s="1" t="s">
        <v>24</v>
      </c>
      <c r="P1" s="1" t="s">
        <v>180</v>
      </c>
      <c r="Q1" s="1" t="s">
        <v>181</v>
      </c>
      <c r="R1" s="1" t="s">
        <v>182</v>
      </c>
    </row>
    <row r="2" ht="14.25" hidden="1" customHeight="1">
      <c r="A2" s="23" t="s">
        <v>183</v>
      </c>
      <c r="B2" s="24"/>
      <c r="C2" s="24">
        <v>20.0</v>
      </c>
      <c r="D2" s="25"/>
      <c r="E2" s="25"/>
      <c r="F2" s="25"/>
      <c r="G2" s="25"/>
      <c r="H2" s="25"/>
      <c r="I2" s="25"/>
      <c r="J2" s="25">
        <v>8.4874813342692</v>
      </c>
      <c r="K2" s="25"/>
      <c r="L2" s="25"/>
      <c r="M2" s="25"/>
      <c r="N2" s="24">
        <v>1.0</v>
      </c>
      <c r="O2" s="25">
        <v>8.4874813342692</v>
      </c>
      <c r="P2" s="25"/>
      <c r="Q2" s="25"/>
      <c r="R2" s="25"/>
      <c r="S2" s="24"/>
      <c r="T2" s="24"/>
      <c r="U2" s="24"/>
      <c r="V2" s="24"/>
      <c r="W2" s="24"/>
      <c r="X2" s="24"/>
      <c r="Y2" s="24"/>
      <c r="Z2" s="24"/>
    </row>
    <row r="3" ht="14.25" hidden="1" customHeight="1">
      <c r="A3" s="6" t="s">
        <v>184</v>
      </c>
      <c r="B3" s="7"/>
      <c r="C3" s="9">
        <v>20.0</v>
      </c>
      <c r="D3" s="8"/>
      <c r="E3" s="8"/>
      <c r="F3" s="8"/>
      <c r="G3" s="8"/>
      <c r="H3" s="8"/>
      <c r="I3" s="8"/>
      <c r="J3" s="8"/>
      <c r="K3" s="8">
        <v>5.62271904538787</v>
      </c>
      <c r="L3" s="8">
        <v>9.16427790430505</v>
      </c>
      <c r="M3" s="8">
        <v>10.0017331452002</v>
      </c>
      <c r="N3" s="7">
        <v>3.0</v>
      </c>
      <c r="O3" s="8">
        <v>9.16427790430505</v>
      </c>
      <c r="P3" s="8">
        <v>0.367879441171442</v>
      </c>
      <c r="Q3" s="8"/>
      <c r="R3" s="8">
        <v>0.317310507862914</v>
      </c>
      <c r="S3" s="7"/>
      <c r="T3" s="7"/>
      <c r="U3" s="7"/>
      <c r="V3" s="7"/>
      <c r="W3" s="7"/>
      <c r="X3" s="7"/>
      <c r="Y3" s="7"/>
      <c r="Z3" s="7"/>
    </row>
    <row r="4" ht="14.25" customHeight="1">
      <c r="A4" s="23" t="s">
        <v>185</v>
      </c>
      <c r="B4" s="24"/>
      <c r="C4" s="24">
        <v>20.0</v>
      </c>
      <c r="D4" s="25"/>
      <c r="E4" s="25">
        <v>6.82127886490894</v>
      </c>
      <c r="F4" s="25"/>
      <c r="G4" s="25">
        <v>6.70212568869467</v>
      </c>
      <c r="H4" s="25">
        <v>9.18054923725239</v>
      </c>
      <c r="I4" s="25">
        <v>5.58023882772426</v>
      </c>
      <c r="J4" s="25">
        <v>4.59627694030317</v>
      </c>
      <c r="K4" s="25"/>
      <c r="L4" s="25"/>
      <c r="M4" s="25"/>
      <c r="N4" s="24">
        <v>5.0</v>
      </c>
      <c r="O4" s="25">
        <v>6.70212568869467</v>
      </c>
      <c r="P4" s="25">
        <v>0.406005849709838</v>
      </c>
      <c r="Q4" s="25">
        <v>0.391625176271089</v>
      </c>
      <c r="R4" s="25">
        <v>0.317310507862914</v>
      </c>
      <c r="S4" s="24"/>
      <c r="T4" s="24"/>
      <c r="U4" s="24"/>
      <c r="V4" s="24"/>
      <c r="W4" s="24"/>
      <c r="X4" s="24"/>
      <c r="Y4" s="24"/>
      <c r="Z4" s="24"/>
    </row>
    <row r="5" ht="14.25" hidden="1" customHeight="1">
      <c r="A5" s="6" t="s">
        <v>186</v>
      </c>
      <c r="B5" s="7"/>
      <c r="C5" s="7">
        <v>20.0</v>
      </c>
      <c r="D5" s="8"/>
      <c r="E5" s="8"/>
      <c r="F5" s="8"/>
      <c r="G5" s="8"/>
      <c r="H5" s="8"/>
      <c r="I5" s="8"/>
      <c r="J5" s="8"/>
      <c r="K5" s="8"/>
      <c r="L5" s="8">
        <v>4.96429720236954</v>
      </c>
      <c r="M5" s="8"/>
      <c r="N5" s="7">
        <v>1.0</v>
      </c>
      <c r="O5" s="8">
        <v>4.96429720236954</v>
      </c>
      <c r="P5" s="8"/>
      <c r="Q5" s="8"/>
      <c r="R5" s="8"/>
      <c r="S5" s="7"/>
      <c r="T5" s="7"/>
      <c r="U5" s="7"/>
      <c r="V5" s="7"/>
      <c r="W5" s="7"/>
      <c r="X5" s="7"/>
      <c r="Y5" s="7"/>
      <c r="Z5" s="7"/>
    </row>
    <row r="6" ht="14.25" hidden="1" customHeight="1">
      <c r="A6" s="7" t="s">
        <v>187</v>
      </c>
      <c r="B6" s="9" t="s">
        <v>188</v>
      </c>
      <c r="C6" s="9" t="s">
        <v>189</v>
      </c>
      <c r="D6" s="8"/>
      <c r="E6" s="8"/>
      <c r="F6" s="8"/>
      <c r="G6" s="8"/>
      <c r="H6" s="8"/>
      <c r="I6" s="8"/>
      <c r="J6" s="8"/>
      <c r="K6" s="8"/>
      <c r="L6" s="8"/>
      <c r="M6" s="8">
        <v>3.73736680802499</v>
      </c>
      <c r="N6" s="7">
        <v>1.0</v>
      </c>
      <c r="O6" s="8">
        <v>3.73736680802499</v>
      </c>
      <c r="P6" s="8"/>
      <c r="Q6" s="8"/>
      <c r="R6" s="8"/>
      <c r="S6" s="7"/>
      <c r="T6" s="7"/>
      <c r="U6" s="7"/>
      <c r="V6" s="7"/>
      <c r="W6" s="7"/>
      <c r="X6" s="7"/>
      <c r="Y6" s="7"/>
      <c r="Z6" s="7"/>
    </row>
    <row r="7" ht="14.25" hidden="1" customHeight="1">
      <c r="A7" s="7" t="s">
        <v>190</v>
      </c>
      <c r="B7" s="9" t="s">
        <v>191</v>
      </c>
      <c r="C7" s="9" t="s">
        <v>192</v>
      </c>
      <c r="D7" s="8">
        <v>4.63083625939902</v>
      </c>
      <c r="E7" s="8"/>
      <c r="F7" s="8"/>
      <c r="G7" s="8"/>
      <c r="H7" s="8"/>
      <c r="I7" s="8"/>
      <c r="J7" s="8"/>
      <c r="K7" s="8"/>
      <c r="L7" s="8"/>
      <c r="M7" s="8"/>
      <c r="N7" s="7">
        <v>1.0</v>
      </c>
      <c r="O7" s="8">
        <v>4.63083625939902</v>
      </c>
      <c r="P7" s="8"/>
      <c r="Q7" s="8"/>
      <c r="R7" s="8"/>
      <c r="S7" s="7"/>
      <c r="T7" s="7"/>
      <c r="U7" s="7"/>
      <c r="V7" s="7"/>
      <c r="W7" s="7"/>
      <c r="X7" s="7"/>
      <c r="Y7" s="7"/>
      <c r="Z7" s="7"/>
    </row>
    <row r="8" ht="14.25" hidden="1" customHeight="1">
      <c r="A8" s="7" t="s">
        <v>193</v>
      </c>
      <c r="B8" s="9" t="s">
        <v>194</v>
      </c>
      <c r="C8" s="9" t="s">
        <v>192</v>
      </c>
      <c r="D8" s="8"/>
      <c r="E8" s="8"/>
      <c r="F8" s="8"/>
      <c r="G8" s="8"/>
      <c r="H8" s="8"/>
      <c r="I8" s="8"/>
      <c r="J8" s="8"/>
      <c r="K8" s="8"/>
      <c r="L8" s="8"/>
      <c r="M8" s="8">
        <v>3.86295619965378</v>
      </c>
      <c r="N8" s="7">
        <v>1.0</v>
      </c>
      <c r="O8" s="8">
        <v>3.86295619965378</v>
      </c>
      <c r="P8" s="8"/>
      <c r="Q8" s="8"/>
      <c r="R8" s="8"/>
      <c r="S8" s="7"/>
      <c r="T8" s="7"/>
      <c r="U8" s="7"/>
      <c r="V8" s="7"/>
      <c r="W8" s="7"/>
      <c r="X8" s="7"/>
      <c r="Y8" s="7"/>
      <c r="Z8" s="7"/>
    </row>
    <row r="9" ht="14.25" hidden="1" customHeight="1">
      <c r="A9" s="7" t="s">
        <v>195</v>
      </c>
      <c r="B9" s="9" t="s">
        <v>196</v>
      </c>
      <c r="C9" s="9" t="s">
        <v>197</v>
      </c>
      <c r="D9" s="8"/>
      <c r="E9" s="8"/>
      <c r="F9" s="8"/>
      <c r="G9" s="8"/>
      <c r="H9" s="8"/>
      <c r="I9" s="8"/>
      <c r="J9" s="8"/>
      <c r="K9" s="8"/>
      <c r="L9" s="8"/>
      <c r="M9" s="8">
        <v>4.18104203588592</v>
      </c>
      <c r="N9" s="7">
        <v>1.0</v>
      </c>
      <c r="O9" s="8">
        <v>4.18104203588592</v>
      </c>
      <c r="P9" s="8"/>
      <c r="Q9" s="8"/>
      <c r="R9" s="8"/>
      <c r="S9" s="7"/>
      <c r="T9" s="7"/>
      <c r="U9" s="7"/>
      <c r="V9" s="7"/>
      <c r="W9" s="7"/>
      <c r="X9" s="7"/>
      <c r="Y9" s="7"/>
      <c r="Z9" s="7"/>
    </row>
    <row r="10" ht="14.25" hidden="1" customHeight="1">
      <c r="A10" s="7" t="s">
        <v>198</v>
      </c>
      <c r="B10" s="9" t="s">
        <v>199</v>
      </c>
      <c r="C10" s="9" t="s">
        <v>200</v>
      </c>
      <c r="D10" s="8"/>
      <c r="E10" s="8"/>
      <c r="F10" s="8"/>
      <c r="G10" s="8"/>
      <c r="H10" s="8"/>
      <c r="I10" s="8"/>
      <c r="J10" s="8"/>
      <c r="K10" s="8">
        <v>8.91516030162525</v>
      </c>
      <c r="L10" s="8"/>
      <c r="M10" s="8"/>
      <c r="N10" s="7">
        <v>1.0</v>
      </c>
      <c r="O10" s="8">
        <v>8.91516030162525</v>
      </c>
      <c r="P10" s="8"/>
      <c r="Q10" s="8"/>
      <c r="R10" s="8"/>
      <c r="S10" s="7"/>
      <c r="T10" s="7"/>
      <c r="U10" s="7"/>
      <c r="V10" s="7"/>
      <c r="W10" s="7"/>
      <c r="X10" s="7"/>
      <c r="Y10" s="7"/>
      <c r="Z10" s="7"/>
    </row>
    <row r="11" ht="14.25" hidden="1" customHeight="1">
      <c r="A11" s="10" t="s">
        <v>201</v>
      </c>
      <c r="B11" s="11" t="s">
        <v>202</v>
      </c>
      <c r="C11" s="11" t="s">
        <v>200</v>
      </c>
      <c r="D11" s="12"/>
      <c r="E11" s="12"/>
      <c r="F11" s="12"/>
      <c r="G11" s="12"/>
      <c r="H11" s="12"/>
      <c r="I11" s="12"/>
      <c r="J11" s="12"/>
      <c r="K11" s="12">
        <v>4.5064774119867</v>
      </c>
      <c r="L11" s="12"/>
      <c r="M11" s="12"/>
      <c r="N11" s="10">
        <v>1.0</v>
      </c>
      <c r="O11" s="12">
        <v>4.5064774119867</v>
      </c>
      <c r="P11" s="12"/>
      <c r="Q11" s="12"/>
      <c r="R11" s="12"/>
      <c r="S11" s="10"/>
      <c r="T11" s="10"/>
      <c r="U11" s="10"/>
      <c r="V11" s="10"/>
      <c r="W11" s="10"/>
      <c r="X11" s="10"/>
      <c r="Y11" s="10"/>
      <c r="Z11" s="10"/>
    </row>
    <row r="12" ht="14.25" hidden="1" customHeight="1">
      <c r="A12" s="7" t="s">
        <v>203</v>
      </c>
      <c r="B12" s="9" t="s">
        <v>204</v>
      </c>
      <c r="C12" s="9" t="s">
        <v>200</v>
      </c>
      <c r="D12" s="8"/>
      <c r="E12" s="8"/>
      <c r="F12" s="8"/>
      <c r="G12" s="8"/>
      <c r="H12" s="8"/>
      <c r="I12" s="8"/>
      <c r="J12" s="8"/>
      <c r="K12" s="8"/>
      <c r="L12" s="8">
        <v>5.8688927561177</v>
      </c>
      <c r="M12" s="8"/>
      <c r="N12" s="7">
        <v>1.0</v>
      </c>
      <c r="O12" s="8">
        <v>5.8688927561177</v>
      </c>
      <c r="P12" s="8"/>
      <c r="Q12" s="8"/>
      <c r="R12" s="8"/>
      <c r="S12" s="7"/>
      <c r="T12" s="7"/>
      <c r="U12" s="7"/>
      <c r="V12" s="7"/>
      <c r="W12" s="7"/>
      <c r="X12" s="7"/>
      <c r="Y12" s="7"/>
      <c r="Z12" s="7"/>
    </row>
    <row r="13" ht="14.25" hidden="1" customHeight="1">
      <c r="A13" s="7" t="s">
        <v>205</v>
      </c>
      <c r="B13" s="9" t="s">
        <v>206</v>
      </c>
      <c r="C13" s="9" t="s">
        <v>200</v>
      </c>
      <c r="D13" s="8"/>
      <c r="E13" s="8"/>
      <c r="F13" s="8"/>
      <c r="G13" s="8"/>
      <c r="H13" s="8"/>
      <c r="I13" s="8"/>
      <c r="J13" s="8"/>
      <c r="K13" s="8"/>
      <c r="L13" s="8">
        <v>5.14370109724503</v>
      </c>
      <c r="M13" s="8"/>
      <c r="N13" s="7">
        <v>1.0</v>
      </c>
      <c r="O13" s="8">
        <v>5.14370109724503</v>
      </c>
      <c r="P13" s="8"/>
      <c r="Q13" s="8"/>
      <c r="R13" s="8"/>
      <c r="S13" s="7"/>
      <c r="T13" s="7"/>
      <c r="U13" s="7"/>
      <c r="V13" s="7"/>
      <c r="W13" s="7"/>
      <c r="X13" s="7"/>
      <c r="Y13" s="7"/>
      <c r="Z13" s="7"/>
    </row>
    <row r="14" ht="14.25" hidden="1" customHeight="1">
      <c r="A14" s="13" t="s">
        <v>207</v>
      </c>
      <c r="B14" s="14" t="s">
        <v>208</v>
      </c>
      <c r="C14" s="15" t="s">
        <v>200</v>
      </c>
      <c r="D14" s="16"/>
      <c r="E14" s="16"/>
      <c r="F14" s="16"/>
      <c r="G14" s="16"/>
      <c r="H14" s="16"/>
      <c r="I14" s="16"/>
      <c r="J14" s="16"/>
      <c r="K14" s="16"/>
      <c r="L14" s="16">
        <v>6.72658358693951</v>
      </c>
      <c r="M14" s="16"/>
      <c r="N14" s="15">
        <v>1.0</v>
      </c>
      <c r="O14" s="16">
        <v>6.72658358693951</v>
      </c>
      <c r="P14" s="16"/>
      <c r="Q14" s="16"/>
      <c r="R14" s="16"/>
      <c r="S14" s="15"/>
      <c r="T14" s="15"/>
      <c r="U14" s="15"/>
      <c r="V14" s="15"/>
      <c r="W14" s="15"/>
      <c r="X14" s="15"/>
      <c r="Y14" s="15"/>
      <c r="Z14" s="15"/>
    </row>
    <row r="15" ht="14.25" hidden="1" customHeight="1">
      <c r="A15" s="7" t="s">
        <v>209</v>
      </c>
      <c r="B15" s="9" t="s">
        <v>210</v>
      </c>
      <c r="C15" s="9" t="s">
        <v>200</v>
      </c>
      <c r="D15" s="8"/>
      <c r="E15" s="8"/>
      <c r="F15" s="8"/>
      <c r="G15" s="8"/>
      <c r="H15" s="8"/>
      <c r="I15" s="8"/>
      <c r="J15" s="8"/>
      <c r="K15" s="8">
        <v>3.51825701313462</v>
      </c>
      <c r="L15" s="8"/>
      <c r="M15" s="8"/>
      <c r="N15" s="7">
        <v>1.0</v>
      </c>
      <c r="O15" s="8">
        <v>3.51825701313462</v>
      </c>
      <c r="P15" s="8"/>
      <c r="Q15" s="8"/>
      <c r="R15" s="8"/>
      <c r="S15" s="7"/>
      <c r="T15" s="7"/>
      <c r="U15" s="7"/>
      <c r="V15" s="7"/>
      <c r="W15" s="7"/>
      <c r="X15" s="7"/>
      <c r="Y15" s="7"/>
      <c r="Z15" s="7"/>
    </row>
    <row r="16" ht="14.25" hidden="1" customHeight="1">
      <c r="A16" s="7" t="s">
        <v>211</v>
      </c>
      <c r="B16" s="9" t="s">
        <v>212</v>
      </c>
      <c r="C16" s="9" t="s">
        <v>200</v>
      </c>
      <c r="D16" s="8"/>
      <c r="E16" s="8"/>
      <c r="F16" s="8"/>
      <c r="G16" s="8"/>
      <c r="H16" s="8"/>
      <c r="I16" s="8"/>
      <c r="J16" s="8"/>
      <c r="K16" s="8"/>
      <c r="L16" s="8"/>
      <c r="M16" s="8">
        <v>3.84321366304744</v>
      </c>
      <c r="N16" s="7">
        <v>1.0</v>
      </c>
      <c r="O16" s="8">
        <v>3.84321366304744</v>
      </c>
      <c r="P16" s="8"/>
      <c r="Q16" s="8"/>
      <c r="R16" s="8"/>
      <c r="S16" s="7"/>
      <c r="T16" s="7"/>
      <c r="U16" s="7"/>
      <c r="V16" s="7"/>
      <c r="W16" s="7"/>
      <c r="X16" s="7"/>
      <c r="Y16" s="7"/>
      <c r="Z16" s="7"/>
    </row>
    <row r="17" ht="14.25" hidden="1" customHeight="1">
      <c r="A17" s="7" t="s">
        <v>213</v>
      </c>
      <c r="B17" s="9" t="s">
        <v>214</v>
      </c>
      <c r="C17" s="9" t="s">
        <v>215</v>
      </c>
      <c r="D17" s="8"/>
      <c r="E17" s="8"/>
      <c r="F17" s="8"/>
      <c r="G17" s="8"/>
      <c r="H17" s="8"/>
      <c r="I17" s="8"/>
      <c r="J17" s="8"/>
      <c r="K17" s="8"/>
      <c r="L17" s="8">
        <v>4.5580166367724</v>
      </c>
      <c r="M17" s="8"/>
      <c r="N17" s="7">
        <v>1.0</v>
      </c>
      <c r="O17" s="8">
        <v>4.5580166367724</v>
      </c>
      <c r="P17" s="8"/>
      <c r="Q17" s="8"/>
      <c r="R17" s="8"/>
      <c r="S17" s="7"/>
      <c r="T17" s="7"/>
      <c r="U17" s="7"/>
      <c r="V17" s="7"/>
      <c r="W17" s="7"/>
      <c r="X17" s="7"/>
      <c r="Y17" s="7"/>
      <c r="Z17" s="7"/>
    </row>
    <row r="18" ht="14.25" hidden="1" customHeight="1">
      <c r="A18" s="17" t="s">
        <v>216</v>
      </c>
      <c r="B18" s="3" t="s">
        <v>217</v>
      </c>
      <c r="C18" s="1" t="s">
        <v>218</v>
      </c>
      <c r="D18" s="5">
        <v>6.65646606879404</v>
      </c>
      <c r="E18" s="5">
        <v>7.37690682192429</v>
      </c>
      <c r="F18" s="5"/>
      <c r="G18" s="5"/>
      <c r="H18" s="5"/>
      <c r="I18" s="5"/>
      <c r="J18" s="5"/>
      <c r="K18" s="5"/>
      <c r="L18" s="5"/>
      <c r="M18" s="5"/>
      <c r="N18" s="1">
        <v>2.0</v>
      </c>
      <c r="O18" s="5">
        <v>7.01668644535917</v>
      </c>
      <c r="P18" s="5">
        <v>0.317310507862914</v>
      </c>
      <c r="Q18" s="5">
        <v>0.367879441171442</v>
      </c>
      <c r="R18" s="5"/>
    </row>
    <row r="19" ht="14.25" hidden="1" customHeight="1">
      <c r="A19" s="18" t="s">
        <v>219</v>
      </c>
      <c r="B19" s="19" t="s">
        <v>220</v>
      </c>
      <c r="C19" s="2" t="s">
        <v>221</v>
      </c>
      <c r="D19" s="5"/>
      <c r="E19" s="5"/>
      <c r="F19" s="5"/>
      <c r="G19" s="5"/>
      <c r="H19" s="5">
        <v>6.16406702465456</v>
      </c>
      <c r="I19" s="5">
        <v>4.50874254436516</v>
      </c>
      <c r="J19" s="5"/>
      <c r="K19" s="5"/>
      <c r="L19" s="5"/>
      <c r="M19" s="5"/>
      <c r="N19" s="1">
        <v>2.0</v>
      </c>
      <c r="O19" s="5">
        <v>5.33640478450986</v>
      </c>
      <c r="P19" s="5">
        <v>0.317310507862914</v>
      </c>
      <c r="Q19" s="5"/>
      <c r="R19" s="5"/>
    </row>
    <row r="20" ht="14.25" hidden="1" customHeight="1">
      <c r="A20" s="17" t="s">
        <v>222</v>
      </c>
      <c r="B20" s="3" t="s">
        <v>223</v>
      </c>
      <c r="C20" s="1" t="s">
        <v>221</v>
      </c>
      <c r="D20" s="5">
        <v>3.76265005330745</v>
      </c>
      <c r="E20" s="5"/>
      <c r="F20" s="5"/>
      <c r="G20" s="5"/>
      <c r="H20" s="5"/>
      <c r="I20" s="5"/>
      <c r="J20" s="5"/>
      <c r="K20" s="5"/>
      <c r="L20" s="5"/>
      <c r="M20" s="5"/>
      <c r="N20" s="1">
        <v>1.0</v>
      </c>
      <c r="O20" s="5">
        <v>3.76265005330745</v>
      </c>
      <c r="P20" s="5"/>
      <c r="Q20" s="5"/>
      <c r="R20" s="5"/>
    </row>
    <row r="21" ht="14.25" hidden="1" customHeight="1">
      <c r="A21" s="18" t="s">
        <v>224</v>
      </c>
      <c r="B21" s="19" t="s">
        <v>225</v>
      </c>
      <c r="C21" s="2" t="s">
        <v>221</v>
      </c>
      <c r="D21" s="5"/>
      <c r="E21" s="5">
        <v>4.35296971529233</v>
      </c>
      <c r="F21" s="5"/>
      <c r="G21" s="5"/>
      <c r="H21" s="5"/>
      <c r="I21" s="5"/>
      <c r="J21" s="5"/>
      <c r="K21" s="5"/>
      <c r="L21" s="5"/>
      <c r="M21" s="5"/>
      <c r="N21" s="1">
        <v>1.0</v>
      </c>
      <c r="O21" s="5">
        <v>4.35296971529233</v>
      </c>
      <c r="P21" s="5"/>
      <c r="Q21" s="5"/>
      <c r="R21" s="5"/>
    </row>
    <row r="22" ht="14.25" hidden="1" customHeight="1">
      <c r="A22" s="18" t="s">
        <v>226</v>
      </c>
      <c r="B22" s="19" t="s">
        <v>227</v>
      </c>
      <c r="C22" s="2" t="s">
        <v>221</v>
      </c>
      <c r="D22" s="5"/>
      <c r="E22" s="5">
        <v>4.46540298845615</v>
      </c>
      <c r="F22" s="5"/>
      <c r="G22" s="5"/>
      <c r="H22" s="5"/>
      <c r="I22" s="5"/>
      <c r="J22" s="5"/>
      <c r="K22" s="5"/>
      <c r="L22" s="5"/>
      <c r="M22" s="5"/>
      <c r="N22" s="1">
        <v>1.0</v>
      </c>
      <c r="O22" s="5">
        <v>4.46540298845615</v>
      </c>
      <c r="P22" s="5"/>
      <c r="Q22" s="5"/>
      <c r="R22" s="5"/>
    </row>
    <row r="23" ht="14.25" hidden="1" customHeight="1">
      <c r="A23" s="18" t="s">
        <v>228</v>
      </c>
      <c r="B23" s="19" t="s">
        <v>229</v>
      </c>
      <c r="C23" s="2" t="s">
        <v>221</v>
      </c>
      <c r="D23" s="5"/>
      <c r="E23" s="5"/>
      <c r="F23" s="5">
        <v>3.81945129419849</v>
      </c>
      <c r="G23" s="5"/>
      <c r="H23" s="5"/>
      <c r="I23" s="5"/>
      <c r="J23" s="5"/>
      <c r="K23" s="5"/>
      <c r="L23" s="5"/>
      <c r="M23" s="5"/>
      <c r="N23" s="1">
        <v>1.0</v>
      </c>
      <c r="O23" s="5">
        <v>3.81945129419849</v>
      </c>
      <c r="P23" s="5"/>
      <c r="Q23" s="5"/>
      <c r="R23" s="5"/>
    </row>
    <row r="24" ht="14.25" hidden="1" customHeight="1">
      <c r="A24" s="17" t="s">
        <v>230</v>
      </c>
      <c r="B24" s="20" t="s">
        <v>231</v>
      </c>
      <c r="C24" s="1" t="s">
        <v>221</v>
      </c>
      <c r="D24" s="5"/>
      <c r="E24" s="5"/>
      <c r="F24" s="5"/>
      <c r="G24" s="5"/>
      <c r="H24" s="5"/>
      <c r="I24" s="5"/>
      <c r="J24" s="5"/>
      <c r="K24" s="5">
        <v>3.5274627196692</v>
      </c>
      <c r="L24" s="5"/>
      <c r="M24" s="5"/>
      <c r="N24" s="1">
        <v>1.0</v>
      </c>
      <c r="O24" s="5">
        <v>3.5274627196692</v>
      </c>
      <c r="P24" s="5"/>
      <c r="Q24" s="5"/>
      <c r="R24" s="5"/>
    </row>
    <row r="25" ht="14.25" hidden="1" customHeight="1">
      <c r="A25" s="17" t="s">
        <v>232</v>
      </c>
      <c r="B25" s="21" t="s">
        <v>233</v>
      </c>
      <c r="C25" s="1" t="s">
        <v>221</v>
      </c>
      <c r="D25" s="5">
        <v>5.81796153897611</v>
      </c>
      <c r="E25" s="5"/>
      <c r="F25" s="5">
        <v>5.86525200069092</v>
      </c>
      <c r="G25" s="5"/>
      <c r="H25" s="5"/>
      <c r="I25" s="5"/>
      <c r="J25" s="5"/>
      <c r="K25" s="5"/>
      <c r="L25" s="5"/>
      <c r="M25" s="5"/>
      <c r="N25" s="1">
        <v>2.0</v>
      </c>
      <c r="O25" s="5">
        <v>5.84160676983352</v>
      </c>
      <c r="P25" s="5">
        <v>0.317310507862914</v>
      </c>
      <c r="Q25" s="5">
        <v>0.367879441171442</v>
      </c>
      <c r="R25" s="5"/>
    </row>
    <row r="26" ht="14.25" hidden="1" customHeight="1">
      <c r="A26" s="18" t="s">
        <v>234</v>
      </c>
      <c r="B26" s="19" t="s">
        <v>235</v>
      </c>
      <c r="C26" s="2" t="s">
        <v>221</v>
      </c>
      <c r="D26" s="5">
        <v>4.32838909670487</v>
      </c>
      <c r="E26" s="5"/>
      <c r="F26" s="5"/>
      <c r="G26" s="5"/>
      <c r="H26" s="5"/>
      <c r="I26" s="5"/>
      <c r="J26" s="5"/>
      <c r="K26" s="5"/>
      <c r="L26" s="5"/>
      <c r="M26" s="5"/>
      <c r="N26" s="1">
        <v>1.0</v>
      </c>
      <c r="O26" s="5">
        <v>4.32838909670487</v>
      </c>
      <c r="P26" s="5"/>
      <c r="Q26" s="5"/>
      <c r="R26" s="5"/>
    </row>
    <row r="27" ht="14.25" customHeight="1">
      <c r="A27" s="23" t="s">
        <v>236</v>
      </c>
      <c r="B27" s="24" t="s">
        <v>237</v>
      </c>
      <c r="C27" s="24" t="s">
        <v>238</v>
      </c>
      <c r="D27" s="25"/>
      <c r="E27" s="25"/>
      <c r="F27" s="25"/>
      <c r="G27" s="25">
        <v>6.09797965998617</v>
      </c>
      <c r="H27" s="25"/>
      <c r="I27" s="25">
        <v>14.885682249457</v>
      </c>
      <c r="J27" s="25">
        <v>7.41713409497536</v>
      </c>
      <c r="K27" s="25">
        <v>3.51000223683476</v>
      </c>
      <c r="L27" s="25"/>
      <c r="M27" s="25"/>
      <c r="N27" s="24">
        <v>4.0</v>
      </c>
      <c r="O27" s="25">
        <v>6.75755687748077</v>
      </c>
      <c r="P27" s="25">
        <v>0.391625176271089</v>
      </c>
      <c r="Q27" s="25"/>
      <c r="R27" s="25">
        <v>0.367879441171442</v>
      </c>
      <c r="S27" s="24"/>
      <c r="T27" s="24"/>
      <c r="U27" s="24"/>
      <c r="V27" s="24"/>
      <c r="W27" s="24"/>
      <c r="X27" s="24"/>
      <c r="Y27" s="24"/>
      <c r="Z27" s="24"/>
    </row>
    <row r="28" ht="14.25" hidden="1" customHeight="1">
      <c r="A28" s="23" t="s">
        <v>239</v>
      </c>
      <c r="B28" s="24" t="s">
        <v>240</v>
      </c>
      <c r="C28" s="24" t="s">
        <v>238</v>
      </c>
      <c r="D28" s="25"/>
      <c r="E28" s="25"/>
      <c r="F28" s="25"/>
      <c r="G28" s="25"/>
      <c r="H28" s="25"/>
      <c r="I28" s="25">
        <v>5.84725060849479</v>
      </c>
      <c r="J28" s="25">
        <v>6.47538377824265</v>
      </c>
      <c r="K28" s="25">
        <v>4.82447686618765</v>
      </c>
      <c r="L28" s="25">
        <v>6.46439845274916</v>
      </c>
      <c r="M28" s="25"/>
      <c r="N28" s="24">
        <v>4.0</v>
      </c>
      <c r="O28" s="25">
        <v>6.15582453062197</v>
      </c>
      <c r="P28" s="25">
        <v>0.391625176271089</v>
      </c>
      <c r="Q28" s="25"/>
      <c r="R28" s="25">
        <v>0.391625176271089</v>
      </c>
      <c r="S28" s="24"/>
      <c r="T28" s="24"/>
      <c r="U28" s="24"/>
      <c r="V28" s="24"/>
      <c r="W28" s="24"/>
      <c r="X28" s="24"/>
      <c r="Y28" s="24"/>
      <c r="Z28" s="24"/>
    </row>
    <row r="29" ht="14.25" hidden="1" customHeight="1">
      <c r="A29" s="17" t="s">
        <v>241</v>
      </c>
      <c r="B29" s="20" t="s">
        <v>242</v>
      </c>
      <c r="C29" s="1" t="s">
        <v>238</v>
      </c>
      <c r="D29" s="5">
        <v>6.64354246981765</v>
      </c>
      <c r="E29" s="5">
        <v>4.20384375056333</v>
      </c>
      <c r="F29" s="5">
        <v>7.50536185302228</v>
      </c>
      <c r="G29" s="5"/>
      <c r="H29" s="5"/>
      <c r="I29" s="5"/>
      <c r="J29" s="5"/>
      <c r="K29" s="5"/>
      <c r="L29" s="5"/>
      <c r="M29" s="5"/>
      <c r="N29" s="1">
        <v>3.0</v>
      </c>
      <c r="O29" s="5">
        <v>6.64354246981765</v>
      </c>
      <c r="P29" s="5">
        <v>0.367879441171442</v>
      </c>
      <c r="Q29" s="5">
        <v>0.391625176271089</v>
      </c>
      <c r="R29" s="5"/>
    </row>
    <row r="30" ht="14.25" hidden="1" customHeight="1">
      <c r="A30" s="18" t="s">
        <v>243</v>
      </c>
      <c r="B30" s="19" t="s">
        <v>244</v>
      </c>
      <c r="C30" s="2" t="s">
        <v>238</v>
      </c>
      <c r="D30" s="5">
        <v>8.17646259760726</v>
      </c>
      <c r="E30" s="5"/>
      <c r="F30" s="5">
        <v>5.2171746001728</v>
      </c>
      <c r="G30" s="5"/>
      <c r="H30" s="5"/>
      <c r="I30" s="5"/>
      <c r="J30" s="5"/>
      <c r="K30" s="5"/>
      <c r="L30" s="5"/>
      <c r="M30" s="5"/>
      <c r="N30" s="1">
        <v>2.0</v>
      </c>
      <c r="O30" s="5">
        <v>6.69681859889003</v>
      </c>
      <c r="P30" s="5">
        <v>0.317310507862914</v>
      </c>
      <c r="Q30" s="5">
        <v>0.367879441171442</v>
      </c>
      <c r="R30" s="5"/>
    </row>
    <row r="31" ht="14.25" hidden="1" customHeight="1">
      <c r="A31" s="23" t="s">
        <v>245</v>
      </c>
      <c r="B31" s="26" t="s">
        <v>246</v>
      </c>
      <c r="C31" s="24" t="s">
        <v>247</v>
      </c>
      <c r="D31" s="25"/>
      <c r="E31" s="25"/>
      <c r="F31" s="25"/>
      <c r="G31" s="25"/>
      <c r="H31" s="25"/>
      <c r="I31" s="25"/>
      <c r="J31" s="25">
        <v>5.08340772864968</v>
      </c>
      <c r="K31" s="25"/>
      <c r="L31" s="25"/>
      <c r="M31" s="25"/>
      <c r="N31" s="24">
        <v>1.0</v>
      </c>
      <c r="O31" s="25">
        <v>5.08340772864968</v>
      </c>
      <c r="P31" s="25"/>
      <c r="Q31" s="25"/>
      <c r="R31" s="25"/>
      <c r="S31" s="24"/>
      <c r="T31" s="24"/>
      <c r="U31" s="24"/>
      <c r="V31" s="24"/>
      <c r="W31" s="24"/>
      <c r="X31" s="24"/>
      <c r="Y31" s="24"/>
      <c r="Z31" s="24"/>
    </row>
    <row r="32" ht="14.25" hidden="1" customHeight="1">
      <c r="A32" s="18" t="s">
        <v>248</v>
      </c>
      <c r="B32" s="19" t="s">
        <v>249</v>
      </c>
      <c r="C32" s="2" t="s">
        <v>247</v>
      </c>
      <c r="D32" s="5"/>
      <c r="E32" s="5"/>
      <c r="F32" s="5"/>
      <c r="G32" s="5"/>
      <c r="H32" s="5"/>
      <c r="I32" s="5"/>
      <c r="J32" s="5"/>
      <c r="K32" s="5"/>
      <c r="L32" s="5"/>
      <c r="M32" s="5">
        <v>3.90742818597754</v>
      </c>
      <c r="N32" s="1">
        <v>1.0</v>
      </c>
      <c r="O32" s="5">
        <v>3.90742818597754</v>
      </c>
      <c r="P32" s="5"/>
      <c r="Q32" s="5"/>
      <c r="R32" s="5"/>
    </row>
    <row r="33" ht="14.25" hidden="1" customHeight="1">
      <c r="A33" s="18" t="s">
        <v>250</v>
      </c>
      <c r="B33" s="19" t="s">
        <v>251</v>
      </c>
      <c r="C33" s="2" t="s">
        <v>247</v>
      </c>
      <c r="D33" s="5"/>
      <c r="E33" s="5"/>
      <c r="F33" s="5"/>
      <c r="G33" s="5"/>
      <c r="H33" s="5"/>
      <c r="I33" s="5"/>
      <c r="J33" s="5"/>
      <c r="K33" s="5"/>
      <c r="L33" s="5"/>
      <c r="M33" s="5">
        <v>3.71849584282569</v>
      </c>
      <c r="N33" s="1">
        <v>1.0</v>
      </c>
      <c r="O33" s="5">
        <v>3.71849584282569</v>
      </c>
      <c r="P33" s="5"/>
      <c r="Q33" s="5"/>
      <c r="R33" s="5"/>
    </row>
    <row r="34" ht="14.25" hidden="1" customHeight="1">
      <c r="A34" s="18" t="s">
        <v>252</v>
      </c>
      <c r="B34" s="19" t="s">
        <v>253</v>
      </c>
      <c r="C34" s="2" t="s">
        <v>247</v>
      </c>
      <c r="D34" s="5"/>
      <c r="E34" s="5"/>
      <c r="F34" s="5"/>
      <c r="G34" s="5"/>
      <c r="H34" s="5"/>
      <c r="I34" s="5"/>
      <c r="J34" s="5"/>
      <c r="K34" s="5"/>
      <c r="L34" s="5"/>
      <c r="M34" s="5">
        <v>3.90617096965602</v>
      </c>
      <c r="N34" s="1">
        <v>1.0</v>
      </c>
      <c r="O34" s="5">
        <v>3.90617096965602</v>
      </c>
      <c r="P34" s="5"/>
      <c r="Q34" s="5"/>
      <c r="R34" s="5"/>
    </row>
    <row r="35" ht="14.25" hidden="1" customHeight="1">
      <c r="A35" s="18" t="s">
        <v>254</v>
      </c>
      <c r="B35" s="19" t="s">
        <v>255</v>
      </c>
      <c r="C35" s="2" t="s">
        <v>200</v>
      </c>
      <c r="D35" s="5"/>
      <c r="E35" s="5"/>
      <c r="F35" s="5"/>
      <c r="G35" s="5"/>
      <c r="H35" s="5">
        <v>4.76685216036542</v>
      </c>
      <c r="I35" s="5"/>
      <c r="J35" s="5"/>
      <c r="K35" s="5"/>
      <c r="L35" s="5"/>
      <c r="M35" s="5"/>
      <c r="N35" s="1">
        <v>1.0</v>
      </c>
      <c r="O35" s="5">
        <v>4.76685216036542</v>
      </c>
      <c r="P35" s="5"/>
      <c r="Q35" s="5"/>
      <c r="R35" s="5"/>
    </row>
    <row r="36" ht="14.25" hidden="1" customHeight="1">
      <c r="A36" s="17" t="s">
        <v>256</v>
      </c>
      <c r="B36" s="3" t="s">
        <v>257</v>
      </c>
      <c r="C36" s="1" t="s">
        <v>200</v>
      </c>
      <c r="D36" s="5"/>
      <c r="E36" s="5"/>
      <c r="F36" s="5"/>
      <c r="G36" s="5"/>
      <c r="H36" s="5">
        <v>8.8057380224541</v>
      </c>
      <c r="I36" s="5"/>
      <c r="J36" s="5"/>
      <c r="K36" s="5"/>
      <c r="L36" s="5"/>
      <c r="M36" s="5"/>
      <c r="N36" s="1">
        <v>1.0</v>
      </c>
      <c r="O36" s="5">
        <v>8.8057380224541</v>
      </c>
      <c r="P36" s="5"/>
      <c r="Q36" s="5"/>
      <c r="R36" s="5"/>
    </row>
    <row r="37" ht="14.25" hidden="1" customHeight="1">
      <c r="A37" s="18" t="s">
        <v>258</v>
      </c>
      <c r="B37" s="19" t="s">
        <v>259</v>
      </c>
      <c r="C37" s="2" t="s">
        <v>200</v>
      </c>
      <c r="D37" s="5"/>
      <c r="E37" s="5"/>
      <c r="F37" s="5"/>
      <c r="G37" s="5"/>
      <c r="H37" s="5">
        <v>7.99748764678221</v>
      </c>
      <c r="I37" s="5"/>
      <c r="J37" s="5"/>
      <c r="K37" s="5"/>
      <c r="L37" s="5"/>
      <c r="M37" s="5"/>
      <c r="N37" s="1">
        <v>1.0</v>
      </c>
      <c r="O37" s="5">
        <v>7.99748764678221</v>
      </c>
      <c r="P37" s="5"/>
      <c r="Q37" s="5"/>
      <c r="R37" s="5"/>
    </row>
    <row r="38" ht="14.25" hidden="1" customHeight="1">
      <c r="A38" s="18" t="s">
        <v>260</v>
      </c>
      <c r="B38" s="19" t="s">
        <v>261</v>
      </c>
      <c r="C38" s="2" t="s">
        <v>200</v>
      </c>
      <c r="D38" s="5"/>
      <c r="E38" s="5"/>
      <c r="F38" s="5"/>
      <c r="G38" s="5"/>
      <c r="H38" s="5"/>
      <c r="I38" s="5">
        <v>6.59305478186615</v>
      </c>
      <c r="J38" s="5"/>
      <c r="K38" s="5"/>
      <c r="L38" s="5"/>
      <c r="M38" s="5"/>
      <c r="N38" s="1">
        <v>1.0</v>
      </c>
      <c r="O38" s="5">
        <v>6.59305478186615</v>
      </c>
      <c r="P38" s="5"/>
      <c r="Q38" s="5"/>
      <c r="R38" s="5"/>
    </row>
    <row r="39" ht="14.25" customHeight="1">
      <c r="A39" s="18" t="s">
        <v>262</v>
      </c>
      <c r="B39" s="19" t="s">
        <v>263</v>
      </c>
      <c r="C39" s="2" t="s">
        <v>200</v>
      </c>
      <c r="D39" s="5"/>
      <c r="E39" s="5"/>
      <c r="F39" s="5"/>
      <c r="G39" s="5">
        <v>4.47860669427539</v>
      </c>
      <c r="H39" s="5"/>
      <c r="I39" s="5"/>
      <c r="J39" s="5"/>
      <c r="K39" s="5"/>
      <c r="L39" s="5"/>
      <c r="M39" s="5"/>
      <c r="N39" s="1">
        <v>1.0</v>
      </c>
      <c r="O39" s="5">
        <v>4.47860669427539</v>
      </c>
      <c r="P39" s="5"/>
      <c r="Q39" s="5"/>
      <c r="R39" s="5"/>
    </row>
    <row r="40" ht="14.25" hidden="1" customHeight="1">
      <c r="A40" s="18" t="s">
        <v>264</v>
      </c>
      <c r="B40" s="19" t="s">
        <v>265</v>
      </c>
      <c r="C40" s="2" t="s">
        <v>266</v>
      </c>
      <c r="D40" s="5"/>
      <c r="E40" s="5"/>
      <c r="F40" s="5">
        <v>3.92559328610459</v>
      </c>
      <c r="G40" s="5"/>
      <c r="H40" s="5"/>
      <c r="I40" s="5"/>
      <c r="J40" s="5"/>
      <c r="K40" s="5">
        <v>3.65142765161666</v>
      </c>
      <c r="L40" s="5">
        <v>4.83242788589605</v>
      </c>
      <c r="M40" s="5"/>
      <c r="N40" s="1">
        <v>3.0</v>
      </c>
      <c r="O40" s="5">
        <v>3.92559328610459</v>
      </c>
      <c r="P40" s="5">
        <v>0.367879441171442</v>
      </c>
      <c r="Q40" s="5"/>
      <c r="R40" s="5">
        <v>0.317310507862914</v>
      </c>
    </row>
    <row r="41" ht="14.25" hidden="1" customHeight="1">
      <c r="A41" s="18" t="s">
        <v>267</v>
      </c>
      <c r="B41" s="19" t="s">
        <v>268</v>
      </c>
      <c r="C41" s="2" t="s">
        <v>269</v>
      </c>
      <c r="D41" s="5"/>
      <c r="E41" s="5"/>
      <c r="F41" s="5"/>
      <c r="G41" s="5"/>
      <c r="H41" s="5"/>
      <c r="I41" s="5">
        <v>4.87488536932726</v>
      </c>
      <c r="J41" s="5"/>
      <c r="K41" s="5"/>
      <c r="L41" s="5"/>
      <c r="M41" s="5"/>
      <c r="N41" s="1">
        <v>1.0</v>
      </c>
      <c r="O41" s="5">
        <v>4.87488536932726</v>
      </c>
      <c r="P41" s="5"/>
      <c r="Q41" s="5"/>
      <c r="R41" s="5"/>
    </row>
    <row r="42" ht="14.25" hidden="1" customHeight="1">
      <c r="A42" s="18" t="s">
        <v>270</v>
      </c>
      <c r="B42" s="19" t="s">
        <v>271</v>
      </c>
      <c r="C42" s="2" t="s">
        <v>269</v>
      </c>
      <c r="D42" s="5"/>
      <c r="E42" s="5"/>
      <c r="F42" s="5">
        <v>3.74299904453559</v>
      </c>
      <c r="G42" s="5"/>
      <c r="H42" s="5"/>
      <c r="I42" s="5"/>
      <c r="J42" s="5"/>
      <c r="K42" s="5"/>
      <c r="L42" s="5"/>
      <c r="M42" s="5"/>
      <c r="N42" s="1">
        <v>1.0</v>
      </c>
      <c r="O42" s="5">
        <v>3.74299904453559</v>
      </c>
      <c r="P42" s="5"/>
      <c r="Q42" s="5"/>
      <c r="R42" s="5"/>
    </row>
    <row r="43" ht="14.25" customHeight="1">
      <c r="A43" s="18" t="s">
        <v>272</v>
      </c>
      <c r="B43" s="19" t="s">
        <v>273</v>
      </c>
      <c r="C43" s="2" t="s">
        <v>269</v>
      </c>
      <c r="D43" s="5"/>
      <c r="E43" s="5"/>
      <c r="F43" s="5"/>
      <c r="G43" s="5">
        <v>5.54810517540189</v>
      </c>
      <c r="H43" s="5">
        <v>5.3400312366598</v>
      </c>
      <c r="I43" s="5"/>
      <c r="J43" s="5"/>
      <c r="K43" s="5"/>
      <c r="L43" s="5">
        <v>5.88608448869117</v>
      </c>
      <c r="M43" s="5"/>
      <c r="N43" s="1">
        <v>3.0</v>
      </c>
      <c r="O43" s="5">
        <v>5.54810517540189</v>
      </c>
      <c r="P43" s="5">
        <v>0.367879441171442</v>
      </c>
      <c r="Q43" s="5">
        <v>0.367879441171442</v>
      </c>
      <c r="R43" s="5"/>
    </row>
    <row r="44" ht="14.25" hidden="1" customHeight="1">
      <c r="A44" s="17" t="s">
        <v>274</v>
      </c>
      <c r="B44" s="3" t="s">
        <v>275</v>
      </c>
      <c r="C44" s="1" t="s">
        <v>269</v>
      </c>
      <c r="D44" s="5">
        <v>7.33069721744474</v>
      </c>
      <c r="E44" s="5">
        <v>5.87287219693871</v>
      </c>
      <c r="F44" s="5">
        <v>3.98757531955723</v>
      </c>
      <c r="G44" s="5"/>
      <c r="H44" s="5"/>
      <c r="I44" s="5"/>
      <c r="J44" s="5"/>
      <c r="K44" s="5"/>
      <c r="L44" s="5"/>
      <c r="M44" s="5"/>
      <c r="N44" s="1">
        <v>3.0</v>
      </c>
      <c r="O44" s="5">
        <v>5.87287219693871</v>
      </c>
      <c r="P44" s="5">
        <v>0.367879441171442</v>
      </c>
      <c r="Q44" s="5">
        <v>0.391625176271089</v>
      </c>
      <c r="R44" s="5"/>
    </row>
    <row r="45" ht="14.25" customHeight="1">
      <c r="A45" s="18" t="s">
        <v>276</v>
      </c>
      <c r="B45" s="19" t="s">
        <v>277</v>
      </c>
      <c r="C45" s="2" t="s">
        <v>269</v>
      </c>
      <c r="D45" s="5"/>
      <c r="E45" s="5"/>
      <c r="F45" s="5"/>
      <c r="G45" s="5">
        <v>4.36973113470617</v>
      </c>
      <c r="H45" s="5"/>
      <c r="I45" s="5"/>
      <c r="J45" s="5"/>
      <c r="K45" s="5"/>
      <c r="L45" s="5"/>
      <c r="M45" s="5"/>
      <c r="N45" s="1">
        <v>1.0</v>
      </c>
      <c r="O45" s="5">
        <v>4.36973113470617</v>
      </c>
      <c r="P45" s="5"/>
      <c r="Q45" s="5"/>
      <c r="R45" s="5"/>
    </row>
    <row r="46" ht="14.25" customHeight="1">
      <c r="A46" s="18" t="s">
        <v>278</v>
      </c>
      <c r="B46" s="19" t="s">
        <v>279</v>
      </c>
      <c r="C46" s="2" t="s">
        <v>269</v>
      </c>
      <c r="D46" s="5"/>
      <c r="E46" s="5"/>
      <c r="F46" s="5"/>
      <c r="G46" s="5">
        <v>5.66816069011372</v>
      </c>
      <c r="H46" s="5"/>
      <c r="I46" s="5"/>
      <c r="J46" s="5"/>
      <c r="K46" s="5"/>
      <c r="L46" s="5"/>
      <c r="M46" s="5"/>
      <c r="N46" s="1">
        <v>1.0</v>
      </c>
      <c r="O46" s="5">
        <v>5.66816069011372</v>
      </c>
      <c r="P46" s="5"/>
      <c r="Q46" s="5"/>
      <c r="R46" s="5"/>
    </row>
    <row r="47" ht="14.25" hidden="1" customHeight="1">
      <c r="A47" s="18" t="s">
        <v>280</v>
      </c>
      <c r="B47" s="19" t="s">
        <v>281</v>
      </c>
      <c r="C47" s="2" t="s">
        <v>269</v>
      </c>
      <c r="D47" s="5"/>
      <c r="E47" s="5"/>
      <c r="F47" s="5">
        <v>4.05533655075773</v>
      </c>
      <c r="G47" s="5"/>
      <c r="H47" s="5"/>
      <c r="I47" s="5"/>
      <c r="J47" s="5"/>
      <c r="K47" s="5"/>
      <c r="L47" s="5"/>
      <c r="M47" s="5"/>
      <c r="N47" s="1">
        <v>1.0</v>
      </c>
      <c r="O47" s="5">
        <v>4.05533655075773</v>
      </c>
      <c r="P47" s="5"/>
      <c r="Q47" s="5"/>
      <c r="R47" s="5"/>
    </row>
    <row r="48" ht="14.25" hidden="1" customHeight="1">
      <c r="A48" s="17" t="s">
        <v>282</v>
      </c>
      <c r="B48" s="3" t="s">
        <v>283</v>
      </c>
      <c r="C48" s="1" t="s">
        <v>269</v>
      </c>
      <c r="D48" s="5"/>
      <c r="E48" s="5"/>
      <c r="F48" s="5"/>
      <c r="G48" s="5"/>
      <c r="H48" s="5"/>
      <c r="I48" s="5">
        <v>5.68476256747528</v>
      </c>
      <c r="J48" s="5"/>
      <c r="K48" s="5"/>
      <c r="L48" s="5">
        <v>4.9094864692067</v>
      </c>
      <c r="M48" s="5"/>
      <c r="N48" s="1">
        <v>2.0</v>
      </c>
      <c r="O48" s="5">
        <v>5.29712451834099</v>
      </c>
      <c r="P48" s="5">
        <v>0.317310507862914</v>
      </c>
      <c r="Q48" s="5"/>
      <c r="R48" s="5">
        <v>0.317310507862914</v>
      </c>
    </row>
    <row r="49" ht="14.25" hidden="1" customHeight="1">
      <c r="A49" s="24" t="s">
        <v>284</v>
      </c>
      <c r="B49" s="27" t="s">
        <v>285</v>
      </c>
      <c r="C49" s="27" t="s">
        <v>269</v>
      </c>
      <c r="D49" s="25"/>
      <c r="E49" s="25"/>
      <c r="F49" s="25"/>
      <c r="G49" s="25"/>
      <c r="H49" s="25"/>
      <c r="I49" s="25"/>
      <c r="J49" s="25">
        <v>4.59733106504727</v>
      </c>
      <c r="K49" s="25"/>
      <c r="L49" s="25"/>
      <c r="M49" s="25"/>
      <c r="N49" s="24">
        <v>1.0</v>
      </c>
      <c r="O49" s="25">
        <v>4.59733106504727</v>
      </c>
      <c r="P49" s="25"/>
      <c r="Q49" s="25"/>
      <c r="R49" s="25"/>
      <c r="S49" s="24"/>
      <c r="T49" s="24"/>
      <c r="U49" s="24"/>
      <c r="V49" s="24"/>
      <c r="W49" s="24"/>
      <c r="X49" s="24"/>
      <c r="Y49" s="24"/>
      <c r="Z49" s="24"/>
    </row>
    <row r="50" ht="14.25" hidden="1" customHeight="1">
      <c r="A50" s="24" t="s">
        <v>286</v>
      </c>
      <c r="B50" s="27" t="s">
        <v>287</v>
      </c>
      <c r="C50" s="27" t="s">
        <v>288</v>
      </c>
      <c r="D50" s="25"/>
      <c r="E50" s="25"/>
      <c r="F50" s="25"/>
      <c r="G50" s="25"/>
      <c r="H50" s="25">
        <v>4.72105541512984</v>
      </c>
      <c r="I50" s="25"/>
      <c r="J50" s="25">
        <v>4.47310810839871</v>
      </c>
      <c r="K50" s="25"/>
      <c r="L50" s="25"/>
      <c r="M50" s="25"/>
      <c r="N50" s="24">
        <v>2.0</v>
      </c>
      <c r="O50" s="25">
        <v>4.59708176176428</v>
      </c>
      <c r="P50" s="25">
        <v>0.317310507862914</v>
      </c>
      <c r="Q50" s="25"/>
      <c r="R50" s="25"/>
      <c r="S50" s="24"/>
      <c r="T50" s="24"/>
      <c r="U50" s="24"/>
      <c r="V50" s="24"/>
      <c r="W50" s="24"/>
      <c r="X50" s="24"/>
      <c r="Y50" s="24"/>
      <c r="Z50" s="24"/>
    </row>
    <row r="51" ht="14.25" hidden="1" customHeight="1">
      <c r="A51" s="17" t="s">
        <v>289</v>
      </c>
      <c r="B51" s="3" t="s">
        <v>290</v>
      </c>
      <c r="C51" s="1" t="s">
        <v>288</v>
      </c>
      <c r="D51" s="5"/>
      <c r="E51" s="5"/>
      <c r="F51" s="5"/>
      <c r="G51" s="5"/>
      <c r="H51" s="5"/>
      <c r="I51" s="5">
        <v>4.38745097506747</v>
      </c>
      <c r="J51" s="5"/>
      <c r="K51" s="5"/>
      <c r="L51" s="5"/>
      <c r="M51" s="5"/>
      <c r="N51" s="1">
        <v>1.0</v>
      </c>
      <c r="O51" s="5">
        <v>4.38745097506747</v>
      </c>
      <c r="P51" s="5"/>
      <c r="Q51" s="5"/>
      <c r="R51" s="5"/>
    </row>
    <row r="52" ht="14.25" hidden="1" customHeight="1">
      <c r="A52" s="24" t="s">
        <v>291</v>
      </c>
      <c r="B52" s="27" t="s">
        <v>292</v>
      </c>
      <c r="C52" s="27" t="s">
        <v>288</v>
      </c>
      <c r="D52" s="25">
        <v>5.27158779490692</v>
      </c>
      <c r="E52" s="25">
        <v>7.06598047031865</v>
      </c>
      <c r="F52" s="25"/>
      <c r="G52" s="25"/>
      <c r="H52" s="25"/>
      <c r="I52" s="25"/>
      <c r="J52" s="25">
        <v>4.15825911268184</v>
      </c>
      <c r="K52" s="25"/>
      <c r="L52" s="25"/>
      <c r="M52" s="25"/>
      <c r="N52" s="24">
        <v>3.0</v>
      </c>
      <c r="O52" s="25">
        <v>5.27158779490692</v>
      </c>
      <c r="P52" s="25">
        <v>0.367879441171442</v>
      </c>
      <c r="Q52" s="25">
        <v>0.367879441171442</v>
      </c>
      <c r="R52" s="25"/>
      <c r="S52" s="24"/>
      <c r="T52" s="24"/>
      <c r="U52" s="24"/>
      <c r="V52" s="24"/>
      <c r="W52" s="24"/>
      <c r="X52" s="24"/>
      <c r="Y52" s="24"/>
      <c r="Z52" s="24"/>
    </row>
    <row r="53" ht="14.25" customHeight="1">
      <c r="A53" s="17" t="s">
        <v>293</v>
      </c>
      <c r="B53" s="3" t="s">
        <v>294</v>
      </c>
      <c r="C53" s="1" t="s">
        <v>295</v>
      </c>
      <c r="D53" s="5"/>
      <c r="E53" s="5"/>
      <c r="F53" s="5"/>
      <c r="G53" s="5">
        <v>4.47593931924704</v>
      </c>
      <c r="H53" s="5">
        <v>5.03441469536002</v>
      </c>
      <c r="I53" s="5"/>
      <c r="J53" s="5"/>
      <c r="K53" s="5"/>
      <c r="L53" s="5"/>
      <c r="M53" s="5"/>
      <c r="N53" s="1">
        <v>2.0</v>
      </c>
      <c r="O53" s="5">
        <v>4.75517700730353</v>
      </c>
      <c r="P53" s="5">
        <v>0.317310507862914</v>
      </c>
      <c r="Q53" s="5">
        <v>0.367879441171442</v>
      </c>
      <c r="R53" s="5"/>
    </row>
    <row r="54" ht="14.25" hidden="1" customHeight="1">
      <c r="A54" s="18" t="s">
        <v>296</v>
      </c>
      <c r="B54" s="19" t="s">
        <v>297</v>
      </c>
      <c r="C54" s="2" t="s">
        <v>295</v>
      </c>
      <c r="D54" s="5"/>
      <c r="E54" s="5"/>
      <c r="F54" s="5"/>
      <c r="G54" s="5"/>
      <c r="H54" s="5"/>
      <c r="I54" s="5"/>
      <c r="J54" s="5"/>
      <c r="K54" s="5">
        <v>4.29856922622412</v>
      </c>
      <c r="L54" s="5"/>
      <c r="M54" s="5"/>
      <c r="N54" s="1">
        <v>1.0</v>
      </c>
      <c r="O54" s="5">
        <v>4.29856922622412</v>
      </c>
      <c r="P54" s="5"/>
      <c r="Q54" s="5"/>
      <c r="R54" s="5"/>
    </row>
    <row r="55" ht="14.25" hidden="1" customHeight="1">
      <c r="A55" s="18" t="s">
        <v>298</v>
      </c>
      <c r="B55" s="19" t="s">
        <v>299</v>
      </c>
      <c r="C55" s="2" t="s">
        <v>300</v>
      </c>
      <c r="D55" s="5"/>
      <c r="E55" s="5">
        <v>4.16394760087972</v>
      </c>
      <c r="F55" s="5"/>
      <c r="G55" s="5"/>
      <c r="H55" s="5"/>
      <c r="I55" s="5"/>
      <c r="J55" s="5"/>
      <c r="K55" s="5"/>
      <c r="L55" s="5"/>
      <c r="M55" s="5">
        <v>3.95939710999047</v>
      </c>
      <c r="N55" s="1">
        <v>2.0</v>
      </c>
      <c r="O55" s="5">
        <v>4.06167235543509</v>
      </c>
      <c r="P55" s="5">
        <v>0.317310507862914</v>
      </c>
      <c r="Q55" s="5"/>
      <c r="R55" s="5"/>
    </row>
    <row r="56" ht="14.25" hidden="1" customHeight="1">
      <c r="A56" s="18" t="s">
        <v>301</v>
      </c>
      <c r="B56" s="19" t="s">
        <v>302</v>
      </c>
      <c r="C56" s="2" t="s">
        <v>300</v>
      </c>
      <c r="D56" s="5"/>
      <c r="E56" s="5">
        <v>4.42628437095945</v>
      </c>
      <c r="F56" s="5"/>
      <c r="G56" s="5"/>
      <c r="H56" s="5"/>
      <c r="I56" s="5"/>
      <c r="J56" s="5"/>
      <c r="K56" s="5"/>
      <c r="L56" s="5"/>
      <c r="M56" s="5"/>
      <c r="N56" s="1">
        <v>1.0</v>
      </c>
      <c r="O56" s="5">
        <v>4.42628437095945</v>
      </c>
      <c r="P56" s="5"/>
      <c r="Q56" s="5"/>
      <c r="R56" s="5"/>
    </row>
    <row r="57" ht="14.25" hidden="1" customHeight="1">
      <c r="A57" s="18" t="s">
        <v>303</v>
      </c>
      <c r="B57" s="19" t="s">
        <v>304</v>
      </c>
      <c r="C57" s="2" t="s">
        <v>300</v>
      </c>
      <c r="D57" s="5"/>
      <c r="E57" s="5"/>
      <c r="F57" s="5"/>
      <c r="G57" s="5"/>
      <c r="H57" s="5"/>
      <c r="I57" s="5"/>
      <c r="J57" s="5"/>
      <c r="K57" s="5"/>
      <c r="L57" s="5"/>
      <c r="M57" s="5">
        <v>3.62573648458756</v>
      </c>
      <c r="N57" s="1">
        <v>1.0</v>
      </c>
      <c r="O57" s="5">
        <v>3.62573648458756</v>
      </c>
      <c r="P57" s="5"/>
      <c r="Q57" s="5"/>
      <c r="R57" s="5"/>
    </row>
    <row r="58" ht="14.25" hidden="1" customHeight="1">
      <c r="A58" s="24" t="s">
        <v>305</v>
      </c>
      <c r="B58" s="27" t="s">
        <v>306</v>
      </c>
      <c r="C58" s="27" t="s">
        <v>300</v>
      </c>
      <c r="D58" s="25"/>
      <c r="E58" s="25"/>
      <c r="F58" s="25"/>
      <c r="G58" s="25"/>
      <c r="H58" s="25"/>
      <c r="I58" s="25"/>
      <c r="J58" s="25">
        <v>4.41473849021106</v>
      </c>
      <c r="K58" s="25"/>
      <c r="L58" s="25"/>
      <c r="M58" s="25"/>
      <c r="N58" s="24">
        <v>1.0</v>
      </c>
      <c r="O58" s="25">
        <v>4.41473849021106</v>
      </c>
      <c r="P58" s="25"/>
      <c r="Q58" s="25"/>
      <c r="R58" s="25"/>
      <c r="S58" s="24"/>
      <c r="T58" s="24"/>
      <c r="U58" s="24"/>
      <c r="V58" s="24"/>
      <c r="W58" s="24"/>
      <c r="X58" s="24"/>
      <c r="Y58" s="24"/>
      <c r="Z58" s="24"/>
    </row>
    <row r="59" ht="14.25" hidden="1" customHeight="1">
      <c r="A59" s="23" t="s">
        <v>307</v>
      </c>
      <c r="B59" s="24" t="s">
        <v>308</v>
      </c>
      <c r="C59" s="24" t="s">
        <v>309</v>
      </c>
      <c r="D59" s="25">
        <v>8.79591965029685</v>
      </c>
      <c r="E59" s="25">
        <v>10.568148748401</v>
      </c>
      <c r="F59" s="25">
        <v>4.75336694128035</v>
      </c>
      <c r="G59" s="25"/>
      <c r="H59" s="25"/>
      <c r="I59" s="25"/>
      <c r="J59" s="25">
        <v>4.02789963137391</v>
      </c>
      <c r="K59" s="25"/>
      <c r="L59" s="25"/>
      <c r="M59" s="25"/>
      <c r="N59" s="24">
        <v>4.0</v>
      </c>
      <c r="O59" s="25">
        <v>6.7746432957886</v>
      </c>
      <c r="P59" s="25">
        <v>0.391625176271089</v>
      </c>
      <c r="Q59" s="25">
        <v>0.391625176271089</v>
      </c>
      <c r="R59" s="25"/>
      <c r="S59" s="24"/>
      <c r="T59" s="24"/>
      <c r="U59" s="24"/>
      <c r="V59" s="24"/>
      <c r="W59" s="24"/>
      <c r="X59" s="24"/>
      <c r="Y59" s="24"/>
      <c r="Z59" s="24"/>
    </row>
    <row r="60" ht="14.25" hidden="1" customHeight="1">
      <c r="A60" s="18" t="s">
        <v>310</v>
      </c>
      <c r="B60" s="19" t="s">
        <v>311</v>
      </c>
      <c r="C60" s="2" t="s">
        <v>309</v>
      </c>
      <c r="D60" s="5"/>
      <c r="E60" s="5"/>
      <c r="F60" s="5"/>
      <c r="G60" s="5"/>
      <c r="H60" s="5"/>
      <c r="I60" s="5">
        <v>4.59741900828952</v>
      </c>
      <c r="J60" s="5"/>
      <c r="K60" s="5"/>
      <c r="L60" s="5"/>
      <c r="M60" s="5"/>
      <c r="N60" s="1">
        <v>1.0</v>
      </c>
      <c r="O60" s="5">
        <v>4.59741900828952</v>
      </c>
      <c r="P60" s="5"/>
      <c r="Q60" s="5"/>
      <c r="R60" s="5"/>
    </row>
    <row r="61" ht="14.25" customHeight="1">
      <c r="A61" s="18" t="s">
        <v>312</v>
      </c>
      <c r="B61" s="19" t="s">
        <v>313</v>
      </c>
      <c r="C61" s="2" t="s">
        <v>309</v>
      </c>
      <c r="D61" s="5"/>
      <c r="E61" s="5"/>
      <c r="F61" s="5"/>
      <c r="G61" s="5">
        <v>6.32845028839463</v>
      </c>
      <c r="H61" s="5">
        <v>5.83158413957322</v>
      </c>
      <c r="I61" s="5"/>
      <c r="J61" s="5"/>
      <c r="K61" s="5"/>
      <c r="L61" s="5"/>
      <c r="M61" s="5"/>
      <c r="N61" s="1">
        <v>2.0</v>
      </c>
      <c r="O61" s="5">
        <v>6.08001721398392</v>
      </c>
      <c r="P61" s="5">
        <v>0.317310507862914</v>
      </c>
      <c r="Q61" s="5">
        <v>0.367879441171442</v>
      </c>
      <c r="R61" s="5"/>
    </row>
    <row r="62" ht="14.25" customHeight="1">
      <c r="A62" s="17" t="s">
        <v>314</v>
      </c>
      <c r="B62" s="3" t="s">
        <v>315</v>
      </c>
      <c r="C62" s="1" t="s">
        <v>309</v>
      </c>
      <c r="D62" s="5"/>
      <c r="E62" s="5"/>
      <c r="F62" s="5">
        <v>9.86357652054866</v>
      </c>
      <c r="G62" s="5">
        <v>11.4435291825236</v>
      </c>
      <c r="H62" s="5">
        <v>8.53253147989329</v>
      </c>
      <c r="I62" s="5"/>
      <c r="J62" s="5"/>
      <c r="K62" s="5">
        <v>8.62070030198545</v>
      </c>
      <c r="L62" s="5"/>
      <c r="M62" s="5"/>
      <c r="N62" s="1">
        <v>4.0</v>
      </c>
      <c r="O62" s="5">
        <v>9.24213841126705</v>
      </c>
      <c r="P62" s="5">
        <v>0.391625176271089</v>
      </c>
      <c r="Q62" s="5">
        <v>0.391625176271089</v>
      </c>
      <c r="R62" s="5"/>
    </row>
    <row r="63" ht="14.25" hidden="1" customHeight="1">
      <c r="A63" s="17" t="s">
        <v>316</v>
      </c>
      <c r="B63" s="22" t="s">
        <v>317</v>
      </c>
      <c r="C63" s="1" t="s">
        <v>269</v>
      </c>
      <c r="D63" s="5"/>
      <c r="E63" s="5"/>
      <c r="F63" s="5"/>
      <c r="G63" s="5"/>
      <c r="H63" s="5"/>
      <c r="I63" s="5">
        <v>4.19696505373137</v>
      </c>
      <c r="J63" s="5"/>
      <c r="K63" s="5"/>
      <c r="L63" s="5"/>
      <c r="M63" s="5"/>
      <c r="N63" s="1">
        <v>1.0</v>
      </c>
      <c r="O63" s="5">
        <v>4.19696505373137</v>
      </c>
      <c r="P63" s="5"/>
      <c r="Q63" s="5"/>
      <c r="R63" s="5"/>
    </row>
    <row r="64" ht="14.25" customHeight="1">
      <c r="A64" s="18" t="s">
        <v>318</v>
      </c>
      <c r="B64" s="19" t="s">
        <v>319</v>
      </c>
      <c r="C64" s="2" t="s">
        <v>269</v>
      </c>
      <c r="D64" s="5"/>
      <c r="E64" s="5"/>
      <c r="F64" s="5"/>
      <c r="G64" s="5">
        <v>5.73756385401849</v>
      </c>
      <c r="H64" s="5"/>
      <c r="I64" s="5"/>
      <c r="J64" s="5"/>
      <c r="K64" s="5"/>
      <c r="L64" s="5"/>
      <c r="M64" s="5"/>
      <c r="N64" s="1">
        <v>1.0</v>
      </c>
      <c r="O64" s="5">
        <v>5.73756385401849</v>
      </c>
      <c r="P64" s="5"/>
      <c r="Q64" s="5"/>
      <c r="R64" s="5"/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Q$64">
    <filterColumn colId="6">
      <filters>
        <filter val="5.548"/>
        <filter val="4.370"/>
        <filter val="11.444"/>
        <filter val="5.738"/>
        <filter val="6.098"/>
        <filter val="4.476"/>
        <filter val="4.479"/>
        <filter val="6.702"/>
        <filter val="5.668"/>
        <filter val="6.328"/>
      </filters>
    </filterColumn>
  </autoFilter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57"/>
    <col customWidth="1" min="2" max="2" width="16.43"/>
    <col customWidth="1" min="3" max="26" width="11.57"/>
  </cols>
  <sheetData>
    <row r="1" ht="14.25" customHeight="1">
      <c r="A1" s="1" t="s">
        <v>177</v>
      </c>
      <c r="B1" s="1" t="s">
        <v>1</v>
      </c>
      <c r="C1" s="1" t="s">
        <v>178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179</v>
      </c>
      <c r="O1" s="1" t="s">
        <v>24</v>
      </c>
      <c r="P1" s="1" t="s">
        <v>180</v>
      </c>
      <c r="Q1" s="1" t="s">
        <v>181</v>
      </c>
      <c r="R1" s="1" t="s">
        <v>182</v>
      </c>
    </row>
    <row r="2" ht="14.25" customHeight="1">
      <c r="A2" s="6" t="s">
        <v>185</v>
      </c>
      <c r="B2" s="7"/>
      <c r="C2" s="7">
        <v>20.0</v>
      </c>
      <c r="D2" s="8"/>
      <c r="E2" s="8">
        <v>6.82127886490894</v>
      </c>
      <c r="F2" s="8"/>
      <c r="G2" s="8">
        <v>6.70212568869467</v>
      </c>
      <c r="H2" s="8">
        <v>9.18054923725239</v>
      </c>
      <c r="I2" s="8">
        <v>5.58023882772426</v>
      </c>
      <c r="J2" s="8">
        <v>4.59627694030317</v>
      </c>
      <c r="K2" s="8"/>
      <c r="L2" s="8"/>
      <c r="M2" s="8"/>
      <c r="N2" s="7">
        <v>5.0</v>
      </c>
      <c r="O2" s="8">
        <v>6.70212568869467</v>
      </c>
      <c r="P2" s="8">
        <v>0.406005849709838</v>
      </c>
      <c r="Q2" s="8">
        <v>0.391625176271089</v>
      </c>
      <c r="R2" s="8">
        <v>0.317310507862914</v>
      </c>
      <c r="S2" s="7"/>
      <c r="T2" s="7"/>
      <c r="U2" s="7"/>
      <c r="V2" s="7"/>
      <c r="W2" s="7"/>
      <c r="X2" s="7"/>
      <c r="Y2" s="7"/>
      <c r="Z2" s="7"/>
    </row>
    <row r="3" ht="14.25" customHeight="1">
      <c r="A3" s="17" t="s">
        <v>314</v>
      </c>
      <c r="B3" s="3" t="s">
        <v>315</v>
      </c>
      <c r="C3" s="1" t="s">
        <v>309</v>
      </c>
      <c r="D3" s="5"/>
      <c r="E3" s="5"/>
      <c r="F3" s="5">
        <v>9.86357652054866</v>
      </c>
      <c r="G3" s="5">
        <v>11.4435291825236</v>
      </c>
      <c r="H3" s="5">
        <v>8.53253147989329</v>
      </c>
      <c r="I3" s="5"/>
      <c r="J3" s="5"/>
      <c r="K3" s="5">
        <v>8.62070030198545</v>
      </c>
      <c r="L3" s="5"/>
      <c r="M3" s="5"/>
      <c r="N3" s="1">
        <v>4.0</v>
      </c>
      <c r="O3" s="5">
        <v>9.24213841126705</v>
      </c>
      <c r="P3" s="5">
        <v>0.391625176271089</v>
      </c>
      <c r="Q3" s="5">
        <v>0.391625176271089</v>
      </c>
      <c r="R3" s="5"/>
      <c r="S3" s="7"/>
      <c r="T3" s="7"/>
      <c r="U3" s="7"/>
      <c r="V3" s="7"/>
      <c r="W3" s="7"/>
      <c r="X3" s="7"/>
      <c r="Y3" s="7"/>
      <c r="Z3" s="7"/>
    </row>
    <row r="4" ht="14.25" customHeight="1">
      <c r="A4" s="17" t="s">
        <v>307</v>
      </c>
      <c r="B4" s="3" t="s">
        <v>308</v>
      </c>
      <c r="C4" s="1" t="s">
        <v>309</v>
      </c>
      <c r="D4" s="5">
        <v>8.79591965029685</v>
      </c>
      <c r="E4" s="5">
        <v>10.568148748401</v>
      </c>
      <c r="F4" s="5">
        <v>4.75336694128035</v>
      </c>
      <c r="G4" s="5"/>
      <c r="H4" s="5"/>
      <c r="I4" s="5"/>
      <c r="J4" s="5">
        <v>4.02789963137391</v>
      </c>
      <c r="K4" s="5"/>
      <c r="L4" s="5"/>
      <c r="M4" s="5"/>
      <c r="N4" s="1">
        <v>4.0</v>
      </c>
      <c r="O4" s="5">
        <v>6.7746432957886</v>
      </c>
      <c r="P4" s="5">
        <v>0.391625176271089</v>
      </c>
      <c r="Q4" s="5">
        <v>0.391625176271089</v>
      </c>
      <c r="R4" s="5"/>
      <c r="S4" s="7"/>
      <c r="T4" s="7"/>
      <c r="U4" s="7"/>
      <c r="V4" s="7"/>
      <c r="W4" s="7"/>
      <c r="X4" s="7"/>
      <c r="Y4" s="7"/>
      <c r="Z4" s="7"/>
    </row>
    <row r="5" ht="14.25" customHeight="1">
      <c r="A5" s="17" t="s">
        <v>236</v>
      </c>
      <c r="B5" s="20" t="s">
        <v>237</v>
      </c>
      <c r="C5" s="1" t="s">
        <v>238</v>
      </c>
      <c r="D5" s="5"/>
      <c r="E5" s="5"/>
      <c r="F5" s="5"/>
      <c r="G5" s="5">
        <v>6.09797965998617</v>
      </c>
      <c r="H5" s="5"/>
      <c r="I5" s="5">
        <v>14.885682249457</v>
      </c>
      <c r="J5" s="5">
        <v>7.41713409497536</v>
      </c>
      <c r="K5" s="5">
        <v>3.51000223683476</v>
      </c>
      <c r="L5" s="5"/>
      <c r="M5" s="5"/>
      <c r="N5" s="1">
        <v>4.0</v>
      </c>
      <c r="O5" s="5">
        <v>6.75755687748077</v>
      </c>
      <c r="P5" s="5">
        <v>0.391625176271089</v>
      </c>
      <c r="Q5" s="5"/>
      <c r="R5" s="5">
        <v>0.367879441171442</v>
      </c>
      <c r="S5" s="7"/>
      <c r="T5" s="7"/>
      <c r="U5" s="7"/>
      <c r="V5" s="7"/>
      <c r="W5" s="7"/>
      <c r="X5" s="7"/>
      <c r="Y5" s="7"/>
      <c r="Z5" s="7"/>
    </row>
    <row r="6" ht="14.25" customHeight="1">
      <c r="A6" s="28" t="s">
        <v>239</v>
      </c>
      <c r="B6" s="20" t="s">
        <v>240</v>
      </c>
      <c r="C6" s="1" t="s">
        <v>238</v>
      </c>
      <c r="D6" s="5"/>
      <c r="E6" s="5"/>
      <c r="F6" s="5"/>
      <c r="G6" s="5"/>
      <c r="H6" s="5"/>
      <c r="I6" s="5">
        <v>5.84725060849479</v>
      </c>
      <c r="J6" s="5">
        <v>6.47538377824265</v>
      </c>
      <c r="K6" s="5">
        <v>4.82447686618765</v>
      </c>
      <c r="L6" s="5">
        <v>6.46439845274916</v>
      </c>
      <c r="M6" s="5"/>
      <c r="N6" s="1">
        <v>4.0</v>
      </c>
      <c r="O6" s="5">
        <v>6.15582453062197</v>
      </c>
      <c r="P6" s="5">
        <v>0.391625176271089</v>
      </c>
      <c r="Q6" s="5"/>
      <c r="R6" s="5">
        <v>0.391625176271089</v>
      </c>
      <c r="S6" s="7"/>
      <c r="T6" s="7"/>
      <c r="U6" s="7"/>
      <c r="V6" s="7"/>
      <c r="W6" s="7"/>
      <c r="X6" s="7"/>
      <c r="Y6" s="7"/>
      <c r="Z6" s="7"/>
    </row>
    <row r="7" ht="14.25" customHeight="1">
      <c r="A7" s="29" t="s">
        <v>184</v>
      </c>
      <c r="B7" s="7"/>
      <c r="C7" s="9">
        <v>20.0</v>
      </c>
      <c r="D7" s="8"/>
      <c r="E7" s="8"/>
      <c r="F7" s="8"/>
      <c r="G7" s="8"/>
      <c r="H7" s="8"/>
      <c r="I7" s="8"/>
      <c r="J7" s="8"/>
      <c r="K7" s="8">
        <v>5.62271904538787</v>
      </c>
      <c r="L7" s="8">
        <v>9.16427790430505</v>
      </c>
      <c r="M7" s="8">
        <v>10.0017331452002</v>
      </c>
      <c r="N7" s="7">
        <v>3.0</v>
      </c>
      <c r="O7" s="8">
        <v>9.16427790430505</v>
      </c>
      <c r="P7" s="8">
        <v>0.367879441171442</v>
      </c>
      <c r="Q7" s="8"/>
      <c r="R7" s="8">
        <v>0.317310507862914</v>
      </c>
      <c r="S7" s="7"/>
      <c r="T7" s="7"/>
      <c r="U7" s="7"/>
      <c r="V7" s="7"/>
      <c r="W7" s="7"/>
      <c r="X7" s="7"/>
      <c r="Y7" s="7"/>
      <c r="Z7" s="7"/>
    </row>
    <row r="8" ht="14.25" customHeight="1">
      <c r="A8" s="28" t="s">
        <v>241</v>
      </c>
      <c r="B8" s="20" t="s">
        <v>242</v>
      </c>
      <c r="C8" s="1" t="s">
        <v>238</v>
      </c>
      <c r="D8" s="5">
        <v>6.64354246981765</v>
      </c>
      <c r="E8" s="5">
        <v>4.20384375056333</v>
      </c>
      <c r="F8" s="5">
        <v>7.50536185302228</v>
      </c>
      <c r="G8" s="5"/>
      <c r="H8" s="5"/>
      <c r="I8" s="5"/>
      <c r="J8" s="5"/>
      <c r="K8" s="5"/>
      <c r="L8" s="5"/>
      <c r="M8" s="5"/>
      <c r="N8" s="1">
        <v>3.0</v>
      </c>
      <c r="O8" s="5">
        <v>6.64354246981765</v>
      </c>
      <c r="P8" s="5">
        <v>0.367879441171442</v>
      </c>
      <c r="Q8" s="5">
        <v>0.391625176271089</v>
      </c>
      <c r="R8" s="5"/>
      <c r="S8" s="7"/>
      <c r="T8" s="7"/>
      <c r="U8" s="7"/>
      <c r="V8" s="7"/>
      <c r="W8" s="7"/>
      <c r="X8" s="7"/>
      <c r="Y8" s="7"/>
      <c r="Z8" s="7"/>
    </row>
    <row r="9" ht="14.25" customHeight="1">
      <c r="A9" s="28" t="s">
        <v>274</v>
      </c>
      <c r="B9" s="3" t="s">
        <v>275</v>
      </c>
      <c r="C9" s="1" t="s">
        <v>269</v>
      </c>
      <c r="D9" s="5">
        <v>7.33069721744474</v>
      </c>
      <c r="E9" s="5">
        <v>5.87287219693871</v>
      </c>
      <c r="F9" s="5">
        <v>3.98757531955723</v>
      </c>
      <c r="G9" s="5"/>
      <c r="H9" s="5"/>
      <c r="I9" s="5"/>
      <c r="J9" s="5"/>
      <c r="K9" s="5"/>
      <c r="L9" s="5"/>
      <c r="M9" s="5"/>
      <c r="N9" s="1">
        <v>3.0</v>
      </c>
      <c r="O9" s="5">
        <v>5.87287219693871</v>
      </c>
      <c r="P9" s="5">
        <v>0.367879441171442</v>
      </c>
      <c r="Q9" s="5">
        <v>0.391625176271089</v>
      </c>
      <c r="R9" s="5"/>
      <c r="S9" s="7"/>
      <c r="T9" s="7"/>
      <c r="U9" s="7"/>
      <c r="V9" s="7"/>
      <c r="W9" s="7"/>
      <c r="X9" s="7"/>
      <c r="Y9" s="7"/>
      <c r="Z9" s="7"/>
    </row>
    <row r="10" ht="14.25" customHeight="1">
      <c r="A10" s="18" t="s">
        <v>272</v>
      </c>
      <c r="B10" s="19" t="s">
        <v>273</v>
      </c>
      <c r="C10" s="2" t="s">
        <v>269</v>
      </c>
      <c r="D10" s="5"/>
      <c r="E10" s="5"/>
      <c r="F10" s="5"/>
      <c r="G10" s="5">
        <v>5.54810517540189</v>
      </c>
      <c r="H10" s="5">
        <v>5.3400312366598</v>
      </c>
      <c r="I10" s="5"/>
      <c r="J10" s="5"/>
      <c r="K10" s="5"/>
      <c r="L10" s="5">
        <v>5.88608448869117</v>
      </c>
      <c r="M10" s="5"/>
      <c r="N10" s="1">
        <v>3.0</v>
      </c>
      <c r="O10" s="5">
        <v>5.54810517540189</v>
      </c>
      <c r="P10" s="5">
        <v>0.367879441171442</v>
      </c>
      <c r="Q10" s="5">
        <v>0.367879441171442</v>
      </c>
      <c r="R10" s="5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30" t="s">
        <v>291</v>
      </c>
      <c r="B11" s="31" t="s">
        <v>292</v>
      </c>
      <c r="C11" s="32" t="s">
        <v>288</v>
      </c>
      <c r="D11" s="33">
        <v>5.27158779490692</v>
      </c>
      <c r="E11" s="33">
        <v>7.06598047031865</v>
      </c>
      <c r="F11" s="33"/>
      <c r="G11" s="33"/>
      <c r="H11" s="33"/>
      <c r="I11" s="33"/>
      <c r="J11" s="33">
        <v>4.15825911268184</v>
      </c>
      <c r="K11" s="33"/>
      <c r="L11" s="33"/>
      <c r="M11" s="33"/>
      <c r="N11" s="34">
        <v>3.0</v>
      </c>
      <c r="O11" s="33">
        <v>5.27158779490692</v>
      </c>
      <c r="P11" s="33">
        <v>0.367879441171442</v>
      </c>
      <c r="Q11" s="33">
        <v>0.367879441171442</v>
      </c>
      <c r="R11" s="33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8" t="s">
        <v>264</v>
      </c>
      <c r="B12" s="19" t="s">
        <v>265</v>
      </c>
      <c r="C12" s="2" t="s">
        <v>266</v>
      </c>
      <c r="D12" s="5"/>
      <c r="E12" s="5"/>
      <c r="F12" s="5">
        <v>3.92559328610459</v>
      </c>
      <c r="G12" s="5"/>
      <c r="H12" s="5"/>
      <c r="I12" s="5"/>
      <c r="J12" s="5"/>
      <c r="K12" s="5">
        <v>3.65142765161666</v>
      </c>
      <c r="L12" s="5">
        <v>4.83242788589605</v>
      </c>
      <c r="M12" s="5"/>
      <c r="N12" s="1">
        <v>3.0</v>
      </c>
      <c r="O12" s="5">
        <v>3.92559328610459</v>
      </c>
      <c r="P12" s="5">
        <v>0.367879441171442</v>
      </c>
      <c r="Q12" s="5"/>
      <c r="R12" s="5">
        <v>0.317310507862914</v>
      </c>
      <c r="S12" s="7"/>
      <c r="T12" s="7"/>
      <c r="U12" s="7"/>
      <c r="V12" s="7"/>
      <c r="W12" s="7"/>
      <c r="X12" s="7"/>
      <c r="Y12" s="7"/>
      <c r="Z12" s="7"/>
    </row>
    <row r="13" ht="14.25" customHeight="1">
      <c r="A13" s="28" t="s">
        <v>216</v>
      </c>
      <c r="B13" s="3" t="s">
        <v>217</v>
      </c>
      <c r="C13" s="1" t="s">
        <v>218</v>
      </c>
      <c r="D13" s="5">
        <v>6.65646606879404</v>
      </c>
      <c r="E13" s="5">
        <v>7.37690682192429</v>
      </c>
      <c r="F13" s="5"/>
      <c r="G13" s="5"/>
      <c r="H13" s="5"/>
      <c r="I13" s="5"/>
      <c r="J13" s="5"/>
      <c r="K13" s="5"/>
      <c r="L13" s="5"/>
      <c r="M13" s="5"/>
      <c r="N13" s="1">
        <v>2.0</v>
      </c>
      <c r="O13" s="5">
        <v>7.01668644535917</v>
      </c>
      <c r="P13" s="5">
        <v>0.317310507862914</v>
      </c>
      <c r="Q13" s="5">
        <v>0.367879441171442</v>
      </c>
      <c r="R13" s="5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35" t="s">
        <v>243</v>
      </c>
      <c r="B14" s="19" t="s">
        <v>244</v>
      </c>
      <c r="C14" s="2" t="s">
        <v>238</v>
      </c>
      <c r="D14" s="5">
        <v>8.17646259760726</v>
      </c>
      <c r="E14" s="5"/>
      <c r="F14" s="5">
        <v>5.2171746001728</v>
      </c>
      <c r="G14" s="5"/>
      <c r="H14" s="5"/>
      <c r="I14" s="5"/>
      <c r="J14" s="5"/>
      <c r="K14" s="5"/>
      <c r="L14" s="5"/>
      <c r="M14" s="5"/>
      <c r="N14" s="1">
        <v>2.0</v>
      </c>
      <c r="O14" s="5">
        <v>6.69681859889003</v>
      </c>
      <c r="P14" s="5">
        <v>0.317310507862914</v>
      </c>
      <c r="Q14" s="5">
        <v>0.367879441171442</v>
      </c>
      <c r="R14" s="5"/>
      <c r="S14" s="15"/>
      <c r="T14" s="15"/>
      <c r="U14" s="15"/>
      <c r="V14" s="15"/>
      <c r="W14" s="15"/>
      <c r="X14" s="15"/>
      <c r="Y14" s="15"/>
      <c r="Z14" s="15"/>
    </row>
    <row r="15" ht="14.25" customHeight="1">
      <c r="A15" s="18" t="s">
        <v>312</v>
      </c>
      <c r="B15" s="19" t="s">
        <v>313</v>
      </c>
      <c r="C15" s="2" t="s">
        <v>309</v>
      </c>
      <c r="D15" s="5"/>
      <c r="E15" s="5"/>
      <c r="F15" s="5"/>
      <c r="G15" s="5">
        <v>6.32845028839463</v>
      </c>
      <c r="H15" s="5">
        <v>5.83158413957322</v>
      </c>
      <c r="I15" s="5"/>
      <c r="J15" s="5"/>
      <c r="K15" s="5"/>
      <c r="L15" s="5"/>
      <c r="M15" s="5"/>
      <c r="N15" s="1">
        <v>2.0</v>
      </c>
      <c r="O15" s="5">
        <v>6.08001721398392</v>
      </c>
      <c r="P15" s="5">
        <v>0.317310507862914</v>
      </c>
      <c r="Q15" s="5">
        <v>0.367879441171442</v>
      </c>
      <c r="R15" s="5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28" t="s">
        <v>232</v>
      </c>
      <c r="B16" s="21" t="s">
        <v>233</v>
      </c>
      <c r="C16" s="1" t="s">
        <v>221</v>
      </c>
      <c r="D16" s="5">
        <v>5.81796153897611</v>
      </c>
      <c r="E16" s="5"/>
      <c r="F16" s="5">
        <v>5.86525200069092</v>
      </c>
      <c r="G16" s="5"/>
      <c r="H16" s="5"/>
      <c r="I16" s="5"/>
      <c r="J16" s="5"/>
      <c r="K16" s="5"/>
      <c r="L16" s="5"/>
      <c r="M16" s="5"/>
      <c r="N16" s="1">
        <v>2.0</v>
      </c>
      <c r="O16" s="5">
        <v>5.84160676983352</v>
      </c>
      <c r="P16" s="5">
        <v>0.317310507862914</v>
      </c>
      <c r="Q16" s="5">
        <v>0.367879441171442</v>
      </c>
      <c r="R16" s="5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18" t="s">
        <v>219</v>
      </c>
      <c r="B17" s="19" t="s">
        <v>220</v>
      </c>
      <c r="C17" s="2" t="s">
        <v>221</v>
      </c>
      <c r="D17" s="5"/>
      <c r="E17" s="5"/>
      <c r="F17" s="5"/>
      <c r="G17" s="5"/>
      <c r="H17" s="5">
        <v>6.16406702465456</v>
      </c>
      <c r="I17" s="5">
        <v>4.50874254436516</v>
      </c>
      <c r="J17" s="5"/>
      <c r="K17" s="5"/>
      <c r="L17" s="5"/>
      <c r="M17" s="5"/>
      <c r="N17" s="1">
        <v>2.0</v>
      </c>
      <c r="O17" s="5">
        <v>5.33640478450986</v>
      </c>
      <c r="P17" s="5">
        <v>0.317310507862914</v>
      </c>
      <c r="Q17" s="5"/>
      <c r="R17" s="5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17" t="s">
        <v>282</v>
      </c>
      <c r="B18" s="3" t="s">
        <v>283</v>
      </c>
      <c r="C18" s="1" t="s">
        <v>269</v>
      </c>
      <c r="D18" s="5"/>
      <c r="E18" s="5"/>
      <c r="F18" s="5"/>
      <c r="G18" s="5"/>
      <c r="H18" s="5"/>
      <c r="I18" s="5">
        <v>5.68476256747528</v>
      </c>
      <c r="J18" s="5"/>
      <c r="K18" s="5"/>
      <c r="L18" s="5">
        <v>4.9094864692067</v>
      </c>
      <c r="M18" s="5"/>
      <c r="N18" s="1">
        <v>2.0</v>
      </c>
      <c r="O18" s="5">
        <v>5.29712451834099</v>
      </c>
      <c r="P18" s="5">
        <v>0.317310507862914</v>
      </c>
      <c r="Q18" s="5"/>
      <c r="R18" s="5">
        <v>0.317310507862914</v>
      </c>
    </row>
    <row r="19" ht="14.25" customHeight="1">
      <c r="A19" s="28" t="s">
        <v>293</v>
      </c>
      <c r="B19" s="3" t="s">
        <v>294</v>
      </c>
      <c r="C19" s="1" t="s">
        <v>295</v>
      </c>
      <c r="D19" s="5"/>
      <c r="E19" s="5"/>
      <c r="F19" s="5"/>
      <c r="G19" s="5">
        <v>4.47593931924704</v>
      </c>
      <c r="H19" s="5">
        <v>5.03441469536002</v>
      </c>
      <c r="I19" s="5"/>
      <c r="J19" s="5"/>
      <c r="K19" s="5"/>
      <c r="L19" s="5"/>
      <c r="M19" s="5"/>
      <c r="N19" s="1">
        <v>2.0</v>
      </c>
      <c r="O19" s="5">
        <v>4.75517700730353</v>
      </c>
      <c r="P19" s="5">
        <v>0.317310507862914</v>
      </c>
      <c r="Q19" s="5">
        <v>0.367879441171442</v>
      </c>
      <c r="R19" s="5"/>
    </row>
    <row r="20" ht="14.25" customHeight="1">
      <c r="A20" s="35" t="s">
        <v>286</v>
      </c>
      <c r="B20" s="19" t="s">
        <v>287</v>
      </c>
      <c r="C20" s="2" t="s">
        <v>288</v>
      </c>
      <c r="D20" s="5"/>
      <c r="E20" s="5"/>
      <c r="F20" s="5"/>
      <c r="G20" s="5"/>
      <c r="H20" s="5">
        <v>4.72105541512984</v>
      </c>
      <c r="I20" s="5"/>
      <c r="J20" s="5">
        <v>4.47310810839871</v>
      </c>
      <c r="K20" s="5"/>
      <c r="L20" s="5"/>
      <c r="M20" s="5"/>
      <c r="N20" s="1">
        <v>2.0</v>
      </c>
      <c r="O20" s="5">
        <v>4.59708176176428</v>
      </c>
      <c r="P20" s="5">
        <v>0.317310507862914</v>
      </c>
      <c r="Q20" s="5"/>
      <c r="R20" s="5"/>
    </row>
    <row r="21" ht="14.25" customHeight="1">
      <c r="A21" s="18" t="s">
        <v>298</v>
      </c>
      <c r="B21" s="19" t="s">
        <v>299</v>
      </c>
      <c r="C21" s="2" t="s">
        <v>300</v>
      </c>
      <c r="D21" s="5"/>
      <c r="E21" s="5">
        <v>4.16394760087972</v>
      </c>
      <c r="F21" s="5"/>
      <c r="G21" s="5"/>
      <c r="H21" s="5"/>
      <c r="I21" s="5"/>
      <c r="J21" s="5"/>
      <c r="K21" s="5"/>
      <c r="L21" s="5"/>
      <c r="M21" s="5">
        <v>3.95939710999047</v>
      </c>
      <c r="N21" s="1">
        <v>2.0</v>
      </c>
      <c r="O21" s="5">
        <v>4.06167235543509</v>
      </c>
      <c r="P21" s="5">
        <v>0.317310507862914</v>
      </c>
      <c r="Q21" s="5"/>
      <c r="R21" s="5"/>
    </row>
    <row r="22" ht="14.25" customHeight="1">
      <c r="A22" s="7" t="s">
        <v>198</v>
      </c>
      <c r="B22" s="9" t="s">
        <v>199</v>
      </c>
      <c r="C22" s="9" t="s">
        <v>200</v>
      </c>
      <c r="D22" s="8"/>
      <c r="E22" s="8"/>
      <c r="F22" s="8"/>
      <c r="G22" s="8"/>
      <c r="H22" s="8"/>
      <c r="I22" s="8"/>
      <c r="J22" s="8"/>
      <c r="K22" s="8">
        <v>8.91516030162525</v>
      </c>
      <c r="L22" s="8"/>
      <c r="M22" s="8"/>
      <c r="N22" s="7">
        <v>1.0</v>
      </c>
      <c r="O22" s="8">
        <v>8.91516030162525</v>
      </c>
      <c r="P22" s="8"/>
      <c r="Q22" s="8"/>
      <c r="R22" s="8"/>
    </row>
    <row r="23" ht="14.25" customHeight="1">
      <c r="A23" s="28" t="s">
        <v>256</v>
      </c>
      <c r="B23" s="3" t="s">
        <v>257</v>
      </c>
      <c r="C23" s="1" t="s">
        <v>200</v>
      </c>
      <c r="D23" s="5"/>
      <c r="E23" s="5"/>
      <c r="F23" s="5"/>
      <c r="G23" s="5"/>
      <c r="H23" s="5">
        <v>8.8057380224541</v>
      </c>
      <c r="I23" s="5"/>
      <c r="J23" s="5"/>
      <c r="K23" s="5"/>
      <c r="L23" s="5"/>
      <c r="M23" s="5"/>
      <c r="N23" s="1">
        <v>1.0</v>
      </c>
      <c r="O23" s="5">
        <v>8.8057380224541</v>
      </c>
      <c r="P23" s="5"/>
      <c r="Q23" s="5"/>
      <c r="R23" s="5"/>
    </row>
    <row r="24" ht="14.25" customHeight="1">
      <c r="A24" s="6" t="s">
        <v>183</v>
      </c>
      <c r="B24" s="7"/>
      <c r="C24" s="7">
        <v>20.0</v>
      </c>
      <c r="D24" s="8"/>
      <c r="E24" s="8"/>
      <c r="F24" s="8"/>
      <c r="G24" s="8"/>
      <c r="H24" s="8"/>
      <c r="I24" s="8"/>
      <c r="J24" s="8">
        <v>8.4874813342692</v>
      </c>
      <c r="K24" s="8"/>
      <c r="L24" s="8"/>
      <c r="M24" s="8"/>
      <c r="N24" s="7">
        <v>1.0</v>
      </c>
      <c r="O24" s="8">
        <v>8.4874813342692</v>
      </c>
      <c r="P24" s="8"/>
      <c r="Q24" s="8"/>
      <c r="R24" s="8"/>
    </row>
    <row r="25" ht="14.25" customHeight="1">
      <c r="A25" s="35" t="s">
        <v>258</v>
      </c>
      <c r="B25" s="19" t="s">
        <v>259</v>
      </c>
      <c r="C25" s="2" t="s">
        <v>200</v>
      </c>
      <c r="D25" s="5"/>
      <c r="E25" s="5"/>
      <c r="F25" s="5"/>
      <c r="G25" s="5"/>
      <c r="H25" s="5">
        <v>7.99748764678221</v>
      </c>
      <c r="I25" s="5"/>
      <c r="J25" s="5"/>
      <c r="K25" s="5"/>
      <c r="L25" s="5"/>
      <c r="M25" s="5"/>
      <c r="N25" s="1">
        <v>1.0</v>
      </c>
      <c r="O25" s="5">
        <v>7.99748764678221</v>
      </c>
      <c r="P25" s="5"/>
      <c r="Q25" s="5"/>
      <c r="R25" s="5"/>
    </row>
    <row r="26" ht="14.25" customHeight="1">
      <c r="A26" s="36" t="s">
        <v>207</v>
      </c>
      <c r="B26" s="14" t="s">
        <v>208</v>
      </c>
      <c r="C26" s="15" t="s">
        <v>200</v>
      </c>
      <c r="D26" s="16"/>
      <c r="E26" s="16"/>
      <c r="F26" s="16"/>
      <c r="G26" s="16"/>
      <c r="H26" s="16"/>
      <c r="I26" s="16"/>
      <c r="J26" s="16"/>
      <c r="K26" s="16"/>
      <c r="L26" s="16">
        <v>6.72658358693951</v>
      </c>
      <c r="M26" s="16"/>
      <c r="N26" s="15">
        <v>1.0</v>
      </c>
      <c r="O26" s="16">
        <v>6.72658358693951</v>
      </c>
      <c r="P26" s="16"/>
      <c r="Q26" s="16"/>
      <c r="R26" s="16"/>
    </row>
    <row r="27" ht="14.25" customHeight="1">
      <c r="A27" s="35" t="s">
        <v>260</v>
      </c>
      <c r="B27" s="19" t="s">
        <v>261</v>
      </c>
      <c r="C27" s="2" t="s">
        <v>200</v>
      </c>
      <c r="D27" s="5"/>
      <c r="E27" s="5"/>
      <c r="F27" s="5"/>
      <c r="G27" s="5"/>
      <c r="H27" s="5"/>
      <c r="I27" s="5">
        <v>6.59305478186615</v>
      </c>
      <c r="J27" s="5"/>
      <c r="K27" s="5"/>
      <c r="L27" s="5"/>
      <c r="M27" s="5"/>
      <c r="N27" s="1">
        <v>1.0</v>
      </c>
      <c r="O27" s="5">
        <v>6.59305478186615</v>
      </c>
      <c r="P27" s="5"/>
      <c r="Q27" s="5"/>
      <c r="R27" s="5"/>
    </row>
    <row r="28" ht="14.25" customHeight="1">
      <c r="A28" s="37" t="s">
        <v>203</v>
      </c>
      <c r="B28" s="9" t="s">
        <v>204</v>
      </c>
      <c r="C28" s="9" t="s">
        <v>200</v>
      </c>
      <c r="D28" s="8"/>
      <c r="E28" s="8"/>
      <c r="F28" s="8"/>
      <c r="G28" s="8"/>
      <c r="H28" s="8"/>
      <c r="I28" s="8"/>
      <c r="J28" s="8"/>
      <c r="K28" s="8"/>
      <c r="L28" s="8">
        <v>5.8688927561177</v>
      </c>
      <c r="M28" s="8"/>
      <c r="N28" s="7">
        <v>1.0</v>
      </c>
      <c r="O28" s="8">
        <v>5.8688927561177</v>
      </c>
      <c r="P28" s="8"/>
      <c r="Q28" s="8"/>
      <c r="R28" s="8"/>
    </row>
    <row r="29" ht="14.25" customHeight="1">
      <c r="A29" s="35" t="s">
        <v>318</v>
      </c>
      <c r="B29" s="19" t="s">
        <v>319</v>
      </c>
      <c r="C29" s="2" t="s">
        <v>269</v>
      </c>
      <c r="D29" s="5"/>
      <c r="E29" s="5"/>
      <c r="F29" s="5"/>
      <c r="G29" s="5">
        <v>5.73756385401849</v>
      </c>
      <c r="H29" s="5"/>
      <c r="I29" s="5"/>
      <c r="J29" s="5"/>
      <c r="K29" s="5"/>
      <c r="L29" s="5"/>
      <c r="M29" s="5"/>
      <c r="N29" s="1">
        <v>1.0</v>
      </c>
      <c r="O29" s="5">
        <v>5.73756385401849</v>
      </c>
      <c r="P29" s="5"/>
      <c r="Q29" s="5"/>
      <c r="R29" s="5"/>
    </row>
    <row r="30" ht="14.25" customHeight="1">
      <c r="A30" s="18" t="s">
        <v>278</v>
      </c>
      <c r="B30" s="19" t="s">
        <v>279</v>
      </c>
      <c r="C30" s="2" t="s">
        <v>269</v>
      </c>
      <c r="D30" s="5"/>
      <c r="E30" s="5"/>
      <c r="F30" s="5"/>
      <c r="G30" s="5">
        <v>5.66816069011372</v>
      </c>
      <c r="H30" s="5"/>
      <c r="I30" s="5"/>
      <c r="J30" s="5"/>
      <c r="K30" s="5"/>
      <c r="L30" s="5"/>
      <c r="M30" s="5"/>
      <c r="N30" s="1">
        <v>1.0</v>
      </c>
      <c r="O30" s="5">
        <v>5.66816069011372</v>
      </c>
      <c r="P30" s="5"/>
      <c r="Q30" s="5"/>
      <c r="R30" s="5"/>
    </row>
    <row r="31" ht="14.25" customHeight="1">
      <c r="A31" s="37" t="s">
        <v>205</v>
      </c>
      <c r="B31" s="9" t="s">
        <v>206</v>
      </c>
      <c r="C31" s="9" t="s">
        <v>200</v>
      </c>
      <c r="D31" s="8"/>
      <c r="E31" s="8"/>
      <c r="F31" s="8"/>
      <c r="G31" s="8"/>
      <c r="H31" s="8"/>
      <c r="I31" s="8"/>
      <c r="J31" s="8"/>
      <c r="K31" s="8"/>
      <c r="L31" s="8">
        <v>5.14370109724503</v>
      </c>
      <c r="M31" s="8"/>
      <c r="N31" s="7">
        <v>1.0</v>
      </c>
      <c r="O31" s="8">
        <v>5.14370109724503</v>
      </c>
      <c r="P31" s="8"/>
      <c r="Q31" s="8"/>
      <c r="R31" s="8"/>
    </row>
    <row r="32" ht="14.25" customHeight="1">
      <c r="A32" s="28" t="s">
        <v>245</v>
      </c>
      <c r="B32" s="21" t="s">
        <v>246</v>
      </c>
      <c r="C32" s="1" t="s">
        <v>247</v>
      </c>
      <c r="D32" s="5"/>
      <c r="E32" s="5"/>
      <c r="F32" s="5"/>
      <c r="G32" s="5"/>
      <c r="H32" s="5"/>
      <c r="I32" s="5"/>
      <c r="J32" s="5">
        <v>5.08340772864968</v>
      </c>
      <c r="K32" s="5"/>
      <c r="L32" s="5"/>
      <c r="M32" s="5"/>
      <c r="N32" s="1">
        <v>1.0</v>
      </c>
      <c r="O32" s="5">
        <v>5.08340772864968</v>
      </c>
      <c r="P32" s="5"/>
      <c r="Q32" s="5"/>
      <c r="R32" s="5"/>
    </row>
    <row r="33" ht="14.25" customHeight="1">
      <c r="A33" s="29" t="s">
        <v>186</v>
      </c>
      <c r="B33" s="7"/>
      <c r="C33" s="7">
        <v>20.0</v>
      </c>
      <c r="D33" s="8"/>
      <c r="E33" s="8"/>
      <c r="F33" s="8"/>
      <c r="G33" s="8"/>
      <c r="H33" s="8"/>
      <c r="I33" s="8"/>
      <c r="J33" s="8"/>
      <c r="K33" s="8"/>
      <c r="L33" s="8">
        <v>4.96429720236954</v>
      </c>
      <c r="M33" s="8"/>
      <c r="N33" s="7">
        <v>1.0</v>
      </c>
      <c r="O33" s="8">
        <v>4.96429720236954</v>
      </c>
      <c r="P33" s="8"/>
      <c r="Q33" s="8"/>
      <c r="R33" s="8"/>
    </row>
    <row r="34" ht="14.25" customHeight="1">
      <c r="A34" s="18" t="s">
        <v>267</v>
      </c>
      <c r="B34" s="19" t="s">
        <v>268</v>
      </c>
      <c r="C34" s="2" t="s">
        <v>269</v>
      </c>
      <c r="D34" s="5"/>
      <c r="E34" s="5"/>
      <c r="F34" s="5"/>
      <c r="G34" s="5"/>
      <c r="H34" s="5"/>
      <c r="I34" s="5">
        <v>4.87488536932726</v>
      </c>
      <c r="J34" s="5"/>
      <c r="K34" s="5"/>
      <c r="L34" s="5"/>
      <c r="M34" s="5"/>
      <c r="N34" s="1">
        <v>1.0</v>
      </c>
      <c r="O34" s="5">
        <v>4.87488536932726</v>
      </c>
      <c r="P34" s="5"/>
      <c r="Q34" s="5"/>
      <c r="R34" s="5"/>
    </row>
    <row r="35" ht="14.25" customHeight="1">
      <c r="A35" s="18" t="s">
        <v>254</v>
      </c>
      <c r="B35" s="19" t="s">
        <v>255</v>
      </c>
      <c r="C35" s="2" t="s">
        <v>200</v>
      </c>
      <c r="D35" s="5"/>
      <c r="E35" s="5"/>
      <c r="F35" s="5"/>
      <c r="G35" s="5"/>
      <c r="H35" s="5">
        <v>4.76685216036542</v>
      </c>
      <c r="I35" s="5"/>
      <c r="J35" s="5"/>
      <c r="K35" s="5"/>
      <c r="L35" s="5"/>
      <c r="M35" s="5"/>
      <c r="N35" s="1">
        <v>1.0</v>
      </c>
      <c r="O35" s="5">
        <v>4.76685216036542</v>
      </c>
      <c r="P35" s="5"/>
      <c r="Q35" s="5"/>
      <c r="R35" s="5"/>
    </row>
    <row r="36" ht="14.25" customHeight="1">
      <c r="A36" s="37" t="s">
        <v>190</v>
      </c>
      <c r="B36" s="9" t="s">
        <v>191</v>
      </c>
      <c r="C36" s="9" t="s">
        <v>192</v>
      </c>
      <c r="D36" s="8">
        <v>4.63083625939902</v>
      </c>
      <c r="E36" s="8"/>
      <c r="F36" s="8"/>
      <c r="G36" s="8"/>
      <c r="H36" s="8"/>
      <c r="I36" s="8"/>
      <c r="J36" s="8"/>
      <c r="K36" s="8"/>
      <c r="L36" s="8"/>
      <c r="M36" s="8"/>
      <c r="N36" s="7">
        <v>1.0</v>
      </c>
      <c r="O36" s="8">
        <v>4.63083625939902</v>
      </c>
      <c r="P36" s="8"/>
      <c r="Q36" s="8"/>
      <c r="R36" s="8"/>
    </row>
    <row r="37" ht="14.25" customHeight="1">
      <c r="A37" s="18" t="s">
        <v>310</v>
      </c>
      <c r="B37" s="19" t="s">
        <v>311</v>
      </c>
      <c r="C37" s="2" t="s">
        <v>309</v>
      </c>
      <c r="D37" s="5"/>
      <c r="E37" s="5"/>
      <c r="F37" s="5"/>
      <c r="G37" s="5"/>
      <c r="H37" s="5"/>
      <c r="I37" s="5">
        <v>4.59741900828952</v>
      </c>
      <c r="J37" s="5"/>
      <c r="K37" s="5"/>
      <c r="L37" s="5"/>
      <c r="M37" s="5"/>
      <c r="N37" s="1">
        <v>1.0</v>
      </c>
      <c r="O37" s="5">
        <v>4.59741900828952</v>
      </c>
      <c r="P37" s="5"/>
      <c r="Q37" s="5"/>
      <c r="R37" s="5"/>
    </row>
    <row r="38" ht="14.25" customHeight="1">
      <c r="A38" s="18" t="s">
        <v>284</v>
      </c>
      <c r="B38" s="19" t="s">
        <v>285</v>
      </c>
      <c r="C38" s="2" t="s">
        <v>269</v>
      </c>
      <c r="D38" s="5"/>
      <c r="E38" s="5"/>
      <c r="F38" s="5"/>
      <c r="G38" s="5"/>
      <c r="H38" s="5"/>
      <c r="I38" s="5"/>
      <c r="J38" s="5">
        <v>4.59733106504727</v>
      </c>
      <c r="K38" s="5"/>
      <c r="L38" s="5"/>
      <c r="M38" s="5"/>
      <c r="N38" s="1">
        <v>1.0</v>
      </c>
      <c r="O38" s="5">
        <v>4.59733106504727</v>
      </c>
      <c r="P38" s="5"/>
      <c r="Q38" s="5"/>
      <c r="R38" s="5"/>
    </row>
    <row r="39" ht="14.25" customHeight="1">
      <c r="A39" s="7" t="s">
        <v>213</v>
      </c>
      <c r="B39" s="9" t="s">
        <v>214</v>
      </c>
      <c r="C39" s="9" t="s">
        <v>215</v>
      </c>
      <c r="D39" s="8"/>
      <c r="E39" s="8"/>
      <c r="F39" s="8"/>
      <c r="G39" s="8"/>
      <c r="H39" s="8"/>
      <c r="I39" s="8"/>
      <c r="J39" s="8"/>
      <c r="K39" s="8"/>
      <c r="L39" s="8">
        <v>4.5580166367724</v>
      </c>
      <c r="M39" s="8"/>
      <c r="N39" s="7">
        <v>1.0</v>
      </c>
      <c r="O39" s="8">
        <v>4.5580166367724</v>
      </c>
      <c r="P39" s="8"/>
      <c r="Q39" s="8"/>
      <c r="R39" s="8"/>
    </row>
    <row r="40" ht="14.25" customHeight="1">
      <c r="A40" s="7" t="s">
        <v>201</v>
      </c>
      <c r="B40" s="9" t="s">
        <v>202</v>
      </c>
      <c r="C40" s="9" t="s">
        <v>200</v>
      </c>
      <c r="D40" s="8"/>
      <c r="E40" s="8"/>
      <c r="F40" s="8"/>
      <c r="G40" s="8"/>
      <c r="H40" s="8"/>
      <c r="I40" s="8"/>
      <c r="J40" s="8"/>
      <c r="K40" s="8">
        <v>4.5064774119867</v>
      </c>
      <c r="L40" s="8"/>
      <c r="M40" s="8"/>
      <c r="N40" s="7">
        <v>1.0</v>
      </c>
      <c r="O40" s="8">
        <v>4.5064774119867</v>
      </c>
      <c r="P40" s="8"/>
      <c r="Q40" s="8"/>
      <c r="R40" s="8"/>
    </row>
    <row r="41" ht="14.25" customHeight="1">
      <c r="A41" s="18" t="s">
        <v>262</v>
      </c>
      <c r="B41" s="19" t="s">
        <v>263</v>
      </c>
      <c r="C41" s="2" t="s">
        <v>200</v>
      </c>
      <c r="D41" s="5"/>
      <c r="E41" s="5"/>
      <c r="F41" s="5"/>
      <c r="G41" s="5">
        <v>4.47860669427539</v>
      </c>
      <c r="H41" s="5"/>
      <c r="I41" s="5"/>
      <c r="J41" s="5"/>
      <c r="K41" s="5"/>
      <c r="L41" s="5"/>
      <c r="M41" s="5"/>
      <c r="N41" s="1">
        <v>1.0</v>
      </c>
      <c r="O41" s="5">
        <v>4.47860669427539</v>
      </c>
      <c r="P41" s="5"/>
      <c r="Q41" s="5"/>
      <c r="R41" s="5"/>
    </row>
    <row r="42" ht="14.25" customHeight="1">
      <c r="A42" s="18" t="s">
        <v>226</v>
      </c>
      <c r="B42" s="19" t="s">
        <v>227</v>
      </c>
      <c r="C42" s="2" t="s">
        <v>221</v>
      </c>
      <c r="D42" s="5"/>
      <c r="E42" s="5">
        <v>4.46540298845615</v>
      </c>
      <c r="F42" s="5"/>
      <c r="G42" s="5"/>
      <c r="H42" s="5"/>
      <c r="I42" s="5"/>
      <c r="J42" s="5"/>
      <c r="K42" s="5"/>
      <c r="L42" s="5"/>
      <c r="M42" s="5"/>
      <c r="N42" s="1">
        <v>1.0</v>
      </c>
      <c r="O42" s="5">
        <v>4.46540298845615</v>
      </c>
      <c r="P42" s="5"/>
      <c r="Q42" s="5"/>
      <c r="R42" s="5"/>
    </row>
    <row r="43" ht="14.25" customHeight="1">
      <c r="A43" s="18" t="s">
        <v>301</v>
      </c>
      <c r="B43" s="19" t="s">
        <v>302</v>
      </c>
      <c r="C43" s="2" t="s">
        <v>300</v>
      </c>
      <c r="D43" s="5"/>
      <c r="E43" s="5">
        <v>4.42628437095945</v>
      </c>
      <c r="F43" s="5"/>
      <c r="G43" s="5"/>
      <c r="H43" s="5"/>
      <c r="I43" s="5"/>
      <c r="J43" s="5"/>
      <c r="K43" s="5"/>
      <c r="L43" s="5"/>
      <c r="M43" s="5"/>
      <c r="N43" s="1">
        <v>1.0</v>
      </c>
      <c r="O43" s="5">
        <v>4.42628437095945</v>
      </c>
      <c r="P43" s="5"/>
      <c r="Q43" s="5"/>
      <c r="R43" s="5"/>
    </row>
    <row r="44" ht="14.25" customHeight="1">
      <c r="A44" s="35" t="s">
        <v>305</v>
      </c>
      <c r="B44" s="19" t="s">
        <v>306</v>
      </c>
      <c r="C44" s="2" t="s">
        <v>300</v>
      </c>
      <c r="D44" s="5"/>
      <c r="E44" s="5"/>
      <c r="F44" s="5"/>
      <c r="G44" s="5"/>
      <c r="H44" s="5"/>
      <c r="I44" s="5"/>
      <c r="J44" s="5">
        <v>4.41473849021106</v>
      </c>
      <c r="K44" s="5"/>
      <c r="L44" s="5"/>
      <c r="M44" s="5"/>
      <c r="N44" s="1">
        <v>1.0</v>
      </c>
      <c r="O44" s="5">
        <v>4.41473849021106</v>
      </c>
      <c r="P44" s="5"/>
      <c r="Q44" s="5"/>
      <c r="R44" s="5"/>
    </row>
    <row r="45" ht="14.25" customHeight="1">
      <c r="A45" s="28" t="s">
        <v>289</v>
      </c>
      <c r="B45" s="3" t="s">
        <v>290</v>
      </c>
      <c r="C45" s="1" t="s">
        <v>288</v>
      </c>
      <c r="D45" s="5"/>
      <c r="E45" s="5"/>
      <c r="F45" s="5"/>
      <c r="G45" s="5"/>
      <c r="H45" s="5"/>
      <c r="I45" s="5">
        <v>4.38745097506747</v>
      </c>
      <c r="J45" s="5"/>
      <c r="K45" s="5"/>
      <c r="L45" s="5"/>
      <c r="M45" s="5"/>
      <c r="N45" s="1">
        <v>1.0</v>
      </c>
      <c r="O45" s="5">
        <v>4.38745097506747</v>
      </c>
      <c r="P45" s="5"/>
      <c r="Q45" s="5"/>
      <c r="R45" s="5"/>
    </row>
    <row r="46" ht="14.25" customHeight="1">
      <c r="A46" s="18" t="s">
        <v>276</v>
      </c>
      <c r="B46" s="19" t="s">
        <v>277</v>
      </c>
      <c r="C46" s="2" t="s">
        <v>269</v>
      </c>
      <c r="D46" s="5"/>
      <c r="E46" s="5"/>
      <c r="F46" s="5"/>
      <c r="G46" s="5">
        <v>4.36973113470617</v>
      </c>
      <c r="H46" s="5"/>
      <c r="I46" s="5"/>
      <c r="J46" s="5"/>
      <c r="K46" s="5"/>
      <c r="L46" s="5"/>
      <c r="M46" s="5"/>
      <c r="N46" s="1">
        <v>1.0</v>
      </c>
      <c r="O46" s="5">
        <v>4.36973113470617</v>
      </c>
      <c r="P46" s="5"/>
      <c r="Q46" s="5"/>
      <c r="R46" s="5"/>
    </row>
    <row r="47" ht="14.25" customHeight="1">
      <c r="A47" s="18" t="s">
        <v>224</v>
      </c>
      <c r="B47" s="19" t="s">
        <v>225</v>
      </c>
      <c r="C47" s="2" t="s">
        <v>221</v>
      </c>
      <c r="D47" s="5"/>
      <c r="E47" s="5">
        <v>4.35296971529233</v>
      </c>
      <c r="F47" s="5"/>
      <c r="G47" s="5"/>
      <c r="H47" s="5"/>
      <c r="I47" s="5"/>
      <c r="J47" s="5"/>
      <c r="K47" s="5"/>
      <c r="L47" s="5"/>
      <c r="M47" s="5"/>
      <c r="N47" s="1">
        <v>1.0</v>
      </c>
      <c r="O47" s="5">
        <v>4.35296971529233</v>
      </c>
      <c r="P47" s="5"/>
      <c r="Q47" s="5"/>
      <c r="R47" s="5"/>
    </row>
    <row r="48" ht="14.25" customHeight="1">
      <c r="A48" s="35" t="s">
        <v>234</v>
      </c>
      <c r="B48" s="19" t="s">
        <v>235</v>
      </c>
      <c r="C48" s="2" t="s">
        <v>221</v>
      </c>
      <c r="D48" s="5">
        <v>4.32838909670487</v>
      </c>
      <c r="E48" s="5"/>
      <c r="F48" s="5"/>
      <c r="G48" s="5"/>
      <c r="H48" s="5"/>
      <c r="I48" s="5"/>
      <c r="J48" s="5"/>
      <c r="K48" s="5"/>
      <c r="L48" s="5"/>
      <c r="M48" s="5"/>
      <c r="N48" s="1">
        <v>1.0</v>
      </c>
      <c r="O48" s="5">
        <v>4.32838909670487</v>
      </c>
      <c r="P48" s="5"/>
      <c r="Q48" s="5"/>
      <c r="R48" s="5"/>
    </row>
    <row r="49" ht="14.25" customHeight="1">
      <c r="A49" s="18" t="s">
        <v>296</v>
      </c>
      <c r="B49" s="19" t="s">
        <v>297</v>
      </c>
      <c r="C49" s="2" t="s">
        <v>295</v>
      </c>
      <c r="D49" s="5"/>
      <c r="E49" s="5"/>
      <c r="F49" s="5"/>
      <c r="G49" s="5"/>
      <c r="H49" s="5"/>
      <c r="I49" s="5"/>
      <c r="J49" s="5"/>
      <c r="K49" s="5">
        <v>4.29856922622412</v>
      </c>
      <c r="L49" s="5"/>
      <c r="M49" s="5"/>
      <c r="N49" s="1">
        <v>1.0</v>
      </c>
      <c r="O49" s="5">
        <v>4.29856922622412</v>
      </c>
      <c r="P49" s="5"/>
      <c r="Q49" s="5"/>
      <c r="R49" s="5"/>
    </row>
    <row r="50" ht="14.25" customHeight="1">
      <c r="A50" s="28" t="s">
        <v>316</v>
      </c>
      <c r="B50" s="22" t="s">
        <v>317</v>
      </c>
      <c r="C50" s="1" t="s">
        <v>269</v>
      </c>
      <c r="D50" s="5"/>
      <c r="E50" s="5"/>
      <c r="F50" s="5"/>
      <c r="G50" s="5"/>
      <c r="H50" s="5"/>
      <c r="I50" s="5">
        <v>4.19696505373137</v>
      </c>
      <c r="J50" s="5"/>
      <c r="K50" s="5"/>
      <c r="L50" s="5"/>
      <c r="M50" s="5"/>
      <c r="N50" s="1">
        <v>1.0</v>
      </c>
      <c r="O50" s="5">
        <v>4.19696505373137</v>
      </c>
      <c r="P50" s="5"/>
      <c r="Q50" s="5"/>
      <c r="R50" s="5"/>
    </row>
    <row r="51" ht="14.25" customHeight="1">
      <c r="A51" s="37" t="s">
        <v>195</v>
      </c>
      <c r="B51" s="9" t="s">
        <v>196</v>
      </c>
      <c r="C51" s="9" t="s">
        <v>197</v>
      </c>
      <c r="D51" s="8"/>
      <c r="E51" s="8"/>
      <c r="F51" s="8"/>
      <c r="G51" s="8"/>
      <c r="H51" s="8"/>
      <c r="I51" s="8"/>
      <c r="J51" s="8"/>
      <c r="K51" s="8"/>
      <c r="L51" s="8"/>
      <c r="M51" s="8">
        <v>4.18104203588592</v>
      </c>
      <c r="N51" s="7">
        <v>1.0</v>
      </c>
      <c r="O51" s="8">
        <v>4.18104203588592</v>
      </c>
      <c r="P51" s="8"/>
      <c r="Q51" s="8"/>
      <c r="R51" s="8"/>
    </row>
    <row r="52" ht="14.25" customHeight="1">
      <c r="A52" s="18" t="s">
        <v>280</v>
      </c>
      <c r="B52" s="19" t="s">
        <v>281</v>
      </c>
      <c r="C52" s="2" t="s">
        <v>269</v>
      </c>
      <c r="D52" s="5"/>
      <c r="E52" s="5"/>
      <c r="F52" s="5">
        <v>4.05533655075773</v>
      </c>
      <c r="G52" s="5"/>
      <c r="H52" s="5"/>
      <c r="I52" s="5"/>
      <c r="J52" s="5"/>
      <c r="K52" s="5"/>
      <c r="L52" s="5"/>
      <c r="M52" s="5"/>
      <c r="N52" s="1">
        <v>1.0</v>
      </c>
      <c r="O52" s="5">
        <v>4.05533655075773</v>
      </c>
      <c r="P52" s="5"/>
      <c r="Q52" s="5"/>
      <c r="R52" s="5"/>
    </row>
    <row r="53" ht="14.25" customHeight="1">
      <c r="A53" s="35" t="s">
        <v>248</v>
      </c>
      <c r="B53" s="19" t="s">
        <v>249</v>
      </c>
      <c r="C53" s="2" t="s">
        <v>247</v>
      </c>
      <c r="D53" s="5"/>
      <c r="E53" s="5"/>
      <c r="F53" s="5"/>
      <c r="G53" s="5"/>
      <c r="H53" s="5"/>
      <c r="I53" s="5"/>
      <c r="J53" s="5"/>
      <c r="K53" s="5"/>
      <c r="L53" s="5"/>
      <c r="M53" s="5">
        <v>3.90742818597754</v>
      </c>
      <c r="N53" s="1">
        <v>1.0</v>
      </c>
      <c r="O53" s="5">
        <v>3.90742818597754</v>
      </c>
      <c r="P53" s="5"/>
      <c r="Q53" s="5"/>
      <c r="R53" s="5"/>
    </row>
    <row r="54" ht="14.25" customHeight="1">
      <c r="A54" s="18" t="s">
        <v>252</v>
      </c>
      <c r="B54" s="19" t="s">
        <v>253</v>
      </c>
      <c r="C54" s="2" t="s">
        <v>247</v>
      </c>
      <c r="D54" s="5"/>
      <c r="E54" s="5"/>
      <c r="F54" s="5"/>
      <c r="G54" s="5"/>
      <c r="H54" s="5"/>
      <c r="I54" s="5"/>
      <c r="J54" s="5"/>
      <c r="K54" s="5"/>
      <c r="L54" s="5"/>
      <c r="M54" s="5">
        <v>3.90617096965602</v>
      </c>
      <c r="N54" s="1">
        <v>1.0</v>
      </c>
      <c r="O54" s="5">
        <v>3.90617096965602</v>
      </c>
      <c r="P54" s="5"/>
      <c r="Q54" s="5"/>
      <c r="R54" s="5"/>
    </row>
    <row r="55" ht="14.25" customHeight="1">
      <c r="A55" s="7" t="s">
        <v>193</v>
      </c>
      <c r="B55" s="9" t="s">
        <v>194</v>
      </c>
      <c r="C55" s="9" t="s">
        <v>192</v>
      </c>
      <c r="D55" s="8"/>
      <c r="E55" s="8"/>
      <c r="F55" s="8"/>
      <c r="G55" s="8"/>
      <c r="H55" s="8"/>
      <c r="I55" s="8"/>
      <c r="J55" s="8"/>
      <c r="K55" s="8"/>
      <c r="L55" s="8"/>
      <c r="M55" s="8">
        <v>3.86295619965378</v>
      </c>
      <c r="N55" s="7">
        <v>1.0</v>
      </c>
      <c r="O55" s="8">
        <v>3.86295619965378</v>
      </c>
      <c r="P55" s="8"/>
      <c r="Q55" s="8"/>
      <c r="R55" s="8"/>
    </row>
    <row r="56" ht="14.25" customHeight="1">
      <c r="A56" s="7" t="s">
        <v>211</v>
      </c>
      <c r="B56" s="9" t="s">
        <v>212</v>
      </c>
      <c r="C56" s="9" t="s">
        <v>200</v>
      </c>
      <c r="D56" s="8"/>
      <c r="E56" s="8"/>
      <c r="F56" s="8"/>
      <c r="G56" s="8"/>
      <c r="H56" s="8"/>
      <c r="I56" s="8"/>
      <c r="J56" s="8"/>
      <c r="K56" s="8"/>
      <c r="L56" s="8"/>
      <c r="M56" s="8">
        <v>3.84321366304744</v>
      </c>
      <c r="N56" s="7">
        <v>1.0</v>
      </c>
      <c r="O56" s="8">
        <v>3.84321366304744</v>
      </c>
      <c r="P56" s="8"/>
      <c r="Q56" s="8"/>
      <c r="R56" s="8"/>
    </row>
    <row r="57" ht="14.25" customHeight="1">
      <c r="A57" s="18" t="s">
        <v>228</v>
      </c>
      <c r="B57" s="19" t="s">
        <v>229</v>
      </c>
      <c r="C57" s="2" t="s">
        <v>221</v>
      </c>
      <c r="D57" s="5"/>
      <c r="E57" s="5"/>
      <c r="F57" s="5">
        <v>3.81945129419849</v>
      </c>
      <c r="G57" s="5"/>
      <c r="H57" s="5"/>
      <c r="I57" s="5"/>
      <c r="J57" s="5"/>
      <c r="K57" s="5"/>
      <c r="L57" s="5"/>
      <c r="M57" s="5"/>
      <c r="N57" s="1">
        <v>1.0</v>
      </c>
      <c r="O57" s="5">
        <v>3.81945129419849</v>
      </c>
      <c r="P57" s="5"/>
      <c r="Q57" s="5"/>
      <c r="R57" s="5"/>
    </row>
    <row r="58" ht="14.25" customHeight="1">
      <c r="A58" s="28" t="s">
        <v>222</v>
      </c>
      <c r="B58" s="3" t="s">
        <v>223</v>
      </c>
      <c r="C58" s="1" t="s">
        <v>221</v>
      </c>
      <c r="D58" s="5">
        <v>3.76265005330745</v>
      </c>
      <c r="E58" s="5"/>
      <c r="F58" s="5"/>
      <c r="G58" s="5"/>
      <c r="H58" s="5"/>
      <c r="I58" s="5"/>
      <c r="J58" s="5"/>
      <c r="K58" s="5"/>
      <c r="L58" s="5"/>
      <c r="M58" s="5"/>
      <c r="N58" s="1">
        <v>1.0</v>
      </c>
      <c r="O58" s="5">
        <v>3.76265005330745</v>
      </c>
      <c r="P58" s="5"/>
      <c r="Q58" s="5"/>
      <c r="R58" s="5"/>
    </row>
    <row r="59" ht="14.25" customHeight="1">
      <c r="A59" s="35" t="s">
        <v>270</v>
      </c>
      <c r="B59" s="19" t="s">
        <v>271</v>
      </c>
      <c r="C59" s="2" t="s">
        <v>269</v>
      </c>
      <c r="D59" s="5"/>
      <c r="E59" s="5"/>
      <c r="F59" s="5">
        <v>3.74299904453559</v>
      </c>
      <c r="G59" s="5"/>
      <c r="H59" s="5"/>
      <c r="I59" s="5"/>
      <c r="J59" s="5"/>
      <c r="K59" s="5"/>
      <c r="L59" s="5"/>
      <c r="M59" s="5"/>
      <c r="N59" s="1">
        <v>1.0</v>
      </c>
      <c r="O59" s="5">
        <v>3.74299904453559</v>
      </c>
      <c r="P59" s="5"/>
      <c r="Q59" s="5"/>
      <c r="R59" s="5"/>
    </row>
    <row r="60" ht="14.25" customHeight="1">
      <c r="A60" s="7" t="s">
        <v>187</v>
      </c>
      <c r="B60" s="9" t="s">
        <v>188</v>
      </c>
      <c r="C60" s="9" t="s">
        <v>189</v>
      </c>
      <c r="D60" s="8"/>
      <c r="E60" s="8"/>
      <c r="F60" s="8"/>
      <c r="G60" s="8"/>
      <c r="H60" s="8"/>
      <c r="I60" s="8"/>
      <c r="J60" s="8"/>
      <c r="K60" s="8"/>
      <c r="L60" s="8"/>
      <c r="M60" s="8">
        <v>3.73736680802499</v>
      </c>
      <c r="N60" s="7">
        <v>1.0</v>
      </c>
      <c r="O60" s="8">
        <v>3.73736680802499</v>
      </c>
      <c r="P60" s="8"/>
      <c r="Q60" s="8"/>
      <c r="R60" s="8"/>
    </row>
    <row r="61" ht="14.25" customHeight="1">
      <c r="A61" s="18" t="s">
        <v>250</v>
      </c>
      <c r="B61" s="19" t="s">
        <v>251</v>
      </c>
      <c r="C61" s="2" t="s">
        <v>247</v>
      </c>
      <c r="D61" s="5"/>
      <c r="E61" s="5"/>
      <c r="F61" s="5"/>
      <c r="G61" s="5"/>
      <c r="H61" s="5"/>
      <c r="I61" s="5"/>
      <c r="J61" s="5"/>
      <c r="K61" s="5"/>
      <c r="L61" s="5"/>
      <c r="M61" s="5">
        <v>3.71849584282569</v>
      </c>
      <c r="N61" s="1">
        <v>1.0</v>
      </c>
      <c r="O61" s="5">
        <v>3.71849584282569</v>
      </c>
      <c r="P61" s="5"/>
      <c r="Q61" s="5"/>
      <c r="R61" s="5"/>
    </row>
    <row r="62" ht="14.25" customHeight="1">
      <c r="A62" s="35" t="s">
        <v>303</v>
      </c>
      <c r="B62" s="19" t="s">
        <v>304</v>
      </c>
      <c r="C62" s="2" t="s">
        <v>300</v>
      </c>
      <c r="D62" s="5"/>
      <c r="E62" s="5"/>
      <c r="F62" s="5"/>
      <c r="G62" s="5"/>
      <c r="H62" s="5"/>
      <c r="I62" s="5"/>
      <c r="J62" s="5"/>
      <c r="K62" s="5"/>
      <c r="L62" s="5"/>
      <c r="M62" s="5">
        <v>3.62573648458756</v>
      </c>
      <c r="N62" s="1">
        <v>1.0</v>
      </c>
      <c r="O62" s="5">
        <v>3.62573648458756</v>
      </c>
      <c r="P62" s="5"/>
      <c r="Q62" s="5"/>
      <c r="R62" s="5"/>
    </row>
    <row r="63" ht="14.25" customHeight="1">
      <c r="A63" s="17" t="s">
        <v>230</v>
      </c>
      <c r="B63" s="20" t="s">
        <v>231</v>
      </c>
      <c r="C63" s="1" t="s">
        <v>221</v>
      </c>
      <c r="D63" s="5"/>
      <c r="E63" s="5"/>
      <c r="F63" s="5"/>
      <c r="G63" s="5"/>
      <c r="H63" s="5"/>
      <c r="I63" s="5"/>
      <c r="J63" s="5"/>
      <c r="K63" s="5">
        <v>3.5274627196692</v>
      </c>
      <c r="L63" s="5"/>
      <c r="M63" s="5"/>
      <c r="N63" s="1">
        <v>1.0</v>
      </c>
      <c r="O63" s="5">
        <v>3.5274627196692</v>
      </c>
      <c r="P63" s="5"/>
      <c r="Q63" s="5"/>
      <c r="R63" s="5"/>
    </row>
    <row r="64" ht="14.25" customHeight="1">
      <c r="A64" s="7" t="s">
        <v>209</v>
      </c>
      <c r="B64" s="9" t="s">
        <v>210</v>
      </c>
      <c r="C64" s="9" t="s">
        <v>200</v>
      </c>
      <c r="D64" s="8"/>
      <c r="E64" s="8"/>
      <c r="F64" s="8"/>
      <c r="G64" s="8"/>
      <c r="H64" s="8"/>
      <c r="I64" s="8"/>
      <c r="J64" s="8"/>
      <c r="K64" s="8">
        <v>3.51825701313462</v>
      </c>
      <c r="L64" s="8"/>
      <c r="M64" s="8"/>
      <c r="N64" s="7">
        <v>1.0</v>
      </c>
      <c r="O64" s="8">
        <v>3.51825701313462</v>
      </c>
      <c r="P64" s="8"/>
      <c r="Q64" s="8"/>
      <c r="R64" s="8"/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57"/>
    <col customWidth="1" hidden="1" min="3" max="12" width="11.57"/>
    <col customWidth="1" min="13" max="25" width="11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158</v>
      </c>
      <c r="O1" s="2" t="s">
        <v>24</v>
      </c>
    </row>
    <row r="2" ht="14.25" customHeight="1">
      <c r="A2" s="3">
        <v>114101.0</v>
      </c>
      <c r="B2" s="3" t="s">
        <v>76</v>
      </c>
      <c r="C2" s="3">
        <v>1.0</v>
      </c>
      <c r="D2" s="3">
        <v>1.0</v>
      </c>
      <c r="E2" s="3">
        <v>1.0</v>
      </c>
      <c r="F2" s="3">
        <v>1.0</v>
      </c>
      <c r="G2" s="3">
        <v>1.0</v>
      </c>
      <c r="H2" s="3">
        <v>1.0</v>
      </c>
      <c r="I2" s="3">
        <v>1.0</v>
      </c>
      <c r="J2" s="3">
        <v>1.0</v>
      </c>
      <c r="K2" s="3">
        <v>1.0</v>
      </c>
      <c r="L2" s="3">
        <v>1.0</v>
      </c>
      <c r="M2" s="3" t="s">
        <v>14</v>
      </c>
      <c r="N2" s="4">
        <f t="shared" ref="N2:N143" si="1">AVERAGE(C2:L2)</f>
        <v>1</v>
      </c>
      <c r="O2" s="4">
        <f t="shared" ref="O2:O143" si="2">MEDIAN(D2:M2)</f>
        <v>1</v>
      </c>
    </row>
    <row r="3" ht="14.25" customHeight="1">
      <c r="A3" s="3">
        <v>119100.0</v>
      </c>
      <c r="B3" s="3" t="s">
        <v>110</v>
      </c>
      <c r="C3" s="3">
        <v>1.0</v>
      </c>
      <c r="D3" s="3">
        <v>0.99</v>
      </c>
      <c r="E3" s="3">
        <v>1.0</v>
      </c>
      <c r="F3" s="3">
        <v>1.0</v>
      </c>
      <c r="G3" s="3">
        <v>1.0</v>
      </c>
      <c r="H3" s="3">
        <v>1.0</v>
      </c>
      <c r="I3" s="3">
        <v>1.0</v>
      </c>
      <c r="J3" s="3">
        <v>1.0</v>
      </c>
      <c r="K3" s="3">
        <v>1.0</v>
      </c>
      <c r="L3" s="3">
        <v>1.0</v>
      </c>
      <c r="M3" s="3" t="s">
        <v>14</v>
      </c>
      <c r="N3" s="4">
        <f t="shared" si="1"/>
        <v>0.999</v>
      </c>
      <c r="O3" s="4">
        <f t="shared" si="2"/>
        <v>1</v>
      </c>
    </row>
    <row r="4" ht="14.25" customHeight="1">
      <c r="A4" s="3">
        <v>112107.0</v>
      </c>
      <c r="B4" s="3" t="s">
        <v>70</v>
      </c>
      <c r="C4" s="3">
        <v>1.0</v>
      </c>
      <c r="D4" s="3">
        <v>0.938</v>
      </c>
      <c r="E4" s="3">
        <v>1.0</v>
      </c>
      <c r="F4" s="3">
        <v>1.0</v>
      </c>
      <c r="G4" s="3">
        <v>1.0</v>
      </c>
      <c r="H4" s="3">
        <v>1.0</v>
      </c>
      <c r="I4" s="3">
        <v>1.0</v>
      </c>
      <c r="J4" s="3">
        <v>1.0</v>
      </c>
      <c r="K4" s="3">
        <v>1.0</v>
      </c>
      <c r="L4" s="3">
        <v>1.0</v>
      </c>
      <c r="M4" s="3" t="s">
        <v>19</v>
      </c>
      <c r="N4" s="4">
        <f t="shared" si="1"/>
        <v>0.9938</v>
      </c>
      <c r="O4" s="4">
        <f t="shared" si="2"/>
        <v>1</v>
      </c>
    </row>
    <row r="5" ht="14.25" customHeight="1">
      <c r="A5" s="3">
        <v>109103.0</v>
      </c>
      <c r="B5" s="3" t="s">
        <v>52</v>
      </c>
      <c r="C5" s="3">
        <v>1.0</v>
      </c>
      <c r="D5" s="3">
        <v>1.0</v>
      </c>
      <c r="E5" s="3">
        <v>1.0</v>
      </c>
      <c r="F5" s="3">
        <v>1.0</v>
      </c>
      <c r="G5" s="3">
        <v>1.0</v>
      </c>
      <c r="H5" s="3">
        <v>0.987</v>
      </c>
      <c r="I5" s="3">
        <v>1.0</v>
      </c>
      <c r="J5" s="3">
        <v>0.971</v>
      </c>
      <c r="K5" s="3">
        <v>0.979</v>
      </c>
      <c r="L5" s="3">
        <v>1.0</v>
      </c>
      <c r="M5" s="3" t="s">
        <v>14</v>
      </c>
      <c r="N5" s="4">
        <f t="shared" si="1"/>
        <v>0.9937</v>
      </c>
      <c r="O5" s="4">
        <f t="shared" si="2"/>
        <v>1</v>
      </c>
    </row>
    <row r="6" ht="14.25" customHeight="1">
      <c r="A6" s="3">
        <v>116105.0</v>
      </c>
      <c r="B6" s="3" t="s">
        <v>93</v>
      </c>
      <c r="C6" s="3">
        <v>0.993</v>
      </c>
      <c r="D6" s="3">
        <v>0.988</v>
      </c>
      <c r="E6" s="3">
        <v>0.996</v>
      </c>
      <c r="F6" s="3">
        <v>0.991</v>
      </c>
      <c r="G6" s="3">
        <v>0.992</v>
      </c>
      <c r="H6" s="3">
        <v>0.995</v>
      </c>
      <c r="I6" s="3">
        <v>0.997</v>
      </c>
      <c r="J6" s="3">
        <v>0.99</v>
      </c>
      <c r="K6" s="3">
        <v>0.987</v>
      </c>
      <c r="L6" s="3">
        <v>1.0</v>
      </c>
      <c r="M6" s="3" t="s">
        <v>14</v>
      </c>
      <c r="N6" s="4">
        <f t="shared" si="1"/>
        <v>0.9929</v>
      </c>
      <c r="O6" s="4">
        <f t="shared" si="2"/>
        <v>0.992</v>
      </c>
    </row>
    <row r="7" ht="14.25" customHeight="1">
      <c r="A7" s="3">
        <v>113130.0</v>
      </c>
      <c r="B7" s="3" t="s">
        <v>72</v>
      </c>
      <c r="C7" s="3">
        <v>1.0</v>
      </c>
      <c r="D7" s="3">
        <v>1.0</v>
      </c>
      <c r="E7" s="3">
        <v>1.0</v>
      </c>
      <c r="F7" s="3">
        <v>1.0</v>
      </c>
      <c r="G7" s="3">
        <v>1.0</v>
      </c>
      <c r="H7" s="3">
        <v>1.0</v>
      </c>
      <c r="I7" s="3">
        <v>0.971</v>
      </c>
      <c r="J7" s="3">
        <v>0.974</v>
      </c>
      <c r="K7" s="3">
        <v>0.976</v>
      </c>
      <c r="L7" s="3">
        <v>1.0</v>
      </c>
      <c r="M7" s="3" t="s">
        <v>14</v>
      </c>
      <c r="N7" s="4">
        <f t="shared" si="1"/>
        <v>0.9921</v>
      </c>
      <c r="O7" s="4">
        <f t="shared" si="2"/>
        <v>1</v>
      </c>
    </row>
    <row r="8" ht="14.25" customHeight="1">
      <c r="A8" s="3">
        <v>112100.0</v>
      </c>
      <c r="B8" s="3" t="s">
        <v>63</v>
      </c>
      <c r="C8" s="3">
        <v>0.991</v>
      </c>
      <c r="D8" s="3">
        <v>1.0</v>
      </c>
      <c r="E8" s="3">
        <v>0.992</v>
      </c>
      <c r="F8" s="3">
        <v>0.992</v>
      </c>
      <c r="G8" s="3">
        <v>0.976</v>
      </c>
      <c r="H8" s="3">
        <v>0.972</v>
      </c>
      <c r="I8" s="3">
        <v>0.98</v>
      </c>
      <c r="J8" s="3">
        <v>0.984</v>
      </c>
      <c r="K8" s="3">
        <v>0.999</v>
      </c>
      <c r="L8" s="3">
        <v>1.0</v>
      </c>
      <c r="M8" s="3" t="s">
        <v>14</v>
      </c>
      <c r="N8" s="4">
        <f t="shared" si="1"/>
        <v>0.9886</v>
      </c>
      <c r="O8" s="4">
        <f t="shared" si="2"/>
        <v>0.992</v>
      </c>
    </row>
    <row r="9" ht="14.25" customHeight="1">
      <c r="A9" s="3">
        <v>118100.0</v>
      </c>
      <c r="B9" s="3" t="s">
        <v>106</v>
      </c>
      <c r="C9" s="3">
        <v>1.0</v>
      </c>
      <c r="D9" s="3">
        <v>0.986</v>
      </c>
      <c r="E9" s="3">
        <v>0.979</v>
      </c>
      <c r="F9" s="3">
        <v>0.986</v>
      </c>
      <c r="G9" s="3">
        <v>0.969</v>
      </c>
      <c r="H9" s="3">
        <v>0.983</v>
      </c>
      <c r="I9" s="3">
        <v>0.988</v>
      </c>
      <c r="J9" s="3">
        <v>0.986</v>
      </c>
      <c r="K9" s="3">
        <v>0.999</v>
      </c>
      <c r="L9" s="3">
        <v>1.0</v>
      </c>
      <c r="M9" s="3" t="s">
        <v>14</v>
      </c>
      <c r="N9" s="4">
        <f t="shared" si="1"/>
        <v>0.9876</v>
      </c>
      <c r="O9" s="4">
        <f t="shared" si="2"/>
        <v>0.986</v>
      </c>
    </row>
    <row r="10" ht="14.25" customHeight="1">
      <c r="A10" s="3">
        <v>111100.0</v>
      </c>
      <c r="B10" s="3" t="s">
        <v>60</v>
      </c>
      <c r="C10" s="3">
        <v>0.995</v>
      </c>
      <c r="D10" s="3">
        <v>0.978</v>
      </c>
      <c r="E10" s="3">
        <v>0.99</v>
      </c>
      <c r="F10" s="3">
        <v>0.999</v>
      </c>
      <c r="G10" s="3">
        <v>0.993</v>
      </c>
      <c r="H10" s="3">
        <v>0.991</v>
      </c>
      <c r="I10" s="3">
        <v>0.983</v>
      </c>
      <c r="J10" s="3">
        <v>1.0</v>
      </c>
      <c r="K10" s="3">
        <v>0.987</v>
      </c>
      <c r="L10" s="3">
        <v>0.905</v>
      </c>
      <c r="M10" s="3" t="s">
        <v>14</v>
      </c>
      <c r="N10" s="4">
        <f t="shared" si="1"/>
        <v>0.9821</v>
      </c>
      <c r="O10" s="4">
        <f t="shared" si="2"/>
        <v>0.99</v>
      </c>
    </row>
    <row r="11" ht="14.25" customHeight="1">
      <c r="A11" s="3">
        <v>101100.0</v>
      </c>
      <c r="B11" s="3" t="s">
        <v>13</v>
      </c>
      <c r="C11" s="3">
        <v>0.986</v>
      </c>
      <c r="D11" s="3">
        <v>0.963</v>
      </c>
      <c r="E11" s="3">
        <v>0.962</v>
      </c>
      <c r="F11" s="3">
        <v>0.981</v>
      </c>
      <c r="G11" s="3">
        <v>0.969</v>
      </c>
      <c r="H11" s="3">
        <v>0.981</v>
      </c>
      <c r="I11" s="3">
        <v>0.987</v>
      </c>
      <c r="J11" s="3">
        <v>0.974</v>
      </c>
      <c r="K11" s="3">
        <v>0.994</v>
      </c>
      <c r="L11" s="3">
        <v>1.0</v>
      </c>
      <c r="M11" s="3" t="s">
        <v>14</v>
      </c>
      <c r="N11" s="4">
        <f t="shared" si="1"/>
        <v>0.9797</v>
      </c>
      <c r="O11" s="4">
        <f t="shared" si="2"/>
        <v>0.981</v>
      </c>
    </row>
    <row r="12" ht="14.25" customHeight="1">
      <c r="A12" s="1">
        <v>109101.0</v>
      </c>
      <c r="B12" s="1" t="s">
        <v>50</v>
      </c>
      <c r="C12" s="1">
        <v>0.998</v>
      </c>
      <c r="D12" s="1">
        <v>0.984</v>
      </c>
      <c r="E12" s="1">
        <v>0.98</v>
      </c>
      <c r="F12" s="1">
        <v>0.984</v>
      </c>
      <c r="G12" s="1">
        <v>0.956</v>
      </c>
      <c r="H12" s="1">
        <v>0.968</v>
      </c>
      <c r="I12" s="1">
        <v>0.976</v>
      </c>
      <c r="J12" s="1">
        <v>0.974</v>
      </c>
      <c r="K12" s="1">
        <v>0.984</v>
      </c>
      <c r="L12" s="1">
        <v>0.991</v>
      </c>
      <c r="M12" s="1" t="s">
        <v>14</v>
      </c>
      <c r="N12" s="5">
        <f t="shared" si="1"/>
        <v>0.9795</v>
      </c>
      <c r="O12" s="5">
        <f t="shared" si="2"/>
        <v>0.98</v>
      </c>
    </row>
    <row r="13" ht="14.25" customHeight="1">
      <c r="A13" s="1">
        <v>110140.0</v>
      </c>
      <c r="B13" s="1" t="s">
        <v>57</v>
      </c>
      <c r="C13" s="1">
        <v>0.992</v>
      </c>
      <c r="D13" s="1">
        <v>0.975</v>
      </c>
      <c r="E13" s="1">
        <v>0.952</v>
      </c>
      <c r="F13" s="1">
        <v>0.984</v>
      </c>
      <c r="G13" s="1">
        <v>0.9</v>
      </c>
      <c r="H13" s="1">
        <v>1.0</v>
      </c>
      <c r="I13" s="1">
        <v>1.0</v>
      </c>
      <c r="J13" s="1">
        <v>0.98</v>
      </c>
      <c r="K13" s="1">
        <v>1.0</v>
      </c>
      <c r="L13" s="1">
        <v>1.0</v>
      </c>
      <c r="M13" s="1" t="s">
        <v>24</v>
      </c>
      <c r="N13" s="5">
        <f t="shared" si="1"/>
        <v>0.9783</v>
      </c>
      <c r="O13" s="5">
        <f t="shared" si="2"/>
        <v>0.984</v>
      </c>
    </row>
    <row r="14" ht="14.25" customHeight="1">
      <c r="A14" s="1">
        <v>112102.0</v>
      </c>
      <c r="B14" s="1" t="s">
        <v>65</v>
      </c>
      <c r="C14" s="1">
        <v>1.0</v>
      </c>
      <c r="D14" s="1">
        <v>1.0</v>
      </c>
      <c r="E14" s="1">
        <v>0.977</v>
      </c>
      <c r="F14" s="1">
        <v>0.976</v>
      </c>
      <c r="G14" s="1">
        <v>0.95</v>
      </c>
      <c r="H14" s="1">
        <v>0.986</v>
      </c>
      <c r="I14" s="1">
        <v>0.994</v>
      </c>
      <c r="J14" s="1">
        <v>0.967</v>
      </c>
      <c r="K14" s="1">
        <v>0.951</v>
      </c>
      <c r="L14" s="1">
        <v>0.982</v>
      </c>
      <c r="M14" s="1" t="s">
        <v>14</v>
      </c>
      <c r="N14" s="5">
        <f t="shared" si="1"/>
        <v>0.9783</v>
      </c>
      <c r="O14" s="5">
        <f t="shared" si="2"/>
        <v>0.977</v>
      </c>
    </row>
    <row r="15" ht="14.25" customHeight="1">
      <c r="A15" s="1">
        <v>110100.0</v>
      </c>
      <c r="B15" s="1" t="s">
        <v>53</v>
      </c>
      <c r="C15" s="1">
        <v>0.995</v>
      </c>
      <c r="D15" s="1">
        <v>0.979</v>
      </c>
      <c r="E15" s="1">
        <v>0.969</v>
      </c>
      <c r="F15" s="1">
        <v>0.983</v>
      </c>
      <c r="G15" s="1">
        <v>0.962</v>
      </c>
      <c r="H15" s="1">
        <v>0.967</v>
      </c>
      <c r="I15" s="1">
        <v>0.97</v>
      </c>
      <c r="J15" s="1">
        <v>0.972</v>
      </c>
      <c r="K15" s="1">
        <v>0.969</v>
      </c>
      <c r="L15" s="1">
        <v>1.0</v>
      </c>
      <c r="M15" s="1" t="s">
        <v>14</v>
      </c>
      <c r="N15" s="5">
        <f t="shared" si="1"/>
        <v>0.9766</v>
      </c>
      <c r="O15" s="5">
        <f t="shared" si="2"/>
        <v>0.97</v>
      </c>
    </row>
    <row r="16" ht="14.25" customHeight="1">
      <c r="A16" s="1">
        <v>112105.0</v>
      </c>
      <c r="B16" s="1" t="s">
        <v>68</v>
      </c>
      <c r="C16" s="1">
        <v>1.0</v>
      </c>
      <c r="D16" s="1">
        <v>1.0</v>
      </c>
      <c r="E16" s="1">
        <v>1.0</v>
      </c>
      <c r="F16" s="1">
        <v>1.0</v>
      </c>
      <c r="G16" s="1">
        <v>1.0</v>
      </c>
      <c r="H16" s="1">
        <v>1.0</v>
      </c>
      <c r="I16" s="1">
        <v>1.0</v>
      </c>
      <c r="J16" s="1">
        <v>0.872</v>
      </c>
      <c r="K16" s="1">
        <v>0.893</v>
      </c>
      <c r="L16" s="1">
        <v>1.0</v>
      </c>
      <c r="M16" s="1" t="s">
        <v>14</v>
      </c>
      <c r="N16" s="5">
        <f t="shared" si="1"/>
        <v>0.9765</v>
      </c>
      <c r="O16" s="5">
        <f t="shared" si="2"/>
        <v>1</v>
      </c>
    </row>
    <row r="17" ht="14.25" customHeight="1">
      <c r="A17" s="1">
        <v>120101.0</v>
      </c>
      <c r="B17" s="1" t="s">
        <v>113</v>
      </c>
      <c r="C17" s="1">
        <v>0.989</v>
      </c>
      <c r="D17" s="1">
        <v>0.985</v>
      </c>
      <c r="E17" s="1">
        <v>0.977</v>
      </c>
      <c r="F17" s="1">
        <v>0.981</v>
      </c>
      <c r="G17" s="1">
        <v>0.966</v>
      </c>
      <c r="H17" s="1">
        <v>0.974</v>
      </c>
      <c r="I17" s="1">
        <v>0.959</v>
      </c>
      <c r="J17" s="1">
        <v>0.954</v>
      </c>
      <c r="K17" s="1">
        <v>0.975</v>
      </c>
      <c r="L17" s="1">
        <v>0.977</v>
      </c>
      <c r="M17" s="1" t="s">
        <v>14</v>
      </c>
      <c r="N17" s="5">
        <f t="shared" si="1"/>
        <v>0.9737</v>
      </c>
      <c r="O17" s="5">
        <f t="shared" si="2"/>
        <v>0.975</v>
      </c>
    </row>
    <row r="18" ht="14.25" customHeight="1">
      <c r="A18" s="1">
        <v>109100.0</v>
      </c>
      <c r="B18" s="1" t="s">
        <v>49</v>
      </c>
      <c r="C18" s="1">
        <v>1.0</v>
      </c>
      <c r="D18" s="1">
        <v>1.0</v>
      </c>
      <c r="E18" s="1">
        <v>1.0</v>
      </c>
      <c r="F18" s="1">
        <v>1.0</v>
      </c>
      <c r="G18" s="1">
        <v>1.0</v>
      </c>
      <c r="H18" s="1">
        <v>0.973</v>
      </c>
      <c r="I18" s="1">
        <v>0.954</v>
      </c>
      <c r="J18" s="1">
        <v>0.928</v>
      </c>
      <c r="K18" s="1">
        <v>0.94</v>
      </c>
      <c r="L18" s="1">
        <v>0.924</v>
      </c>
      <c r="M18" s="1" t="s">
        <v>24</v>
      </c>
      <c r="N18" s="5">
        <f t="shared" si="1"/>
        <v>0.9719</v>
      </c>
      <c r="O18" s="5">
        <f t="shared" si="2"/>
        <v>0.973</v>
      </c>
    </row>
    <row r="19" ht="14.25" customHeight="1">
      <c r="A19" s="1">
        <v>117101.0</v>
      </c>
      <c r="B19" s="1" t="s">
        <v>101</v>
      </c>
      <c r="C19" s="1">
        <v>0.982</v>
      </c>
      <c r="D19" s="1">
        <v>0.969</v>
      </c>
      <c r="E19" s="1">
        <v>0.965</v>
      </c>
      <c r="F19" s="1">
        <v>0.987</v>
      </c>
      <c r="G19" s="1">
        <v>0.955</v>
      </c>
      <c r="H19" s="1">
        <v>0.951</v>
      </c>
      <c r="I19" s="1">
        <v>0.974</v>
      </c>
      <c r="J19" s="1">
        <v>0.963</v>
      </c>
      <c r="K19" s="1">
        <v>0.965</v>
      </c>
      <c r="L19" s="1">
        <v>0.97</v>
      </c>
      <c r="M19" s="1" t="s">
        <v>14</v>
      </c>
      <c r="N19" s="5">
        <f t="shared" si="1"/>
        <v>0.9681</v>
      </c>
      <c r="O19" s="5">
        <f t="shared" si="2"/>
        <v>0.965</v>
      </c>
    </row>
    <row r="20" ht="14.25" customHeight="1">
      <c r="A20" s="1">
        <v>125102.0</v>
      </c>
      <c r="B20" s="1" t="s">
        <v>145</v>
      </c>
      <c r="C20" s="1">
        <v>0.998</v>
      </c>
      <c r="D20" s="1">
        <v>0.679</v>
      </c>
      <c r="E20" s="1">
        <v>1.0</v>
      </c>
      <c r="F20" s="1">
        <v>1.0</v>
      </c>
      <c r="G20" s="1">
        <v>1.0</v>
      </c>
      <c r="H20" s="1">
        <v>1.0</v>
      </c>
      <c r="I20" s="1">
        <v>1.0</v>
      </c>
      <c r="J20" s="1">
        <v>1.0</v>
      </c>
      <c r="K20" s="1">
        <v>1.0</v>
      </c>
      <c r="L20" s="1">
        <v>1.0</v>
      </c>
      <c r="M20" s="1" t="s">
        <v>19</v>
      </c>
      <c r="N20" s="5">
        <f t="shared" si="1"/>
        <v>0.9677</v>
      </c>
      <c r="O20" s="5">
        <f t="shared" si="2"/>
        <v>1</v>
      </c>
    </row>
    <row r="21" ht="14.25" customHeight="1">
      <c r="A21" s="1">
        <v>113100.0</v>
      </c>
      <c r="B21" s="1" t="s">
        <v>71</v>
      </c>
      <c r="C21" s="1">
        <v>0.994</v>
      </c>
      <c r="D21" s="1">
        <v>0.98</v>
      </c>
      <c r="E21" s="1">
        <v>0.958</v>
      </c>
      <c r="F21" s="1">
        <v>0.981</v>
      </c>
      <c r="G21" s="1">
        <v>0.952</v>
      </c>
      <c r="H21" s="1">
        <v>0.964</v>
      </c>
      <c r="I21" s="1">
        <v>0.967</v>
      </c>
      <c r="J21" s="1">
        <v>0.953</v>
      </c>
      <c r="K21" s="1">
        <v>0.958</v>
      </c>
      <c r="L21" s="1">
        <v>0.957</v>
      </c>
      <c r="M21" s="1" t="s">
        <v>14</v>
      </c>
      <c r="N21" s="5">
        <f t="shared" si="1"/>
        <v>0.9664</v>
      </c>
      <c r="O21" s="5">
        <f t="shared" si="2"/>
        <v>0.958</v>
      </c>
    </row>
    <row r="22" ht="14.25" customHeight="1">
      <c r="A22" s="1">
        <v>103100.0</v>
      </c>
      <c r="B22" s="1" t="s">
        <v>16</v>
      </c>
      <c r="C22" s="1">
        <v>0.952</v>
      </c>
      <c r="D22" s="1">
        <v>0.945</v>
      </c>
      <c r="E22" s="1">
        <v>0.93</v>
      </c>
      <c r="F22" s="1">
        <v>0.969</v>
      </c>
      <c r="G22" s="1">
        <v>0.953</v>
      </c>
      <c r="H22" s="1">
        <v>0.976</v>
      </c>
      <c r="I22" s="1">
        <v>1.0</v>
      </c>
      <c r="J22" s="1">
        <v>0.981</v>
      </c>
      <c r="K22" s="1">
        <v>0.99</v>
      </c>
      <c r="L22" s="1">
        <v>0.946</v>
      </c>
      <c r="M22" s="1" t="s">
        <v>14</v>
      </c>
      <c r="N22" s="5">
        <f t="shared" si="1"/>
        <v>0.9642</v>
      </c>
      <c r="O22" s="5">
        <f t="shared" si="2"/>
        <v>0.969</v>
      </c>
    </row>
    <row r="23" ht="14.25" customHeight="1">
      <c r="A23" s="1">
        <v>115110.0</v>
      </c>
      <c r="B23" s="1" t="s">
        <v>87</v>
      </c>
      <c r="C23" s="1">
        <v>0.945</v>
      </c>
      <c r="D23" s="1">
        <v>0.986</v>
      </c>
      <c r="E23" s="1">
        <v>0.906</v>
      </c>
      <c r="F23" s="1">
        <v>0.976</v>
      </c>
      <c r="G23" s="1">
        <v>0.957</v>
      </c>
      <c r="H23" s="1">
        <v>0.922</v>
      </c>
      <c r="I23" s="1">
        <v>1.0</v>
      </c>
      <c r="J23" s="1">
        <v>0.968</v>
      </c>
      <c r="K23" s="1">
        <v>0.976</v>
      </c>
      <c r="L23" s="1">
        <v>1.0</v>
      </c>
      <c r="M23" s="1" t="s">
        <v>24</v>
      </c>
      <c r="N23" s="5">
        <f t="shared" si="1"/>
        <v>0.9636</v>
      </c>
      <c r="O23" s="5">
        <f t="shared" si="2"/>
        <v>0.976</v>
      </c>
    </row>
    <row r="24" ht="14.25" customHeight="1">
      <c r="A24" s="1">
        <v>115100.0</v>
      </c>
      <c r="B24" s="1" t="s">
        <v>79</v>
      </c>
      <c r="C24" s="1">
        <v>0.972</v>
      </c>
      <c r="D24" s="1">
        <v>0.982</v>
      </c>
      <c r="E24" s="1">
        <v>0.935</v>
      </c>
      <c r="F24" s="1">
        <v>0.972</v>
      </c>
      <c r="G24" s="1">
        <v>0.937</v>
      </c>
      <c r="H24" s="1">
        <v>0.95</v>
      </c>
      <c r="I24" s="1">
        <v>0.984</v>
      </c>
      <c r="J24" s="1">
        <v>0.962</v>
      </c>
      <c r="K24" s="1">
        <v>0.975</v>
      </c>
      <c r="L24" s="1">
        <v>0.944</v>
      </c>
      <c r="M24" s="1" t="s">
        <v>14</v>
      </c>
      <c r="N24" s="5">
        <f t="shared" si="1"/>
        <v>0.9613</v>
      </c>
      <c r="O24" s="5">
        <f t="shared" si="2"/>
        <v>0.962</v>
      </c>
    </row>
    <row r="25" ht="14.25" customHeight="1">
      <c r="A25" s="1">
        <v>114105.0</v>
      </c>
      <c r="B25" s="1" t="s">
        <v>78</v>
      </c>
      <c r="C25" s="1">
        <v>0.961</v>
      </c>
      <c r="D25" s="1">
        <v>0.934</v>
      </c>
      <c r="E25" s="1">
        <v>0.944</v>
      </c>
      <c r="F25" s="1">
        <v>0.975</v>
      </c>
      <c r="G25" s="1">
        <v>0.948</v>
      </c>
      <c r="H25" s="1">
        <v>0.961</v>
      </c>
      <c r="I25" s="1">
        <v>0.967</v>
      </c>
      <c r="J25" s="1">
        <v>0.959</v>
      </c>
      <c r="K25" s="1">
        <v>0.966</v>
      </c>
      <c r="L25" s="1">
        <v>0.976</v>
      </c>
      <c r="M25" s="1" t="s">
        <v>14</v>
      </c>
      <c r="N25" s="5">
        <f t="shared" si="1"/>
        <v>0.9591</v>
      </c>
      <c r="O25" s="5">
        <f t="shared" si="2"/>
        <v>0.961</v>
      </c>
    </row>
    <row r="26" ht="14.25" customHeight="1">
      <c r="A26" s="1">
        <v>107100.0</v>
      </c>
      <c r="B26" s="1" t="s">
        <v>36</v>
      </c>
      <c r="C26" s="1">
        <v>0.979</v>
      </c>
      <c r="D26" s="1">
        <v>0.97</v>
      </c>
      <c r="E26" s="1">
        <v>0.963</v>
      </c>
      <c r="F26" s="1">
        <v>0.984</v>
      </c>
      <c r="G26" s="1">
        <v>0.956</v>
      </c>
      <c r="H26" s="1">
        <v>0.963</v>
      </c>
      <c r="I26" s="1">
        <v>0.98</v>
      </c>
      <c r="J26" s="1">
        <v>0.952</v>
      </c>
      <c r="K26" s="1">
        <v>0.962</v>
      </c>
      <c r="L26" s="1">
        <v>0.851</v>
      </c>
      <c r="M26" s="1" t="s">
        <v>14</v>
      </c>
      <c r="N26" s="5">
        <f t="shared" si="1"/>
        <v>0.956</v>
      </c>
      <c r="O26" s="5">
        <f t="shared" si="2"/>
        <v>0.963</v>
      </c>
    </row>
    <row r="27" ht="14.25" customHeight="1">
      <c r="A27" s="1">
        <v>119102.0</v>
      </c>
      <c r="B27" s="1" t="s">
        <v>112</v>
      </c>
      <c r="C27" s="1">
        <v>0.962</v>
      </c>
      <c r="D27" s="1">
        <v>0.992</v>
      </c>
      <c r="E27" s="1">
        <v>0.945</v>
      </c>
      <c r="F27" s="1">
        <v>0.974</v>
      </c>
      <c r="G27" s="1">
        <v>0.946</v>
      </c>
      <c r="H27" s="1">
        <v>0.943</v>
      </c>
      <c r="I27" s="1">
        <v>0.984</v>
      </c>
      <c r="J27" s="1">
        <v>0.916</v>
      </c>
      <c r="K27" s="1">
        <v>0.93</v>
      </c>
      <c r="L27" s="1">
        <v>0.959</v>
      </c>
      <c r="M27" s="1" t="s">
        <v>24</v>
      </c>
      <c r="N27" s="5">
        <f t="shared" si="1"/>
        <v>0.9551</v>
      </c>
      <c r="O27" s="5">
        <f t="shared" si="2"/>
        <v>0.946</v>
      </c>
    </row>
    <row r="28" ht="14.25" customHeight="1">
      <c r="A28" s="1">
        <v>125100.0</v>
      </c>
      <c r="B28" s="1" t="s">
        <v>143</v>
      </c>
      <c r="C28" s="1">
        <v>0.966</v>
      </c>
      <c r="D28" s="1">
        <v>0.944</v>
      </c>
      <c r="E28" s="1">
        <v>0.931</v>
      </c>
      <c r="F28" s="1">
        <v>0.967</v>
      </c>
      <c r="G28" s="1">
        <v>0.919</v>
      </c>
      <c r="H28" s="1">
        <v>0.948</v>
      </c>
      <c r="I28" s="1">
        <v>1.0</v>
      </c>
      <c r="J28" s="1">
        <v>0.945</v>
      </c>
      <c r="K28" s="1">
        <v>0.949</v>
      </c>
      <c r="L28" s="1">
        <v>0.979</v>
      </c>
      <c r="M28" s="1" t="s">
        <v>14</v>
      </c>
      <c r="N28" s="5">
        <f t="shared" si="1"/>
        <v>0.9548</v>
      </c>
      <c r="O28" s="5">
        <f t="shared" si="2"/>
        <v>0.948</v>
      </c>
    </row>
    <row r="29" ht="14.25" customHeight="1">
      <c r="A29" s="1">
        <v>123100.0</v>
      </c>
      <c r="B29" s="1" t="s">
        <v>135</v>
      </c>
      <c r="C29" s="1">
        <v>0.974</v>
      </c>
      <c r="D29" s="1">
        <v>0.957</v>
      </c>
      <c r="E29" s="1">
        <v>0.951</v>
      </c>
      <c r="F29" s="1">
        <v>0.978</v>
      </c>
      <c r="G29" s="1">
        <v>0.945</v>
      </c>
      <c r="H29" s="1">
        <v>0.96</v>
      </c>
      <c r="I29" s="1">
        <v>0.966</v>
      </c>
      <c r="J29" s="1">
        <v>0.92</v>
      </c>
      <c r="K29" s="1">
        <v>0.943</v>
      </c>
      <c r="L29" s="1">
        <v>0.953</v>
      </c>
      <c r="M29" s="1" t="s">
        <v>14</v>
      </c>
      <c r="N29" s="5">
        <f t="shared" si="1"/>
        <v>0.9547</v>
      </c>
      <c r="O29" s="5">
        <f t="shared" si="2"/>
        <v>0.953</v>
      </c>
    </row>
    <row r="30" ht="14.25" customHeight="1">
      <c r="A30" s="1">
        <v>112106.0</v>
      </c>
      <c r="B30" s="1" t="s">
        <v>69</v>
      </c>
      <c r="C30" s="1">
        <v>1.0</v>
      </c>
      <c r="D30" s="1">
        <v>1.0</v>
      </c>
      <c r="E30" s="1">
        <v>1.0</v>
      </c>
      <c r="F30" s="1">
        <v>1.0</v>
      </c>
      <c r="G30" s="1">
        <v>1.0</v>
      </c>
      <c r="H30" s="1">
        <v>1.0</v>
      </c>
      <c r="I30" s="1">
        <v>0.923</v>
      </c>
      <c r="J30" s="1">
        <v>0.781</v>
      </c>
      <c r="K30" s="1">
        <v>0.836</v>
      </c>
      <c r="L30" s="1">
        <v>1.0</v>
      </c>
      <c r="M30" s="1" t="s">
        <v>14</v>
      </c>
      <c r="N30" s="5">
        <f t="shared" si="1"/>
        <v>0.954</v>
      </c>
      <c r="O30" s="5">
        <f t="shared" si="2"/>
        <v>1</v>
      </c>
    </row>
    <row r="31" ht="14.25" customHeight="1">
      <c r="A31" s="1">
        <v>105103.0</v>
      </c>
      <c r="B31" s="1" t="s">
        <v>28</v>
      </c>
      <c r="C31" s="1">
        <v>0.939</v>
      </c>
      <c r="D31" s="1">
        <v>0.842</v>
      </c>
      <c r="E31" s="1">
        <v>0.949</v>
      </c>
      <c r="F31" s="1">
        <v>0.935</v>
      </c>
      <c r="G31" s="1">
        <v>0.897</v>
      </c>
      <c r="H31" s="1">
        <v>0.973</v>
      </c>
      <c r="I31" s="1">
        <v>1.0</v>
      </c>
      <c r="J31" s="1">
        <v>1.0</v>
      </c>
      <c r="K31" s="1">
        <v>1.0</v>
      </c>
      <c r="L31" s="1">
        <v>1.0</v>
      </c>
      <c r="M31" s="1" t="s">
        <v>24</v>
      </c>
      <c r="N31" s="5">
        <f t="shared" si="1"/>
        <v>0.9535</v>
      </c>
      <c r="O31" s="5">
        <f t="shared" si="2"/>
        <v>0.973</v>
      </c>
    </row>
    <row r="32" ht="14.25" customHeight="1">
      <c r="A32" s="1">
        <v>105100.0</v>
      </c>
      <c r="B32" s="1" t="s">
        <v>25</v>
      </c>
      <c r="C32" s="1">
        <v>0.986</v>
      </c>
      <c r="D32" s="1">
        <v>0.967</v>
      </c>
      <c r="E32" s="1">
        <v>0.968</v>
      </c>
      <c r="F32" s="1">
        <v>0.993</v>
      </c>
      <c r="G32" s="1">
        <v>0.96</v>
      </c>
      <c r="H32" s="1">
        <v>0.965</v>
      </c>
      <c r="I32" s="1">
        <v>0.964</v>
      </c>
      <c r="J32" s="1">
        <v>0.935</v>
      </c>
      <c r="K32" s="1">
        <v>0.935</v>
      </c>
      <c r="L32" s="1">
        <v>0.846</v>
      </c>
      <c r="M32" s="1" t="s">
        <v>14</v>
      </c>
      <c r="N32" s="5">
        <f t="shared" si="1"/>
        <v>0.9519</v>
      </c>
      <c r="O32" s="5">
        <f t="shared" si="2"/>
        <v>0.964</v>
      </c>
    </row>
    <row r="33" ht="14.25" customHeight="1">
      <c r="A33" s="1">
        <v>111101.0</v>
      </c>
      <c r="B33" s="1" t="s">
        <v>61</v>
      </c>
      <c r="C33" s="1">
        <v>0.935</v>
      </c>
      <c r="D33" s="1">
        <v>0.928</v>
      </c>
      <c r="E33" s="1">
        <v>0.887</v>
      </c>
      <c r="F33" s="1">
        <v>0.955</v>
      </c>
      <c r="G33" s="1">
        <v>0.928</v>
      </c>
      <c r="H33" s="1">
        <v>0.952</v>
      </c>
      <c r="I33" s="1">
        <v>0.971</v>
      </c>
      <c r="J33" s="1">
        <v>0.976</v>
      </c>
      <c r="K33" s="1">
        <v>0.989</v>
      </c>
      <c r="L33" s="1">
        <v>0.995</v>
      </c>
      <c r="M33" s="1" t="s">
        <v>14</v>
      </c>
      <c r="N33" s="5">
        <f t="shared" si="1"/>
        <v>0.9516</v>
      </c>
      <c r="O33" s="5">
        <f t="shared" si="2"/>
        <v>0.955</v>
      </c>
    </row>
    <row r="34" ht="14.25" customHeight="1">
      <c r="A34" s="1">
        <v>124105.0</v>
      </c>
      <c r="B34" s="1" t="s">
        <v>138</v>
      </c>
      <c r="C34" s="1">
        <v>0.972</v>
      </c>
      <c r="D34" s="1">
        <v>0.968</v>
      </c>
      <c r="E34" s="1">
        <v>0.955</v>
      </c>
      <c r="F34" s="1">
        <v>0.975</v>
      </c>
      <c r="G34" s="1">
        <v>0.937</v>
      </c>
      <c r="H34" s="1">
        <v>0.949</v>
      </c>
      <c r="I34" s="1">
        <v>0.957</v>
      </c>
      <c r="J34" s="1">
        <v>0.939</v>
      </c>
      <c r="K34" s="1">
        <v>0.96</v>
      </c>
      <c r="L34" s="1">
        <v>0.9</v>
      </c>
      <c r="M34" s="1" t="s">
        <v>14</v>
      </c>
      <c r="N34" s="5">
        <f t="shared" si="1"/>
        <v>0.9512</v>
      </c>
      <c r="O34" s="5">
        <f t="shared" si="2"/>
        <v>0.955</v>
      </c>
    </row>
    <row r="35" ht="14.25" customHeight="1">
      <c r="A35" s="1">
        <v>114103.0</v>
      </c>
      <c r="B35" s="1" t="s">
        <v>77</v>
      </c>
      <c r="C35" s="1">
        <v>0.976</v>
      </c>
      <c r="D35" s="1">
        <v>0.95</v>
      </c>
      <c r="E35" s="1">
        <v>0.922</v>
      </c>
      <c r="F35" s="1">
        <v>0.974</v>
      </c>
      <c r="G35" s="1">
        <v>0.953</v>
      </c>
      <c r="H35" s="1">
        <v>0.954</v>
      </c>
      <c r="I35" s="1">
        <v>0.984</v>
      </c>
      <c r="J35" s="1">
        <v>0.961</v>
      </c>
      <c r="K35" s="1">
        <v>0.956</v>
      </c>
      <c r="L35" s="1">
        <v>0.882</v>
      </c>
      <c r="M35" s="1" t="s">
        <v>14</v>
      </c>
      <c r="N35" s="5">
        <f t="shared" si="1"/>
        <v>0.9512</v>
      </c>
      <c r="O35" s="5">
        <f t="shared" si="2"/>
        <v>0.954</v>
      </c>
    </row>
    <row r="36" ht="14.25" customHeight="1">
      <c r="A36" s="1">
        <v>105102.0</v>
      </c>
      <c r="B36" s="1" t="s">
        <v>27</v>
      </c>
      <c r="C36" s="1">
        <v>0.959</v>
      </c>
      <c r="D36" s="1">
        <v>0.927</v>
      </c>
      <c r="E36" s="1">
        <v>0.915</v>
      </c>
      <c r="F36" s="1">
        <v>0.97</v>
      </c>
      <c r="G36" s="1">
        <v>0.941</v>
      </c>
      <c r="H36" s="1">
        <v>0.973</v>
      </c>
      <c r="I36" s="1">
        <v>0.971</v>
      </c>
      <c r="J36" s="1">
        <v>0.973</v>
      </c>
      <c r="K36" s="1">
        <v>0.977</v>
      </c>
      <c r="L36" s="1">
        <v>0.899</v>
      </c>
      <c r="M36" s="1" t="s">
        <v>14</v>
      </c>
      <c r="N36" s="5">
        <f t="shared" si="1"/>
        <v>0.9505</v>
      </c>
      <c r="O36" s="5">
        <f t="shared" si="2"/>
        <v>0.97</v>
      </c>
    </row>
    <row r="37" ht="14.25" customHeight="1">
      <c r="A37" s="1">
        <v>115107.0</v>
      </c>
      <c r="B37" s="1" t="s">
        <v>85</v>
      </c>
      <c r="C37" s="1">
        <v>0.961</v>
      </c>
      <c r="D37" s="1">
        <v>0.946</v>
      </c>
      <c r="E37" s="1">
        <v>0.937</v>
      </c>
      <c r="F37" s="1">
        <v>0.969</v>
      </c>
      <c r="G37" s="1">
        <v>0.91</v>
      </c>
      <c r="H37" s="1">
        <v>0.913</v>
      </c>
      <c r="I37" s="1">
        <v>0.949</v>
      </c>
      <c r="J37" s="1">
        <v>0.951</v>
      </c>
      <c r="K37" s="1">
        <v>0.965</v>
      </c>
      <c r="L37" s="1">
        <v>1.0</v>
      </c>
      <c r="M37" s="1" t="s">
        <v>14</v>
      </c>
      <c r="N37" s="5">
        <f t="shared" si="1"/>
        <v>0.9501</v>
      </c>
      <c r="O37" s="5">
        <f t="shared" si="2"/>
        <v>0.949</v>
      </c>
    </row>
    <row r="38" ht="14.25" customHeight="1">
      <c r="A38" s="1">
        <v>110120.0</v>
      </c>
      <c r="B38" s="1" t="s">
        <v>55</v>
      </c>
      <c r="C38" s="1">
        <v>0.975</v>
      </c>
      <c r="D38" s="1">
        <v>0.966</v>
      </c>
      <c r="E38" s="1">
        <v>0.951</v>
      </c>
      <c r="F38" s="1">
        <v>0.974</v>
      </c>
      <c r="G38" s="1">
        <v>0.937</v>
      </c>
      <c r="H38" s="1">
        <v>0.932</v>
      </c>
      <c r="I38" s="1">
        <v>0.966</v>
      </c>
      <c r="J38" s="1">
        <v>0.94</v>
      </c>
      <c r="K38" s="1">
        <v>0.938</v>
      </c>
      <c r="L38" s="1">
        <v>0.919</v>
      </c>
      <c r="M38" s="1" t="s">
        <v>14</v>
      </c>
      <c r="N38" s="5">
        <f t="shared" si="1"/>
        <v>0.9498</v>
      </c>
      <c r="O38" s="5">
        <f t="shared" si="2"/>
        <v>0.94</v>
      </c>
    </row>
    <row r="39" ht="14.25" customHeight="1">
      <c r="A39" s="1">
        <v>110150.0</v>
      </c>
      <c r="B39" s="1" t="s">
        <v>58</v>
      </c>
      <c r="C39" s="1">
        <v>0.952</v>
      </c>
      <c r="D39" s="1">
        <v>0.918</v>
      </c>
      <c r="E39" s="1">
        <v>0.901</v>
      </c>
      <c r="F39" s="1">
        <v>0.953</v>
      </c>
      <c r="G39" s="1">
        <v>0.9</v>
      </c>
      <c r="H39" s="1">
        <v>0.935</v>
      </c>
      <c r="I39" s="1">
        <v>0.982</v>
      </c>
      <c r="J39" s="1">
        <v>0.957</v>
      </c>
      <c r="K39" s="1">
        <v>0.993</v>
      </c>
      <c r="L39" s="1">
        <v>1.0</v>
      </c>
      <c r="M39" s="1" t="s">
        <v>14</v>
      </c>
      <c r="N39" s="5">
        <f t="shared" si="1"/>
        <v>0.9491</v>
      </c>
      <c r="O39" s="5">
        <f t="shared" si="2"/>
        <v>0.953</v>
      </c>
    </row>
    <row r="40" ht="14.25" customHeight="1">
      <c r="A40" s="1">
        <v>107101.0</v>
      </c>
      <c r="B40" s="1" t="s">
        <v>37</v>
      </c>
      <c r="C40" s="1">
        <v>1.0</v>
      </c>
      <c r="D40" s="1">
        <v>1.0</v>
      </c>
      <c r="E40" s="1">
        <v>0.961</v>
      </c>
      <c r="F40" s="1">
        <v>0.976</v>
      </c>
      <c r="G40" s="1">
        <v>0.949</v>
      </c>
      <c r="H40" s="1">
        <v>0.943</v>
      </c>
      <c r="I40" s="1">
        <v>0.956</v>
      </c>
      <c r="J40" s="1">
        <v>0.925</v>
      </c>
      <c r="K40" s="1">
        <v>0.931</v>
      </c>
      <c r="L40" s="1">
        <v>0.841</v>
      </c>
      <c r="M40" s="1" t="s">
        <v>19</v>
      </c>
      <c r="N40" s="5">
        <f t="shared" si="1"/>
        <v>0.9482</v>
      </c>
      <c r="O40" s="5">
        <f t="shared" si="2"/>
        <v>0.949</v>
      </c>
    </row>
    <row r="41" ht="14.25" customHeight="1">
      <c r="A41" s="1">
        <v>116108.0</v>
      </c>
      <c r="B41" s="1" t="s">
        <v>96</v>
      </c>
      <c r="C41" s="1">
        <v>0.959</v>
      </c>
      <c r="D41" s="1">
        <v>0.939</v>
      </c>
      <c r="E41" s="1">
        <v>0.916</v>
      </c>
      <c r="F41" s="1">
        <v>0.959</v>
      </c>
      <c r="G41" s="1">
        <v>0.913</v>
      </c>
      <c r="H41" s="1">
        <v>0.931</v>
      </c>
      <c r="I41" s="1">
        <v>0.955</v>
      </c>
      <c r="J41" s="1">
        <v>0.945</v>
      </c>
      <c r="K41" s="1">
        <v>0.949</v>
      </c>
      <c r="L41" s="1">
        <v>1.0</v>
      </c>
      <c r="M41" s="1" t="s">
        <v>14</v>
      </c>
      <c r="N41" s="5">
        <f t="shared" si="1"/>
        <v>0.9466</v>
      </c>
      <c r="O41" s="5">
        <f t="shared" si="2"/>
        <v>0.945</v>
      </c>
    </row>
    <row r="42" ht="14.25" customHeight="1">
      <c r="A42" s="1">
        <v>121109.0</v>
      </c>
      <c r="B42" s="1" t="s">
        <v>117</v>
      </c>
      <c r="C42" s="1">
        <v>0.983</v>
      </c>
      <c r="D42" s="1">
        <v>0.985</v>
      </c>
      <c r="E42" s="1">
        <v>0.969</v>
      </c>
      <c r="F42" s="1">
        <v>0.986</v>
      </c>
      <c r="G42" s="1">
        <v>0.98</v>
      </c>
      <c r="H42" s="1">
        <v>0.967</v>
      </c>
      <c r="I42" s="1">
        <v>0.946</v>
      </c>
      <c r="J42" s="1">
        <v>0.913</v>
      </c>
      <c r="K42" s="1">
        <v>0.917</v>
      </c>
      <c r="L42" s="1">
        <v>0.814</v>
      </c>
      <c r="M42" s="1" t="s">
        <v>14</v>
      </c>
      <c r="N42" s="5">
        <f t="shared" si="1"/>
        <v>0.946</v>
      </c>
      <c r="O42" s="5">
        <f t="shared" si="2"/>
        <v>0.967</v>
      </c>
    </row>
    <row r="43" ht="14.25" customHeight="1">
      <c r="A43" s="1">
        <v>121121.0</v>
      </c>
      <c r="B43" s="1" t="s">
        <v>128</v>
      </c>
      <c r="C43" s="1">
        <v>0.958</v>
      </c>
      <c r="D43" s="1">
        <v>0.93</v>
      </c>
      <c r="E43" s="1">
        <v>0.899</v>
      </c>
      <c r="F43" s="1">
        <v>0.958</v>
      </c>
      <c r="G43" s="1">
        <v>0.888</v>
      </c>
      <c r="H43" s="1">
        <v>0.934</v>
      </c>
      <c r="I43" s="1">
        <v>0.941</v>
      </c>
      <c r="J43" s="1">
        <v>0.948</v>
      </c>
      <c r="K43" s="1">
        <v>1.0</v>
      </c>
      <c r="L43" s="1">
        <v>1.0</v>
      </c>
      <c r="M43" s="1" t="s">
        <v>24</v>
      </c>
      <c r="N43" s="5">
        <f t="shared" si="1"/>
        <v>0.9456</v>
      </c>
      <c r="O43" s="5">
        <f t="shared" si="2"/>
        <v>0.941</v>
      </c>
    </row>
    <row r="44" ht="14.25" customHeight="1">
      <c r="A44" s="1">
        <v>116100.0</v>
      </c>
      <c r="B44" s="1" t="s">
        <v>90</v>
      </c>
      <c r="C44" s="1">
        <v>0.959</v>
      </c>
      <c r="D44" s="1">
        <v>0.936</v>
      </c>
      <c r="E44" s="1">
        <v>0.942</v>
      </c>
      <c r="F44" s="1">
        <v>0.974</v>
      </c>
      <c r="G44" s="1">
        <v>0.943</v>
      </c>
      <c r="H44" s="1">
        <v>0.957</v>
      </c>
      <c r="I44" s="1">
        <v>0.973</v>
      </c>
      <c r="J44" s="1">
        <v>0.937</v>
      </c>
      <c r="K44" s="1">
        <v>0.943</v>
      </c>
      <c r="L44" s="1">
        <v>0.886</v>
      </c>
      <c r="M44" s="1" t="s">
        <v>14</v>
      </c>
      <c r="N44" s="5">
        <f t="shared" si="1"/>
        <v>0.945</v>
      </c>
      <c r="O44" s="5">
        <f t="shared" si="2"/>
        <v>0.943</v>
      </c>
    </row>
    <row r="45" ht="14.25" customHeight="1">
      <c r="A45" s="1">
        <v>117102.0</v>
      </c>
      <c r="B45" s="1" t="s">
        <v>102</v>
      </c>
      <c r="C45" s="1">
        <v>0.987</v>
      </c>
      <c r="D45" s="1">
        <v>0.976</v>
      </c>
      <c r="E45" s="1">
        <v>0.96</v>
      </c>
      <c r="F45" s="1">
        <v>0.97</v>
      </c>
      <c r="G45" s="1">
        <v>0.923</v>
      </c>
      <c r="H45" s="1">
        <v>0.923</v>
      </c>
      <c r="I45" s="1">
        <v>0.961</v>
      </c>
      <c r="J45" s="1">
        <v>0.883</v>
      </c>
      <c r="K45" s="1">
        <v>0.922</v>
      </c>
      <c r="L45" s="1">
        <v>0.932</v>
      </c>
      <c r="M45" s="1" t="s">
        <v>14</v>
      </c>
      <c r="N45" s="5">
        <f t="shared" si="1"/>
        <v>0.9437</v>
      </c>
      <c r="O45" s="5">
        <f t="shared" si="2"/>
        <v>0.932</v>
      </c>
    </row>
    <row r="46" ht="14.25" customHeight="1">
      <c r="A46" s="1">
        <v>118103.0</v>
      </c>
      <c r="B46" s="1" t="s">
        <v>107</v>
      </c>
      <c r="C46" s="1">
        <v>0.978</v>
      </c>
      <c r="D46" s="1">
        <v>0.968</v>
      </c>
      <c r="E46" s="1">
        <v>0.963</v>
      </c>
      <c r="F46" s="1">
        <v>0.978</v>
      </c>
      <c r="G46" s="1">
        <v>0.977</v>
      </c>
      <c r="H46" s="1">
        <v>1.0</v>
      </c>
      <c r="I46" s="1">
        <v>0.985</v>
      </c>
      <c r="J46" s="1">
        <v>0.835</v>
      </c>
      <c r="K46" s="1">
        <v>0.859</v>
      </c>
      <c r="L46" s="1">
        <v>0.894</v>
      </c>
      <c r="M46" s="1" t="s">
        <v>24</v>
      </c>
      <c r="N46" s="5">
        <f t="shared" si="1"/>
        <v>0.9437</v>
      </c>
      <c r="O46" s="5">
        <f t="shared" si="2"/>
        <v>0.968</v>
      </c>
    </row>
    <row r="47" ht="14.25" customHeight="1">
      <c r="A47" s="1">
        <v>102100.0</v>
      </c>
      <c r="B47" s="1" t="s">
        <v>15</v>
      </c>
      <c r="C47" s="1">
        <v>0.962</v>
      </c>
      <c r="D47" s="1">
        <v>0.933</v>
      </c>
      <c r="E47" s="1">
        <v>0.908</v>
      </c>
      <c r="F47" s="1">
        <v>0.963</v>
      </c>
      <c r="G47" s="1">
        <v>0.93</v>
      </c>
      <c r="H47" s="1">
        <v>0.907</v>
      </c>
      <c r="I47" s="1">
        <v>0.946</v>
      </c>
      <c r="J47" s="1">
        <v>0.932</v>
      </c>
      <c r="K47" s="1">
        <v>0.946</v>
      </c>
      <c r="L47" s="1">
        <v>0.992</v>
      </c>
      <c r="M47" s="1" t="s">
        <v>14</v>
      </c>
      <c r="N47" s="5">
        <f t="shared" si="1"/>
        <v>0.9419</v>
      </c>
      <c r="O47" s="5">
        <f t="shared" si="2"/>
        <v>0.933</v>
      </c>
    </row>
    <row r="48" ht="14.25" customHeight="1">
      <c r="A48" s="1">
        <v>115104.0</v>
      </c>
      <c r="B48" s="1" t="s">
        <v>82</v>
      </c>
      <c r="C48" s="1">
        <v>0.939</v>
      </c>
      <c r="D48" s="1">
        <v>0.911</v>
      </c>
      <c r="E48" s="1">
        <v>0.915</v>
      </c>
      <c r="F48" s="1">
        <v>0.966</v>
      </c>
      <c r="G48" s="1">
        <v>0.92</v>
      </c>
      <c r="H48" s="1">
        <v>0.933</v>
      </c>
      <c r="I48" s="1">
        <v>0.978</v>
      </c>
      <c r="J48" s="1">
        <v>0.911</v>
      </c>
      <c r="K48" s="1">
        <v>0.942</v>
      </c>
      <c r="L48" s="1">
        <v>1.0</v>
      </c>
      <c r="M48" s="1" t="s">
        <v>24</v>
      </c>
      <c r="N48" s="5">
        <f t="shared" si="1"/>
        <v>0.9415</v>
      </c>
      <c r="O48" s="5">
        <f t="shared" si="2"/>
        <v>0.933</v>
      </c>
    </row>
    <row r="49" ht="14.25" customHeight="1">
      <c r="A49" s="1">
        <v>122100.0</v>
      </c>
      <c r="B49" s="1" t="s">
        <v>129</v>
      </c>
      <c r="C49" s="1">
        <v>0.98</v>
      </c>
      <c r="D49" s="1">
        <v>0.962</v>
      </c>
      <c r="E49" s="1">
        <v>0.941</v>
      </c>
      <c r="F49" s="1">
        <v>0.974</v>
      </c>
      <c r="G49" s="1">
        <v>0.941</v>
      </c>
      <c r="H49" s="1">
        <v>0.949</v>
      </c>
      <c r="I49" s="1">
        <v>0.935</v>
      </c>
      <c r="J49" s="1">
        <v>0.924</v>
      </c>
      <c r="K49" s="1">
        <v>0.927</v>
      </c>
      <c r="L49" s="1">
        <v>0.844</v>
      </c>
      <c r="M49" s="1" t="s">
        <v>14</v>
      </c>
      <c r="N49" s="5">
        <f t="shared" si="1"/>
        <v>0.9377</v>
      </c>
      <c r="O49" s="5">
        <f t="shared" si="2"/>
        <v>0.941</v>
      </c>
    </row>
    <row r="50" ht="14.25" customHeight="1">
      <c r="A50" s="1">
        <v>108101.0</v>
      </c>
      <c r="B50" s="1" t="s">
        <v>47</v>
      </c>
      <c r="C50" s="1">
        <v>0.963</v>
      </c>
      <c r="D50" s="1">
        <v>0.929</v>
      </c>
      <c r="E50" s="1">
        <v>0.914</v>
      </c>
      <c r="F50" s="1">
        <v>0.964</v>
      </c>
      <c r="G50" s="1">
        <v>0.905</v>
      </c>
      <c r="H50" s="1">
        <v>0.936</v>
      </c>
      <c r="I50" s="1">
        <v>0.956</v>
      </c>
      <c r="J50" s="1">
        <v>0.887</v>
      </c>
      <c r="K50" s="1">
        <v>0.901</v>
      </c>
      <c r="L50" s="1">
        <v>1.0</v>
      </c>
      <c r="M50" s="1" t="s">
        <v>14</v>
      </c>
      <c r="N50" s="5">
        <f t="shared" si="1"/>
        <v>0.9355</v>
      </c>
      <c r="O50" s="5">
        <f t="shared" si="2"/>
        <v>0.929</v>
      </c>
    </row>
    <row r="51" ht="14.25" customHeight="1">
      <c r="A51" s="1">
        <v>112101.0</v>
      </c>
      <c r="B51" s="1" t="s">
        <v>64</v>
      </c>
      <c r="C51" s="1">
        <v>0.935</v>
      </c>
      <c r="D51" s="1">
        <v>0.927</v>
      </c>
      <c r="E51" s="1">
        <v>0.901</v>
      </c>
      <c r="F51" s="1">
        <v>0.946</v>
      </c>
      <c r="G51" s="1">
        <v>0.876</v>
      </c>
      <c r="H51" s="1">
        <v>0.865</v>
      </c>
      <c r="I51" s="1">
        <v>0.976</v>
      </c>
      <c r="J51" s="1">
        <v>0.959</v>
      </c>
      <c r="K51" s="1">
        <v>0.956</v>
      </c>
      <c r="L51" s="1">
        <v>1.0</v>
      </c>
      <c r="M51" s="1" t="s">
        <v>14</v>
      </c>
      <c r="N51" s="5">
        <f t="shared" si="1"/>
        <v>0.9341</v>
      </c>
      <c r="O51" s="5">
        <f t="shared" si="2"/>
        <v>0.946</v>
      </c>
    </row>
    <row r="52" ht="14.25" customHeight="1">
      <c r="A52" s="1">
        <v>106100.0</v>
      </c>
      <c r="B52" s="1" t="s">
        <v>32</v>
      </c>
      <c r="C52" s="1">
        <v>0.988</v>
      </c>
      <c r="D52" s="1">
        <v>0.973</v>
      </c>
      <c r="E52" s="1">
        <v>0.951</v>
      </c>
      <c r="F52" s="1">
        <v>0.98</v>
      </c>
      <c r="G52" s="1">
        <v>0.942</v>
      </c>
      <c r="H52" s="1">
        <v>0.951</v>
      </c>
      <c r="I52" s="1">
        <v>0.928</v>
      </c>
      <c r="J52" s="1">
        <v>0.891</v>
      </c>
      <c r="K52" s="1">
        <v>0.91</v>
      </c>
      <c r="L52" s="1">
        <v>0.815</v>
      </c>
      <c r="M52" s="1" t="s">
        <v>14</v>
      </c>
      <c r="N52" s="5">
        <f t="shared" si="1"/>
        <v>0.9329</v>
      </c>
      <c r="O52" s="5">
        <f t="shared" si="2"/>
        <v>0.942</v>
      </c>
    </row>
    <row r="53" ht="14.25" customHeight="1">
      <c r="A53" s="1">
        <v>105101.0</v>
      </c>
      <c r="B53" s="1" t="s">
        <v>26</v>
      </c>
      <c r="C53" s="1">
        <v>0.963</v>
      </c>
      <c r="D53" s="1">
        <v>0.925</v>
      </c>
      <c r="E53" s="1">
        <v>0.919</v>
      </c>
      <c r="F53" s="1">
        <v>0.965</v>
      </c>
      <c r="G53" s="1">
        <v>0.927</v>
      </c>
      <c r="H53" s="1">
        <v>0.944</v>
      </c>
      <c r="I53" s="1">
        <v>0.947</v>
      </c>
      <c r="J53" s="1">
        <v>0.926</v>
      </c>
      <c r="K53" s="1">
        <v>0.941</v>
      </c>
      <c r="L53" s="1">
        <v>0.864</v>
      </c>
      <c r="M53" s="1" t="s">
        <v>14</v>
      </c>
      <c r="N53" s="5">
        <f t="shared" si="1"/>
        <v>0.9321</v>
      </c>
      <c r="O53" s="5">
        <f t="shared" si="2"/>
        <v>0.927</v>
      </c>
    </row>
    <row r="54" ht="14.25" customHeight="1">
      <c r="A54" s="1">
        <v>103101.0</v>
      </c>
      <c r="B54" s="1" t="s">
        <v>17</v>
      </c>
      <c r="C54" s="1">
        <v>0.933</v>
      </c>
      <c r="D54" s="1">
        <v>0.915</v>
      </c>
      <c r="E54" s="1">
        <v>0.893</v>
      </c>
      <c r="F54" s="1">
        <v>0.954</v>
      </c>
      <c r="G54" s="1">
        <v>0.904</v>
      </c>
      <c r="H54" s="1">
        <v>0.925</v>
      </c>
      <c r="I54" s="1">
        <v>0.976</v>
      </c>
      <c r="J54" s="1">
        <v>0.941</v>
      </c>
      <c r="K54" s="1">
        <v>0.96</v>
      </c>
      <c r="L54" s="1">
        <v>0.919</v>
      </c>
      <c r="M54" s="1" t="s">
        <v>14</v>
      </c>
      <c r="N54" s="5">
        <f t="shared" si="1"/>
        <v>0.932</v>
      </c>
      <c r="O54" s="5">
        <f t="shared" si="2"/>
        <v>0.925</v>
      </c>
    </row>
    <row r="55" ht="14.25" customHeight="1">
      <c r="A55" s="1">
        <v>126100.0</v>
      </c>
      <c r="B55" s="1" t="s">
        <v>146</v>
      </c>
      <c r="C55" s="1">
        <v>0.95</v>
      </c>
      <c r="D55" s="1">
        <v>0.931</v>
      </c>
      <c r="E55" s="1">
        <v>0.916</v>
      </c>
      <c r="F55" s="1">
        <v>0.948</v>
      </c>
      <c r="G55" s="1">
        <v>0.93</v>
      </c>
      <c r="H55" s="1">
        <v>0.93</v>
      </c>
      <c r="I55" s="1">
        <v>0.971</v>
      </c>
      <c r="J55" s="1">
        <v>0.943</v>
      </c>
      <c r="K55" s="1">
        <v>0.955</v>
      </c>
      <c r="L55" s="1">
        <v>0.809</v>
      </c>
      <c r="M55" s="1" t="s">
        <v>14</v>
      </c>
      <c r="N55" s="5">
        <f t="shared" si="1"/>
        <v>0.9283</v>
      </c>
      <c r="O55" s="5">
        <f t="shared" si="2"/>
        <v>0.931</v>
      </c>
    </row>
    <row r="56" ht="14.25" customHeight="1">
      <c r="A56" s="1">
        <v>107102.0</v>
      </c>
      <c r="B56" s="1" t="s">
        <v>38</v>
      </c>
      <c r="C56" s="1">
        <v>0.953</v>
      </c>
      <c r="D56" s="1">
        <v>0.917</v>
      </c>
      <c r="E56" s="1">
        <v>0.894</v>
      </c>
      <c r="F56" s="1">
        <v>0.944</v>
      </c>
      <c r="G56" s="1">
        <v>0.891</v>
      </c>
      <c r="H56" s="1">
        <v>0.912</v>
      </c>
      <c r="I56" s="1">
        <v>0.95</v>
      </c>
      <c r="J56" s="1">
        <v>0.945</v>
      </c>
      <c r="K56" s="1">
        <v>0.953</v>
      </c>
      <c r="L56" s="1">
        <v>0.888</v>
      </c>
      <c r="M56" s="1" t="s">
        <v>14</v>
      </c>
      <c r="N56" s="5">
        <f t="shared" si="1"/>
        <v>0.9247</v>
      </c>
      <c r="O56" s="5">
        <f t="shared" si="2"/>
        <v>0.917</v>
      </c>
    </row>
    <row r="57" ht="14.25" customHeight="1">
      <c r="A57" s="1">
        <v>108100.0</v>
      </c>
      <c r="B57" s="1" t="s">
        <v>46</v>
      </c>
      <c r="C57" s="1">
        <v>0.967</v>
      </c>
      <c r="D57" s="1">
        <v>0.943</v>
      </c>
      <c r="E57" s="1">
        <v>0.926</v>
      </c>
      <c r="F57" s="1">
        <v>0.966</v>
      </c>
      <c r="G57" s="1">
        <v>0.917</v>
      </c>
      <c r="H57" s="1">
        <v>0.933</v>
      </c>
      <c r="I57" s="1">
        <v>0.916</v>
      </c>
      <c r="J57" s="1">
        <v>0.887</v>
      </c>
      <c r="K57" s="1">
        <v>0.9</v>
      </c>
      <c r="L57" s="1">
        <v>0.89</v>
      </c>
      <c r="M57" s="1" t="s">
        <v>14</v>
      </c>
      <c r="N57" s="5">
        <f t="shared" si="1"/>
        <v>0.9245</v>
      </c>
      <c r="O57" s="5">
        <f t="shared" si="2"/>
        <v>0.917</v>
      </c>
    </row>
    <row r="58" ht="14.25" customHeight="1">
      <c r="A58" s="1">
        <v>113180.0</v>
      </c>
      <c r="B58" s="1" t="s">
        <v>75</v>
      </c>
      <c r="C58" s="1">
        <v>0.921</v>
      </c>
      <c r="D58" s="1">
        <v>0.935</v>
      </c>
      <c r="E58" s="1">
        <v>0.854</v>
      </c>
      <c r="F58" s="1">
        <v>0.945</v>
      </c>
      <c r="G58" s="1">
        <v>0.897</v>
      </c>
      <c r="H58" s="1">
        <v>0.895</v>
      </c>
      <c r="I58" s="1">
        <v>0.968</v>
      </c>
      <c r="J58" s="1">
        <v>0.927</v>
      </c>
      <c r="K58" s="1">
        <v>0.922</v>
      </c>
      <c r="L58" s="1">
        <v>0.929</v>
      </c>
      <c r="M58" s="1" t="s">
        <v>14</v>
      </c>
      <c r="N58" s="5">
        <f t="shared" si="1"/>
        <v>0.9193</v>
      </c>
      <c r="O58" s="5">
        <f t="shared" si="2"/>
        <v>0.927</v>
      </c>
    </row>
    <row r="59" ht="14.25" customHeight="1">
      <c r="A59" s="1">
        <v>104100.0</v>
      </c>
      <c r="B59" s="1" t="s">
        <v>22</v>
      </c>
      <c r="C59" s="1">
        <v>0.96</v>
      </c>
      <c r="D59" s="1">
        <v>0.903</v>
      </c>
      <c r="E59" s="1">
        <v>0.876</v>
      </c>
      <c r="F59" s="1">
        <v>0.95</v>
      </c>
      <c r="G59" s="1">
        <v>0.905</v>
      </c>
      <c r="H59" s="1">
        <v>0.913</v>
      </c>
      <c r="I59" s="1">
        <v>0.955</v>
      </c>
      <c r="J59" s="1">
        <v>0.947</v>
      </c>
      <c r="K59" s="1">
        <v>0.936</v>
      </c>
      <c r="L59" s="1">
        <v>0.841</v>
      </c>
      <c r="M59" s="1" t="s">
        <v>14</v>
      </c>
      <c r="N59" s="5">
        <f t="shared" si="1"/>
        <v>0.9186</v>
      </c>
      <c r="O59" s="5">
        <f t="shared" si="2"/>
        <v>0.913</v>
      </c>
    </row>
    <row r="60" ht="14.25" customHeight="1">
      <c r="A60" s="1">
        <v>110110.0</v>
      </c>
      <c r="B60" s="1" t="s">
        <v>54</v>
      </c>
      <c r="C60" s="1">
        <v>0.937</v>
      </c>
      <c r="D60" s="1">
        <v>0.904</v>
      </c>
      <c r="E60" s="1">
        <v>0.876</v>
      </c>
      <c r="F60" s="1">
        <v>0.939</v>
      </c>
      <c r="G60" s="1">
        <v>0.85</v>
      </c>
      <c r="H60" s="1">
        <v>0.915</v>
      </c>
      <c r="I60" s="1">
        <v>0.963</v>
      </c>
      <c r="J60" s="1">
        <v>0.888</v>
      </c>
      <c r="K60" s="1">
        <v>0.913</v>
      </c>
      <c r="L60" s="1">
        <v>1.0</v>
      </c>
      <c r="M60" s="1" t="s">
        <v>14</v>
      </c>
      <c r="N60" s="5">
        <f t="shared" si="1"/>
        <v>0.9185</v>
      </c>
      <c r="O60" s="5">
        <f t="shared" si="2"/>
        <v>0.913</v>
      </c>
    </row>
    <row r="61" ht="14.25" customHeight="1">
      <c r="A61" s="1">
        <v>129100.0</v>
      </c>
      <c r="B61" s="1" t="s">
        <v>152</v>
      </c>
      <c r="C61" s="1">
        <v>0.959</v>
      </c>
      <c r="D61" s="1">
        <v>0.927</v>
      </c>
      <c r="E61" s="1">
        <v>0.897</v>
      </c>
      <c r="F61" s="1">
        <v>0.945</v>
      </c>
      <c r="G61" s="1">
        <v>0.892</v>
      </c>
      <c r="H61" s="1">
        <v>0.911</v>
      </c>
      <c r="I61" s="1">
        <v>0.877</v>
      </c>
      <c r="J61" s="1">
        <v>0.907</v>
      </c>
      <c r="K61" s="1">
        <v>0.918</v>
      </c>
      <c r="L61" s="1">
        <v>0.943</v>
      </c>
      <c r="M61" s="1" t="s">
        <v>14</v>
      </c>
      <c r="N61" s="5">
        <f t="shared" si="1"/>
        <v>0.9176</v>
      </c>
      <c r="O61" s="5">
        <f t="shared" si="2"/>
        <v>0.911</v>
      </c>
    </row>
    <row r="62" ht="14.25" customHeight="1">
      <c r="A62" s="1">
        <v>115105.0</v>
      </c>
      <c r="B62" s="1" t="s">
        <v>83</v>
      </c>
      <c r="C62" s="1">
        <v>0.938</v>
      </c>
      <c r="D62" s="1">
        <v>0.964</v>
      </c>
      <c r="E62" s="1">
        <v>0.789</v>
      </c>
      <c r="F62" s="1">
        <v>0.911</v>
      </c>
      <c r="G62" s="1">
        <v>0.855</v>
      </c>
      <c r="H62" s="1">
        <v>0.918</v>
      </c>
      <c r="I62" s="1">
        <v>0.941</v>
      </c>
      <c r="J62" s="1">
        <v>0.88</v>
      </c>
      <c r="K62" s="1">
        <v>0.922</v>
      </c>
      <c r="L62" s="1">
        <v>1.0</v>
      </c>
      <c r="M62" s="1" t="s">
        <v>19</v>
      </c>
      <c r="N62" s="5">
        <f t="shared" si="1"/>
        <v>0.9118</v>
      </c>
      <c r="O62" s="5">
        <f t="shared" si="2"/>
        <v>0.918</v>
      </c>
    </row>
    <row r="63" ht="14.25" customHeight="1">
      <c r="A63" s="1">
        <v>119101.0</v>
      </c>
      <c r="B63" s="1" t="s">
        <v>111</v>
      </c>
      <c r="C63" s="1">
        <v>0.95</v>
      </c>
      <c r="D63" s="1">
        <v>0.908</v>
      </c>
      <c r="E63" s="1">
        <v>0.867</v>
      </c>
      <c r="F63" s="1">
        <v>0.944</v>
      </c>
      <c r="G63" s="1">
        <v>0.881</v>
      </c>
      <c r="H63" s="1">
        <v>0.909</v>
      </c>
      <c r="I63" s="1">
        <v>0.891</v>
      </c>
      <c r="J63" s="1">
        <v>0.886</v>
      </c>
      <c r="K63" s="1">
        <v>0.904</v>
      </c>
      <c r="L63" s="1">
        <v>0.944</v>
      </c>
      <c r="M63" s="1" t="s">
        <v>14</v>
      </c>
      <c r="N63" s="5">
        <f t="shared" si="1"/>
        <v>0.9084</v>
      </c>
      <c r="O63" s="5">
        <f t="shared" si="2"/>
        <v>0.904</v>
      </c>
    </row>
    <row r="64" ht="14.25" customHeight="1">
      <c r="A64" s="1">
        <v>104103.0</v>
      </c>
      <c r="B64" s="1" t="s">
        <v>23</v>
      </c>
      <c r="C64" s="1">
        <v>0.947</v>
      </c>
      <c r="D64" s="1">
        <v>0.937</v>
      </c>
      <c r="E64" s="1">
        <v>0.85</v>
      </c>
      <c r="F64" s="1">
        <v>0.933</v>
      </c>
      <c r="G64" s="1">
        <v>0.851</v>
      </c>
      <c r="H64" s="1">
        <v>0.891</v>
      </c>
      <c r="I64" s="1">
        <v>0.926</v>
      </c>
      <c r="J64" s="1">
        <v>0.914</v>
      </c>
      <c r="K64" s="1">
        <v>0.935</v>
      </c>
      <c r="L64" s="1">
        <v>0.894</v>
      </c>
      <c r="M64" s="1" t="s">
        <v>24</v>
      </c>
      <c r="N64" s="5">
        <f t="shared" si="1"/>
        <v>0.9078</v>
      </c>
      <c r="O64" s="5">
        <f t="shared" si="2"/>
        <v>0.914</v>
      </c>
    </row>
    <row r="65" ht="14.25" customHeight="1">
      <c r="A65" s="1">
        <v>110130.0</v>
      </c>
      <c r="B65" s="1" t="s">
        <v>56</v>
      </c>
      <c r="C65" s="1">
        <v>0.948</v>
      </c>
      <c r="D65" s="1">
        <v>0.917</v>
      </c>
      <c r="E65" s="1">
        <v>0.895</v>
      </c>
      <c r="F65" s="1">
        <v>0.938</v>
      </c>
      <c r="G65" s="1">
        <v>0.806</v>
      </c>
      <c r="H65" s="1">
        <v>0.843</v>
      </c>
      <c r="I65" s="1">
        <v>0.961</v>
      </c>
      <c r="J65" s="1">
        <v>0.915</v>
      </c>
      <c r="K65" s="1">
        <v>0.954</v>
      </c>
      <c r="L65" s="1">
        <v>0.898</v>
      </c>
      <c r="M65" s="1" t="s">
        <v>24</v>
      </c>
      <c r="N65" s="5">
        <f t="shared" si="1"/>
        <v>0.9075</v>
      </c>
      <c r="O65" s="5">
        <f t="shared" si="2"/>
        <v>0.915</v>
      </c>
    </row>
    <row r="66" ht="14.25" customHeight="1">
      <c r="A66" s="1">
        <v>113150.0</v>
      </c>
      <c r="B66" s="1" t="s">
        <v>73</v>
      </c>
      <c r="C66" s="1">
        <v>0.946</v>
      </c>
      <c r="D66" s="1">
        <v>0.879</v>
      </c>
      <c r="E66" s="1">
        <v>0.811</v>
      </c>
      <c r="F66" s="1">
        <v>0.92</v>
      </c>
      <c r="G66" s="1">
        <v>0.862</v>
      </c>
      <c r="H66" s="1">
        <v>0.874</v>
      </c>
      <c r="I66" s="1">
        <v>0.922</v>
      </c>
      <c r="J66" s="1">
        <v>0.887</v>
      </c>
      <c r="K66" s="1">
        <v>0.954</v>
      </c>
      <c r="L66" s="1">
        <v>1.0</v>
      </c>
      <c r="M66" s="1" t="s">
        <v>24</v>
      </c>
      <c r="N66" s="5">
        <f t="shared" si="1"/>
        <v>0.9055</v>
      </c>
      <c r="O66" s="5">
        <f t="shared" si="2"/>
        <v>0.887</v>
      </c>
    </row>
    <row r="67" ht="14.25" customHeight="1">
      <c r="A67" s="1">
        <v>121110.0</v>
      </c>
      <c r="B67" s="1" t="s">
        <v>118</v>
      </c>
      <c r="C67" s="1">
        <v>0.897</v>
      </c>
      <c r="D67" s="1">
        <v>0.876</v>
      </c>
      <c r="E67" s="1">
        <v>0.75</v>
      </c>
      <c r="F67" s="1">
        <v>0.922</v>
      </c>
      <c r="G67" s="1">
        <v>0.873</v>
      </c>
      <c r="H67" s="1">
        <v>0.941</v>
      </c>
      <c r="I67" s="1">
        <v>0.953</v>
      </c>
      <c r="J67" s="1">
        <v>0.92</v>
      </c>
      <c r="K67" s="1">
        <v>0.93</v>
      </c>
      <c r="L67" s="1">
        <v>0.894</v>
      </c>
      <c r="M67" s="1" t="s">
        <v>24</v>
      </c>
      <c r="N67" s="5">
        <f t="shared" si="1"/>
        <v>0.8956</v>
      </c>
      <c r="O67" s="5">
        <f t="shared" si="2"/>
        <v>0.92</v>
      </c>
    </row>
    <row r="68" ht="14.25" customHeight="1">
      <c r="A68" s="1">
        <v>128109.0</v>
      </c>
      <c r="B68" s="1" t="s">
        <v>148</v>
      </c>
      <c r="C68" s="1">
        <v>0.936</v>
      </c>
      <c r="D68" s="1">
        <v>0.95</v>
      </c>
      <c r="E68" s="1">
        <v>0.878</v>
      </c>
      <c r="F68" s="1">
        <v>0.928</v>
      </c>
      <c r="G68" s="1">
        <v>0.812</v>
      </c>
      <c r="H68" s="1">
        <v>0.866</v>
      </c>
      <c r="I68" s="1">
        <v>0.948</v>
      </c>
      <c r="J68" s="1">
        <v>0.878</v>
      </c>
      <c r="K68" s="1">
        <v>0.942</v>
      </c>
      <c r="L68" s="1">
        <v>0.813</v>
      </c>
      <c r="M68" s="1" t="s">
        <v>24</v>
      </c>
      <c r="N68" s="5">
        <f t="shared" si="1"/>
        <v>0.8951</v>
      </c>
      <c r="O68" s="5">
        <f t="shared" si="2"/>
        <v>0.878</v>
      </c>
    </row>
    <row r="69" ht="14.25" customHeight="1">
      <c r="A69" s="1">
        <v>107107.0</v>
      </c>
      <c r="B69" s="1" t="s">
        <v>43</v>
      </c>
      <c r="C69" s="1">
        <v>0.865</v>
      </c>
      <c r="D69" s="1">
        <v>0.726</v>
      </c>
      <c r="E69" s="1">
        <v>0.852</v>
      </c>
      <c r="F69" s="1">
        <v>1.0</v>
      </c>
      <c r="G69" s="1">
        <v>0.74</v>
      </c>
      <c r="H69" s="1">
        <v>0.907</v>
      </c>
      <c r="I69" s="1">
        <v>0.996</v>
      </c>
      <c r="J69" s="1">
        <v>0.985</v>
      </c>
      <c r="K69" s="1">
        <v>0.872</v>
      </c>
      <c r="L69" s="1">
        <v>1.0</v>
      </c>
      <c r="M69" s="1" t="s">
        <v>19</v>
      </c>
      <c r="N69" s="5">
        <f t="shared" si="1"/>
        <v>0.8943</v>
      </c>
      <c r="O69" s="5">
        <f t="shared" si="2"/>
        <v>0.907</v>
      </c>
    </row>
    <row r="70" ht="14.25" customHeight="1">
      <c r="A70" s="1">
        <v>129106.0</v>
      </c>
      <c r="B70" s="1" t="s">
        <v>155</v>
      </c>
      <c r="C70" s="1">
        <v>0.925</v>
      </c>
      <c r="D70" s="1">
        <v>0.896</v>
      </c>
      <c r="E70" s="1">
        <v>0.851</v>
      </c>
      <c r="F70" s="1">
        <v>0.931</v>
      </c>
      <c r="G70" s="1">
        <v>0.88</v>
      </c>
      <c r="H70" s="1">
        <v>0.903</v>
      </c>
      <c r="I70" s="1">
        <v>0.885</v>
      </c>
      <c r="J70" s="1">
        <v>0.88</v>
      </c>
      <c r="K70" s="1">
        <v>0.897</v>
      </c>
      <c r="L70" s="1">
        <v>0.894</v>
      </c>
      <c r="M70" s="1" t="s">
        <v>14</v>
      </c>
      <c r="N70" s="5">
        <f t="shared" si="1"/>
        <v>0.8942</v>
      </c>
      <c r="O70" s="5">
        <f t="shared" si="2"/>
        <v>0.894</v>
      </c>
    </row>
    <row r="71" ht="14.25" customHeight="1">
      <c r="A71" s="1">
        <v>112104.0</v>
      </c>
      <c r="B71" s="1" t="s">
        <v>67</v>
      </c>
      <c r="C71" s="1">
        <v>0.934</v>
      </c>
      <c r="D71" s="1">
        <v>0.934</v>
      </c>
      <c r="E71" s="1">
        <v>0.874</v>
      </c>
      <c r="F71" s="1">
        <v>0.937</v>
      </c>
      <c r="G71" s="1">
        <v>0.864</v>
      </c>
      <c r="H71" s="1">
        <v>0.915</v>
      </c>
      <c r="I71" s="1">
        <v>0.994</v>
      </c>
      <c r="J71" s="1">
        <v>0.841</v>
      </c>
      <c r="K71" s="1">
        <v>0.884</v>
      </c>
      <c r="L71" s="1">
        <v>0.765</v>
      </c>
      <c r="M71" s="1" t="s">
        <v>14</v>
      </c>
      <c r="N71" s="5">
        <f t="shared" si="1"/>
        <v>0.8942</v>
      </c>
      <c r="O71" s="5">
        <f t="shared" si="2"/>
        <v>0.884</v>
      </c>
    </row>
    <row r="72" ht="14.25" customHeight="1">
      <c r="A72" s="1">
        <v>106103.0</v>
      </c>
      <c r="B72" s="1" t="s">
        <v>34</v>
      </c>
      <c r="C72" s="1">
        <v>0.953</v>
      </c>
      <c r="D72" s="1">
        <v>0.922</v>
      </c>
      <c r="E72" s="1">
        <v>0.913</v>
      </c>
      <c r="F72" s="1">
        <v>0.951</v>
      </c>
      <c r="G72" s="1">
        <v>0.887</v>
      </c>
      <c r="H72" s="1">
        <v>0.895</v>
      </c>
      <c r="I72" s="1">
        <v>0.865</v>
      </c>
      <c r="J72" s="1">
        <v>0.865</v>
      </c>
      <c r="K72" s="1">
        <v>0.857</v>
      </c>
      <c r="L72" s="1">
        <v>0.815</v>
      </c>
      <c r="M72" s="1" t="s">
        <v>14</v>
      </c>
      <c r="N72" s="5">
        <f t="shared" si="1"/>
        <v>0.8923</v>
      </c>
      <c r="O72" s="5">
        <f t="shared" si="2"/>
        <v>0.887</v>
      </c>
    </row>
    <row r="73" ht="14.25" customHeight="1">
      <c r="A73" s="1">
        <v>121117.0</v>
      </c>
      <c r="B73" s="1" t="s">
        <v>124</v>
      </c>
      <c r="C73" s="1">
        <v>0.921</v>
      </c>
      <c r="D73" s="1">
        <v>0.896</v>
      </c>
      <c r="E73" s="1">
        <v>0.795</v>
      </c>
      <c r="F73" s="1">
        <v>0.912</v>
      </c>
      <c r="G73" s="1">
        <v>0.868</v>
      </c>
      <c r="H73" s="1">
        <v>0.97</v>
      </c>
      <c r="I73" s="1">
        <v>1.0</v>
      </c>
      <c r="J73" s="1">
        <v>0.925</v>
      </c>
      <c r="K73" s="1">
        <v>0.906</v>
      </c>
      <c r="L73" s="1">
        <v>0.711</v>
      </c>
      <c r="M73" s="1" t="s">
        <v>24</v>
      </c>
      <c r="N73" s="5">
        <f t="shared" si="1"/>
        <v>0.8904</v>
      </c>
      <c r="O73" s="5">
        <f t="shared" si="2"/>
        <v>0.906</v>
      </c>
    </row>
    <row r="74" ht="14.25" customHeight="1">
      <c r="A74" s="1">
        <v>111195.0</v>
      </c>
      <c r="B74" s="1" t="s">
        <v>62</v>
      </c>
      <c r="C74" s="1">
        <v>0.881</v>
      </c>
      <c r="D74" s="1">
        <v>0.896</v>
      </c>
      <c r="E74" s="1">
        <v>0.822</v>
      </c>
      <c r="F74" s="1">
        <v>0.914</v>
      </c>
      <c r="G74" s="1">
        <v>0.827</v>
      </c>
      <c r="H74" s="1">
        <v>0.847</v>
      </c>
      <c r="I74" s="1">
        <v>1.0</v>
      </c>
      <c r="J74" s="1">
        <v>0.848</v>
      </c>
      <c r="K74" s="1">
        <v>0.873</v>
      </c>
      <c r="L74" s="1">
        <v>0.886</v>
      </c>
      <c r="M74" s="1" t="s">
        <v>14</v>
      </c>
      <c r="N74" s="5">
        <f t="shared" si="1"/>
        <v>0.8794</v>
      </c>
      <c r="O74" s="5">
        <f t="shared" si="2"/>
        <v>0.873</v>
      </c>
    </row>
    <row r="75" ht="14.25" customHeight="1">
      <c r="A75" s="1">
        <v>106102.0</v>
      </c>
      <c r="B75" s="1" t="s">
        <v>33</v>
      </c>
      <c r="C75" s="1">
        <v>0.931</v>
      </c>
      <c r="D75" s="1">
        <v>0.893</v>
      </c>
      <c r="E75" s="1">
        <v>0.864</v>
      </c>
      <c r="F75" s="1">
        <v>0.932</v>
      </c>
      <c r="G75" s="1">
        <v>0.832</v>
      </c>
      <c r="H75" s="1">
        <v>0.863</v>
      </c>
      <c r="I75" s="1">
        <v>0.84</v>
      </c>
      <c r="J75" s="1">
        <v>0.822</v>
      </c>
      <c r="K75" s="1">
        <v>0.849</v>
      </c>
      <c r="L75" s="1">
        <v>0.854</v>
      </c>
      <c r="M75" s="1" t="s">
        <v>14</v>
      </c>
      <c r="N75" s="5">
        <f t="shared" si="1"/>
        <v>0.868</v>
      </c>
      <c r="O75" s="5">
        <f t="shared" si="2"/>
        <v>0.854</v>
      </c>
    </row>
    <row r="76" ht="14.25" customHeight="1">
      <c r="A76" s="1">
        <v>118106.0</v>
      </c>
      <c r="B76" s="1" t="s">
        <v>109</v>
      </c>
      <c r="C76" s="1">
        <v>0.915</v>
      </c>
      <c r="D76" s="1">
        <v>0.891</v>
      </c>
      <c r="E76" s="1">
        <v>0.832</v>
      </c>
      <c r="F76" s="1">
        <v>0.913</v>
      </c>
      <c r="G76" s="1">
        <v>0.817</v>
      </c>
      <c r="H76" s="1">
        <v>0.857</v>
      </c>
      <c r="I76" s="1">
        <v>0.867</v>
      </c>
      <c r="J76" s="1">
        <v>0.877</v>
      </c>
      <c r="K76" s="1">
        <v>0.894</v>
      </c>
      <c r="L76" s="1">
        <v>0.787</v>
      </c>
      <c r="M76" s="1" t="s">
        <v>14</v>
      </c>
      <c r="N76" s="5">
        <f t="shared" si="1"/>
        <v>0.865</v>
      </c>
      <c r="O76" s="5">
        <f t="shared" si="2"/>
        <v>0.867</v>
      </c>
    </row>
    <row r="77" ht="14.25" customHeight="1">
      <c r="A77" s="1">
        <v>118105.0</v>
      </c>
      <c r="B77" s="1" t="s">
        <v>108</v>
      </c>
      <c r="C77" s="1">
        <v>0.906</v>
      </c>
      <c r="D77" s="1">
        <v>0.888</v>
      </c>
      <c r="E77" s="1">
        <v>0.787</v>
      </c>
      <c r="F77" s="1">
        <v>0.893</v>
      </c>
      <c r="G77" s="1">
        <v>0.754</v>
      </c>
      <c r="H77" s="1">
        <v>0.774</v>
      </c>
      <c r="I77" s="1">
        <v>0.841</v>
      </c>
      <c r="J77" s="1">
        <v>0.861</v>
      </c>
      <c r="K77" s="1">
        <v>0.934</v>
      </c>
      <c r="L77" s="1">
        <v>1.0</v>
      </c>
      <c r="M77" s="1" t="s">
        <v>14</v>
      </c>
      <c r="N77" s="5">
        <f t="shared" si="1"/>
        <v>0.8638</v>
      </c>
      <c r="O77" s="5">
        <f t="shared" si="2"/>
        <v>0.861</v>
      </c>
    </row>
    <row r="78" ht="14.25" customHeight="1">
      <c r="A78" s="1">
        <v>116110.0</v>
      </c>
      <c r="B78" s="1" t="s">
        <v>98</v>
      </c>
      <c r="C78" s="1">
        <v>0.912</v>
      </c>
      <c r="D78" s="1">
        <v>0.876</v>
      </c>
      <c r="E78" s="1">
        <v>0.8</v>
      </c>
      <c r="F78" s="1">
        <v>0.904</v>
      </c>
      <c r="G78" s="1">
        <v>0.797</v>
      </c>
      <c r="H78" s="1">
        <v>0.818</v>
      </c>
      <c r="I78" s="1">
        <v>0.857</v>
      </c>
      <c r="J78" s="1">
        <v>0.801</v>
      </c>
      <c r="K78" s="1">
        <v>0.835</v>
      </c>
      <c r="L78" s="1">
        <v>1.0</v>
      </c>
      <c r="M78" s="1" t="s">
        <v>24</v>
      </c>
      <c r="N78" s="5">
        <f t="shared" si="1"/>
        <v>0.86</v>
      </c>
      <c r="O78" s="5">
        <f t="shared" si="2"/>
        <v>0.835</v>
      </c>
    </row>
    <row r="79" ht="14.25" customHeight="1">
      <c r="A79" s="1">
        <v>112103.0</v>
      </c>
      <c r="B79" s="1" t="s">
        <v>66</v>
      </c>
      <c r="C79" s="1">
        <v>0.931</v>
      </c>
      <c r="D79" s="1">
        <v>0.897</v>
      </c>
      <c r="E79" s="1">
        <v>0.859</v>
      </c>
      <c r="F79" s="1">
        <v>0.931</v>
      </c>
      <c r="G79" s="1">
        <v>0.865</v>
      </c>
      <c r="H79" s="1">
        <v>0.893</v>
      </c>
      <c r="I79" s="1">
        <v>0.889</v>
      </c>
      <c r="J79" s="1">
        <v>0.827</v>
      </c>
      <c r="K79" s="1">
        <v>0.841</v>
      </c>
      <c r="L79" s="1">
        <v>0.636</v>
      </c>
      <c r="M79" s="1" t="s">
        <v>14</v>
      </c>
      <c r="N79" s="5">
        <f t="shared" si="1"/>
        <v>0.8569</v>
      </c>
      <c r="O79" s="5">
        <f t="shared" si="2"/>
        <v>0.865</v>
      </c>
    </row>
    <row r="80" ht="14.25" customHeight="1">
      <c r="A80" s="1">
        <v>115111.0</v>
      </c>
      <c r="B80" s="1" t="s">
        <v>88</v>
      </c>
      <c r="C80" s="1">
        <v>1.0</v>
      </c>
      <c r="D80" s="1">
        <v>0.0</v>
      </c>
      <c r="E80" s="1">
        <v>1.0</v>
      </c>
      <c r="F80" s="1">
        <v>0.815</v>
      </c>
      <c r="G80" s="1">
        <v>1.0</v>
      </c>
      <c r="H80" s="1">
        <v>1.0</v>
      </c>
      <c r="I80" s="1">
        <v>1.0</v>
      </c>
      <c r="J80" s="1">
        <v>0.725</v>
      </c>
      <c r="K80" s="1">
        <v>1.0</v>
      </c>
      <c r="L80" s="1">
        <v>1.0</v>
      </c>
      <c r="M80" s="1" t="s">
        <v>19</v>
      </c>
      <c r="N80" s="5">
        <f t="shared" si="1"/>
        <v>0.854</v>
      </c>
      <c r="O80" s="5">
        <f t="shared" si="2"/>
        <v>1</v>
      </c>
    </row>
    <row r="81" ht="14.25" customHeight="1">
      <c r="A81" s="1">
        <v>121114.0</v>
      </c>
      <c r="B81" s="1" t="s">
        <v>122</v>
      </c>
      <c r="C81" s="1">
        <v>0.866</v>
      </c>
      <c r="D81" s="1">
        <v>0.872</v>
      </c>
      <c r="E81" s="1">
        <v>0.819</v>
      </c>
      <c r="F81" s="1">
        <v>0.882</v>
      </c>
      <c r="G81" s="1">
        <v>0.789</v>
      </c>
      <c r="H81" s="1">
        <v>0.873</v>
      </c>
      <c r="I81" s="1">
        <v>0.897</v>
      </c>
      <c r="J81" s="1">
        <v>0.883</v>
      </c>
      <c r="K81" s="1">
        <v>0.871</v>
      </c>
      <c r="L81" s="1">
        <v>0.783</v>
      </c>
      <c r="M81" s="1" t="s">
        <v>24</v>
      </c>
      <c r="N81" s="5">
        <f t="shared" si="1"/>
        <v>0.8535</v>
      </c>
      <c r="O81" s="5">
        <f t="shared" si="2"/>
        <v>0.872</v>
      </c>
    </row>
    <row r="82" ht="14.25" customHeight="1">
      <c r="A82" s="1">
        <v>116107.0</v>
      </c>
      <c r="B82" s="1" t="s">
        <v>95</v>
      </c>
      <c r="C82" s="1">
        <v>0.904</v>
      </c>
      <c r="D82" s="1">
        <v>0.853</v>
      </c>
      <c r="E82" s="1">
        <v>0.774</v>
      </c>
      <c r="F82" s="1">
        <v>0.88</v>
      </c>
      <c r="G82" s="1">
        <v>0.76</v>
      </c>
      <c r="H82" s="1">
        <v>0.819</v>
      </c>
      <c r="I82" s="1">
        <v>0.869</v>
      </c>
      <c r="J82" s="1">
        <v>0.84</v>
      </c>
      <c r="K82" s="1">
        <v>0.83</v>
      </c>
      <c r="L82" s="1">
        <v>1.0</v>
      </c>
      <c r="M82" s="1" t="s">
        <v>24</v>
      </c>
      <c r="N82" s="5">
        <f t="shared" si="1"/>
        <v>0.8529</v>
      </c>
      <c r="O82" s="5">
        <f t="shared" si="2"/>
        <v>0.84</v>
      </c>
    </row>
    <row r="83" ht="14.25" customHeight="1">
      <c r="A83" s="1">
        <v>125101.0</v>
      </c>
      <c r="B83" s="1" t="s">
        <v>144</v>
      </c>
      <c r="C83" s="1">
        <v>0.873</v>
      </c>
      <c r="D83" s="1">
        <v>0.805</v>
      </c>
      <c r="E83" s="1">
        <v>0.733</v>
      </c>
      <c r="F83" s="1">
        <v>0.872</v>
      </c>
      <c r="G83" s="1">
        <v>0.829</v>
      </c>
      <c r="H83" s="1">
        <v>0.863</v>
      </c>
      <c r="I83" s="1">
        <v>0.9</v>
      </c>
      <c r="J83" s="1">
        <v>0.841</v>
      </c>
      <c r="K83" s="1">
        <v>0.865</v>
      </c>
      <c r="L83" s="1">
        <v>0.868</v>
      </c>
      <c r="M83" s="1" t="s">
        <v>24</v>
      </c>
      <c r="N83" s="5">
        <f t="shared" si="1"/>
        <v>0.8449</v>
      </c>
      <c r="O83" s="5">
        <f t="shared" si="2"/>
        <v>0.863</v>
      </c>
    </row>
    <row r="84" ht="14.25" customHeight="1">
      <c r="A84" s="1">
        <v>116111.0</v>
      </c>
      <c r="B84" s="1" t="s">
        <v>99</v>
      </c>
      <c r="C84" s="1">
        <v>0.884</v>
      </c>
      <c r="D84" s="1">
        <v>0.858</v>
      </c>
      <c r="E84" s="1">
        <v>0.768</v>
      </c>
      <c r="F84" s="1">
        <v>0.886</v>
      </c>
      <c r="G84" s="1">
        <v>0.754</v>
      </c>
      <c r="H84" s="1">
        <v>0.82</v>
      </c>
      <c r="I84" s="1">
        <v>0.85</v>
      </c>
      <c r="J84" s="1">
        <v>0.811</v>
      </c>
      <c r="K84" s="1">
        <v>0.814</v>
      </c>
      <c r="L84" s="1">
        <v>1.0</v>
      </c>
      <c r="M84" s="1" t="s">
        <v>24</v>
      </c>
      <c r="N84" s="5">
        <f t="shared" si="1"/>
        <v>0.8445</v>
      </c>
      <c r="O84" s="5">
        <f t="shared" si="2"/>
        <v>0.82</v>
      </c>
    </row>
    <row r="85" ht="14.25" customHeight="1">
      <c r="A85" s="1">
        <v>115109.0</v>
      </c>
      <c r="B85" s="1" t="s">
        <v>86</v>
      </c>
      <c r="C85" s="1">
        <v>0.136</v>
      </c>
      <c r="D85" s="1">
        <v>0.252</v>
      </c>
      <c r="E85" s="1">
        <v>1.0</v>
      </c>
      <c r="F85" s="1">
        <v>0.961</v>
      </c>
      <c r="G85" s="1">
        <v>1.0</v>
      </c>
      <c r="H85" s="1">
        <v>1.0</v>
      </c>
      <c r="I85" s="1">
        <v>1.0</v>
      </c>
      <c r="J85" s="1">
        <v>1.0</v>
      </c>
      <c r="K85" s="1">
        <v>1.0</v>
      </c>
      <c r="L85" s="1">
        <v>1.0</v>
      </c>
      <c r="M85" s="1" t="s">
        <v>19</v>
      </c>
      <c r="N85" s="5">
        <f t="shared" si="1"/>
        <v>0.8349</v>
      </c>
      <c r="O85" s="5">
        <f t="shared" si="2"/>
        <v>1</v>
      </c>
    </row>
    <row r="86" ht="14.25" customHeight="1">
      <c r="A86" s="1">
        <v>124110.0</v>
      </c>
      <c r="B86" s="1" t="s">
        <v>139</v>
      </c>
      <c r="C86" s="1">
        <v>1.0</v>
      </c>
      <c r="D86" s="1">
        <v>1.0</v>
      </c>
      <c r="E86" s="1">
        <v>0.64</v>
      </c>
      <c r="F86" s="1">
        <v>0.866</v>
      </c>
      <c r="G86" s="1">
        <v>0.647</v>
      </c>
      <c r="H86" s="1">
        <v>0.775</v>
      </c>
      <c r="I86" s="1">
        <v>1.0</v>
      </c>
      <c r="J86" s="1">
        <v>0.608</v>
      </c>
      <c r="K86" s="1">
        <v>0.667</v>
      </c>
      <c r="L86" s="1">
        <v>1.0</v>
      </c>
      <c r="M86" s="1" t="s">
        <v>19</v>
      </c>
      <c r="N86" s="5">
        <f t="shared" si="1"/>
        <v>0.8203</v>
      </c>
      <c r="O86" s="5">
        <f t="shared" si="2"/>
        <v>0.775</v>
      </c>
    </row>
    <row r="87" ht="14.25" customHeight="1">
      <c r="A87" s="1">
        <v>116109.0</v>
      </c>
      <c r="B87" s="1" t="s">
        <v>97</v>
      </c>
      <c r="C87" s="1">
        <v>0.877</v>
      </c>
      <c r="D87" s="1">
        <v>0.802</v>
      </c>
      <c r="E87" s="1">
        <v>0.61</v>
      </c>
      <c r="F87" s="1">
        <v>0.842</v>
      </c>
      <c r="G87" s="1">
        <v>0.662</v>
      </c>
      <c r="H87" s="1">
        <v>0.767</v>
      </c>
      <c r="I87" s="1">
        <v>0.877</v>
      </c>
      <c r="J87" s="1">
        <v>0.813</v>
      </c>
      <c r="K87" s="1">
        <v>0.886</v>
      </c>
      <c r="L87" s="1">
        <v>1.0</v>
      </c>
      <c r="M87" s="1" t="s">
        <v>24</v>
      </c>
      <c r="N87" s="5">
        <f t="shared" si="1"/>
        <v>0.8136</v>
      </c>
      <c r="O87" s="5">
        <f t="shared" si="2"/>
        <v>0.813</v>
      </c>
    </row>
    <row r="88" ht="14.25" customHeight="1">
      <c r="A88" s="1">
        <v>128113.0</v>
      </c>
      <c r="B88" s="1" t="s">
        <v>151</v>
      </c>
      <c r="C88" s="1">
        <v>0.922</v>
      </c>
      <c r="D88" s="1">
        <v>0.91</v>
      </c>
      <c r="E88" s="1">
        <v>0.823</v>
      </c>
      <c r="F88" s="1">
        <v>0.908</v>
      </c>
      <c r="G88" s="1">
        <v>0.766</v>
      </c>
      <c r="H88" s="1">
        <v>0.831</v>
      </c>
      <c r="I88" s="1">
        <v>0.763</v>
      </c>
      <c r="J88" s="1">
        <v>0.785</v>
      </c>
      <c r="K88" s="1">
        <v>0.806</v>
      </c>
      <c r="L88" s="1">
        <v>0.619</v>
      </c>
      <c r="M88" s="1" t="s">
        <v>19</v>
      </c>
      <c r="N88" s="5">
        <f t="shared" si="1"/>
        <v>0.8133</v>
      </c>
      <c r="O88" s="5">
        <f t="shared" si="2"/>
        <v>0.806</v>
      </c>
    </row>
    <row r="89" ht="14.25" customHeight="1">
      <c r="A89" s="1">
        <v>103102.0</v>
      </c>
      <c r="B89" s="1" t="s">
        <v>18</v>
      </c>
      <c r="C89" s="1">
        <v>0.839</v>
      </c>
      <c r="D89" s="1">
        <v>0.775</v>
      </c>
      <c r="E89" s="1">
        <v>0.716</v>
      </c>
      <c r="F89" s="1">
        <v>0.881</v>
      </c>
      <c r="G89" s="1">
        <v>0.795</v>
      </c>
      <c r="H89" s="1">
        <v>0.872</v>
      </c>
      <c r="I89" s="1">
        <v>0.836</v>
      </c>
      <c r="J89" s="1">
        <v>0.759</v>
      </c>
      <c r="K89" s="1">
        <v>0.806</v>
      </c>
      <c r="L89" s="1">
        <v>0.665</v>
      </c>
      <c r="M89" s="1" t="s">
        <v>19</v>
      </c>
      <c r="N89" s="5">
        <f t="shared" si="1"/>
        <v>0.7944</v>
      </c>
      <c r="O89" s="5">
        <f t="shared" si="2"/>
        <v>0.795</v>
      </c>
    </row>
    <row r="90" ht="14.25" customHeight="1">
      <c r="A90" s="1">
        <v>122103.0</v>
      </c>
      <c r="B90" s="1" t="s">
        <v>131</v>
      </c>
      <c r="C90" s="1">
        <v>0.406</v>
      </c>
      <c r="D90" s="1">
        <v>0.56</v>
      </c>
      <c r="E90" s="1">
        <v>1.0</v>
      </c>
      <c r="F90" s="1">
        <v>1.0</v>
      </c>
      <c r="G90" s="1">
        <v>0.587</v>
      </c>
      <c r="H90" s="1">
        <v>0.858</v>
      </c>
      <c r="I90" s="1">
        <v>0.848</v>
      </c>
      <c r="J90" s="1">
        <v>0.845</v>
      </c>
      <c r="K90" s="1">
        <v>0.821</v>
      </c>
      <c r="L90" s="1">
        <v>1.0</v>
      </c>
      <c r="M90" s="1" t="s">
        <v>19</v>
      </c>
      <c r="N90" s="5">
        <f t="shared" si="1"/>
        <v>0.7925</v>
      </c>
      <c r="O90" s="5">
        <f t="shared" si="2"/>
        <v>0.848</v>
      </c>
    </row>
    <row r="91" ht="14.25" customHeight="1">
      <c r="A91" s="1">
        <v>121113.0</v>
      </c>
      <c r="B91" s="1" t="s">
        <v>121</v>
      </c>
      <c r="C91" s="1">
        <v>0.634</v>
      </c>
      <c r="D91" s="1">
        <v>0.787</v>
      </c>
      <c r="E91" s="1">
        <v>0.747</v>
      </c>
      <c r="F91" s="1">
        <v>0.854</v>
      </c>
      <c r="G91" s="1">
        <v>0.593</v>
      </c>
      <c r="H91" s="1">
        <v>0.626</v>
      </c>
      <c r="I91" s="1">
        <v>0.905</v>
      </c>
      <c r="J91" s="1">
        <v>0.881</v>
      </c>
      <c r="K91" s="1">
        <v>0.891</v>
      </c>
      <c r="L91" s="1">
        <v>1.0</v>
      </c>
      <c r="M91" s="1" t="s">
        <v>19</v>
      </c>
      <c r="N91" s="5">
        <f t="shared" si="1"/>
        <v>0.7918</v>
      </c>
      <c r="O91" s="5">
        <f t="shared" si="2"/>
        <v>0.854</v>
      </c>
    </row>
    <row r="92" ht="14.25" customHeight="1">
      <c r="A92" s="1">
        <v>126101.0</v>
      </c>
      <c r="B92" s="1" t="s">
        <v>147</v>
      </c>
      <c r="C92" s="1">
        <v>0.894</v>
      </c>
      <c r="D92" s="1">
        <v>0.831</v>
      </c>
      <c r="E92" s="1">
        <v>0.81</v>
      </c>
      <c r="F92" s="1">
        <v>0.899</v>
      </c>
      <c r="G92" s="1">
        <v>0.799</v>
      </c>
      <c r="H92" s="1">
        <v>0.797</v>
      </c>
      <c r="I92" s="1">
        <v>0.846</v>
      </c>
      <c r="J92" s="1">
        <v>0.765</v>
      </c>
      <c r="K92" s="1">
        <v>0.798</v>
      </c>
      <c r="L92" s="1">
        <v>0.448</v>
      </c>
      <c r="M92" s="1" t="s">
        <v>24</v>
      </c>
      <c r="N92" s="5">
        <f t="shared" si="1"/>
        <v>0.7887</v>
      </c>
      <c r="O92" s="5">
        <f t="shared" si="2"/>
        <v>0.799</v>
      </c>
    </row>
    <row r="93" ht="14.25" customHeight="1">
      <c r="A93" s="1">
        <v>113160.0</v>
      </c>
      <c r="B93" s="1" t="s">
        <v>74</v>
      </c>
      <c r="C93" s="1">
        <v>0.88</v>
      </c>
      <c r="D93" s="1">
        <v>0.825</v>
      </c>
      <c r="E93" s="1">
        <v>0.752</v>
      </c>
      <c r="F93" s="1">
        <v>0.877</v>
      </c>
      <c r="G93" s="1">
        <v>0.715</v>
      </c>
      <c r="H93" s="1">
        <v>0.765</v>
      </c>
      <c r="I93" s="1">
        <v>0.886</v>
      </c>
      <c r="J93" s="1">
        <v>0.758</v>
      </c>
      <c r="K93" s="1">
        <v>0.739</v>
      </c>
      <c r="L93" s="1">
        <v>0.687</v>
      </c>
      <c r="M93" s="1" t="s">
        <v>24</v>
      </c>
      <c r="N93" s="5">
        <f t="shared" si="1"/>
        <v>0.7884</v>
      </c>
      <c r="O93" s="5">
        <f t="shared" si="2"/>
        <v>0.758</v>
      </c>
    </row>
    <row r="94" ht="14.25" customHeight="1">
      <c r="A94" s="1">
        <v>107105.0</v>
      </c>
      <c r="B94" s="1" t="s">
        <v>41</v>
      </c>
      <c r="C94" s="1">
        <v>0.828</v>
      </c>
      <c r="D94" s="1">
        <v>0.775</v>
      </c>
      <c r="E94" s="1">
        <v>0.705</v>
      </c>
      <c r="F94" s="1">
        <v>0.83</v>
      </c>
      <c r="G94" s="1">
        <v>0.658</v>
      </c>
      <c r="H94" s="1">
        <v>0.733</v>
      </c>
      <c r="I94" s="1">
        <v>0.763</v>
      </c>
      <c r="J94" s="1">
        <v>0.787</v>
      </c>
      <c r="K94" s="1">
        <v>0.799</v>
      </c>
      <c r="L94" s="1">
        <v>1.0</v>
      </c>
      <c r="M94" s="1" t="s">
        <v>19</v>
      </c>
      <c r="N94" s="5">
        <f t="shared" si="1"/>
        <v>0.7878</v>
      </c>
      <c r="O94" s="5">
        <f t="shared" si="2"/>
        <v>0.775</v>
      </c>
    </row>
    <row r="95" ht="14.25" customHeight="1">
      <c r="A95" s="1">
        <v>128111.0</v>
      </c>
      <c r="B95" s="1" t="s">
        <v>149</v>
      </c>
      <c r="C95" s="1">
        <v>0.888</v>
      </c>
      <c r="D95" s="1">
        <v>0.86</v>
      </c>
      <c r="E95" s="1">
        <v>0.787</v>
      </c>
      <c r="F95" s="1">
        <v>0.897</v>
      </c>
      <c r="G95" s="1">
        <v>0.761</v>
      </c>
      <c r="H95" s="1">
        <v>0.853</v>
      </c>
      <c r="I95" s="1">
        <v>0.833</v>
      </c>
      <c r="J95" s="1">
        <v>0.753</v>
      </c>
      <c r="K95" s="1">
        <v>0.768</v>
      </c>
      <c r="L95" s="1">
        <v>0.436</v>
      </c>
      <c r="M95" s="1" t="s">
        <v>19</v>
      </c>
      <c r="N95" s="5">
        <f t="shared" si="1"/>
        <v>0.7836</v>
      </c>
      <c r="O95" s="5">
        <f t="shared" si="2"/>
        <v>0.787</v>
      </c>
    </row>
    <row r="96" ht="14.25" customHeight="1">
      <c r="A96" s="1">
        <v>122104.0</v>
      </c>
      <c r="B96" s="1" t="s">
        <v>132</v>
      </c>
      <c r="C96" s="1">
        <v>0.868</v>
      </c>
      <c r="D96" s="1">
        <v>0.845</v>
      </c>
      <c r="E96" s="1">
        <v>0.689</v>
      </c>
      <c r="F96" s="1">
        <v>0.844</v>
      </c>
      <c r="G96" s="1">
        <v>0.672</v>
      </c>
      <c r="H96" s="1">
        <v>0.745</v>
      </c>
      <c r="I96" s="1">
        <v>0.724</v>
      </c>
      <c r="J96" s="1">
        <v>0.696</v>
      </c>
      <c r="K96" s="1">
        <v>0.735</v>
      </c>
      <c r="L96" s="1">
        <v>1.0</v>
      </c>
      <c r="M96" s="1" t="s">
        <v>19</v>
      </c>
      <c r="N96" s="5">
        <f t="shared" si="1"/>
        <v>0.7818</v>
      </c>
      <c r="O96" s="5">
        <f t="shared" si="2"/>
        <v>0.735</v>
      </c>
    </row>
    <row r="97" ht="14.25" customHeight="1">
      <c r="A97" s="1">
        <v>122105.0</v>
      </c>
      <c r="B97" s="1" t="s">
        <v>133</v>
      </c>
      <c r="C97" s="1">
        <v>0.885</v>
      </c>
      <c r="D97" s="1">
        <v>0.862</v>
      </c>
      <c r="E97" s="1">
        <v>0.776</v>
      </c>
      <c r="F97" s="1">
        <v>0.835</v>
      </c>
      <c r="G97" s="1">
        <v>0.582</v>
      </c>
      <c r="H97" s="1">
        <v>0.704</v>
      </c>
      <c r="I97" s="1">
        <v>0.808</v>
      </c>
      <c r="J97" s="1">
        <v>0.619</v>
      </c>
      <c r="K97" s="1">
        <v>0.701</v>
      </c>
      <c r="L97" s="1">
        <v>1.0</v>
      </c>
      <c r="M97" s="1" t="s">
        <v>19</v>
      </c>
      <c r="N97" s="5">
        <f t="shared" si="1"/>
        <v>0.7772</v>
      </c>
      <c r="O97" s="5">
        <f t="shared" si="2"/>
        <v>0.776</v>
      </c>
    </row>
    <row r="98" ht="14.25" customHeight="1">
      <c r="A98" s="1">
        <v>110160.0</v>
      </c>
      <c r="B98" s="1" t="s">
        <v>59</v>
      </c>
      <c r="C98" s="1">
        <v>0.542</v>
      </c>
      <c r="D98" s="1">
        <v>0.626</v>
      </c>
      <c r="E98" s="1">
        <v>0.919</v>
      </c>
      <c r="F98" s="1">
        <v>0.884</v>
      </c>
      <c r="G98" s="1">
        <v>0.635</v>
      </c>
      <c r="H98" s="1">
        <v>0.147</v>
      </c>
      <c r="I98" s="1">
        <v>1.0</v>
      </c>
      <c r="J98" s="1">
        <v>0.943</v>
      </c>
      <c r="K98" s="1">
        <v>1.0</v>
      </c>
      <c r="L98" s="1">
        <v>1.0</v>
      </c>
      <c r="M98" s="1" t="s">
        <v>19</v>
      </c>
      <c r="N98" s="5">
        <f t="shared" si="1"/>
        <v>0.7696</v>
      </c>
      <c r="O98" s="5">
        <f t="shared" si="2"/>
        <v>0.919</v>
      </c>
    </row>
    <row r="99" ht="14.25" customHeight="1">
      <c r="A99" s="1">
        <v>107103.0</v>
      </c>
      <c r="B99" s="1" t="s">
        <v>39</v>
      </c>
      <c r="C99" s="1">
        <v>0.667</v>
      </c>
      <c r="D99" s="1">
        <v>0.735</v>
      </c>
      <c r="E99" s="1">
        <v>0.614</v>
      </c>
      <c r="F99" s="1">
        <v>0.82</v>
      </c>
      <c r="G99" s="1">
        <v>0.54</v>
      </c>
      <c r="H99" s="1">
        <v>0.772</v>
      </c>
      <c r="I99" s="1">
        <v>0.798</v>
      </c>
      <c r="J99" s="1">
        <v>0.822</v>
      </c>
      <c r="K99" s="1">
        <v>0.821</v>
      </c>
      <c r="L99" s="1">
        <v>1.0</v>
      </c>
      <c r="M99" s="1" t="s">
        <v>19</v>
      </c>
      <c r="N99" s="5">
        <f t="shared" si="1"/>
        <v>0.7589</v>
      </c>
      <c r="O99" s="5">
        <f t="shared" si="2"/>
        <v>0.798</v>
      </c>
    </row>
    <row r="100" ht="14.25" customHeight="1">
      <c r="A100" s="1">
        <v>123101.0</v>
      </c>
      <c r="B100" s="1" t="s">
        <v>136</v>
      </c>
      <c r="C100" s="1">
        <v>0.785</v>
      </c>
      <c r="D100" s="1">
        <v>0.786</v>
      </c>
      <c r="E100" s="1">
        <v>0.642</v>
      </c>
      <c r="F100" s="1">
        <v>0.77</v>
      </c>
      <c r="G100" s="1">
        <v>0.537</v>
      </c>
      <c r="H100" s="1">
        <v>0.641</v>
      </c>
      <c r="I100" s="1">
        <v>0.645</v>
      </c>
      <c r="J100" s="1">
        <v>0.74</v>
      </c>
      <c r="K100" s="1">
        <v>0.883</v>
      </c>
      <c r="L100" s="1">
        <v>0.918</v>
      </c>
      <c r="M100" s="1" t="s">
        <v>24</v>
      </c>
      <c r="N100" s="5">
        <f t="shared" si="1"/>
        <v>0.7347</v>
      </c>
      <c r="O100" s="5">
        <f t="shared" si="2"/>
        <v>0.74</v>
      </c>
    </row>
    <row r="101" ht="14.25" customHeight="1">
      <c r="A101" s="1">
        <v>128112.0</v>
      </c>
      <c r="B101" s="1" t="s">
        <v>150</v>
      </c>
      <c r="C101" s="1">
        <v>0.317</v>
      </c>
      <c r="D101" s="1">
        <v>0.55</v>
      </c>
      <c r="E101" s="1">
        <v>0.784</v>
      </c>
      <c r="F101" s="1">
        <v>1.0</v>
      </c>
      <c r="G101" s="1">
        <v>0.76</v>
      </c>
      <c r="H101" s="1">
        <v>0.921</v>
      </c>
      <c r="I101" s="1">
        <v>1.0</v>
      </c>
      <c r="J101" s="1">
        <v>0.489</v>
      </c>
      <c r="K101" s="1">
        <v>0.69</v>
      </c>
      <c r="L101" s="1">
        <v>0.699</v>
      </c>
      <c r="M101" s="1" t="s">
        <v>19</v>
      </c>
      <c r="N101" s="5">
        <f t="shared" si="1"/>
        <v>0.721</v>
      </c>
      <c r="O101" s="5">
        <f t="shared" si="2"/>
        <v>0.76</v>
      </c>
    </row>
    <row r="102" ht="14.25" customHeight="1">
      <c r="A102" s="1">
        <v>105108.0</v>
      </c>
      <c r="B102" s="1" t="s">
        <v>31</v>
      </c>
      <c r="C102" s="1">
        <v>0.639</v>
      </c>
      <c r="D102" s="1">
        <v>0.775</v>
      </c>
      <c r="E102" s="1">
        <v>0.584</v>
      </c>
      <c r="F102" s="1">
        <v>0.765</v>
      </c>
      <c r="G102" s="1">
        <v>0.485</v>
      </c>
      <c r="H102" s="1">
        <v>0.595</v>
      </c>
      <c r="I102" s="1">
        <v>0.761</v>
      </c>
      <c r="J102" s="1">
        <v>0.855</v>
      </c>
      <c r="K102" s="1">
        <v>0.828</v>
      </c>
      <c r="L102" s="1">
        <v>0.765</v>
      </c>
      <c r="M102" s="1" t="s">
        <v>19</v>
      </c>
      <c r="N102" s="5">
        <f t="shared" si="1"/>
        <v>0.7052</v>
      </c>
      <c r="O102" s="5">
        <f t="shared" si="2"/>
        <v>0.765</v>
      </c>
    </row>
    <row r="103" ht="14.25" customHeight="1">
      <c r="A103" s="1">
        <v>106104.0</v>
      </c>
      <c r="B103" s="1" t="s">
        <v>35</v>
      </c>
      <c r="C103" s="1">
        <v>0.884</v>
      </c>
      <c r="D103" s="1">
        <v>0.816</v>
      </c>
      <c r="E103" s="1">
        <v>0.687</v>
      </c>
      <c r="F103" s="1">
        <v>0.827</v>
      </c>
      <c r="G103" s="1">
        <v>0.629</v>
      </c>
      <c r="H103" s="1">
        <v>0.687</v>
      </c>
      <c r="I103" s="1">
        <v>0.627</v>
      </c>
      <c r="J103" s="1">
        <v>0.615</v>
      </c>
      <c r="K103" s="1">
        <v>0.625</v>
      </c>
      <c r="L103" s="1">
        <v>0.608</v>
      </c>
      <c r="M103" s="1" t="s">
        <v>24</v>
      </c>
      <c r="N103" s="5">
        <f t="shared" si="1"/>
        <v>0.7005</v>
      </c>
      <c r="O103" s="5">
        <f t="shared" si="2"/>
        <v>0.629</v>
      </c>
    </row>
    <row r="104" ht="14.25" customHeight="1">
      <c r="A104" s="1">
        <v>103104.0</v>
      </c>
      <c r="B104" s="1" t="s">
        <v>21</v>
      </c>
      <c r="C104" s="1">
        <v>0.694</v>
      </c>
      <c r="D104" s="1">
        <v>0.431</v>
      </c>
      <c r="E104" s="1">
        <v>0.802</v>
      </c>
      <c r="F104" s="1">
        <v>0.0</v>
      </c>
      <c r="G104" s="1">
        <v>0.233</v>
      </c>
      <c r="H104" s="1">
        <v>0.832</v>
      </c>
      <c r="I104" s="1">
        <v>1.0</v>
      </c>
      <c r="J104" s="1">
        <v>1.0</v>
      </c>
      <c r="K104" s="1">
        <v>1.0</v>
      </c>
      <c r="L104" s="1">
        <v>1.0</v>
      </c>
      <c r="M104" s="1" t="s">
        <v>19</v>
      </c>
      <c r="N104" s="5">
        <f t="shared" si="1"/>
        <v>0.6992</v>
      </c>
      <c r="O104" s="5">
        <f t="shared" si="2"/>
        <v>0.832</v>
      </c>
    </row>
    <row r="105" ht="14.25" customHeight="1">
      <c r="A105" s="1">
        <v>129107.0</v>
      </c>
      <c r="B105" s="1" t="s">
        <v>156</v>
      </c>
      <c r="C105" s="1">
        <v>0.611</v>
      </c>
      <c r="D105" s="1">
        <v>0.588</v>
      </c>
      <c r="E105" s="1">
        <v>0.413</v>
      </c>
      <c r="F105" s="1">
        <v>0.856</v>
      </c>
      <c r="G105" s="1">
        <v>0.836</v>
      </c>
      <c r="H105" s="1">
        <v>0.849</v>
      </c>
      <c r="I105" s="1">
        <v>0.861</v>
      </c>
      <c r="J105" s="1">
        <v>0.64</v>
      </c>
      <c r="K105" s="1">
        <v>0.767</v>
      </c>
      <c r="L105" s="1">
        <v>0.553</v>
      </c>
      <c r="M105" s="1" t="s">
        <v>19</v>
      </c>
      <c r="N105" s="5">
        <f t="shared" si="1"/>
        <v>0.6974</v>
      </c>
      <c r="O105" s="5">
        <f t="shared" si="2"/>
        <v>0.767</v>
      </c>
    </row>
    <row r="106" ht="14.25" customHeight="1">
      <c r="A106" s="1">
        <v>107108.0</v>
      </c>
      <c r="B106" s="1" t="s">
        <v>44</v>
      </c>
      <c r="C106" s="1">
        <v>0.486</v>
      </c>
      <c r="D106" s="1">
        <v>0.684</v>
      </c>
      <c r="E106" s="1">
        <v>0.485</v>
      </c>
      <c r="F106" s="1">
        <v>0.769</v>
      </c>
      <c r="G106" s="1">
        <v>0.403</v>
      </c>
      <c r="H106" s="1">
        <v>0.576</v>
      </c>
      <c r="I106" s="1">
        <v>0.899</v>
      </c>
      <c r="J106" s="1">
        <v>0.754</v>
      </c>
      <c r="K106" s="1">
        <v>0.836</v>
      </c>
      <c r="L106" s="1">
        <v>0.962</v>
      </c>
      <c r="M106" s="1" t="s">
        <v>19</v>
      </c>
      <c r="N106" s="5">
        <f t="shared" si="1"/>
        <v>0.6854</v>
      </c>
      <c r="O106" s="5">
        <f t="shared" si="2"/>
        <v>0.754</v>
      </c>
    </row>
    <row r="107" ht="14.25" customHeight="1">
      <c r="A107" s="1">
        <v>107106.0</v>
      </c>
      <c r="B107" s="1" t="s">
        <v>42</v>
      </c>
      <c r="C107" s="1">
        <v>0.711</v>
      </c>
      <c r="D107" s="1">
        <v>0.493</v>
      </c>
      <c r="E107" s="1">
        <v>0.612</v>
      </c>
      <c r="F107" s="1">
        <v>0.868</v>
      </c>
      <c r="G107" s="1">
        <v>0.65</v>
      </c>
      <c r="H107" s="1">
        <v>0.694</v>
      </c>
      <c r="I107" s="1">
        <v>0.619</v>
      </c>
      <c r="J107" s="1">
        <v>0.758</v>
      </c>
      <c r="K107" s="1">
        <v>0.78</v>
      </c>
      <c r="L107" s="1">
        <v>0.559</v>
      </c>
      <c r="M107" s="1" t="s">
        <v>19</v>
      </c>
      <c r="N107" s="5">
        <f t="shared" si="1"/>
        <v>0.6744</v>
      </c>
      <c r="O107" s="5">
        <f t="shared" si="2"/>
        <v>0.65</v>
      </c>
    </row>
    <row r="108" ht="14.25" customHeight="1">
      <c r="A108" s="1">
        <v>116106.0</v>
      </c>
      <c r="B108" s="1" t="s">
        <v>94</v>
      </c>
      <c r="C108" s="1">
        <v>0.73</v>
      </c>
      <c r="D108" s="1">
        <v>0.397</v>
      </c>
      <c r="E108" s="1">
        <v>0.613</v>
      </c>
      <c r="F108" s="1">
        <v>0.689</v>
      </c>
      <c r="G108" s="1">
        <v>0.354</v>
      </c>
      <c r="H108" s="1">
        <v>0.338</v>
      </c>
      <c r="I108" s="1">
        <v>0.973</v>
      </c>
      <c r="J108" s="1">
        <v>0.931</v>
      </c>
      <c r="K108" s="1">
        <v>0.673</v>
      </c>
      <c r="L108" s="1">
        <v>1.0</v>
      </c>
      <c r="M108" s="1" t="s">
        <v>19</v>
      </c>
      <c r="N108" s="5">
        <f t="shared" si="1"/>
        <v>0.6698</v>
      </c>
      <c r="O108" s="5">
        <f t="shared" si="2"/>
        <v>0.673</v>
      </c>
    </row>
    <row r="109" ht="14.25" customHeight="1">
      <c r="A109" s="1">
        <v>122106.0</v>
      </c>
      <c r="B109" s="1" t="s">
        <v>134</v>
      </c>
      <c r="C109" s="1">
        <v>0.549</v>
      </c>
      <c r="D109" s="1">
        <v>0.658</v>
      </c>
      <c r="E109" s="1">
        <v>0.475</v>
      </c>
      <c r="F109" s="1">
        <v>0.74</v>
      </c>
      <c r="G109" s="1">
        <v>0.465</v>
      </c>
      <c r="H109" s="1">
        <v>0.52</v>
      </c>
      <c r="I109" s="1">
        <v>0.765</v>
      </c>
      <c r="J109" s="1">
        <v>0.725</v>
      </c>
      <c r="K109" s="1">
        <v>0.801</v>
      </c>
      <c r="L109" s="1">
        <v>1.0</v>
      </c>
      <c r="M109" s="1" t="s">
        <v>19</v>
      </c>
      <c r="N109" s="5">
        <f t="shared" si="1"/>
        <v>0.6698</v>
      </c>
      <c r="O109" s="5">
        <f t="shared" si="2"/>
        <v>0.725</v>
      </c>
    </row>
    <row r="110" ht="14.25" customHeight="1">
      <c r="A110" s="1">
        <v>109102.0</v>
      </c>
      <c r="B110" s="1" t="s">
        <v>51</v>
      </c>
      <c r="C110" s="1">
        <v>0.811</v>
      </c>
      <c r="D110" s="1">
        <v>0.711</v>
      </c>
      <c r="E110" s="1">
        <v>0.624</v>
      </c>
      <c r="F110" s="1">
        <v>0.792</v>
      </c>
      <c r="G110" s="1">
        <v>0.631</v>
      </c>
      <c r="H110" s="1">
        <v>0.667</v>
      </c>
      <c r="I110" s="1">
        <v>0.731</v>
      </c>
      <c r="J110" s="1">
        <v>0.645</v>
      </c>
      <c r="K110" s="1">
        <v>0.628</v>
      </c>
      <c r="L110" s="1">
        <v>0.298</v>
      </c>
      <c r="M110" s="1" t="s">
        <v>14</v>
      </c>
      <c r="N110" s="5">
        <f t="shared" si="1"/>
        <v>0.6538</v>
      </c>
      <c r="O110" s="5">
        <f t="shared" si="2"/>
        <v>0.645</v>
      </c>
    </row>
    <row r="111" ht="14.25" customHeight="1">
      <c r="A111" s="1">
        <v>129104.0</v>
      </c>
      <c r="B111" s="1" t="s">
        <v>154</v>
      </c>
      <c r="C111" s="1">
        <v>0.814</v>
      </c>
      <c r="D111" s="1">
        <v>0.711</v>
      </c>
      <c r="E111" s="1">
        <v>0.471</v>
      </c>
      <c r="F111" s="1">
        <v>0.744</v>
      </c>
      <c r="G111" s="1">
        <v>0.599</v>
      </c>
      <c r="H111" s="1">
        <v>0.631</v>
      </c>
      <c r="I111" s="1">
        <v>0.659</v>
      </c>
      <c r="J111" s="1">
        <v>0.635</v>
      </c>
      <c r="K111" s="1">
        <v>0.6</v>
      </c>
      <c r="L111" s="1">
        <v>0.442</v>
      </c>
      <c r="M111" s="1" t="s">
        <v>24</v>
      </c>
      <c r="N111" s="5">
        <f t="shared" si="1"/>
        <v>0.6306</v>
      </c>
      <c r="O111" s="5">
        <f t="shared" si="2"/>
        <v>0.631</v>
      </c>
    </row>
    <row r="112" ht="14.25" customHeight="1">
      <c r="A112" s="1">
        <v>105104.0</v>
      </c>
      <c r="B112" s="1" t="s">
        <v>29</v>
      </c>
      <c r="C112" s="1">
        <v>0.601</v>
      </c>
      <c r="D112" s="1">
        <v>0.562</v>
      </c>
      <c r="E112" s="1">
        <v>0.392</v>
      </c>
      <c r="F112" s="1">
        <v>0.895</v>
      </c>
      <c r="G112" s="1">
        <v>0.734</v>
      </c>
      <c r="H112" s="1">
        <v>0.822</v>
      </c>
      <c r="I112" s="1">
        <v>0.924</v>
      </c>
      <c r="J112" s="1">
        <v>0.587</v>
      </c>
      <c r="K112" s="1">
        <v>0.521</v>
      </c>
      <c r="L112" s="1">
        <v>0.239</v>
      </c>
      <c r="M112" s="1" t="s">
        <v>19</v>
      </c>
      <c r="N112" s="5">
        <f t="shared" si="1"/>
        <v>0.6277</v>
      </c>
      <c r="O112" s="5">
        <f t="shared" si="2"/>
        <v>0.587</v>
      </c>
    </row>
    <row r="113" ht="14.25" customHeight="1">
      <c r="A113" s="1">
        <v>129108.0</v>
      </c>
      <c r="B113" s="1" t="s">
        <v>157</v>
      </c>
      <c r="C113" s="1">
        <v>0.547</v>
      </c>
      <c r="D113" s="1">
        <v>0.56</v>
      </c>
      <c r="E113" s="1">
        <v>0.534</v>
      </c>
      <c r="F113" s="1">
        <v>0.906</v>
      </c>
      <c r="G113" s="1">
        <v>0.596</v>
      </c>
      <c r="H113" s="1">
        <v>0.741</v>
      </c>
      <c r="I113" s="1">
        <v>0.606</v>
      </c>
      <c r="J113" s="1">
        <v>0.152</v>
      </c>
      <c r="K113" s="1">
        <v>0.686</v>
      </c>
      <c r="L113" s="1">
        <v>0.848</v>
      </c>
      <c r="M113" s="1" t="s">
        <v>19</v>
      </c>
      <c r="N113" s="5">
        <f t="shared" si="1"/>
        <v>0.6176</v>
      </c>
      <c r="O113" s="5">
        <f t="shared" si="2"/>
        <v>0.606</v>
      </c>
    </row>
    <row r="114" ht="14.25" customHeight="1">
      <c r="A114" s="1">
        <v>116112.0</v>
      </c>
      <c r="B114" s="1" t="s">
        <v>100</v>
      </c>
      <c r="C114" s="1">
        <v>0.215</v>
      </c>
      <c r="D114" s="1">
        <v>0.343</v>
      </c>
      <c r="E114" s="1">
        <v>0.447</v>
      </c>
      <c r="F114" s="1">
        <v>0.761</v>
      </c>
      <c r="G114" s="1">
        <v>0.383</v>
      </c>
      <c r="H114" s="1">
        <v>0.678</v>
      </c>
      <c r="I114" s="1">
        <v>0.715</v>
      </c>
      <c r="J114" s="1">
        <v>0.603</v>
      </c>
      <c r="K114" s="1">
        <v>0.919</v>
      </c>
      <c r="L114" s="1">
        <v>1.0</v>
      </c>
      <c r="M114" s="1" t="s">
        <v>19</v>
      </c>
      <c r="N114" s="5">
        <f t="shared" si="1"/>
        <v>0.6064</v>
      </c>
      <c r="O114" s="5">
        <f t="shared" si="2"/>
        <v>0.678</v>
      </c>
    </row>
    <row r="115" ht="14.25" customHeight="1">
      <c r="A115" s="1">
        <v>115106.0</v>
      </c>
      <c r="B115" s="1" t="s">
        <v>84</v>
      </c>
      <c r="C115" s="1">
        <v>0.133</v>
      </c>
      <c r="D115" s="1">
        <v>0.315</v>
      </c>
      <c r="E115" s="1">
        <v>0.628</v>
      </c>
      <c r="F115" s="1">
        <v>0.742</v>
      </c>
      <c r="G115" s="1">
        <v>0.443</v>
      </c>
      <c r="H115" s="1">
        <v>0.544</v>
      </c>
      <c r="I115" s="1">
        <v>0.809</v>
      </c>
      <c r="J115" s="1">
        <v>0.628</v>
      </c>
      <c r="K115" s="1">
        <v>0.818</v>
      </c>
      <c r="L115" s="1">
        <v>1.0</v>
      </c>
      <c r="M115" s="1" t="s">
        <v>19</v>
      </c>
      <c r="N115" s="5">
        <f t="shared" si="1"/>
        <v>0.606</v>
      </c>
      <c r="O115" s="5">
        <f t="shared" si="2"/>
        <v>0.628</v>
      </c>
    </row>
    <row r="116" ht="14.25" customHeight="1">
      <c r="A116" s="1">
        <v>107104.0</v>
      </c>
      <c r="B116" s="1" t="s">
        <v>40</v>
      </c>
      <c r="C116" s="1">
        <v>0.658</v>
      </c>
      <c r="D116" s="1">
        <v>0.678</v>
      </c>
      <c r="E116" s="1">
        <v>0.437</v>
      </c>
      <c r="F116" s="1">
        <v>0.694</v>
      </c>
      <c r="G116" s="1">
        <v>0.292</v>
      </c>
      <c r="H116" s="1">
        <v>0.518</v>
      </c>
      <c r="I116" s="1">
        <v>0.621</v>
      </c>
      <c r="J116" s="1">
        <v>0.603</v>
      </c>
      <c r="K116" s="1">
        <v>0.644</v>
      </c>
      <c r="L116" s="1">
        <v>0.899</v>
      </c>
      <c r="M116" s="1" t="s">
        <v>19</v>
      </c>
      <c r="N116" s="5">
        <f t="shared" si="1"/>
        <v>0.6044</v>
      </c>
      <c r="O116" s="5">
        <f t="shared" si="2"/>
        <v>0.621</v>
      </c>
    </row>
    <row r="117" ht="14.25" customHeight="1">
      <c r="A117" s="1">
        <v>108102.0</v>
      </c>
      <c r="B117" s="1" t="s">
        <v>48</v>
      </c>
      <c r="C117" s="1">
        <v>0.681</v>
      </c>
      <c r="D117" s="1">
        <v>0.66</v>
      </c>
      <c r="E117" s="1">
        <v>0.509</v>
      </c>
      <c r="F117" s="1">
        <v>0.724</v>
      </c>
      <c r="G117" s="1">
        <v>0.422</v>
      </c>
      <c r="H117" s="1">
        <v>0.6</v>
      </c>
      <c r="I117" s="1">
        <v>0.727</v>
      </c>
      <c r="J117" s="1">
        <v>0.574</v>
      </c>
      <c r="K117" s="1">
        <v>0.483</v>
      </c>
      <c r="L117" s="1">
        <v>0.613</v>
      </c>
      <c r="M117" s="1" t="s">
        <v>19</v>
      </c>
      <c r="N117" s="5">
        <f t="shared" si="1"/>
        <v>0.5993</v>
      </c>
      <c r="O117" s="5">
        <f t="shared" si="2"/>
        <v>0.6</v>
      </c>
    </row>
    <row r="118" ht="14.25" customHeight="1">
      <c r="A118" s="1">
        <v>116101.0</v>
      </c>
      <c r="B118" s="1" t="s">
        <v>91</v>
      </c>
      <c r="C118" s="1">
        <v>0.699</v>
      </c>
      <c r="D118" s="1">
        <v>0.562</v>
      </c>
      <c r="E118" s="1">
        <v>0.372</v>
      </c>
      <c r="F118" s="1">
        <v>0.616</v>
      </c>
      <c r="G118" s="1">
        <v>0.122</v>
      </c>
      <c r="H118" s="1">
        <v>0.229</v>
      </c>
      <c r="I118" s="1">
        <v>0.849</v>
      </c>
      <c r="J118" s="1">
        <v>0.736</v>
      </c>
      <c r="K118" s="1">
        <v>0.797</v>
      </c>
      <c r="L118" s="1">
        <v>1.0</v>
      </c>
      <c r="M118" s="1" t="s">
        <v>19</v>
      </c>
      <c r="N118" s="5">
        <f t="shared" si="1"/>
        <v>0.5982</v>
      </c>
      <c r="O118" s="5">
        <f t="shared" si="2"/>
        <v>0.616</v>
      </c>
    </row>
    <row r="119" ht="14.25" customHeight="1">
      <c r="A119" s="1">
        <v>121112.0</v>
      </c>
      <c r="B119" s="1" t="s">
        <v>120</v>
      </c>
      <c r="C119" s="1">
        <v>0.507</v>
      </c>
      <c r="D119" s="1">
        <v>0.582</v>
      </c>
      <c r="E119" s="1">
        <v>0.402</v>
      </c>
      <c r="F119" s="1">
        <v>0.768</v>
      </c>
      <c r="G119" s="1">
        <v>0.528</v>
      </c>
      <c r="H119" s="1">
        <v>0.46</v>
      </c>
      <c r="I119" s="1">
        <v>0.699</v>
      </c>
      <c r="J119" s="1">
        <v>0.528</v>
      </c>
      <c r="K119" s="1">
        <v>0.473</v>
      </c>
      <c r="L119" s="1">
        <v>0.944</v>
      </c>
      <c r="M119" s="1" t="s">
        <v>19</v>
      </c>
      <c r="N119" s="5">
        <f t="shared" si="1"/>
        <v>0.5891</v>
      </c>
      <c r="O119" s="5">
        <f t="shared" si="2"/>
        <v>0.528</v>
      </c>
    </row>
    <row r="120" ht="14.25" customHeight="1">
      <c r="A120" s="1">
        <v>107110.0</v>
      </c>
      <c r="B120" s="1" t="s">
        <v>45</v>
      </c>
      <c r="C120" s="1">
        <v>0.792</v>
      </c>
      <c r="D120" s="1">
        <v>0.52</v>
      </c>
      <c r="E120" s="1">
        <v>0.26</v>
      </c>
      <c r="F120" s="1">
        <v>0.7</v>
      </c>
      <c r="G120" s="1">
        <v>0.447</v>
      </c>
      <c r="H120" s="1">
        <v>0.533</v>
      </c>
      <c r="I120" s="1">
        <v>0.37</v>
      </c>
      <c r="J120" s="1">
        <v>0.591</v>
      </c>
      <c r="K120" s="1">
        <v>0.582</v>
      </c>
      <c r="L120" s="1">
        <v>1.0</v>
      </c>
      <c r="M120" s="1" t="s">
        <v>19</v>
      </c>
      <c r="N120" s="5">
        <f t="shared" si="1"/>
        <v>0.5795</v>
      </c>
      <c r="O120" s="5">
        <f t="shared" si="2"/>
        <v>0.533</v>
      </c>
    </row>
    <row r="121" ht="14.25" customHeight="1">
      <c r="A121" s="1">
        <v>124130.0</v>
      </c>
      <c r="B121" s="1" t="s">
        <v>142</v>
      </c>
      <c r="C121" s="1">
        <v>0.8</v>
      </c>
      <c r="D121" s="1">
        <v>0.691</v>
      </c>
      <c r="E121" s="1">
        <v>0.555</v>
      </c>
      <c r="F121" s="1">
        <v>0.77</v>
      </c>
      <c r="G121" s="1">
        <v>0.395</v>
      </c>
      <c r="H121" s="1">
        <v>0.583</v>
      </c>
      <c r="I121" s="1">
        <v>0.567</v>
      </c>
      <c r="J121" s="1">
        <v>0.561</v>
      </c>
      <c r="K121" s="1">
        <v>0.568</v>
      </c>
      <c r="L121" s="1">
        <v>0.242</v>
      </c>
      <c r="M121" s="1" t="s">
        <v>19</v>
      </c>
      <c r="N121" s="5">
        <f t="shared" si="1"/>
        <v>0.5732</v>
      </c>
      <c r="O121" s="5">
        <f t="shared" si="2"/>
        <v>0.567</v>
      </c>
    </row>
    <row r="122" ht="14.25" customHeight="1">
      <c r="A122" s="1">
        <v>121118.0</v>
      </c>
      <c r="B122" s="1" t="s">
        <v>125</v>
      </c>
      <c r="C122" s="1">
        <v>0.414</v>
      </c>
      <c r="D122" s="1">
        <v>0.517</v>
      </c>
      <c r="E122" s="1">
        <v>0.425</v>
      </c>
      <c r="F122" s="1">
        <v>0.765</v>
      </c>
      <c r="G122" s="1">
        <v>0.368</v>
      </c>
      <c r="H122" s="1">
        <v>0.456</v>
      </c>
      <c r="I122" s="1">
        <v>0.783</v>
      </c>
      <c r="J122" s="1">
        <v>0.586</v>
      </c>
      <c r="K122" s="1">
        <v>0.528</v>
      </c>
      <c r="L122" s="1">
        <v>0.877</v>
      </c>
      <c r="M122" s="1" t="s">
        <v>19</v>
      </c>
      <c r="N122" s="5">
        <f t="shared" si="1"/>
        <v>0.5719</v>
      </c>
      <c r="O122" s="5">
        <f t="shared" si="2"/>
        <v>0.528</v>
      </c>
    </row>
    <row r="123" ht="14.25" customHeight="1">
      <c r="A123" s="1">
        <v>121115.0</v>
      </c>
      <c r="B123" s="1" t="s">
        <v>123</v>
      </c>
      <c r="C123" s="1">
        <v>0.654</v>
      </c>
      <c r="D123" s="1">
        <v>0.747</v>
      </c>
      <c r="E123" s="1">
        <v>0.509</v>
      </c>
      <c r="F123" s="1">
        <v>0.781</v>
      </c>
      <c r="G123" s="1">
        <v>0.529</v>
      </c>
      <c r="H123" s="1">
        <v>0.586</v>
      </c>
      <c r="I123" s="1">
        <v>0.476</v>
      </c>
      <c r="J123" s="1">
        <v>0.284</v>
      </c>
      <c r="K123" s="1">
        <v>0.481</v>
      </c>
      <c r="L123" s="1">
        <v>0.551</v>
      </c>
      <c r="M123" s="1" t="s">
        <v>19</v>
      </c>
      <c r="N123" s="5">
        <f t="shared" si="1"/>
        <v>0.5598</v>
      </c>
      <c r="O123" s="5">
        <f t="shared" si="2"/>
        <v>0.529</v>
      </c>
    </row>
    <row r="124" ht="14.25" customHeight="1">
      <c r="A124" s="1">
        <v>121111.0</v>
      </c>
      <c r="B124" s="1" t="s">
        <v>119</v>
      </c>
      <c r="C124" s="1">
        <v>0.533</v>
      </c>
      <c r="D124" s="1">
        <v>0.584</v>
      </c>
      <c r="E124" s="1">
        <v>0.563</v>
      </c>
      <c r="F124" s="1">
        <v>0.79</v>
      </c>
      <c r="G124" s="1">
        <v>0.48</v>
      </c>
      <c r="H124" s="1">
        <v>0.563</v>
      </c>
      <c r="I124" s="1">
        <v>0.72</v>
      </c>
      <c r="J124" s="1">
        <v>0.498</v>
      </c>
      <c r="K124" s="1">
        <v>0.438</v>
      </c>
      <c r="L124" s="1">
        <v>0.422</v>
      </c>
      <c r="M124" s="1" t="s">
        <v>19</v>
      </c>
      <c r="N124" s="5">
        <f t="shared" si="1"/>
        <v>0.5591</v>
      </c>
      <c r="O124" s="5">
        <f t="shared" si="2"/>
        <v>0.563</v>
      </c>
    </row>
    <row r="125" ht="14.25" customHeight="1">
      <c r="A125" s="1">
        <v>103103.0</v>
      </c>
      <c r="B125" s="1" t="s">
        <v>20</v>
      </c>
      <c r="C125" s="1">
        <v>0.677</v>
      </c>
      <c r="D125" s="1">
        <v>0.435</v>
      </c>
      <c r="E125" s="1">
        <v>0.117</v>
      </c>
      <c r="F125" s="1">
        <v>0.617</v>
      </c>
      <c r="G125" s="1">
        <v>0.132</v>
      </c>
      <c r="H125" s="1">
        <v>0.448</v>
      </c>
      <c r="I125" s="1">
        <v>0.652</v>
      </c>
      <c r="J125" s="1">
        <v>0.588</v>
      </c>
      <c r="K125" s="1">
        <v>0.796</v>
      </c>
      <c r="L125" s="1">
        <v>1.0</v>
      </c>
      <c r="M125" s="1" t="s">
        <v>19</v>
      </c>
      <c r="N125" s="5">
        <f t="shared" si="1"/>
        <v>0.5462</v>
      </c>
      <c r="O125" s="5">
        <f t="shared" si="2"/>
        <v>0.588</v>
      </c>
    </row>
    <row r="126" ht="14.25" customHeight="1">
      <c r="A126" s="1">
        <v>115112.0</v>
      </c>
      <c r="B126" s="1" t="s">
        <v>89</v>
      </c>
      <c r="C126" s="1">
        <v>0.494</v>
      </c>
      <c r="D126" s="1">
        <v>0.525</v>
      </c>
      <c r="E126" s="1">
        <v>0.634</v>
      </c>
      <c r="F126" s="1">
        <v>0.795</v>
      </c>
      <c r="G126" s="1">
        <v>0.089</v>
      </c>
      <c r="H126" s="1">
        <v>0.0</v>
      </c>
      <c r="I126" s="1">
        <v>0.73</v>
      </c>
      <c r="J126" s="1">
        <v>0.499</v>
      </c>
      <c r="K126" s="1">
        <v>0.431</v>
      </c>
      <c r="L126" s="1">
        <v>1.0</v>
      </c>
      <c r="M126" s="1" t="s">
        <v>19</v>
      </c>
      <c r="N126" s="5">
        <f t="shared" si="1"/>
        <v>0.5197</v>
      </c>
      <c r="O126" s="5">
        <f t="shared" si="2"/>
        <v>0.525</v>
      </c>
    </row>
    <row r="127" ht="14.25" customHeight="1">
      <c r="A127" s="1">
        <v>115101.0</v>
      </c>
      <c r="B127" s="1" t="s">
        <v>80</v>
      </c>
      <c r="C127" s="1">
        <v>0.484</v>
      </c>
      <c r="D127" s="1">
        <v>0.616</v>
      </c>
      <c r="E127" s="1">
        <v>0.501</v>
      </c>
      <c r="F127" s="1">
        <v>0.666</v>
      </c>
      <c r="G127" s="1">
        <v>0.234</v>
      </c>
      <c r="H127" s="1">
        <v>0.385</v>
      </c>
      <c r="I127" s="1">
        <v>0.724</v>
      </c>
      <c r="J127" s="1">
        <v>0.813</v>
      </c>
      <c r="K127" s="1">
        <v>0.607</v>
      </c>
      <c r="L127" s="1">
        <v>0.105</v>
      </c>
      <c r="M127" s="1" t="s">
        <v>19</v>
      </c>
      <c r="N127" s="5">
        <f t="shared" si="1"/>
        <v>0.5135</v>
      </c>
      <c r="O127" s="5">
        <f t="shared" si="2"/>
        <v>0.607</v>
      </c>
    </row>
    <row r="128" ht="14.25" customHeight="1">
      <c r="A128" s="1">
        <v>116102.0</v>
      </c>
      <c r="B128" s="1" t="s">
        <v>92</v>
      </c>
      <c r="C128" s="1">
        <v>0.483</v>
      </c>
      <c r="D128" s="1">
        <v>0.637</v>
      </c>
      <c r="E128" s="1">
        <v>0.426</v>
      </c>
      <c r="F128" s="1">
        <v>0.676</v>
      </c>
      <c r="G128" s="1">
        <v>0.241</v>
      </c>
      <c r="H128" s="1">
        <v>0.557</v>
      </c>
      <c r="I128" s="1">
        <v>0.296</v>
      </c>
      <c r="J128" s="1">
        <v>0.352</v>
      </c>
      <c r="K128" s="1">
        <v>0.412</v>
      </c>
      <c r="L128" s="1">
        <v>1.0</v>
      </c>
      <c r="M128" s="1" t="s">
        <v>19</v>
      </c>
      <c r="N128" s="5">
        <f t="shared" si="1"/>
        <v>0.508</v>
      </c>
      <c r="O128" s="5">
        <f t="shared" si="2"/>
        <v>0.426</v>
      </c>
    </row>
    <row r="129" ht="14.25" customHeight="1">
      <c r="A129" s="1">
        <v>121120.0</v>
      </c>
      <c r="B129" s="1" t="s">
        <v>127</v>
      </c>
      <c r="C129" s="1">
        <v>0.604</v>
      </c>
      <c r="D129" s="1">
        <v>0.675</v>
      </c>
      <c r="E129" s="1">
        <v>0.479</v>
      </c>
      <c r="F129" s="1">
        <v>0.751</v>
      </c>
      <c r="G129" s="1">
        <v>0.256</v>
      </c>
      <c r="H129" s="1">
        <v>0.361</v>
      </c>
      <c r="I129" s="1">
        <v>0.463</v>
      </c>
      <c r="J129" s="1">
        <v>0.465</v>
      </c>
      <c r="K129" s="1">
        <v>0.546</v>
      </c>
      <c r="L129" s="1">
        <v>0.471</v>
      </c>
      <c r="M129" s="1" t="s">
        <v>19</v>
      </c>
      <c r="N129" s="5">
        <f t="shared" si="1"/>
        <v>0.5071</v>
      </c>
      <c r="O129" s="5">
        <f t="shared" si="2"/>
        <v>0.471</v>
      </c>
    </row>
    <row r="130" ht="14.25" customHeight="1">
      <c r="A130" s="1">
        <v>124115.0</v>
      </c>
      <c r="B130" s="1" t="s">
        <v>140</v>
      </c>
      <c r="C130" s="1">
        <v>0.363</v>
      </c>
      <c r="D130" s="1">
        <v>0.502</v>
      </c>
      <c r="E130" s="1">
        <v>0.341</v>
      </c>
      <c r="F130" s="1">
        <v>0.625</v>
      </c>
      <c r="G130" s="1">
        <v>0.289</v>
      </c>
      <c r="H130" s="1">
        <v>0.441</v>
      </c>
      <c r="I130" s="1">
        <v>0.316</v>
      </c>
      <c r="J130" s="1">
        <v>0.572</v>
      </c>
      <c r="K130" s="1">
        <v>0.604</v>
      </c>
      <c r="L130" s="1">
        <v>1.0</v>
      </c>
      <c r="M130" s="1" t="s">
        <v>19</v>
      </c>
      <c r="N130" s="5">
        <f t="shared" si="1"/>
        <v>0.5053</v>
      </c>
      <c r="O130" s="5">
        <f t="shared" si="2"/>
        <v>0.502</v>
      </c>
    </row>
    <row r="131" ht="14.25" customHeight="1">
      <c r="A131" s="1">
        <v>117107.0</v>
      </c>
      <c r="B131" s="1" t="s">
        <v>105</v>
      </c>
      <c r="C131" s="1">
        <v>0.719</v>
      </c>
      <c r="D131" s="1">
        <v>0.642</v>
      </c>
      <c r="E131" s="1">
        <v>0.48</v>
      </c>
      <c r="F131" s="1">
        <v>0.76</v>
      </c>
      <c r="G131" s="1">
        <v>0.421</v>
      </c>
      <c r="H131" s="1">
        <v>0.417</v>
      </c>
      <c r="I131" s="1">
        <v>0.476</v>
      </c>
      <c r="J131" s="1">
        <v>0.563</v>
      </c>
      <c r="K131" s="1">
        <v>0.475</v>
      </c>
      <c r="L131" s="1">
        <v>0.085</v>
      </c>
      <c r="M131" s="1" t="s">
        <v>19</v>
      </c>
      <c r="N131" s="5">
        <f t="shared" si="1"/>
        <v>0.5038</v>
      </c>
      <c r="O131" s="5">
        <f t="shared" si="2"/>
        <v>0.476</v>
      </c>
    </row>
    <row r="132" ht="14.25" customHeight="1">
      <c r="A132" s="1">
        <v>117103.0</v>
      </c>
      <c r="B132" s="1" t="s">
        <v>103</v>
      </c>
      <c r="C132" s="1">
        <v>0.677</v>
      </c>
      <c r="D132" s="1">
        <v>0.649</v>
      </c>
      <c r="E132" s="1">
        <v>0.429</v>
      </c>
      <c r="F132" s="1">
        <v>0.749</v>
      </c>
      <c r="G132" s="1">
        <v>0.41</v>
      </c>
      <c r="H132" s="1">
        <v>0.458</v>
      </c>
      <c r="I132" s="1">
        <v>0.51</v>
      </c>
      <c r="J132" s="1">
        <v>0.433</v>
      </c>
      <c r="K132" s="1">
        <v>0.558</v>
      </c>
      <c r="L132" s="1">
        <v>0.141</v>
      </c>
      <c r="M132" s="1" t="s">
        <v>19</v>
      </c>
      <c r="N132" s="5">
        <f t="shared" si="1"/>
        <v>0.5014</v>
      </c>
      <c r="O132" s="5">
        <f t="shared" si="2"/>
        <v>0.458</v>
      </c>
    </row>
    <row r="133" ht="14.25" customHeight="1">
      <c r="A133" s="1">
        <v>115102.0</v>
      </c>
      <c r="B133" s="1" t="s">
        <v>81</v>
      </c>
      <c r="C133" s="1">
        <v>0.0</v>
      </c>
      <c r="D133" s="1">
        <v>0.025</v>
      </c>
      <c r="E133" s="1">
        <v>0.3</v>
      </c>
      <c r="F133" s="1">
        <v>0.496</v>
      </c>
      <c r="G133" s="1">
        <v>0.192</v>
      </c>
      <c r="H133" s="1">
        <v>0.174</v>
      </c>
      <c r="I133" s="1">
        <v>1.0</v>
      </c>
      <c r="J133" s="1">
        <v>1.0</v>
      </c>
      <c r="K133" s="1">
        <v>0.975</v>
      </c>
      <c r="L133" s="1">
        <v>0.838</v>
      </c>
      <c r="M133" s="1" t="s">
        <v>19</v>
      </c>
      <c r="N133" s="5">
        <f t="shared" si="1"/>
        <v>0.5</v>
      </c>
      <c r="O133" s="5">
        <f t="shared" si="2"/>
        <v>0.496</v>
      </c>
    </row>
    <row r="134" ht="14.25" customHeight="1">
      <c r="A134" s="1">
        <v>122102.0</v>
      </c>
      <c r="B134" s="1" t="s">
        <v>130</v>
      </c>
      <c r="C134" s="1">
        <v>0.44</v>
      </c>
      <c r="D134" s="1">
        <v>0.572</v>
      </c>
      <c r="E134" s="1">
        <v>0.242</v>
      </c>
      <c r="F134" s="1">
        <v>0.653</v>
      </c>
      <c r="G134" s="1">
        <v>0.296</v>
      </c>
      <c r="H134" s="1">
        <v>0.304</v>
      </c>
      <c r="I134" s="1">
        <v>0.45</v>
      </c>
      <c r="J134" s="1">
        <v>0.436</v>
      </c>
      <c r="K134" s="1">
        <v>0.567</v>
      </c>
      <c r="L134" s="1">
        <v>1.0</v>
      </c>
      <c r="M134" s="1" t="s">
        <v>19</v>
      </c>
      <c r="N134" s="5">
        <f t="shared" si="1"/>
        <v>0.496</v>
      </c>
      <c r="O134" s="5">
        <f t="shared" si="2"/>
        <v>0.45</v>
      </c>
    </row>
    <row r="135" ht="14.25" customHeight="1">
      <c r="A135" s="1">
        <v>120104.0</v>
      </c>
      <c r="B135" s="1" t="s">
        <v>115</v>
      </c>
      <c r="C135" s="1">
        <v>0.524</v>
      </c>
      <c r="D135" s="1">
        <v>0.649</v>
      </c>
      <c r="E135" s="1">
        <v>0.471</v>
      </c>
      <c r="F135" s="1">
        <v>0.806</v>
      </c>
      <c r="G135" s="1">
        <v>0.521</v>
      </c>
      <c r="H135" s="1">
        <v>0.534</v>
      </c>
      <c r="I135" s="1">
        <v>0.405</v>
      </c>
      <c r="J135" s="1">
        <v>0.376</v>
      </c>
      <c r="K135" s="1">
        <v>0.437</v>
      </c>
      <c r="L135" s="1">
        <v>0.212</v>
      </c>
      <c r="M135" s="1" t="s">
        <v>19</v>
      </c>
      <c r="N135" s="5">
        <f t="shared" si="1"/>
        <v>0.4935</v>
      </c>
      <c r="O135" s="5">
        <f t="shared" si="2"/>
        <v>0.471</v>
      </c>
    </row>
    <row r="136" ht="14.25" customHeight="1">
      <c r="A136" s="1">
        <v>117104.0</v>
      </c>
      <c r="B136" s="1" t="s">
        <v>104</v>
      </c>
      <c r="C136" s="1">
        <v>0.538</v>
      </c>
      <c r="D136" s="1">
        <v>0.671</v>
      </c>
      <c r="E136" s="1">
        <v>0.449</v>
      </c>
      <c r="F136" s="1">
        <v>0.698</v>
      </c>
      <c r="G136" s="1">
        <v>0.401</v>
      </c>
      <c r="H136" s="1">
        <v>0.422</v>
      </c>
      <c r="I136" s="1">
        <v>0.473</v>
      </c>
      <c r="J136" s="1">
        <v>0.361</v>
      </c>
      <c r="K136" s="1">
        <v>0.472</v>
      </c>
      <c r="L136" s="1">
        <v>0.204</v>
      </c>
      <c r="M136" s="1" t="s">
        <v>19</v>
      </c>
      <c r="N136" s="5">
        <f t="shared" si="1"/>
        <v>0.4689</v>
      </c>
      <c r="O136" s="5">
        <f t="shared" si="2"/>
        <v>0.449</v>
      </c>
    </row>
    <row r="137" ht="14.25" customHeight="1">
      <c r="A137" s="1">
        <v>129101.0</v>
      </c>
      <c r="B137" s="1" t="s">
        <v>153</v>
      </c>
      <c r="C137" s="1">
        <v>0.609</v>
      </c>
      <c r="D137" s="1">
        <v>0.489</v>
      </c>
      <c r="E137" s="1">
        <v>0.241</v>
      </c>
      <c r="F137" s="1">
        <v>0.833</v>
      </c>
      <c r="G137" s="1">
        <v>0.477</v>
      </c>
      <c r="H137" s="1">
        <v>0.594</v>
      </c>
      <c r="I137" s="1">
        <v>0.0</v>
      </c>
      <c r="J137" s="1">
        <v>0.484</v>
      </c>
      <c r="K137" s="1">
        <v>0.599</v>
      </c>
      <c r="L137" s="1">
        <v>0.074</v>
      </c>
      <c r="M137" s="1" t="s">
        <v>19</v>
      </c>
      <c r="N137" s="5">
        <f t="shared" si="1"/>
        <v>0.44</v>
      </c>
      <c r="O137" s="5">
        <f t="shared" si="2"/>
        <v>0.484</v>
      </c>
    </row>
    <row r="138" ht="14.25" customHeight="1">
      <c r="A138" s="1">
        <v>120103.0</v>
      </c>
      <c r="B138" s="1" t="s">
        <v>114</v>
      </c>
      <c r="C138" s="1">
        <v>0.576</v>
      </c>
      <c r="D138" s="1">
        <v>0.565</v>
      </c>
      <c r="E138" s="1">
        <v>0.397</v>
      </c>
      <c r="F138" s="1">
        <v>0.761</v>
      </c>
      <c r="G138" s="1">
        <v>0.505</v>
      </c>
      <c r="H138" s="1">
        <v>0.471</v>
      </c>
      <c r="I138" s="1">
        <v>0.211</v>
      </c>
      <c r="J138" s="1">
        <v>0.341</v>
      </c>
      <c r="K138" s="1">
        <v>0.523</v>
      </c>
      <c r="L138" s="1">
        <v>0.0</v>
      </c>
      <c r="M138" s="1" t="s">
        <v>19</v>
      </c>
      <c r="N138" s="5">
        <f t="shared" si="1"/>
        <v>0.435</v>
      </c>
      <c r="O138" s="5">
        <f t="shared" si="2"/>
        <v>0.471</v>
      </c>
    </row>
    <row r="139" ht="14.25" customHeight="1">
      <c r="A139" s="1">
        <v>120107.0</v>
      </c>
      <c r="B139" s="1" t="s">
        <v>116</v>
      </c>
      <c r="C139" s="1">
        <v>0.397</v>
      </c>
      <c r="D139" s="1">
        <v>0.465</v>
      </c>
      <c r="E139" s="1">
        <v>0.246</v>
      </c>
      <c r="F139" s="1">
        <v>0.751</v>
      </c>
      <c r="G139" s="1">
        <v>0.224</v>
      </c>
      <c r="H139" s="1">
        <v>0.232</v>
      </c>
      <c r="I139" s="1">
        <v>0.544</v>
      </c>
      <c r="J139" s="1">
        <v>0.269</v>
      </c>
      <c r="K139" s="1">
        <v>0.784</v>
      </c>
      <c r="L139" s="1">
        <v>0.418</v>
      </c>
      <c r="M139" s="1" t="s">
        <v>19</v>
      </c>
      <c r="N139" s="5">
        <f t="shared" si="1"/>
        <v>0.433</v>
      </c>
      <c r="O139" s="5">
        <f t="shared" si="2"/>
        <v>0.418</v>
      </c>
    </row>
    <row r="140" ht="14.25" customHeight="1">
      <c r="A140" s="1">
        <v>105106.0</v>
      </c>
      <c r="B140" s="1" t="s">
        <v>30</v>
      </c>
      <c r="C140" s="1">
        <v>0.793</v>
      </c>
      <c r="D140" s="1">
        <v>0.502</v>
      </c>
      <c r="E140" s="1">
        <v>0.001</v>
      </c>
      <c r="F140" s="1">
        <v>0.913</v>
      </c>
      <c r="G140" s="1">
        <v>0.077</v>
      </c>
      <c r="H140" s="1">
        <v>0.132</v>
      </c>
      <c r="I140" s="1">
        <v>0.462</v>
      </c>
      <c r="J140" s="1">
        <v>0.581</v>
      </c>
      <c r="K140" s="1">
        <v>0.513</v>
      </c>
      <c r="L140" s="1">
        <v>0.276</v>
      </c>
      <c r="M140" s="1" t="s">
        <v>19</v>
      </c>
      <c r="N140" s="5">
        <f t="shared" si="1"/>
        <v>0.425</v>
      </c>
      <c r="O140" s="5">
        <f t="shared" si="2"/>
        <v>0.462</v>
      </c>
    </row>
    <row r="141" ht="14.25" customHeight="1">
      <c r="A141" s="1">
        <v>121119.0</v>
      </c>
      <c r="B141" s="1" t="s">
        <v>126</v>
      </c>
      <c r="C141" s="1">
        <v>0.479</v>
      </c>
      <c r="D141" s="1">
        <v>0.59</v>
      </c>
      <c r="E141" s="1">
        <v>0.328</v>
      </c>
      <c r="F141" s="1">
        <v>0.682</v>
      </c>
      <c r="G141" s="1">
        <v>0.281</v>
      </c>
      <c r="H141" s="1">
        <v>0.117</v>
      </c>
      <c r="I141" s="1">
        <v>0.455</v>
      </c>
      <c r="J141" s="1">
        <v>0.0</v>
      </c>
      <c r="K141" s="1">
        <v>0.0</v>
      </c>
      <c r="L141" s="1">
        <v>1.0</v>
      </c>
      <c r="M141" s="1" t="s">
        <v>19</v>
      </c>
      <c r="N141" s="5">
        <f t="shared" si="1"/>
        <v>0.3932</v>
      </c>
      <c r="O141" s="5">
        <f t="shared" si="2"/>
        <v>0.328</v>
      </c>
    </row>
    <row r="142" ht="14.25" customHeight="1">
      <c r="A142" s="1">
        <v>124120.0</v>
      </c>
      <c r="B142" s="1" t="s">
        <v>141</v>
      </c>
      <c r="C142" s="1">
        <v>0.425</v>
      </c>
      <c r="D142" s="1">
        <v>0.403</v>
      </c>
      <c r="E142" s="1">
        <v>0.273</v>
      </c>
      <c r="F142" s="1">
        <v>0.614</v>
      </c>
      <c r="G142" s="1">
        <v>0.186</v>
      </c>
      <c r="H142" s="1">
        <v>0.476</v>
      </c>
      <c r="I142" s="1">
        <v>0.433</v>
      </c>
      <c r="J142" s="1">
        <v>0.442</v>
      </c>
      <c r="K142" s="1">
        <v>0.225</v>
      </c>
      <c r="L142" s="1">
        <v>0.364</v>
      </c>
      <c r="M142" s="1" t="s">
        <v>19</v>
      </c>
      <c r="N142" s="5">
        <f t="shared" si="1"/>
        <v>0.3841</v>
      </c>
      <c r="O142" s="5">
        <f t="shared" si="2"/>
        <v>0.403</v>
      </c>
    </row>
    <row r="143" ht="14.25" customHeight="1">
      <c r="A143" s="1">
        <v>123102.0</v>
      </c>
      <c r="B143" s="1" t="s">
        <v>137</v>
      </c>
      <c r="C143" s="1">
        <v>0.218</v>
      </c>
      <c r="D143" s="1">
        <v>0.206</v>
      </c>
      <c r="E143" s="1">
        <v>0.0</v>
      </c>
      <c r="F143" s="1">
        <v>0.649</v>
      </c>
      <c r="G143" s="1">
        <v>0.0</v>
      </c>
      <c r="H143" s="1">
        <v>0.216</v>
      </c>
      <c r="I143" s="1">
        <v>0.317</v>
      </c>
      <c r="J143" s="1">
        <v>0.603</v>
      </c>
      <c r="K143" s="1">
        <v>0.397</v>
      </c>
      <c r="L143" s="1">
        <v>0.064</v>
      </c>
      <c r="M143" s="1" t="s">
        <v>19</v>
      </c>
      <c r="N143" s="5">
        <f t="shared" si="1"/>
        <v>0.267</v>
      </c>
      <c r="O143" s="5">
        <f t="shared" si="2"/>
        <v>0.216</v>
      </c>
    </row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9" width="11.57"/>
  </cols>
  <sheetData>
    <row r="1" ht="14.25" customHeight="1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2" t="s">
        <v>158</v>
      </c>
      <c r="I1" s="2" t="s">
        <v>24</v>
      </c>
    </row>
    <row r="2" ht="14.25" customHeight="1">
      <c r="A2" s="3">
        <v>114101.0</v>
      </c>
      <c r="B2" s="3" t="s">
        <v>76</v>
      </c>
      <c r="C2" s="3">
        <v>1.0</v>
      </c>
      <c r="D2" s="3">
        <v>1.0</v>
      </c>
      <c r="E2" s="3">
        <v>1.0</v>
      </c>
      <c r="F2" s="3">
        <v>1.0</v>
      </c>
      <c r="G2" s="3" t="s">
        <v>14</v>
      </c>
      <c r="H2" s="4">
        <f t="shared" ref="H2:H143" si="1">AVERAGE(C2:F2)</f>
        <v>1</v>
      </c>
      <c r="I2" s="4">
        <f t="shared" ref="I2:I143" si="2">MEDIAN(C2:G2)</f>
        <v>1</v>
      </c>
    </row>
    <row r="3" ht="14.25" customHeight="1">
      <c r="A3" s="3">
        <v>119100.0</v>
      </c>
      <c r="B3" s="3" t="s">
        <v>110</v>
      </c>
      <c r="C3" s="3">
        <v>1.0</v>
      </c>
      <c r="D3" s="3">
        <v>1.0</v>
      </c>
      <c r="E3" s="3">
        <v>1.0</v>
      </c>
      <c r="F3" s="3">
        <v>1.0</v>
      </c>
      <c r="G3" s="3" t="s">
        <v>14</v>
      </c>
      <c r="H3" s="4">
        <f t="shared" si="1"/>
        <v>1</v>
      </c>
      <c r="I3" s="4">
        <f t="shared" si="2"/>
        <v>1</v>
      </c>
    </row>
    <row r="4" ht="14.25" customHeight="1">
      <c r="A4" s="3">
        <v>112107.0</v>
      </c>
      <c r="B4" s="3" t="s">
        <v>70</v>
      </c>
      <c r="C4" s="3">
        <v>1.0</v>
      </c>
      <c r="D4" s="3">
        <v>1.0</v>
      </c>
      <c r="E4" s="3">
        <v>1.0</v>
      </c>
      <c r="F4" s="3">
        <v>1.0</v>
      </c>
      <c r="G4" s="3" t="s">
        <v>19</v>
      </c>
      <c r="H4" s="4">
        <f t="shared" si="1"/>
        <v>1</v>
      </c>
      <c r="I4" s="4">
        <f t="shared" si="2"/>
        <v>1</v>
      </c>
    </row>
    <row r="5" ht="14.25" customHeight="1">
      <c r="A5" s="3">
        <v>125102.0</v>
      </c>
      <c r="B5" s="3" t="s">
        <v>145</v>
      </c>
      <c r="C5" s="3">
        <v>1.0</v>
      </c>
      <c r="D5" s="3">
        <v>1.0</v>
      </c>
      <c r="E5" s="3">
        <v>1.0</v>
      </c>
      <c r="F5" s="3">
        <v>1.0</v>
      </c>
      <c r="G5" s="3" t="s">
        <v>19</v>
      </c>
      <c r="H5" s="4">
        <f t="shared" si="1"/>
        <v>1</v>
      </c>
      <c r="I5" s="4">
        <f t="shared" si="2"/>
        <v>1</v>
      </c>
    </row>
    <row r="6" ht="14.25" customHeight="1">
      <c r="A6" s="3">
        <v>105103.0</v>
      </c>
      <c r="B6" s="3" t="s">
        <v>28</v>
      </c>
      <c r="C6" s="3">
        <v>1.0</v>
      </c>
      <c r="D6" s="3">
        <v>1.0</v>
      </c>
      <c r="E6" s="3">
        <v>1.0</v>
      </c>
      <c r="F6" s="3">
        <v>1.0</v>
      </c>
      <c r="G6" s="3" t="s">
        <v>24</v>
      </c>
      <c r="H6" s="4">
        <f t="shared" si="1"/>
        <v>1</v>
      </c>
      <c r="I6" s="4">
        <f t="shared" si="2"/>
        <v>1</v>
      </c>
    </row>
    <row r="7" ht="14.25" customHeight="1">
      <c r="A7" s="3">
        <v>115109.0</v>
      </c>
      <c r="B7" s="3" t="s">
        <v>86</v>
      </c>
      <c r="C7" s="3">
        <v>1.0</v>
      </c>
      <c r="D7" s="3">
        <v>1.0</v>
      </c>
      <c r="E7" s="3">
        <v>1.0</v>
      </c>
      <c r="F7" s="3">
        <v>1.0</v>
      </c>
      <c r="G7" s="3" t="s">
        <v>19</v>
      </c>
      <c r="H7" s="4">
        <f t="shared" si="1"/>
        <v>1</v>
      </c>
      <c r="I7" s="4">
        <f t="shared" si="2"/>
        <v>1</v>
      </c>
    </row>
    <row r="8" ht="14.25" customHeight="1">
      <c r="A8" s="3">
        <v>103104.0</v>
      </c>
      <c r="B8" s="3" t="s">
        <v>21</v>
      </c>
      <c r="C8" s="3">
        <v>1.0</v>
      </c>
      <c r="D8" s="3">
        <v>1.0</v>
      </c>
      <c r="E8" s="3">
        <v>1.0</v>
      </c>
      <c r="F8" s="3">
        <v>1.0</v>
      </c>
      <c r="G8" s="3" t="s">
        <v>19</v>
      </c>
      <c r="H8" s="4">
        <f t="shared" si="1"/>
        <v>1</v>
      </c>
      <c r="I8" s="4">
        <f t="shared" si="2"/>
        <v>1</v>
      </c>
    </row>
    <row r="9" ht="14.25" customHeight="1">
      <c r="A9" s="3">
        <v>110140.0</v>
      </c>
      <c r="B9" s="3" t="s">
        <v>57</v>
      </c>
      <c r="C9" s="3">
        <v>1.0</v>
      </c>
      <c r="D9" s="3">
        <v>0.98</v>
      </c>
      <c r="E9" s="3">
        <v>1.0</v>
      </c>
      <c r="F9" s="3">
        <v>1.0</v>
      </c>
      <c r="G9" s="3" t="s">
        <v>24</v>
      </c>
      <c r="H9" s="4">
        <f t="shared" si="1"/>
        <v>0.995</v>
      </c>
      <c r="I9" s="4">
        <f t="shared" si="2"/>
        <v>1</v>
      </c>
    </row>
    <row r="10" ht="14.25" customHeight="1">
      <c r="A10" s="3">
        <v>116105.0</v>
      </c>
      <c r="B10" s="3" t="s">
        <v>93</v>
      </c>
      <c r="C10" s="3">
        <v>0.997</v>
      </c>
      <c r="D10" s="3">
        <v>0.99</v>
      </c>
      <c r="E10" s="3">
        <v>0.987</v>
      </c>
      <c r="F10" s="3">
        <v>1.0</v>
      </c>
      <c r="G10" s="3" t="s">
        <v>14</v>
      </c>
      <c r="H10" s="4">
        <f t="shared" si="1"/>
        <v>0.9935</v>
      </c>
      <c r="I10" s="4">
        <f t="shared" si="2"/>
        <v>0.9935</v>
      </c>
    </row>
    <row r="11" ht="14.25" customHeight="1">
      <c r="A11" s="3">
        <v>118100.0</v>
      </c>
      <c r="B11" s="3" t="s">
        <v>106</v>
      </c>
      <c r="C11" s="3">
        <v>0.988</v>
      </c>
      <c r="D11" s="3">
        <v>0.986</v>
      </c>
      <c r="E11" s="3">
        <v>0.999</v>
      </c>
      <c r="F11" s="3">
        <v>1.0</v>
      </c>
      <c r="G11" s="3" t="s">
        <v>14</v>
      </c>
      <c r="H11" s="4">
        <f t="shared" si="1"/>
        <v>0.99325</v>
      </c>
      <c r="I11" s="4">
        <f t="shared" si="2"/>
        <v>0.9935</v>
      </c>
    </row>
    <row r="12" ht="14.25" customHeight="1">
      <c r="A12" s="1">
        <v>112100.0</v>
      </c>
      <c r="B12" s="1" t="s">
        <v>63</v>
      </c>
      <c r="C12" s="1">
        <v>0.98</v>
      </c>
      <c r="D12" s="1">
        <v>0.984</v>
      </c>
      <c r="E12" s="1">
        <v>0.999</v>
      </c>
      <c r="F12" s="1">
        <v>1.0</v>
      </c>
      <c r="G12" s="1" t="s">
        <v>14</v>
      </c>
      <c r="H12" s="5">
        <f t="shared" si="1"/>
        <v>0.99075</v>
      </c>
      <c r="I12" s="5">
        <f t="shared" si="2"/>
        <v>0.9915</v>
      </c>
    </row>
    <row r="13" ht="14.25" customHeight="1">
      <c r="A13" s="1">
        <v>101100.0</v>
      </c>
      <c r="B13" s="1" t="s">
        <v>13</v>
      </c>
      <c r="C13" s="1">
        <v>0.987</v>
      </c>
      <c r="D13" s="1">
        <v>0.974</v>
      </c>
      <c r="E13" s="1">
        <v>0.994</v>
      </c>
      <c r="F13" s="1">
        <v>1.0</v>
      </c>
      <c r="G13" s="1" t="s">
        <v>14</v>
      </c>
      <c r="H13" s="5">
        <f t="shared" si="1"/>
        <v>0.98875</v>
      </c>
      <c r="I13" s="5">
        <f t="shared" si="2"/>
        <v>0.9905</v>
      </c>
    </row>
    <row r="14" ht="14.25" customHeight="1">
      <c r="A14" s="1">
        <v>109103.0</v>
      </c>
      <c r="B14" s="1" t="s">
        <v>52</v>
      </c>
      <c r="C14" s="1">
        <v>1.0</v>
      </c>
      <c r="D14" s="1">
        <v>0.971</v>
      </c>
      <c r="E14" s="1">
        <v>0.979</v>
      </c>
      <c r="F14" s="1">
        <v>1.0</v>
      </c>
      <c r="G14" s="1" t="s">
        <v>14</v>
      </c>
      <c r="H14" s="5">
        <f t="shared" si="1"/>
        <v>0.9875</v>
      </c>
      <c r="I14" s="5">
        <f t="shared" si="2"/>
        <v>0.9895</v>
      </c>
    </row>
    <row r="15" ht="14.25" customHeight="1">
      <c r="A15" s="1">
        <v>115110.0</v>
      </c>
      <c r="B15" s="1" t="s">
        <v>87</v>
      </c>
      <c r="C15" s="1">
        <v>1.0</v>
      </c>
      <c r="D15" s="1">
        <v>0.968</v>
      </c>
      <c r="E15" s="1">
        <v>0.976</v>
      </c>
      <c r="F15" s="1">
        <v>1.0</v>
      </c>
      <c r="G15" s="1" t="s">
        <v>24</v>
      </c>
      <c r="H15" s="5">
        <f t="shared" si="1"/>
        <v>0.986</v>
      </c>
      <c r="I15" s="5">
        <f t="shared" si="2"/>
        <v>0.988</v>
      </c>
    </row>
    <row r="16" ht="14.25" customHeight="1">
      <c r="A16" s="1">
        <v>110160.0</v>
      </c>
      <c r="B16" s="1" t="s">
        <v>59</v>
      </c>
      <c r="C16" s="1">
        <v>1.0</v>
      </c>
      <c r="D16" s="1">
        <v>0.943</v>
      </c>
      <c r="E16" s="1">
        <v>1.0</v>
      </c>
      <c r="F16" s="1">
        <v>1.0</v>
      </c>
      <c r="G16" s="1" t="s">
        <v>19</v>
      </c>
      <c r="H16" s="5">
        <f t="shared" si="1"/>
        <v>0.98575</v>
      </c>
      <c r="I16" s="5">
        <f t="shared" si="2"/>
        <v>1</v>
      </c>
    </row>
    <row r="17" ht="14.25" customHeight="1">
      <c r="A17" s="1">
        <v>110150.0</v>
      </c>
      <c r="B17" s="1" t="s">
        <v>58</v>
      </c>
      <c r="C17" s="1">
        <v>0.982</v>
      </c>
      <c r="D17" s="1">
        <v>0.957</v>
      </c>
      <c r="E17" s="1">
        <v>0.993</v>
      </c>
      <c r="F17" s="1">
        <v>1.0</v>
      </c>
      <c r="G17" s="1" t="s">
        <v>14</v>
      </c>
      <c r="H17" s="5">
        <f t="shared" si="1"/>
        <v>0.983</v>
      </c>
      <c r="I17" s="5">
        <f t="shared" si="2"/>
        <v>0.9875</v>
      </c>
    </row>
    <row r="18" ht="14.25" customHeight="1">
      <c r="A18" s="1">
        <v>111101.0</v>
      </c>
      <c r="B18" s="1" t="s">
        <v>61</v>
      </c>
      <c r="C18" s="1">
        <v>0.971</v>
      </c>
      <c r="D18" s="1">
        <v>0.976</v>
      </c>
      <c r="E18" s="1">
        <v>0.989</v>
      </c>
      <c r="F18" s="1">
        <v>0.995</v>
      </c>
      <c r="G18" s="1" t="s">
        <v>14</v>
      </c>
      <c r="H18" s="5">
        <f t="shared" si="1"/>
        <v>0.98275</v>
      </c>
      <c r="I18" s="5">
        <f t="shared" si="2"/>
        <v>0.9825</v>
      </c>
    </row>
    <row r="19" ht="14.25" customHeight="1">
      <c r="A19" s="1">
        <v>109101.0</v>
      </c>
      <c r="B19" s="1" t="s">
        <v>50</v>
      </c>
      <c r="C19" s="1">
        <v>0.976</v>
      </c>
      <c r="D19" s="1">
        <v>0.974</v>
      </c>
      <c r="E19" s="1">
        <v>0.984</v>
      </c>
      <c r="F19" s="1">
        <v>0.991</v>
      </c>
      <c r="G19" s="1" t="s">
        <v>14</v>
      </c>
      <c r="H19" s="5">
        <f t="shared" si="1"/>
        <v>0.98125</v>
      </c>
      <c r="I19" s="5">
        <f t="shared" si="2"/>
        <v>0.98</v>
      </c>
    </row>
    <row r="20" ht="14.25" customHeight="1">
      <c r="A20" s="1">
        <v>113130.0</v>
      </c>
      <c r="B20" s="1" t="s">
        <v>72</v>
      </c>
      <c r="C20" s="1">
        <v>0.971</v>
      </c>
      <c r="D20" s="1">
        <v>0.974</v>
      </c>
      <c r="E20" s="1">
        <v>0.976</v>
      </c>
      <c r="F20" s="1">
        <v>1.0</v>
      </c>
      <c r="G20" s="1" t="s">
        <v>14</v>
      </c>
      <c r="H20" s="5">
        <f t="shared" si="1"/>
        <v>0.98025</v>
      </c>
      <c r="I20" s="5">
        <f t="shared" si="2"/>
        <v>0.975</v>
      </c>
    </row>
    <row r="21" ht="14.25" customHeight="1">
      <c r="A21" s="1">
        <v>103100.0</v>
      </c>
      <c r="B21" s="1" t="s">
        <v>16</v>
      </c>
      <c r="C21" s="1">
        <v>1.0</v>
      </c>
      <c r="D21" s="1">
        <v>0.981</v>
      </c>
      <c r="E21" s="1">
        <v>0.99</v>
      </c>
      <c r="F21" s="1">
        <v>0.946</v>
      </c>
      <c r="G21" s="1" t="s">
        <v>14</v>
      </c>
      <c r="H21" s="5">
        <f t="shared" si="1"/>
        <v>0.97925</v>
      </c>
      <c r="I21" s="5">
        <f t="shared" si="2"/>
        <v>0.9855</v>
      </c>
    </row>
    <row r="22" ht="14.25" customHeight="1">
      <c r="A22" s="1">
        <v>110100.0</v>
      </c>
      <c r="B22" s="1" t="s">
        <v>53</v>
      </c>
      <c r="C22" s="1">
        <v>0.97</v>
      </c>
      <c r="D22" s="1">
        <v>0.972</v>
      </c>
      <c r="E22" s="1">
        <v>0.969</v>
      </c>
      <c r="F22" s="1">
        <v>1.0</v>
      </c>
      <c r="G22" s="1" t="s">
        <v>14</v>
      </c>
      <c r="H22" s="5">
        <f t="shared" si="1"/>
        <v>0.97775</v>
      </c>
      <c r="I22" s="5">
        <f t="shared" si="2"/>
        <v>0.971</v>
      </c>
    </row>
    <row r="23" ht="14.25" customHeight="1">
      <c r="A23" s="1">
        <v>112102.0</v>
      </c>
      <c r="B23" s="1" t="s">
        <v>65</v>
      </c>
      <c r="C23" s="1">
        <v>0.994</v>
      </c>
      <c r="D23" s="1">
        <v>0.967</v>
      </c>
      <c r="E23" s="1">
        <v>0.951</v>
      </c>
      <c r="F23" s="1">
        <v>0.982</v>
      </c>
      <c r="G23" s="1" t="s">
        <v>14</v>
      </c>
      <c r="H23" s="5">
        <f t="shared" si="1"/>
        <v>0.9735</v>
      </c>
      <c r="I23" s="5">
        <f t="shared" si="2"/>
        <v>0.9745</v>
      </c>
    </row>
    <row r="24" ht="14.25" customHeight="1">
      <c r="A24" s="1">
        <v>112101.0</v>
      </c>
      <c r="B24" s="1" t="s">
        <v>64</v>
      </c>
      <c r="C24" s="1">
        <v>0.976</v>
      </c>
      <c r="D24" s="1">
        <v>0.959</v>
      </c>
      <c r="E24" s="1">
        <v>0.956</v>
      </c>
      <c r="F24" s="1">
        <v>1.0</v>
      </c>
      <c r="G24" s="1" t="s">
        <v>14</v>
      </c>
      <c r="H24" s="5">
        <f t="shared" si="1"/>
        <v>0.97275</v>
      </c>
      <c r="I24" s="5">
        <f t="shared" si="2"/>
        <v>0.9675</v>
      </c>
    </row>
    <row r="25" ht="14.25" customHeight="1">
      <c r="A25" s="1">
        <v>121121.0</v>
      </c>
      <c r="B25" s="1" t="s">
        <v>128</v>
      </c>
      <c r="C25" s="1">
        <v>0.941</v>
      </c>
      <c r="D25" s="1">
        <v>0.948</v>
      </c>
      <c r="E25" s="1">
        <v>1.0</v>
      </c>
      <c r="F25" s="1">
        <v>1.0</v>
      </c>
      <c r="G25" s="1" t="s">
        <v>24</v>
      </c>
      <c r="H25" s="5">
        <f t="shared" si="1"/>
        <v>0.97225</v>
      </c>
      <c r="I25" s="5">
        <f t="shared" si="2"/>
        <v>0.974</v>
      </c>
    </row>
    <row r="26" ht="14.25" customHeight="1">
      <c r="A26" s="1">
        <v>111100.0</v>
      </c>
      <c r="B26" s="1" t="s">
        <v>60</v>
      </c>
      <c r="C26" s="1">
        <v>0.983</v>
      </c>
      <c r="D26" s="1">
        <v>1.0</v>
      </c>
      <c r="E26" s="1">
        <v>0.987</v>
      </c>
      <c r="F26" s="1">
        <v>0.905</v>
      </c>
      <c r="G26" s="1" t="s">
        <v>14</v>
      </c>
      <c r="H26" s="5">
        <f t="shared" si="1"/>
        <v>0.96875</v>
      </c>
      <c r="I26" s="5">
        <f t="shared" si="2"/>
        <v>0.985</v>
      </c>
    </row>
    <row r="27" ht="14.25" customHeight="1">
      <c r="A27" s="1">
        <v>125100.0</v>
      </c>
      <c r="B27" s="1" t="s">
        <v>143</v>
      </c>
      <c r="C27" s="1">
        <v>1.0</v>
      </c>
      <c r="D27" s="1">
        <v>0.945</v>
      </c>
      <c r="E27" s="1">
        <v>0.949</v>
      </c>
      <c r="F27" s="1">
        <v>0.979</v>
      </c>
      <c r="G27" s="1" t="s">
        <v>14</v>
      </c>
      <c r="H27" s="5">
        <f t="shared" si="1"/>
        <v>0.96825</v>
      </c>
      <c r="I27" s="5">
        <f t="shared" si="2"/>
        <v>0.964</v>
      </c>
    </row>
    <row r="28" ht="14.25" customHeight="1">
      <c r="A28" s="1">
        <v>117101.0</v>
      </c>
      <c r="B28" s="1" t="s">
        <v>101</v>
      </c>
      <c r="C28" s="1">
        <v>0.974</v>
      </c>
      <c r="D28" s="1">
        <v>0.963</v>
      </c>
      <c r="E28" s="1">
        <v>0.965</v>
      </c>
      <c r="F28" s="1">
        <v>0.97</v>
      </c>
      <c r="G28" s="1" t="s">
        <v>14</v>
      </c>
      <c r="H28" s="5">
        <f t="shared" si="1"/>
        <v>0.968</v>
      </c>
      <c r="I28" s="5">
        <f t="shared" si="2"/>
        <v>0.9675</v>
      </c>
    </row>
    <row r="29" ht="14.25" customHeight="1">
      <c r="A29" s="1">
        <v>114105.0</v>
      </c>
      <c r="B29" s="1" t="s">
        <v>78</v>
      </c>
      <c r="C29" s="1">
        <v>0.967</v>
      </c>
      <c r="D29" s="1">
        <v>0.959</v>
      </c>
      <c r="E29" s="1">
        <v>0.966</v>
      </c>
      <c r="F29" s="1">
        <v>0.976</v>
      </c>
      <c r="G29" s="1" t="s">
        <v>14</v>
      </c>
      <c r="H29" s="5">
        <f t="shared" si="1"/>
        <v>0.967</v>
      </c>
      <c r="I29" s="5">
        <f t="shared" si="2"/>
        <v>0.9665</v>
      </c>
    </row>
    <row r="30" ht="14.25" customHeight="1">
      <c r="A30" s="1">
        <v>120101.0</v>
      </c>
      <c r="B30" s="1" t="s">
        <v>113</v>
      </c>
      <c r="C30" s="1">
        <v>0.959</v>
      </c>
      <c r="D30" s="1">
        <v>0.954</v>
      </c>
      <c r="E30" s="1">
        <v>0.975</v>
      </c>
      <c r="F30" s="1">
        <v>0.977</v>
      </c>
      <c r="G30" s="1" t="s">
        <v>14</v>
      </c>
      <c r="H30" s="5">
        <f t="shared" si="1"/>
        <v>0.96625</v>
      </c>
      <c r="I30" s="5">
        <f t="shared" si="2"/>
        <v>0.967</v>
      </c>
    </row>
    <row r="31" ht="14.25" customHeight="1">
      <c r="A31" s="1">
        <v>115100.0</v>
      </c>
      <c r="B31" s="1" t="s">
        <v>79</v>
      </c>
      <c r="C31" s="1">
        <v>0.984</v>
      </c>
      <c r="D31" s="1">
        <v>0.962</v>
      </c>
      <c r="E31" s="1">
        <v>0.975</v>
      </c>
      <c r="F31" s="1">
        <v>0.944</v>
      </c>
      <c r="G31" s="1" t="s">
        <v>14</v>
      </c>
      <c r="H31" s="5">
        <f t="shared" si="1"/>
        <v>0.96625</v>
      </c>
      <c r="I31" s="5">
        <f t="shared" si="2"/>
        <v>0.9685</v>
      </c>
    </row>
    <row r="32" ht="14.25" customHeight="1">
      <c r="A32" s="1">
        <v>115107.0</v>
      </c>
      <c r="B32" s="1" t="s">
        <v>85</v>
      </c>
      <c r="C32" s="1">
        <v>0.949</v>
      </c>
      <c r="D32" s="1">
        <v>0.951</v>
      </c>
      <c r="E32" s="1">
        <v>0.965</v>
      </c>
      <c r="F32" s="1">
        <v>1.0</v>
      </c>
      <c r="G32" s="1" t="s">
        <v>14</v>
      </c>
      <c r="H32" s="5">
        <f t="shared" si="1"/>
        <v>0.96625</v>
      </c>
      <c r="I32" s="5">
        <f t="shared" si="2"/>
        <v>0.958</v>
      </c>
    </row>
    <row r="33" ht="14.25" customHeight="1">
      <c r="A33" s="1">
        <v>107107.0</v>
      </c>
      <c r="B33" s="1" t="s">
        <v>43</v>
      </c>
      <c r="C33" s="1">
        <v>0.996</v>
      </c>
      <c r="D33" s="1">
        <v>0.985</v>
      </c>
      <c r="E33" s="1">
        <v>0.872</v>
      </c>
      <c r="F33" s="1">
        <v>1.0</v>
      </c>
      <c r="G33" s="1" t="s">
        <v>19</v>
      </c>
      <c r="H33" s="5">
        <f t="shared" si="1"/>
        <v>0.96325</v>
      </c>
      <c r="I33" s="5">
        <f t="shared" si="2"/>
        <v>0.9905</v>
      </c>
    </row>
    <row r="34" ht="14.25" customHeight="1">
      <c r="A34" s="1">
        <v>116108.0</v>
      </c>
      <c r="B34" s="1" t="s">
        <v>96</v>
      </c>
      <c r="C34" s="1">
        <v>0.955</v>
      </c>
      <c r="D34" s="1">
        <v>0.945</v>
      </c>
      <c r="E34" s="1">
        <v>0.949</v>
      </c>
      <c r="F34" s="1">
        <v>1.0</v>
      </c>
      <c r="G34" s="1" t="s">
        <v>14</v>
      </c>
      <c r="H34" s="5">
        <f t="shared" si="1"/>
        <v>0.96225</v>
      </c>
      <c r="I34" s="5">
        <f t="shared" si="2"/>
        <v>0.952</v>
      </c>
    </row>
    <row r="35" ht="14.25" customHeight="1">
      <c r="A35" s="1">
        <v>113100.0</v>
      </c>
      <c r="B35" s="1" t="s">
        <v>71</v>
      </c>
      <c r="C35" s="1">
        <v>0.967</v>
      </c>
      <c r="D35" s="1">
        <v>0.953</v>
      </c>
      <c r="E35" s="1">
        <v>0.958</v>
      </c>
      <c r="F35" s="1">
        <v>0.957</v>
      </c>
      <c r="G35" s="1" t="s">
        <v>14</v>
      </c>
      <c r="H35" s="5">
        <f t="shared" si="1"/>
        <v>0.95875</v>
      </c>
      <c r="I35" s="5">
        <f t="shared" si="2"/>
        <v>0.9575</v>
      </c>
    </row>
    <row r="36" ht="14.25" customHeight="1">
      <c r="A36" s="1">
        <v>115104.0</v>
      </c>
      <c r="B36" s="1" t="s">
        <v>82</v>
      </c>
      <c r="C36" s="1">
        <v>0.978</v>
      </c>
      <c r="D36" s="1">
        <v>0.911</v>
      </c>
      <c r="E36" s="1">
        <v>0.942</v>
      </c>
      <c r="F36" s="1">
        <v>1.0</v>
      </c>
      <c r="G36" s="1" t="s">
        <v>24</v>
      </c>
      <c r="H36" s="5">
        <f t="shared" si="1"/>
        <v>0.95775</v>
      </c>
      <c r="I36" s="5">
        <f t="shared" si="2"/>
        <v>0.96</v>
      </c>
    </row>
    <row r="37" ht="14.25" customHeight="1">
      <c r="A37" s="1">
        <v>105102.0</v>
      </c>
      <c r="B37" s="1" t="s">
        <v>27</v>
      </c>
      <c r="C37" s="1">
        <v>0.971</v>
      </c>
      <c r="D37" s="1">
        <v>0.973</v>
      </c>
      <c r="E37" s="1">
        <v>0.977</v>
      </c>
      <c r="F37" s="1">
        <v>0.899</v>
      </c>
      <c r="G37" s="1" t="s">
        <v>14</v>
      </c>
      <c r="H37" s="5">
        <f t="shared" si="1"/>
        <v>0.955</v>
      </c>
      <c r="I37" s="5">
        <f t="shared" si="2"/>
        <v>0.972</v>
      </c>
    </row>
    <row r="38" ht="14.25" customHeight="1">
      <c r="A38" s="1">
        <v>102100.0</v>
      </c>
      <c r="B38" s="1" t="s">
        <v>15</v>
      </c>
      <c r="C38" s="1">
        <v>0.946</v>
      </c>
      <c r="D38" s="1">
        <v>0.932</v>
      </c>
      <c r="E38" s="1">
        <v>0.946</v>
      </c>
      <c r="F38" s="1">
        <v>0.992</v>
      </c>
      <c r="G38" s="1" t="s">
        <v>14</v>
      </c>
      <c r="H38" s="5">
        <f t="shared" si="1"/>
        <v>0.954</v>
      </c>
      <c r="I38" s="5">
        <f t="shared" si="2"/>
        <v>0.946</v>
      </c>
    </row>
    <row r="39" ht="14.25" customHeight="1">
      <c r="A39" s="1">
        <v>115102.0</v>
      </c>
      <c r="B39" s="1" t="s">
        <v>81</v>
      </c>
      <c r="C39" s="1">
        <v>1.0</v>
      </c>
      <c r="D39" s="1">
        <v>1.0</v>
      </c>
      <c r="E39" s="1">
        <v>0.975</v>
      </c>
      <c r="F39" s="1">
        <v>0.838</v>
      </c>
      <c r="G39" s="1" t="s">
        <v>19</v>
      </c>
      <c r="H39" s="5">
        <f t="shared" si="1"/>
        <v>0.95325</v>
      </c>
      <c r="I39" s="5">
        <f t="shared" si="2"/>
        <v>0.9875</v>
      </c>
    </row>
    <row r="40" ht="14.25" customHeight="1">
      <c r="A40" s="1">
        <v>103101.0</v>
      </c>
      <c r="B40" s="1" t="s">
        <v>17</v>
      </c>
      <c r="C40" s="1">
        <v>0.976</v>
      </c>
      <c r="D40" s="1">
        <v>0.941</v>
      </c>
      <c r="E40" s="1">
        <v>0.96</v>
      </c>
      <c r="F40" s="1">
        <v>0.919</v>
      </c>
      <c r="G40" s="1" t="s">
        <v>14</v>
      </c>
      <c r="H40" s="5">
        <f t="shared" si="1"/>
        <v>0.949</v>
      </c>
      <c r="I40" s="5">
        <f t="shared" si="2"/>
        <v>0.9505</v>
      </c>
    </row>
    <row r="41" ht="14.25" customHeight="1">
      <c r="A41" s="1">
        <v>119102.0</v>
      </c>
      <c r="B41" s="1" t="s">
        <v>112</v>
      </c>
      <c r="C41" s="1">
        <v>0.984</v>
      </c>
      <c r="D41" s="1">
        <v>0.916</v>
      </c>
      <c r="E41" s="1">
        <v>0.93</v>
      </c>
      <c r="F41" s="1">
        <v>0.959</v>
      </c>
      <c r="G41" s="1" t="s">
        <v>24</v>
      </c>
      <c r="H41" s="5">
        <f t="shared" si="1"/>
        <v>0.94725</v>
      </c>
      <c r="I41" s="5">
        <f t="shared" si="2"/>
        <v>0.9445</v>
      </c>
    </row>
    <row r="42" ht="14.25" customHeight="1">
      <c r="A42" s="1">
        <v>114103.0</v>
      </c>
      <c r="B42" s="1" t="s">
        <v>77</v>
      </c>
      <c r="C42" s="1">
        <v>0.984</v>
      </c>
      <c r="D42" s="1">
        <v>0.961</v>
      </c>
      <c r="E42" s="1">
        <v>0.956</v>
      </c>
      <c r="F42" s="1">
        <v>0.882</v>
      </c>
      <c r="G42" s="1" t="s">
        <v>14</v>
      </c>
      <c r="H42" s="5">
        <f t="shared" si="1"/>
        <v>0.94575</v>
      </c>
      <c r="I42" s="5">
        <f t="shared" si="2"/>
        <v>0.9585</v>
      </c>
    </row>
    <row r="43" ht="14.25" customHeight="1">
      <c r="A43" s="1">
        <v>123100.0</v>
      </c>
      <c r="B43" s="1" t="s">
        <v>135</v>
      </c>
      <c r="C43" s="1">
        <v>0.966</v>
      </c>
      <c r="D43" s="1">
        <v>0.92</v>
      </c>
      <c r="E43" s="1">
        <v>0.943</v>
      </c>
      <c r="F43" s="1">
        <v>0.953</v>
      </c>
      <c r="G43" s="1" t="s">
        <v>14</v>
      </c>
      <c r="H43" s="5">
        <f t="shared" si="1"/>
        <v>0.9455</v>
      </c>
      <c r="I43" s="5">
        <f t="shared" si="2"/>
        <v>0.948</v>
      </c>
    </row>
    <row r="44" ht="14.25" customHeight="1">
      <c r="A44" s="1">
        <v>112105.0</v>
      </c>
      <c r="B44" s="1" t="s">
        <v>68</v>
      </c>
      <c r="C44" s="1">
        <v>1.0</v>
      </c>
      <c r="D44" s="1">
        <v>0.872</v>
      </c>
      <c r="E44" s="1">
        <v>0.893</v>
      </c>
      <c r="F44" s="1">
        <v>1.0</v>
      </c>
      <c r="G44" s="1" t="s">
        <v>14</v>
      </c>
      <c r="H44" s="5">
        <f t="shared" si="1"/>
        <v>0.94125</v>
      </c>
      <c r="I44" s="5">
        <f t="shared" si="2"/>
        <v>0.9465</v>
      </c>
    </row>
    <row r="45" ht="14.25" customHeight="1">
      <c r="A45" s="1">
        <v>110110.0</v>
      </c>
      <c r="B45" s="1" t="s">
        <v>54</v>
      </c>
      <c r="C45" s="1">
        <v>0.963</v>
      </c>
      <c r="D45" s="1">
        <v>0.888</v>
      </c>
      <c r="E45" s="1">
        <v>0.913</v>
      </c>
      <c r="F45" s="1">
        <v>1.0</v>
      </c>
      <c r="G45" s="1" t="s">
        <v>14</v>
      </c>
      <c r="H45" s="5">
        <f t="shared" si="1"/>
        <v>0.941</v>
      </c>
      <c r="I45" s="5">
        <f t="shared" si="2"/>
        <v>0.938</v>
      </c>
    </row>
    <row r="46" ht="14.25" customHeight="1">
      <c r="A46" s="1">
        <v>110120.0</v>
      </c>
      <c r="B46" s="1" t="s">
        <v>55</v>
      </c>
      <c r="C46" s="1">
        <v>0.966</v>
      </c>
      <c r="D46" s="1">
        <v>0.94</v>
      </c>
      <c r="E46" s="1">
        <v>0.938</v>
      </c>
      <c r="F46" s="1">
        <v>0.919</v>
      </c>
      <c r="G46" s="1" t="s">
        <v>14</v>
      </c>
      <c r="H46" s="5">
        <f t="shared" si="1"/>
        <v>0.94075</v>
      </c>
      <c r="I46" s="5">
        <f t="shared" si="2"/>
        <v>0.939</v>
      </c>
    </row>
    <row r="47" ht="14.25" customHeight="1">
      <c r="A47" s="1">
        <v>113150.0</v>
      </c>
      <c r="B47" s="1" t="s">
        <v>73</v>
      </c>
      <c r="C47" s="1">
        <v>0.922</v>
      </c>
      <c r="D47" s="1">
        <v>0.887</v>
      </c>
      <c r="E47" s="1">
        <v>0.954</v>
      </c>
      <c r="F47" s="1">
        <v>1.0</v>
      </c>
      <c r="G47" s="1" t="s">
        <v>24</v>
      </c>
      <c r="H47" s="5">
        <f t="shared" si="1"/>
        <v>0.94075</v>
      </c>
      <c r="I47" s="5">
        <f t="shared" si="2"/>
        <v>0.938</v>
      </c>
    </row>
    <row r="48" ht="14.25" customHeight="1">
      <c r="A48" s="1">
        <v>124105.0</v>
      </c>
      <c r="B48" s="1" t="s">
        <v>138</v>
      </c>
      <c r="C48" s="1">
        <v>0.957</v>
      </c>
      <c r="D48" s="1">
        <v>0.939</v>
      </c>
      <c r="E48" s="1">
        <v>0.96</v>
      </c>
      <c r="F48" s="1">
        <v>0.9</v>
      </c>
      <c r="G48" s="1" t="s">
        <v>14</v>
      </c>
      <c r="H48" s="5">
        <f t="shared" si="1"/>
        <v>0.939</v>
      </c>
      <c r="I48" s="5">
        <f t="shared" si="2"/>
        <v>0.948</v>
      </c>
    </row>
    <row r="49" ht="14.25" customHeight="1">
      <c r="A49" s="1">
        <v>113180.0</v>
      </c>
      <c r="B49" s="1" t="s">
        <v>75</v>
      </c>
      <c r="C49" s="1">
        <v>0.968</v>
      </c>
      <c r="D49" s="1">
        <v>0.927</v>
      </c>
      <c r="E49" s="1">
        <v>0.922</v>
      </c>
      <c r="F49" s="1">
        <v>0.929</v>
      </c>
      <c r="G49" s="1" t="s">
        <v>14</v>
      </c>
      <c r="H49" s="5">
        <f t="shared" si="1"/>
        <v>0.9365</v>
      </c>
      <c r="I49" s="5">
        <f t="shared" si="2"/>
        <v>0.928</v>
      </c>
    </row>
    <row r="50" ht="14.25" customHeight="1">
      <c r="A50" s="1">
        <v>109100.0</v>
      </c>
      <c r="B50" s="1" t="s">
        <v>49</v>
      </c>
      <c r="C50" s="1">
        <v>0.954</v>
      </c>
      <c r="D50" s="1">
        <v>0.928</v>
      </c>
      <c r="E50" s="1">
        <v>0.94</v>
      </c>
      <c r="F50" s="1">
        <v>0.924</v>
      </c>
      <c r="G50" s="1" t="s">
        <v>24</v>
      </c>
      <c r="H50" s="5">
        <f t="shared" si="1"/>
        <v>0.9365</v>
      </c>
      <c r="I50" s="5">
        <f t="shared" si="2"/>
        <v>0.934</v>
      </c>
    </row>
    <row r="51" ht="14.25" customHeight="1">
      <c r="A51" s="1">
        <v>107100.0</v>
      </c>
      <c r="B51" s="1" t="s">
        <v>36</v>
      </c>
      <c r="C51" s="1">
        <v>0.98</v>
      </c>
      <c r="D51" s="1">
        <v>0.952</v>
      </c>
      <c r="E51" s="1">
        <v>0.962</v>
      </c>
      <c r="F51" s="1">
        <v>0.851</v>
      </c>
      <c r="G51" s="1" t="s">
        <v>14</v>
      </c>
      <c r="H51" s="5">
        <f t="shared" si="1"/>
        <v>0.93625</v>
      </c>
      <c r="I51" s="5">
        <f t="shared" si="2"/>
        <v>0.957</v>
      </c>
    </row>
    <row r="52" ht="14.25" customHeight="1">
      <c r="A52" s="1">
        <v>108101.0</v>
      </c>
      <c r="B52" s="1" t="s">
        <v>47</v>
      </c>
      <c r="C52" s="1">
        <v>0.956</v>
      </c>
      <c r="D52" s="1">
        <v>0.887</v>
      </c>
      <c r="E52" s="1">
        <v>0.901</v>
      </c>
      <c r="F52" s="1">
        <v>1.0</v>
      </c>
      <c r="G52" s="1" t="s">
        <v>14</v>
      </c>
      <c r="H52" s="5">
        <f t="shared" si="1"/>
        <v>0.936</v>
      </c>
      <c r="I52" s="5">
        <f t="shared" si="2"/>
        <v>0.9285</v>
      </c>
    </row>
    <row r="53" ht="14.25" customHeight="1">
      <c r="A53" s="1">
        <v>115105.0</v>
      </c>
      <c r="B53" s="1" t="s">
        <v>83</v>
      </c>
      <c r="C53" s="1">
        <v>0.941</v>
      </c>
      <c r="D53" s="1">
        <v>0.88</v>
      </c>
      <c r="E53" s="1">
        <v>0.922</v>
      </c>
      <c r="F53" s="1">
        <v>1.0</v>
      </c>
      <c r="G53" s="1" t="s">
        <v>19</v>
      </c>
      <c r="H53" s="5">
        <f t="shared" si="1"/>
        <v>0.93575</v>
      </c>
      <c r="I53" s="5">
        <f t="shared" si="2"/>
        <v>0.9315</v>
      </c>
    </row>
    <row r="54" ht="14.25" customHeight="1">
      <c r="A54" s="1">
        <v>116100.0</v>
      </c>
      <c r="B54" s="1" t="s">
        <v>90</v>
      </c>
      <c r="C54" s="1">
        <v>0.973</v>
      </c>
      <c r="D54" s="1">
        <v>0.937</v>
      </c>
      <c r="E54" s="1">
        <v>0.943</v>
      </c>
      <c r="F54" s="1">
        <v>0.886</v>
      </c>
      <c r="G54" s="1" t="s">
        <v>14</v>
      </c>
      <c r="H54" s="5">
        <f t="shared" si="1"/>
        <v>0.93475</v>
      </c>
      <c r="I54" s="5">
        <f t="shared" si="2"/>
        <v>0.94</v>
      </c>
    </row>
    <row r="55" ht="14.25" customHeight="1">
      <c r="A55" s="1">
        <v>107102.0</v>
      </c>
      <c r="B55" s="1" t="s">
        <v>38</v>
      </c>
      <c r="C55" s="1">
        <v>0.95</v>
      </c>
      <c r="D55" s="1">
        <v>0.945</v>
      </c>
      <c r="E55" s="1">
        <v>0.953</v>
      </c>
      <c r="F55" s="1">
        <v>0.888</v>
      </c>
      <c r="G55" s="1" t="s">
        <v>14</v>
      </c>
      <c r="H55" s="5">
        <f t="shared" si="1"/>
        <v>0.934</v>
      </c>
      <c r="I55" s="5">
        <f t="shared" si="2"/>
        <v>0.9475</v>
      </c>
    </row>
    <row r="56" ht="14.25" customHeight="1">
      <c r="A56" s="1">
        <v>110130.0</v>
      </c>
      <c r="B56" s="1" t="s">
        <v>56</v>
      </c>
      <c r="C56" s="1">
        <v>0.961</v>
      </c>
      <c r="D56" s="1">
        <v>0.915</v>
      </c>
      <c r="E56" s="1">
        <v>0.954</v>
      </c>
      <c r="F56" s="1">
        <v>0.898</v>
      </c>
      <c r="G56" s="1" t="s">
        <v>24</v>
      </c>
      <c r="H56" s="5">
        <f t="shared" si="1"/>
        <v>0.932</v>
      </c>
      <c r="I56" s="5">
        <f t="shared" si="2"/>
        <v>0.9345</v>
      </c>
    </row>
    <row r="57" ht="14.25" customHeight="1">
      <c r="A57" s="1">
        <v>115111.0</v>
      </c>
      <c r="B57" s="1" t="s">
        <v>88</v>
      </c>
      <c r="C57" s="1">
        <v>1.0</v>
      </c>
      <c r="D57" s="1">
        <v>0.725</v>
      </c>
      <c r="E57" s="1">
        <v>1.0</v>
      </c>
      <c r="F57" s="1">
        <v>1.0</v>
      </c>
      <c r="G57" s="1" t="s">
        <v>19</v>
      </c>
      <c r="H57" s="5">
        <f t="shared" si="1"/>
        <v>0.93125</v>
      </c>
      <c r="I57" s="5">
        <f t="shared" si="2"/>
        <v>1</v>
      </c>
    </row>
    <row r="58" ht="14.25" customHeight="1">
      <c r="A58" s="1">
        <v>117102.0</v>
      </c>
      <c r="B58" s="1" t="s">
        <v>102</v>
      </c>
      <c r="C58" s="1">
        <v>0.961</v>
      </c>
      <c r="D58" s="1">
        <v>0.883</v>
      </c>
      <c r="E58" s="1">
        <v>0.922</v>
      </c>
      <c r="F58" s="1">
        <v>0.932</v>
      </c>
      <c r="G58" s="1" t="s">
        <v>14</v>
      </c>
      <c r="H58" s="5">
        <f t="shared" si="1"/>
        <v>0.9245</v>
      </c>
      <c r="I58" s="5">
        <f t="shared" si="2"/>
        <v>0.927</v>
      </c>
    </row>
    <row r="59" ht="14.25" customHeight="1">
      <c r="A59" s="1">
        <v>121110.0</v>
      </c>
      <c r="B59" s="1" t="s">
        <v>118</v>
      </c>
      <c r="C59" s="1">
        <v>0.953</v>
      </c>
      <c r="D59" s="1">
        <v>0.92</v>
      </c>
      <c r="E59" s="1">
        <v>0.93</v>
      </c>
      <c r="F59" s="1">
        <v>0.894</v>
      </c>
      <c r="G59" s="1" t="s">
        <v>24</v>
      </c>
      <c r="H59" s="5">
        <f t="shared" si="1"/>
        <v>0.92425</v>
      </c>
      <c r="I59" s="5">
        <f t="shared" si="2"/>
        <v>0.925</v>
      </c>
    </row>
    <row r="60" ht="14.25" customHeight="1">
      <c r="A60" s="1">
        <v>105100.0</v>
      </c>
      <c r="B60" s="1" t="s">
        <v>25</v>
      </c>
      <c r="C60" s="1">
        <v>0.964</v>
      </c>
      <c r="D60" s="1">
        <v>0.935</v>
      </c>
      <c r="E60" s="1">
        <v>0.935</v>
      </c>
      <c r="F60" s="1">
        <v>0.846</v>
      </c>
      <c r="G60" s="1" t="s">
        <v>14</v>
      </c>
      <c r="H60" s="5">
        <f t="shared" si="1"/>
        <v>0.92</v>
      </c>
      <c r="I60" s="5">
        <f t="shared" si="2"/>
        <v>0.935</v>
      </c>
    </row>
    <row r="61" ht="14.25" customHeight="1">
      <c r="A61" s="1">
        <v>104100.0</v>
      </c>
      <c r="B61" s="1" t="s">
        <v>22</v>
      </c>
      <c r="C61" s="1">
        <v>0.955</v>
      </c>
      <c r="D61" s="1">
        <v>0.947</v>
      </c>
      <c r="E61" s="1">
        <v>0.936</v>
      </c>
      <c r="F61" s="1">
        <v>0.841</v>
      </c>
      <c r="G61" s="1" t="s">
        <v>14</v>
      </c>
      <c r="H61" s="5">
        <f t="shared" si="1"/>
        <v>0.91975</v>
      </c>
      <c r="I61" s="5">
        <f t="shared" si="2"/>
        <v>0.9415</v>
      </c>
    </row>
    <row r="62" ht="14.25" customHeight="1">
      <c r="A62" s="1">
        <v>105101.0</v>
      </c>
      <c r="B62" s="1" t="s">
        <v>26</v>
      </c>
      <c r="C62" s="1">
        <v>0.947</v>
      </c>
      <c r="D62" s="1">
        <v>0.926</v>
      </c>
      <c r="E62" s="1">
        <v>0.941</v>
      </c>
      <c r="F62" s="1">
        <v>0.864</v>
      </c>
      <c r="G62" s="1" t="s">
        <v>14</v>
      </c>
      <c r="H62" s="5">
        <f t="shared" si="1"/>
        <v>0.9195</v>
      </c>
      <c r="I62" s="5">
        <f t="shared" si="2"/>
        <v>0.9335</v>
      </c>
    </row>
    <row r="63" ht="14.25" customHeight="1">
      <c r="A63" s="1">
        <v>126100.0</v>
      </c>
      <c r="B63" s="1" t="s">
        <v>146</v>
      </c>
      <c r="C63" s="1">
        <v>0.971</v>
      </c>
      <c r="D63" s="1">
        <v>0.943</v>
      </c>
      <c r="E63" s="1">
        <v>0.955</v>
      </c>
      <c r="F63" s="1">
        <v>0.809</v>
      </c>
      <c r="G63" s="1" t="s">
        <v>14</v>
      </c>
      <c r="H63" s="5">
        <f t="shared" si="1"/>
        <v>0.9195</v>
      </c>
      <c r="I63" s="5">
        <f t="shared" si="2"/>
        <v>0.949</v>
      </c>
    </row>
    <row r="64" ht="14.25" customHeight="1">
      <c r="A64" s="1">
        <v>121113.0</v>
      </c>
      <c r="B64" s="1" t="s">
        <v>121</v>
      </c>
      <c r="C64" s="1">
        <v>0.905</v>
      </c>
      <c r="D64" s="1">
        <v>0.881</v>
      </c>
      <c r="E64" s="1">
        <v>0.891</v>
      </c>
      <c r="F64" s="1">
        <v>1.0</v>
      </c>
      <c r="G64" s="1" t="s">
        <v>19</v>
      </c>
      <c r="H64" s="5">
        <f t="shared" si="1"/>
        <v>0.91925</v>
      </c>
      <c r="I64" s="5">
        <f t="shared" si="2"/>
        <v>0.898</v>
      </c>
    </row>
    <row r="65" ht="14.25" customHeight="1">
      <c r="A65" s="1">
        <v>104103.0</v>
      </c>
      <c r="B65" s="1" t="s">
        <v>23</v>
      </c>
      <c r="C65" s="1">
        <v>0.926</v>
      </c>
      <c r="D65" s="1">
        <v>0.914</v>
      </c>
      <c r="E65" s="1">
        <v>0.935</v>
      </c>
      <c r="F65" s="1">
        <v>0.894</v>
      </c>
      <c r="G65" s="1" t="s">
        <v>24</v>
      </c>
      <c r="H65" s="5">
        <f t="shared" si="1"/>
        <v>0.91725</v>
      </c>
      <c r="I65" s="5">
        <f t="shared" si="2"/>
        <v>0.92</v>
      </c>
    </row>
    <row r="66" ht="14.25" customHeight="1">
      <c r="A66" s="1">
        <v>107101.0</v>
      </c>
      <c r="B66" s="1" t="s">
        <v>37</v>
      </c>
      <c r="C66" s="1">
        <v>0.956</v>
      </c>
      <c r="D66" s="1">
        <v>0.925</v>
      </c>
      <c r="E66" s="1">
        <v>0.931</v>
      </c>
      <c r="F66" s="1">
        <v>0.841</v>
      </c>
      <c r="G66" s="1" t="s">
        <v>19</v>
      </c>
      <c r="H66" s="5">
        <f t="shared" si="1"/>
        <v>0.91325</v>
      </c>
      <c r="I66" s="5">
        <f t="shared" si="2"/>
        <v>0.928</v>
      </c>
    </row>
    <row r="67" ht="14.25" customHeight="1">
      <c r="A67" s="1">
        <v>129100.0</v>
      </c>
      <c r="B67" s="1" t="s">
        <v>152</v>
      </c>
      <c r="C67" s="1">
        <v>0.877</v>
      </c>
      <c r="D67" s="1">
        <v>0.907</v>
      </c>
      <c r="E67" s="1">
        <v>0.918</v>
      </c>
      <c r="F67" s="1">
        <v>0.943</v>
      </c>
      <c r="G67" s="1" t="s">
        <v>14</v>
      </c>
      <c r="H67" s="5">
        <f t="shared" si="1"/>
        <v>0.91125</v>
      </c>
      <c r="I67" s="5">
        <f t="shared" si="2"/>
        <v>0.9125</v>
      </c>
    </row>
    <row r="68" ht="14.25" customHeight="1">
      <c r="A68" s="1">
        <v>118105.0</v>
      </c>
      <c r="B68" s="1" t="s">
        <v>108</v>
      </c>
      <c r="C68" s="1">
        <v>0.841</v>
      </c>
      <c r="D68" s="1">
        <v>0.861</v>
      </c>
      <c r="E68" s="1">
        <v>0.934</v>
      </c>
      <c r="F68" s="1">
        <v>1.0</v>
      </c>
      <c r="G68" s="1" t="s">
        <v>14</v>
      </c>
      <c r="H68" s="5">
        <f t="shared" si="1"/>
        <v>0.909</v>
      </c>
      <c r="I68" s="5">
        <f t="shared" si="2"/>
        <v>0.8975</v>
      </c>
    </row>
    <row r="69" ht="14.25" customHeight="1">
      <c r="A69" s="1">
        <v>122100.0</v>
      </c>
      <c r="B69" s="1" t="s">
        <v>129</v>
      </c>
      <c r="C69" s="1">
        <v>0.935</v>
      </c>
      <c r="D69" s="1">
        <v>0.924</v>
      </c>
      <c r="E69" s="1">
        <v>0.927</v>
      </c>
      <c r="F69" s="1">
        <v>0.844</v>
      </c>
      <c r="G69" s="1" t="s">
        <v>14</v>
      </c>
      <c r="H69" s="5">
        <f t="shared" si="1"/>
        <v>0.9075</v>
      </c>
      <c r="I69" s="5">
        <f t="shared" si="2"/>
        <v>0.9255</v>
      </c>
    </row>
    <row r="70" ht="14.25" customHeight="1">
      <c r="A70" s="1">
        <v>119101.0</v>
      </c>
      <c r="B70" s="1" t="s">
        <v>111</v>
      </c>
      <c r="C70" s="1">
        <v>0.891</v>
      </c>
      <c r="D70" s="1">
        <v>0.886</v>
      </c>
      <c r="E70" s="1">
        <v>0.904</v>
      </c>
      <c r="F70" s="1">
        <v>0.944</v>
      </c>
      <c r="G70" s="1" t="s">
        <v>14</v>
      </c>
      <c r="H70" s="5">
        <f t="shared" si="1"/>
        <v>0.90625</v>
      </c>
      <c r="I70" s="5">
        <f t="shared" si="2"/>
        <v>0.8975</v>
      </c>
    </row>
    <row r="71" ht="14.25" customHeight="1">
      <c r="A71" s="1">
        <v>111195.0</v>
      </c>
      <c r="B71" s="1" t="s">
        <v>62</v>
      </c>
      <c r="C71" s="1">
        <v>1.0</v>
      </c>
      <c r="D71" s="1">
        <v>0.848</v>
      </c>
      <c r="E71" s="1">
        <v>0.873</v>
      </c>
      <c r="F71" s="1">
        <v>0.886</v>
      </c>
      <c r="G71" s="1" t="s">
        <v>14</v>
      </c>
      <c r="H71" s="5">
        <f t="shared" si="1"/>
        <v>0.90175</v>
      </c>
      <c r="I71" s="5">
        <f t="shared" si="2"/>
        <v>0.8795</v>
      </c>
    </row>
    <row r="72" ht="14.25" customHeight="1">
      <c r="A72" s="1">
        <v>108100.0</v>
      </c>
      <c r="B72" s="1" t="s">
        <v>46</v>
      </c>
      <c r="C72" s="1">
        <v>0.916</v>
      </c>
      <c r="D72" s="1">
        <v>0.887</v>
      </c>
      <c r="E72" s="1">
        <v>0.9</v>
      </c>
      <c r="F72" s="1">
        <v>0.89</v>
      </c>
      <c r="G72" s="1" t="s">
        <v>14</v>
      </c>
      <c r="H72" s="5">
        <f t="shared" si="1"/>
        <v>0.89825</v>
      </c>
      <c r="I72" s="5">
        <f t="shared" si="2"/>
        <v>0.895</v>
      </c>
    </row>
    <row r="73" ht="14.25" customHeight="1">
      <c r="A73" s="1">
        <v>121109.0</v>
      </c>
      <c r="B73" s="1" t="s">
        <v>117</v>
      </c>
      <c r="C73" s="1">
        <v>0.946</v>
      </c>
      <c r="D73" s="1">
        <v>0.913</v>
      </c>
      <c r="E73" s="1">
        <v>0.917</v>
      </c>
      <c r="F73" s="1">
        <v>0.814</v>
      </c>
      <c r="G73" s="1" t="s">
        <v>14</v>
      </c>
      <c r="H73" s="5">
        <f t="shared" si="1"/>
        <v>0.8975</v>
      </c>
      <c r="I73" s="5">
        <f t="shared" si="2"/>
        <v>0.915</v>
      </c>
    </row>
    <row r="74" ht="14.25" customHeight="1">
      <c r="A74" s="1">
        <v>128109.0</v>
      </c>
      <c r="B74" s="1" t="s">
        <v>148</v>
      </c>
      <c r="C74" s="1">
        <v>0.948</v>
      </c>
      <c r="D74" s="1">
        <v>0.878</v>
      </c>
      <c r="E74" s="1">
        <v>0.942</v>
      </c>
      <c r="F74" s="1">
        <v>0.813</v>
      </c>
      <c r="G74" s="1" t="s">
        <v>24</v>
      </c>
      <c r="H74" s="5">
        <f t="shared" si="1"/>
        <v>0.89525</v>
      </c>
      <c r="I74" s="5">
        <f t="shared" si="2"/>
        <v>0.91</v>
      </c>
    </row>
    <row r="75" ht="14.25" customHeight="1">
      <c r="A75" s="1">
        <v>116106.0</v>
      </c>
      <c r="B75" s="1" t="s">
        <v>94</v>
      </c>
      <c r="C75" s="1">
        <v>0.973</v>
      </c>
      <c r="D75" s="1">
        <v>0.931</v>
      </c>
      <c r="E75" s="1">
        <v>0.673</v>
      </c>
      <c r="F75" s="1">
        <v>1.0</v>
      </c>
      <c r="G75" s="1" t="s">
        <v>19</v>
      </c>
      <c r="H75" s="5">
        <f t="shared" si="1"/>
        <v>0.89425</v>
      </c>
      <c r="I75" s="5">
        <f t="shared" si="2"/>
        <v>0.952</v>
      </c>
    </row>
    <row r="76" ht="14.25" customHeight="1">
      <c r="A76" s="1">
        <v>116109.0</v>
      </c>
      <c r="B76" s="1" t="s">
        <v>97</v>
      </c>
      <c r="C76" s="1">
        <v>0.877</v>
      </c>
      <c r="D76" s="1">
        <v>0.813</v>
      </c>
      <c r="E76" s="1">
        <v>0.886</v>
      </c>
      <c r="F76" s="1">
        <v>1.0</v>
      </c>
      <c r="G76" s="1" t="s">
        <v>24</v>
      </c>
      <c r="H76" s="5">
        <f t="shared" si="1"/>
        <v>0.894</v>
      </c>
      <c r="I76" s="5">
        <f t="shared" si="2"/>
        <v>0.8815</v>
      </c>
    </row>
    <row r="77" ht="14.25" customHeight="1">
      <c r="A77" s="1">
        <v>118103.0</v>
      </c>
      <c r="B77" s="1" t="s">
        <v>107</v>
      </c>
      <c r="C77" s="1">
        <v>0.985</v>
      </c>
      <c r="D77" s="1">
        <v>0.835</v>
      </c>
      <c r="E77" s="1">
        <v>0.859</v>
      </c>
      <c r="F77" s="1">
        <v>0.894</v>
      </c>
      <c r="G77" s="1" t="s">
        <v>24</v>
      </c>
      <c r="H77" s="5">
        <f t="shared" si="1"/>
        <v>0.89325</v>
      </c>
      <c r="I77" s="5">
        <f t="shared" si="2"/>
        <v>0.8765</v>
      </c>
    </row>
    <row r="78" ht="14.25" customHeight="1">
      <c r="A78" s="1">
        <v>129106.0</v>
      </c>
      <c r="B78" s="1" t="s">
        <v>155</v>
      </c>
      <c r="C78" s="1">
        <v>0.885</v>
      </c>
      <c r="D78" s="1">
        <v>0.88</v>
      </c>
      <c r="E78" s="1">
        <v>0.897</v>
      </c>
      <c r="F78" s="1">
        <v>0.894</v>
      </c>
      <c r="G78" s="1" t="s">
        <v>14</v>
      </c>
      <c r="H78" s="5">
        <f t="shared" si="1"/>
        <v>0.889</v>
      </c>
      <c r="I78" s="5">
        <f t="shared" si="2"/>
        <v>0.8895</v>
      </c>
    </row>
    <row r="79" ht="14.25" customHeight="1">
      <c r="A79" s="1">
        <v>106100.0</v>
      </c>
      <c r="B79" s="1" t="s">
        <v>32</v>
      </c>
      <c r="C79" s="1">
        <v>0.928</v>
      </c>
      <c r="D79" s="1">
        <v>0.891</v>
      </c>
      <c r="E79" s="1">
        <v>0.91</v>
      </c>
      <c r="F79" s="1">
        <v>0.815</v>
      </c>
      <c r="G79" s="1" t="s">
        <v>14</v>
      </c>
      <c r="H79" s="5">
        <f t="shared" si="1"/>
        <v>0.886</v>
      </c>
      <c r="I79" s="5">
        <f t="shared" si="2"/>
        <v>0.9005</v>
      </c>
    </row>
    <row r="80" ht="14.25" customHeight="1">
      <c r="A80" s="1">
        <v>121117.0</v>
      </c>
      <c r="B80" s="1" t="s">
        <v>124</v>
      </c>
      <c r="C80" s="1">
        <v>1.0</v>
      </c>
      <c r="D80" s="1">
        <v>0.925</v>
      </c>
      <c r="E80" s="1">
        <v>0.906</v>
      </c>
      <c r="F80" s="1">
        <v>0.711</v>
      </c>
      <c r="G80" s="1" t="s">
        <v>24</v>
      </c>
      <c r="H80" s="5">
        <f t="shared" si="1"/>
        <v>0.8855</v>
      </c>
      <c r="I80" s="5">
        <f t="shared" si="2"/>
        <v>0.9155</v>
      </c>
    </row>
    <row r="81" ht="14.25" customHeight="1">
      <c r="A81" s="1">
        <v>112106.0</v>
      </c>
      <c r="B81" s="1" t="s">
        <v>69</v>
      </c>
      <c r="C81" s="1">
        <v>0.923</v>
      </c>
      <c r="D81" s="1">
        <v>0.781</v>
      </c>
      <c r="E81" s="1">
        <v>0.836</v>
      </c>
      <c r="F81" s="1">
        <v>1.0</v>
      </c>
      <c r="G81" s="1" t="s">
        <v>14</v>
      </c>
      <c r="H81" s="5">
        <f t="shared" si="1"/>
        <v>0.885</v>
      </c>
      <c r="I81" s="5">
        <f t="shared" si="2"/>
        <v>0.8795</v>
      </c>
    </row>
    <row r="82" ht="14.25" customHeight="1">
      <c r="A82" s="1">
        <v>116107.0</v>
      </c>
      <c r="B82" s="1" t="s">
        <v>95</v>
      </c>
      <c r="C82" s="1">
        <v>0.869</v>
      </c>
      <c r="D82" s="1">
        <v>0.84</v>
      </c>
      <c r="E82" s="1">
        <v>0.83</v>
      </c>
      <c r="F82" s="1">
        <v>1.0</v>
      </c>
      <c r="G82" s="1" t="s">
        <v>24</v>
      </c>
      <c r="H82" s="5">
        <f t="shared" si="1"/>
        <v>0.88475</v>
      </c>
      <c r="I82" s="5">
        <f t="shared" si="2"/>
        <v>0.8545</v>
      </c>
    </row>
    <row r="83" ht="14.25" customHeight="1">
      <c r="A83" s="1">
        <v>122103.0</v>
      </c>
      <c r="B83" s="1" t="s">
        <v>131</v>
      </c>
      <c r="C83" s="1">
        <v>0.848</v>
      </c>
      <c r="D83" s="1">
        <v>0.845</v>
      </c>
      <c r="E83" s="1">
        <v>0.821</v>
      </c>
      <c r="F83" s="1">
        <v>1.0</v>
      </c>
      <c r="G83" s="1" t="s">
        <v>19</v>
      </c>
      <c r="H83" s="5">
        <f t="shared" si="1"/>
        <v>0.8785</v>
      </c>
      <c r="I83" s="5">
        <f t="shared" si="2"/>
        <v>0.8465</v>
      </c>
    </row>
    <row r="84" ht="14.25" customHeight="1">
      <c r="A84" s="1">
        <v>116110.0</v>
      </c>
      <c r="B84" s="1" t="s">
        <v>98</v>
      </c>
      <c r="C84" s="1">
        <v>0.857</v>
      </c>
      <c r="D84" s="1">
        <v>0.801</v>
      </c>
      <c r="E84" s="1">
        <v>0.835</v>
      </c>
      <c r="F84" s="1">
        <v>1.0</v>
      </c>
      <c r="G84" s="1" t="s">
        <v>24</v>
      </c>
      <c r="H84" s="5">
        <f t="shared" si="1"/>
        <v>0.87325</v>
      </c>
      <c r="I84" s="5">
        <f t="shared" si="2"/>
        <v>0.846</v>
      </c>
    </row>
    <row r="85" ht="14.25" customHeight="1">
      <c r="A85" s="1">
        <v>112104.0</v>
      </c>
      <c r="B85" s="1" t="s">
        <v>67</v>
      </c>
      <c r="C85" s="1">
        <v>0.994</v>
      </c>
      <c r="D85" s="1">
        <v>0.841</v>
      </c>
      <c r="E85" s="1">
        <v>0.884</v>
      </c>
      <c r="F85" s="1">
        <v>0.765</v>
      </c>
      <c r="G85" s="1" t="s">
        <v>14</v>
      </c>
      <c r="H85" s="5">
        <f t="shared" si="1"/>
        <v>0.871</v>
      </c>
      <c r="I85" s="5">
        <f t="shared" si="2"/>
        <v>0.8625</v>
      </c>
    </row>
    <row r="86" ht="14.25" customHeight="1">
      <c r="A86" s="1">
        <v>116111.0</v>
      </c>
      <c r="B86" s="1" t="s">
        <v>99</v>
      </c>
      <c r="C86" s="1">
        <v>0.85</v>
      </c>
      <c r="D86" s="1">
        <v>0.811</v>
      </c>
      <c r="E86" s="1">
        <v>0.814</v>
      </c>
      <c r="F86" s="1">
        <v>1.0</v>
      </c>
      <c r="G86" s="1" t="s">
        <v>24</v>
      </c>
      <c r="H86" s="5">
        <f t="shared" si="1"/>
        <v>0.86875</v>
      </c>
      <c r="I86" s="5">
        <f t="shared" si="2"/>
        <v>0.832</v>
      </c>
    </row>
    <row r="87" ht="14.25" customHeight="1">
      <c r="A87" s="1">
        <v>125101.0</v>
      </c>
      <c r="B87" s="1" t="s">
        <v>144</v>
      </c>
      <c r="C87" s="1">
        <v>0.9</v>
      </c>
      <c r="D87" s="1">
        <v>0.841</v>
      </c>
      <c r="E87" s="1">
        <v>0.865</v>
      </c>
      <c r="F87" s="1">
        <v>0.868</v>
      </c>
      <c r="G87" s="1" t="s">
        <v>24</v>
      </c>
      <c r="H87" s="5">
        <f t="shared" si="1"/>
        <v>0.8685</v>
      </c>
      <c r="I87" s="5">
        <f t="shared" si="2"/>
        <v>0.8665</v>
      </c>
    </row>
    <row r="88" ht="14.25" customHeight="1">
      <c r="A88" s="1">
        <v>107108.0</v>
      </c>
      <c r="B88" s="1" t="s">
        <v>44</v>
      </c>
      <c r="C88" s="1">
        <v>0.899</v>
      </c>
      <c r="D88" s="1">
        <v>0.754</v>
      </c>
      <c r="E88" s="1">
        <v>0.836</v>
      </c>
      <c r="F88" s="1">
        <v>0.962</v>
      </c>
      <c r="G88" s="1" t="s">
        <v>19</v>
      </c>
      <c r="H88" s="5">
        <f t="shared" si="1"/>
        <v>0.86275</v>
      </c>
      <c r="I88" s="5">
        <f t="shared" si="2"/>
        <v>0.8675</v>
      </c>
    </row>
    <row r="89" ht="14.25" customHeight="1">
      <c r="A89" s="1">
        <v>107103.0</v>
      </c>
      <c r="B89" s="1" t="s">
        <v>39</v>
      </c>
      <c r="C89" s="1">
        <v>0.798</v>
      </c>
      <c r="D89" s="1">
        <v>0.822</v>
      </c>
      <c r="E89" s="1">
        <v>0.821</v>
      </c>
      <c r="F89" s="1">
        <v>1.0</v>
      </c>
      <c r="G89" s="1" t="s">
        <v>19</v>
      </c>
      <c r="H89" s="5">
        <f t="shared" si="1"/>
        <v>0.86025</v>
      </c>
      <c r="I89" s="5">
        <f t="shared" si="2"/>
        <v>0.8215</v>
      </c>
    </row>
    <row r="90" ht="14.25" customHeight="1">
      <c r="A90" s="1">
        <v>121114.0</v>
      </c>
      <c r="B90" s="1" t="s">
        <v>122</v>
      </c>
      <c r="C90" s="1">
        <v>0.897</v>
      </c>
      <c r="D90" s="1">
        <v>0.883</v>
      </c>
      <c r="E90" s="1">
        <v>0.871</v>
      </c>
      <c r="F90" s="1">
        <v>0.783</v>
      </c>
      <c r="G90" s="1" t="s">
        <v>24</v>
      </c>
      <c r="H90" s="5">
        <f t="shared" si="1"/>
        <v>0.8585</v>
      </c>
      <c r="I90" s="5">
        <f t="shared" si="2"/>
        <v>0.877</v>
      </c>
    </row>
    <row r="91" ht="14.25" customHeight="1">
      <c r="A91" s="1">
        <v>118106.0</v>
      </c>
      <c r="B91" s="1" t="s">
        <v>109</v>
      </c>
      <c r="C91" s="1">
        <v>0.867</v>
      </c>
      <c r="D91" s="1">
        <v>0.877</v>
      </c>
      <c r="E91" s="1">
        <v>0.894</v>
      </c>
      <c r="F91" s="1">
        <v>0.787</v>
      </c>
      <c r="G91" s="1" t="s">
        <v>14</v>
      </c>
      <c r="H91" s="5">
        <f t="shared" si="1"/>
        <v>0.85625</v>
      </c>
      <c r="I91" s="5">
        <f t="shared" si="2"/>
        <v>0.872</v>
      </c>
    </row>
    <row r="92" ht="14.25" customHeight="1">
      <c r="A92" s="1">
        <v>106103.0</v>
      </c>
      <c r="B92" s="1" t="s">
        <v>34</v>
      </c>
      <c r="C92" s="1">
        <v>0.865</v>
      </c>
      <c r="D92" s="1">
        <v>0.865</v>
      </c>
      <c r="E92" s="1">
        <v>0.857</v>
      </c>
      <c r="F92" s="1">
        <v>0.815</v>
      </c>
      <c r="G92" s="1" t="s">
        <v>14</v>
      </c>
      <c r="H92" s="5">
        <f t="shared" si="1"/>
        <v>0.8505</v>
      </c>
      <c r="I92" s="5">
        <f t="shared" si="2"/>
        <v>0.861</v>
      </c>
    </row>
    <row r="93" ht="14.25" customHeight="1">
      <c r="A93" s="1">
        <v>116101.0</v>
      </c>
      <c r="B93" s="1" t="s">
        <v>91</v>
      </c>
      <c r="C93" s="1">
        <v>0.849</v>
      </c>
      <c r="D93" s="1">
        <v>0.736</v>
      </c>
      <c r="E93" s="1">
        <v>0.797</v>
      </c>
      <c r="F93" s="1">
        <v>1.0</v>
      </c>
      <c r="G93" s="1" t="s">
        <v>19</v>
      </c>
      <c r="H93" s="5">
        <f t="shared" si="1"/>
        <v>0.8455</v>
      </c>
      <c r="I93" s="5">
        <f t="shared" si="2"/>
        <v>0.823</v>
      </c>
    </row>
    <row r="94" ht="14.25" customHeight="1">
      <c r="A94" s="1">
        <v>106102.0</v>
      </c>
      <c r="B94" s="1" t="s">
        <v>33</v>
      </c>
      <c r="C94" s="1">
        <v>0.84</v>
      </c>
      <c r="D94" s="1">
        <v>0.822</v>
      </c>
      <c r="E94" s="1">
        <v>0.849</v>
      </c>
      <c r="F94" s="1">
        <v>0.854</v>
      </c>
      <c r="G94" s="1" t="s">
        <v>14</v>
      </c>
      <c r="H94" s="5">
        <f t="shared" si="1"/>
        <v>0.84125</v>
      </c>
      <c r="I94" s="5">
        <f t="shared" si="2"/>
        <v>0.8445</v>
      </c>
    </row>
    <row r="95" ht="14.25" customHeight="1">
      <c r="A95" s="1">
        <v>107105.0</v>
      </c>
      <c r="B95" s="1" t="s">
        <v>41</v>
      </c>
      <c r="C95" s="1">
        <v>0.763</v>
      </c>
      <c r="D95" s="1">
        <v>0.787</v>
      </c>
      <c r="E95" s="1">
        <v>0.799</v>
      </c>
      <c r="F95" s="1">
        <v>1.0</v>
      </c>
      <c r="G95" s="1" t="s">
        <v>19</v>
      </c>
      <c r="H95" s="5">
        <f t="shared" si="1"/>
        <v>0.83725</v>
      </c>
      <c r="I95" s="5">
        <f t="shared" si="2"/>
        <v>0.793</v>
      </c>
    </row>
    <row r="96" ht="14.25" customHeight="1">
      <c r="A96" s="1">
        <v>122106.0</v>
      </c>
      <c r="B96" s="1" t="s">
        <v>134</v>
      </c>
      <c r="C96" s="1">
        <v>0.765</v>
      </c>
      <c r="D96" s="1">
        <v>0.725</v>
      </c>
      <c r="E96" s="1">
        <v>0.801</v>
      </c>
      <c r="F96" s="1">
        <v>1.0</v>
      </c>
      <c r="G96" s="1" t="s">
        <v>19</v>
      </c>
      <c r="H96" s="5">
        <f t="shared" si="1"/>
        <v>0.82275</v>
      </c>
      <c r="I96" s="5">
        <f t="shared" si="2"/>
        <v>0.783</v>
      </c>
    </row>
    <row r="97" ht="14.25" customHeight="1">
      <c r="A97" s="1">
        <v>124110.0</v>
      </c>
      <c r="B97" s="1" t="s">
        <v>139</v>
      </c>
      <c r="C97" s="1">
        <v>1.0</v>
      </c>
      <c r="D97" s="1">
        <v>0.608</v>
      </c>
      <c r="E97" s="1">
        <v>0.667</v>
      </c>
      <c r="F97" s="1">
        <v>1.0</v>
      </c>
      <c r="G97" s="1" t="s">
        <v>19</v>
      </c>
      <c r="H97" s="5">
        <f t="shared" si="1"/>
        <v>0.81875</v>
      </c>
      <c r="I97" s="5">
        <f t="shared" si="2"/>
        <v>0.8335</v>
      </c>
    </row>
    <row r="98" ht="14.25" customHeight="1">
      <c r="A98" s="1">
        <v>115106.0</v>
      </c>
      <c r="B98" s="1" t="s">
        <v>84</v>
      </c>
      <c r="C98" s="1">
        <v>0.809</v>
      </c>
      <c r="D98" s="1">
        <v>0.628</v>
      </c>
      <c r="E98" s="1">
        <v>0.818</v>
      </c>
      <c r="F98" s="1">
        <v>1.0</v>
      </c>
      <c r="G98" s="1" t="s">
        <v>19</v>
      </c>
      <c r="H98" s="5">
        <f t="shared" si="1"/>
        <v>0.81375</v>
      </c>
      <c r="I98" s="5">
        <f t="shared" si="2"/>
        <v>0.8135</v>
      </c>
    </row>
    <row r="99" ht="14.25" customHeight="1">
      <c r="A99" s="1">
        <v>116112.0</v>
      </c>
      <c r="B99" s="1" t="s">
        <v>100</v>
      </c>
      <c r="C99" s="1">
        <v>0.715</v>
      </c>
      <c r="D99" s="1">
        <v>0.603</v>
      </c>
      <c r="E99" s="1">
        <v>0.919</v>
      </c>
      <c r="F99" s="1">
        <v>1.0</v>
      </c>
      <c r="G99" s="1" t="s">
        <v>19</v>
      </c>
      <c r="H99" s="5">
        <f t="shared" si="1"/>
        <v>0.80925</v>
      </c>
      <c r="I99" s="5">
        <f t="shared" si="2"/>
        <v>0.817</v>
      </c>
    </row>
    <row r="100" ht="14.25" customHeight="1">
      <c r="A100" s="1">
        <v>105108.0</v>
      </c>
      <c r="B100" s="1" t="s">
        <v>31</v>
      </c>
      <c r="C100" s="1">
        <v>0.761</v>
      </c>
      <c r="D100" s="1">
        <v>0.855</v>
      </c>
      <c r="E100" s="1">
        <v>0.828</v>
      </c>
      <c r="F100" s="1">
        <v>0.765</v>
      </c>
      <c r="G100" s="1" t="s">
        <v>19</v>
      </c>
      <c r="H100" s="5">
        <f t="shared" si="1"/>
        <v>0.80225</v>
      </c>
      <c r="I100" s="5">
        <f t="shared" si="2"/>
        <v>0.7965</v>
      </c>
    </row>
    <row r="101" ht="14.25" customHeight="1">
      <c r="A101" s="1">
        <v>112103.0</v>
      </c>
      <c r="B101" s="1" t="s">
        <v>66</v>
      </c>
      <c r="C101" s="1">
        <v>0.889</v>
      </c>
      <c r="D101" s="1">
        <v>0.827</v>
      </c>
      <c r="E101" s="1">
        <v>0.841</v>
      </c>
      <c r="F101" s="1">
        <v>0.636</v>
      </c>
      <c r="G101" s="1" t="s">
        <v>14</v>
      </c>
      <c r="H101" s="5">
        <f t="shared" si="1"/>
        <v>0.79825</v>
      </c>
      <c r="I101" s="5">
        <f t="shared" si="2"/>
        <v>0.834</v>
      </c>
    </row>
    <row r="102" ht="14.25" customHeight="1">
      <c r="A102" s="1">
        <v>123101.0</v>
      </c>
      <c r="B102" s="1" t="s">
        <v>136</v>
      </c>
      <c r="C102" s="1">
        <v>0.645</v>
      </c>
      <c r="D102" s="1">
        <v>0.74</v>
      </c>
      <c r="E102" s="1">
        <v>0.883</v>
      </c>
      <c r="F102" s="1">
        <v>0.918</v>
      </c>
      <c r="G102" s="1" t="s">
        <v>24</v>
      </c>
      <c r="H102" s="5">
        <f t="shared" si="1"/>
        <v>0.7965</v>
      </c>
      <c r="I102" s="5">
        <f t="shared" si="2"/>
        <v>0.8115</v>
      </c>
    </row>
    <row r="103" ht="14.25" customHeight="1">
      <c r="A103" s="1">
        <v>122104.0</v>
      </c>
      <c r="B103" s="1" t="s">
        <v>132</v>
      </c>
      <c r="C103" s="1">
        <v>0.724</v>
      </c>
      <c r="D103" s="1">
        <v>0.696</v>
      </c>
      <c r="E103" s="1">
        <v>0.735</v>
      </c>
      <c r="F103" s="1">
        <v>1.0</v>
      </c>
      <c r="G103" s="1" t="s">
        <v>19</v>
      </c>
      <c r="H103" s="5">
        <f t="shared" si="1"/>
        <v>0.78875</v>
      </c>
      <c r="I103" s="5">
        <f t="shared" si="2"/>
        <v>0.7295</v>
      </c>
    </row>
    <row r="104" ht="14.25" customHeight="1">
      <c r="A104" s="1">
        <v>122105.0</v>
      </c>
      <c r="B104" s="1" t="s">
        <v>133</v>
      </c>
      <c r="C104" s="1">
        <v>0.808</v>
      </c>
      <c r="D104" s="1">
        <v>0.619</v>
      </c>
      <c r="E104" s="1">
        <v>0.701</v>
      </c>
      <c r="F104" s="1">
        <v>1.0</v>
      </c>
      <c r="G104" s="1" t="s">
        <v>19</v>
      </c>
      <c r="H104" s="5">
        <f t="shared" si="1"/>
        <v>0.782</v>
      </c>
      <c r="I104" s="5">
        <f t="shared" si="2"/>
        <v>0.7545</v>
      </c>
    </row>
    <row r="105" ht="14.25" customHeight="1">
      <c r="A105" s="1">
        <v>113160.0</v>
      </c>
      <c r="B105" s="1" t="s">
        <v>74</v>
      </c>
      <c r="C105" s="1">
        <v>0.886</v>
      </c>
      <c r="D105" s="1">
        <v>0.758</v>
      </c>
      <c r="E105" s="1">
        <v>0.739</v>
      </c>
      <c r="F105" s="1">
        <v>0.687</v>
      </c>
      <c r="G105" s="1" t="s">
        <v>24</v>
      </c>
      <c r="H105" s="5">
        <f t="shared" si="1"/>
        <v>0.7675</v>
      </c>
      <c r="I105" s="5">
        <f t="shared" si="2"/>
        <v>0.7485</v>
      </c>
    </row>
    <row r="106" ht="14.25" customHeight="1">
      <c r="A106" s="1">
        <v>103102.0</v>
      </c>
      <c r="B106" s="1" t="s">
        <v>18</v>
      </c>
      <c r="C106" s="1">
        <v>0.836</v>
      </c>
      <c r="D106" s="1">
        <v>0.759</v>
      </c>
      <c r="E106" s="1">
        <v>0.806</v>
      </c>
      <c r="F106" s="1">
        <v>0.665</v>
      </c>
      <c r="G106" s="1" t="s">
        <v>19</v>
      </c>
      <c r="H106" s="5">
        <f t="shared" si="1"/>
        <v>0.7665</v>
      </c>
      <c r="I106" s="5">
        <f t="shared" si="2"/>
        <v>0.7825</v>
      </c>
    </row>
    <row r="107" ht="14.25" customHeight="1">
      <c r="A107" s="1">
        <v>103103.0</v>
      </c>
      <c r="B107" s="1" t="s">
        <v>20</v>
      </c>
      <c r="C107" s="1">
        <v>0.652</v>
      </c>
      <c r="D107" s="1">
        <v>0.588</v>
      </c>
      <c r="E107" s="1">
        <v>0.796</v>
      </c>
      <c r="F107" s="1">
        <v>1.0</v>
      </c>
      <c r="G107" s="1" t="s">
        <v>19</v>
      </c>
      <c r="H107" s="5">
        <f t="shared" si="1"/>
        <v>0.759</v>
      </c>
      <c r="I107" s="5">
        <f t="shared" si="2"/>
        <v>0.724</v>
      </c>
    </row>
    <row r="108" ht="14.25" customHeight="1">
      <c r="A108" s="1">
        <v>128113.0</v>
      </c>
      <c r="B108" s="1" t="s">
        <v>151</v>
      </c>
      <c r="C108" s="1">
        <v>0.763</v>
      </c>
      <c r="D108" s="1">
        <v>0.785</v>
      </c>
      <c r="E108" s="1">
        <v>0.806</v>
      </c>
      <c r="F108" s="1">
        <v>0.619</v>
      </c>
      <c r="G108" s="1" t="s">
        <v>19</v>
      </c>
      <c r="H108" s="5">
        <f t="shared" si="1"/>
        <v>0.74325</v>
      </c>
      <c r="I108" s="5">
        <f t="shared" si="2"/>
        <v>0.774</v>
      </c>
    </row>
    <row r="109" ht="14.25" customHeight="1">
      <c r="A109" s="1">
        <v>128112.0</v>
      </c>
      <c r="B109" s="1" t="s">
        <v>150</v>
      </c>
      <c r="C109" s="1">
        <v>1.0</v>
      </c>
      <c r="D109" s="1">
        <v>0.489</v>
      </c>
      <c r="E109" s="1">
        <v>0.69</v>
      </c>
      <c r="F109" s="1">
        <v>0.699</v>
      </c>
      <c r="G109" s="1" t="s">
        <v>19</v>
      </c>
      <c r="H109" s="5">
        <f t="shared" si="1"/>
        <v>0.7195</v>
      </c>
      <c r="I109" s="5">
        <f t="shared" si="2"/>
        <v>0.6945</v>
      </c>
    </row>
    <row r="110" ht="14.25" customHeight="1">
      <c r="A110" s="1">
        <v>126101.0</v>
      </c>
      <c r="B110" s="1" t="s">
        <v>147</v>
      </c>
      <c r="C110" s="1">
        <v>0.846</v>
      </c>
      <c r="D110" s="1">
        <v>0.765</v>
      </c>
      <c r="E110" s="1">
        <v>0.798</v>
      </c>
      <c r="F110" s="1">
        <v>0.448</v>
      </c>
      <c r="G110" s="1" t="s">
        <v>24</v>
      </c>
      <c r="H110" s="5">
        <f t="shared" si="1"/>
        <v>0.71425</v>
      </c>
      <c r="I110" s="5">
        <f t="shared" si="2"/>
        <v>0.7815</v>
      </c>
    </row>
    <row r="111" ht="14.25" customHeight="1">
      <c r="A111" s="1">
        <v>129107.0</v>
      </c>
      <c r="B111" s="1" t="s">
        <v>156</v>
      </c>
      <c r="C111" s="1">
        <v>0.861</v>
      </c>
      <c r="D111" s="1">
        <v>0.64</v>
      </c>
      <c r="E111" s="1">
        <v>0.767</v>
      </c>
      <c r="F111" s="1">
        <v>0.553</v>
      </c>
      <c r="G111" s="1" t="s">
        <v>19</v>
      </c>
      <c r="H111" s="5">
        <f t="shared" si="1"/>
        <v>0.70525</v>
      </c>
      <c r="I111" s="5">
        <f t="shared" si="2"/>
        <v>0.7035</v>
      </c>
    </row>
    <row r="112" ht="14.25" customHeight="1">
      <c r="A112" s="1">
        <v>128111.0</v>
      </c>
      <c r="B112" s="1" t="s">
        <v>149</v>
      </c>
      <c r="C112" s="1">
        <v>0.833</v>
      </c>
      <c r="D112" s="1">
        <v>0.753</v>
      </c>
      <c r="E112" s="1">
        <v>0.768</v>
      </c>
      <c r="F112" s="1">
        <v>0.436</v>
      </c>
      <c r="G112" s="1" t="s">
        <v>19</v>
      </c>
      <c r="H112" s="5">
        <f t="shared" si="1"/>
        <v>0.6975</v>
      </c>
      <c r="I112" s="5">
        <f t="shared" si="2"/>
        <v>0.7605</v>
      </c>
    </row>
    <row r="113" ht="14.25" customHeight="1">
      <c r="A113" s="1">
        <v>121118.0</v>
      </c>
      <c r="B113" s="1" t="s">
        <v>125</v>
      </c>
      <c r="C113" s="1">
        <v>0.783</v>
      </c>
      <c r="D113" s="1">
        <v>0.586</v>
      </c>
      <c r="E113" s="1">
        <v>0.528</v>
      </c>
      <c r="F113" s="1">
        <v>0.877</v>
      </c>
      <c r="G113" s="1" t="s">
        <v>19</v>
      </c>
      <c r="H113" s="5">
        <f t="shared" si="1"/>
        <v>0.6935</v>
      </c>
      <c r="I113" s="5">
        <f t="shared" si="2"/>
        <v>0.6845</v>
      </c>
    </row>
    <row r="114" ht="14.25" customHeight="1">
      <c r="A114" s="1">
        <v>107104.0</v>
      </c>
      <c r="B114" s="1" t="s">
        <v>40</v>
      </c>
      <c r="C114" s="1">
        <v>0.621</v>
      </c>
      <c r="D114" s="1">
        <v>0.603</v>
      </c>
      <c r="E114" s="1">
        <v>0.644</v>
      </c>
      <c r="F114" s="1">
        <v>0.899</v>
      </c>
      <c r="G114" s="1" t="s">
        <v>19</v>
      </c>
      <c r="H114" s="5">
        <f t="shared" si="1"/>
        <v>0.69175</v>
      </c>
      <c r="I114" s="5">
        <f t="shared" si="2"/>
        <v>0.6325</v>
      </c>
    </row>
    <row r="115" ht="14.25" customHeight="1">
      <c r="A115" s="1">
        <v>107106.0</v>
      </c>
      <c r="B115" s="1" t="s">
        <v>42</v>
      </c>
      <c r="C115" s="1">
        <v>0.619</v>
      </c>
      <c r="D115" s="1">
        <v>0.758</v>
      </c>
      <c r="E115" s="1">
        <v>0.78</v>
      </c>
      <c r="F115" s="1">
        <v>0.559</v>
      </c>
      <c r="G115" s="1" t="s">
        <v>19</v>
      </c>
      <c r="H115" s="5">
        <f t="shared" si="1"/>
        <v>0.679</v>
      </c>
      <c r="I115" s="5">
        <f t="shared" si="2"/>
        <v>0.6885</v>
      </c>
    </row>
    <row r="116" ht="14.25" customHeight="1">
      <c r="A116" s="1">
        <v>115112.0</v>
      </c>
      <c r="B116" s="1" t="s">
        <v>89</v>
      </c>
      <c r="C116" s="1">
        <v>0.73</v>
      </c>
      <c r="D116" s="1">
        <v>0.499</v>
      </c>
      <c r="E116" s="1">
        <v>0.431</v>
      </c>
      <c r="F116" s="1">
        <v>1.0</v>
      </c>
      <c r="G116" s="1" t="s">
        <v>19</v>
      </c>
      <c r="H116" s="5">
        <f t="shared" si="1"/>
        <v>0.665</v>
      </c>
      <c r="I116" s="5">
        <f t="shared" si="2"/>
        <v>0.6145</v>
      </c>
    </row>
    <row r="117" ht="14.25" customHeight="1">
      <c r="A117" s="1">
        <v>121112.0</v>
      </c>
      <c r="B117" s="1" t="s">
        <v>120</v>
      </c>
      <c r="C117" s="1">
        <v>0.699</v>
      </c>
      <c r="D117" s="1">
        <v>0.528</v>
      </c>
      <c r="E117" s="1">
        <v>0.473</v>
      </c>
      <c r="F117" s="1">
        <v>0.944</v>
      </c>
      <c r="G117" s="1" t="s">
        <v>19</v>
      </c>
      <c r="H117" s="5">
        <f t="shared" si="1"/>
        <v>0.661</v>
      </c>
      <c r="I117" s="5">
        <f t="shared" si="2"/>
        <v>0.6135</v>
      </c>
    </row>
    <row r="118" ht="14.25" customHeight="1">
      <c r="A118" s="1">
        <v>107110.0</v>
      </c>
      <c r="B118" s="1" t="s">
        <v>45</v>
      </c>
      <c r="C118" s="1">
        <v>0.37</v>
      </c>
      <c r="D118" s="1">
        <v>0.591</v>
      </c>
      <c r="E118" s="1">
        <v>0.582</v>
      </c>
      <c r="F118" s="1">
        <v>1.0</v>
      </c>
      <c r="G118" s="1" t="s">
        <v>19</v>
      </c>
      <c r="H118" s="5">
        <f t="shared" si="1"/>
        <v>0.63575</v>
      </c>
      <c r="I118" s="5">
        <f t="shared" si="2"/>
        <v>0.5865</v>
      </c>
    </row>
    <row r="119" ht="14.25" customHeight="1">
      <c r="A119" s="1">
        <v>124115.0</v>
      </c>
      <c r="B119" s="1" t="s">
        <v>140</v>
      </c>
      <c r="C119" s="1">
        <v>0.316</v>
      </c>
      <c r="D119" s="1">
        <v>0.572</v>
      </c>
      <c r="E119" s="1">
        <v>0.604</v>
      </c>
      <c r="F119" s="1">
        <v>1.0</v>
      </c>
      <c r="G119" s="1" t="s">
        <v>19</v>
      </c>
      <c r="H119" s="5">
        <f t="shared" si="1"/>
        <v>0.623</v>
      </c>
      <c r="I119" s="5">
        <f t="shared" si="2"/>
        <v>0.588</v>
      </c>
    </row>
    <row r="120" ht="14.25" customHeight="1">
      <c r="A120" s="1">
        <v>106104.0</v>
      </c>
      <c r="B120" s="1" t="s">
        <v>35</v>
      </c>
      <c r="C120" s="1">
        <v>0.627</v>
      </c>
      <c r="D120" s="1">
        <v>0.615</v>
      </c>
      <c r="E120" s="1">
        <v>0.625</v>
      </c>
      <c r="F120" s="1">
        <v>0.608</v>
      </c>
      <c r="G120" s="1" t="s">
        <v>24</v>
      </c>
      <c r="H120" s="5">
        <f t="shared" si="1"/>
        <v>0.61875</v>
      </c>
      <c r="I120" s="5">
        <f t="shared" si="2"/>
        <v>0.62</v>
      </c>
    </row>
    <row r="121" ht="14.25" customHeight="1">
      <c r="A121" s="1">
        <v>122102.0</v>
      </c>
      <c r="B121" s="1" t="s">
        <v>130</v>
      </c>
      <c r="C121" s="1">
        <v>0.45</v>
      </c>
      <c r="D121" s="1">
        <v>0.436</v>
      </c>
      <c r="E121" s="1">
        <v>0.567</v>
      </c>
      <c r="F121" s="1">
        <v>1.0</v>
      </c>
      <c r="G121" s="1" t="s">
        <v>19</v>
      </c>
      <c r="H121" s="5">
        <f t="shared" si="1"/>
        <v>0.61325</v>
      </c>
      <c r="I121" s="5">
        <f t="shared" si="2"/>
        <v>0.5085</v>
      </c>
    </row>
    <row r="122" ht="14.25" customHeight="1">
      <c r="A122" s="1">
        <v>108102.0</v>
      </c>
      <c r="B122" s="1" t="s">
        <v>48</v>
      </c>
      <c r="C122" s="1">
        <v>0.727</v>
      </c>
      <c r="D122" s="1">
        <v>0.574</v>
      </c>
      <c r="E122" s="1">
        <v>0.483</v>
      </c>
      <c r="F122" s="1">
        <v>0.613</v>
      </c>
      <c r="G122" s="1" t="s">
        <v>19</v>
      </c>
      <c r="H122" s="5">
        <f t="shared" si="1"/>
        <v>0.59925</v>
      </c>
      <c r="I122" s="5">
        <f t="shared" si="2"/>
        <v>0.5935</v>
      </c>
    </row>
    <row r="123" ht="14.25" customHeight="1">
      <c r="A123" s="1">
        <v>129104.0</v>
      </c>
      <c r="B123" s="1" t="s">
        <v>154</v>
      </c>
      <c r="C123" s="1">
        <v>0.659</v>
      </c>
      <c r="D123" s="1">
        <v>0.635</v>
      </c>
      <c r="E123" s="1">
        <v>0.6</v>
      </c>
      <c r="F123" s="1">
        <v>0.442</v>
      </c>
      <c r="G123" s="1" t="s">
        <v>24</v>
      </c>
      <c r="H123" s="5">
        <f t="shared" si="1"/>
        <v>0.584</v>
      </c>
      <c r="I123" s="5">
        <f t="shared" si="2"/>
        <v>0.6175</v>
      </c>
    </row>
    <row r="124" ht="14.25" customHeight="1">
      <c r="A124" s="1">
        <v>109102.0</v>
      </c>
      <c r="B124" s="1" t="s">
        <v>51</v>
      </c>
      <c r="C124" s="1">
        <v>0.731</v>
      </c>
      <c r="D124" s="1">
        <v>0.645</v>
      </c>
      <c r="E124" s="1">
        <v>0.628</v>
      </c>
      <c r="F124" s="1">
        <v>0.298</v>
      </c>
      <c r="G124" s="1" t="s">
        <v>14</v>
      </c>
      <c r="H124" s="5">
        <f t="shared" si="1"/>
        <v>0.5755</v>
      </c>
      <c r="I124" s="5">
        <f t="shared" si="2"/>
        <v>0.6365</v>
      </c>
    </row>
    <row r="125" ht="14.25" customHeight="1">
      <c r="A125" s="1">
        <v>129108.0</v>
      </c>
      <c r="B125" s="1" t="s">
        <v>157</v>
      </c>
      <c r="C125" s="1">
        <v>0.606</v>
      </c>
      <c r="D125" s="1">
        <v>0.152</v>
      </c>
      <c r="E125" s="1">
        <v>0.686</v>
      </c>
      <c r="F125" s="1">
        <v>0.848</v>
      </c>
      <c r="G125" s="1" t="s">
        <v>19</v>
      </c>
      <c r="H125" s="5">
        <f t="shared" si="1"/>
        <v>0.573</v>
      </c>
      <c r="I125" s="5">
        <f t="shared" si="2"/>
        <v>0.646</v>
      </c>
    </row>
    <row r="126" ht="14.25" customHeight="1">
      <c r="A126" s="1">
        <v>105104.0</v>
      </c>
      <c r="B126" s="1" t="s">
        <v>29</v>
      </c>
      <c r="C126" s="1">
        <v>0.924</v>
      </c>
      <c r="D126" s="1">
        <v>0.587</v>
      </c>
      <c r="E126" s="1">
        <v>0.521</v>
      </c>
      <c r="F126" s="1">
        <v>0.239</v>
      </c>
      <c r="G126" s="1" t="s">
        <v>19</v>
      </c>
      <c r="H126" s="5">
        <f t="shared" si="1"/>
        <v>0.56775</v>
      </c>
      <c r="I126" s="5">
        <f t="shared" si="2"/>
        <v>0.554</v>
      </c>
    </row>
    <row r="127" ht="14.25" customHeight="1">
      <c r="A127" s="1">
        <v>115101.0</v>
      </c>
      <c r="B127" s="1" t="s">
        <v>80</v>
      </c>
      <c r="C127" s="1">
        <v>0.724</v>
      </c>
      <c r="D127" s="1">
        <v>0.813</v>
      </c>
      <c r="E127" s="1">
        <v>0.607</v>
      </c>
      <c r="F127" s="1">
        <v>0.105</v>
      </c>
      <c r="G127" s="1" t="s">
        <v>19</v>
      </c>
      <c r="H127" s="5">
        <f t="shared" si="1"/>
        <v>0.56225</v>
      </c>
      <c r="I127" s="5">
        <f t="shared" si="2"/>
        <v>0.6655</v>
      </c>
    </row>
    <row r="128" ht="14.25" customHeight="1">
      <c r="A128" s="1">
        <v>121111.0</v>
      </c>
      <c r="B128" s="1" t="s">
        <v>119</v>
      </c>
      <c r="C128" s="1">
        <v>0.72</v>
      </c>
      <c r="D128" s="1">
        <v>0.498</v>
      </c>
      <c r="E128" s="1">
        <v>0.438</v>
      </c>
      <c r="F128" s="1">
        <v>0.422</v>
      </c>
      <c r="G128" s="1" t="s">
        <v>19</v>
      </c>
      <c r="H128" s="5">
        <f t="shared" si="1"/>
        <v>0.5195</v>
      </c>
      <c r="I128" s="5">
        <f t="shared" si="2"/>
        <v>0.468</v>
      </c>
    </row>
    <row r="129" ht="14.25" customHeight="1">
      <c r="A129" s="1">
        <v>116102.0</v>
      </c>
      <c r="B129" s="1" t="s">
        <v>92</v>
      </c>
      <c r="C129" s="1">
        <v>0.296</v>
      </c>
      <c r="D129" s="1">
        <v>0.352</v>
      </c>
      <c r="E129" s="1">
        <v>0.412</v>
      </c>
      <c r="F129" s="1">
        <v>1.0</v>
      </c>
      <c r="G129" s="1" t="s">
        <v>19</v>
      </c>
      <c r="H129" s="5">
        <f t="shared" si="1"/>
        <v>0.515</v>
      </c>
      <c r="I129" s="5">
        <f t="shared" si="2"/>
        <v>0.382</v>
      </c>
    </row>
    <row r="130" ht="14.25" customHeight="1">
      <c r="A130" s="1">
        <v>120107.0</v>
      </c>
      <c r="B130" s="1" t="s">
        <v>116</v>
      </c>
      <c r="C130" s="1">
        <v>0.544</v>
      </c>
      <c r="D130" s="1">
        <v>0.269</v>
      </c>
      <c r="E130" s="1">
        <v>0.784</v>
      </c>
      <c r="F130" s="1">
        <v>0.418</v>
      </c>
      <c r="G130" s="1" t="s">
        <v>19</v>
      </c>
      <c r="H130" s="5">
        <f t="shared" si="1"/>
        <v>0.50375</v>
      </c>
      <c r="I130" s="5">
        <f t="shared" si="2"/>
        <v>0.481</v>
      </c>
    </row>
    <row r="131" ht="14.25" customHeight="1">
      <c r="A131" s="1">
        <v>121120.0</v>
      </c>
      <c r="B131" s="1" t="s">
        <v>127</v>
      </c>
      <c r="C131" s="1">
        <v>0.463</v>
      </c>
      <c r="D131" s="1">
        <v>0.465</v>
      </c>
      <c r="E131" s="1">
        <v>0.546</v>
      </c>
      <c r="F131" s="1">
        <v>0.471</v>
      </c>
      <c r="G131" s="1" t="s">
        <v>19</v>
      </c>
      <c r="H131" s="5">
        <f t="shared" si="1"/>
        <v>0.48625</v>
      </c>
      <c r="I131" s="5">
        <f t="shared" si="2"/>
        <v>0.468</v>
      </c>
    </row>
    <row r="132" ht="14.25" customHeight="1">
      <c r="A132" s="1">
        <v>124130.0</v>
      </c>
      <c r="B132" s="1" t="s">
        <v>142</v>
      </c>
      <c r="C132" s="1">
        <v>0.567</v>
      </c>
      <c r="D132" s="1">
        <v>0.561</v>
      </c>
      <c r="E132" s="1">
        <v>0.568</v>
      </c>
      <c r="F132" s="1">
        <v>0.242</v>
      </c>
      <c r="G132" s="1" t="s">
        <v>19</v>
      </c>
      <c r="H132" s="5">
        <f t="shared" si="1"/>
        <v>0.4845</v>
      </c>
      <c r="I132" s="5">
        <f t="shared" si="2"/>
        <v>0.564</v>
      </c>
    </row>
    <row r="133" ht="14.25" customHeight="1">
      <c r="A133" s="1">
        <v>105106.0</v>
      </c>
      <c r="B133" s="1" t="s">
        <v>30</v>
      </c>
      <c r="C133" s="1">
        <v>0.462</v>
      </c>
      <c r="D133" s="1">
        <v>0.581</v>
      </c>
      <c r="E133" s="1">
        <v>0.513</v>
      </c>
      <c r="F133" s="1">
        <v>0.276</v>
      </c>
      <c r="G133" s="1" t="s">
        <v>19</v>
      </c>
      <c r="H133" s="5">
        <f t="shared" si="1"/>
        <v>0.458</v>
      </c>
      <c r="I133" s="5">
        <f t="shared" si="2"/>
        <v>0.4875</v>
      </c>
    </row>
    <row r="134" ht="14.25" customHeight="1">
      <c r="A134" s="1">
        <v>121115.0</v>
      </c>
      <c r="B134" s="1" t="s">
        <v>123</v>
      </c>
      <c r="C134" s="1">
        <v>0.476</v>
      </c>
      <c r="D134" s="1">
        <v>0.284</v>
      </c>
      <c r="E134" s="1">
        <v>0.481</v>
      </c>
      <c r="F134" s="1">
        <v>0.551</v>
      </c>
      <c r="G134" s="1" t="s">
        <v>19</v>
      </c>
      <c r="H134" s="5">
        <f t="shared" si="1"/>
        <v>0.448</v>
      </c>
      <c r="I134" s="5">
        <f t="shared" si="2"/>
        <v>0.4785</v>
      </c>
    </row>
    <row r="135" ht="14.25" customHeight="1">
      <c r="A135" s="1">
        <v>117103.0</v>
      </c>
      <c r="B135" s="1" t="s">
        <v>103</v>
      </c>
      <c r="C135" s="1">
        <v>0.51</v>
      </c>
      <c r="D135" s="1">
        <v>0.433</v>
      </c>
      <c r="E135" s="1">
        <v>0.558</v>
      </c>
      <c r="F135" s="1">
        <v>0.141</v>
      </c>
      <c r="G135" s="1" t="s">
        <v>19</v>
      </c>
      <c r="H135" s="5">
        <f t="shared" si="1"/>
        <v>0.4105</v>
      </c>
      <c r="I135" s="5">
        <f t="shared" si="2"/>
        <v>0.4715</v>
      </c>
    </row>
    <row r="136" ht="14.25" customHeight="1">
      <c r="A136" s="1">
        <v>117107.0</v>
      </c>
      <c r="B136" s="1" t="s">
        <v>105</v>
      </c>
      <c r="C136" s="1">
        <v>0.476</v>
      </c>
      <c r="D136" s="1">
        <v>0.563</v>
      </c>
      <c r="E136" s="1">
        <v>0.475</v>
      </c>
      <c r="F136" s="1">
        <v>0.085</v>
      </c>
      <c r="G136" s="1" t="s">
        <v>19</v>
      </c>
      <c r="H136" s="5">
        <f t="shared" si="1"/>
        <v>0.39975</v>
      </c>
      <c r="I136" s="5">
        <f t="shared" si="2"/>
        <v>0.4755</v>
      </c>
    </row>
    <row r="137" ht="14.25" customHeight="1">
      <c r="A137" s="1">
        <v>117104.0</v>
      </c>
      <c r="B137" s="1" t="s">
        <v>104</v>
      </c>
      <c r="C137" s="1">
        <v>0.473</v>
      </c>
      <c r="D137" s="1">
        <v>0.361</v>
      </c>
      <c r="E137" s="1">
        <v>0.472</v>
      </c>
      <c r="F137" s="1">
        <v>0.204</v>
      </c>
      <c r="G137" s="1" t="s">
        <v>19</v>
      </c>
      <c r="H137" s="5">
        <f t="shared" si="1"/>
        <v>0.3775</v>
      </c>
      <c r="I137" s="5">
        <f t="shared" si="2"/>
        <v>0.4165</v>
      </c>
    </row>
    <row r="138" ht="14.25" customHeight="1">
      <c r="A138" s="1">
        <v>124120.0</v>
      </c>
      <c r="B138" s="1" t="s">
        <v>141</v>
      </c>
      <c r="C138" s="1">
        <v>0.433</v>
      </c>
      <c r="D138" s="1">
        <v>0.442</v>
      </c>
      <c r="E138" s="1">
        <v>0.225</v>
      </c>
      <c r="F138" s="1">
        <v>0.364</v>
      </c>
      <c r="G138" s="1" t="s">
        <v>19</v>
      </c>
      <c r="H138" s="5">
        <f t="shared" si="1"/>
        <v>0.366</v>
      </c>
      <c r="I138" s="5">
        <f t="shared" si="2"/>
        <v>0.3985</v>
      </c>
    </row>
    <row r="139" ht="14.25" customHeight="1">
      <c r="A139" s="1">
        <v>121119.0</v>
      </c>
      <c r="B139" s="1" t="s">
        <v>126</v>
      </c>
      <c r="C139" s="1">
        <v>0.455</v>
      </c>
      <c r="D139" s="1">
        <v>0.0</v>
      </c>
      <c r="E139" s="1">
        <v>0.0</v>
      </c>
      <c r="F139" s="1">
        <v>1.0</v>
      </c>
      <c r="G139" s="1" t="s">
        <v>19</v>
      </c>
      <c r="H139" s="5">
        <f t="shared" si="1"/>
        <v>0.36375</v>
      </c>
      <c r="I139" s="5">
        <f t="shared" si="2"/>
        <v>0.2275</v>
      </c>
    </row>
    <row r="140" ht="14.25" customHeight="1">
      <c r="A140" s="1">
        <v>120104.0</v>
      </c>
      <c r="B140" s="1" t="s">
        <v>115</v>
      </c>
      <c r="C140" s="1">
        <v>0.405</v>
      </c>
      <c r="D140" s="1">
        <v>0.376</v>
      </c>
      <c r="E140" s="1">
        <v>0.437</v>
      </c>
      <c r="F140" s="1">
        <v>0.212</v>
      </c>
      <c r="G140" s="1" t="s">
        <v>19</v>
      </c>
      <c r="H140" s="5">
        <f t="shared" si="1"/>
        <v>0.3575</v>
      </c>
      <c r="I140" s="5">
        <f t="shared" si="2"/>
        <v>0.3905</v>
      </c>
    </row>
    <row r="141" ht="14.25" customHeight="1">
      <c r="A141" s="1">
        <v>123102.0</v>
      </c>
      <c r="B141" s="1" t="s">
        <v>137</v>
      </c>
      <c r="C141" s="1">
        <v>0.317</v>
      </c>
      <c r="D141" s="1">
        <v>0.603</v>
      </c>
      <c r="E141" s="1">
        <v>0.397</v>
      </c>
      <c r="F141" s="1">
        <v>0.064</v>
      </c>
      <c r="G141" s="1" t="s">
        <v>19</v>
      </c>
      <c r="H141" s="5">
        <f t="shared" si="1"/>
        <v>0.34525</v>
      </c>
      <c r="I141" s="5">
        <f t="shared" si="2"/>
        <v>0.357</v>
      </c>
    </row>
    <row r="142" ht="14.25" customHeight="1">
      <c r="A142" s="1">
        <v>129101.0</v>
      </c>
      <c r="B142" s="1" t="s">
        <v>153</v>
      </c>
      <c r="C142" s="1">
        <v>0.0</v>
      </c>
      <c r="D142" s="1">
        <v>0.484</v>
      </c>
      <c r="E142" s="1">
        <v>0.599</v>
      </c>
      <c r="F142" s="1">
        <v>0.074</v>
      </c>
      <c r="G142" s="1" t="s">
        <v>19</v>
      </c>
      <c r="H142" s="5">
        <f t="shared" si="1"/>
        <v>0.28925</v>
      </c>
      <c r="I142" s="5">
        <f t="shared" si="2"/>
        <v>0.279</v>
      </c>
    </row>
    <row r="143" ht="14.25" customHeight="1">
      <c r="A143" s="1">
        <v>120103.0</v>
      </c>
      <c r="B143" s="1" t="s">
        <v>114</v>
      </c>
      <c r="C143" s="1">
        <v>0.211</v>
      </c>
      <c r="D143" s="1">
        <v>0.341</v>
      </c>
      <c r="E143" s="1">
        <v>0.523</v>
      </c>
      <c r="F143" s="1">
        <v>0.0</v>
      </c>
      <c r="G143" s="1" t="s">
        <v>19</v>
      </c>
      <c r="H143" s="5">
        <f t="shared" si="1"/>
        <v>0.26875</v>
      </c>
      <c r="I143" s="5">
        <f t="shared" si="2"/>
        <v>0.276</v>
      </c>
    </row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11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2" t="s">
        <v>158</v>
      </c>
      <c r="K1" s="2" t="s">
        <v>24</v>
      </c>
    </row>
    <row r="2" ht="14.25" customHeight="1">
      <c r="A2" s="3">
        <v>114101.0</v>
      </c>
      <c r="B2" s="3" t="s">
        <v>76</v>
      </c>
      <c r="C2" s="3">
        <v>1.0</v>
      </c>
      <c r="D2" s="3">
        <v>1.0</v>
      </c>
      <c r="E2" s="3">
        <v>1.0</v>
      </c>
      <c r="F2" s="3">
        <v>1.0</v>
      </c>
      <c r="G2" s="3">
        <v>1.0</v>
      </c>
      <c r="H2" s="3">
        <v>1.0</v>
      </c>
      <c r="I2" s="3" t="s">
        <v>14</v>
      </c>
      <c r="J2" s="4">
        <f t="shared" ref="J2:J143" si="1">AVERAGE(C2:H2)</f>
        <v>1</v>
      </c>
      <c r="K2" s="4">
        <f t="shared" ref="K2:K143" si="2">MEDIAN(D2:I2)</f>
        <v>1</v>
      </c>
    </row>
    <row r="3" ht="14.25" customHeight="1">
      <c r="A3" s="3">
        <v>113130.0</v>
      </c>
      <c r="B3" s="3" t="s">
        <v>72</v>
      </c>
      <c r="C3" s="3">
        <v>1.0</v>
      </c>
      <c r="D3" s="3">
        <v>1.0</v>
      </c>
      <c r="E3" s="3">
        <v>1.0</v>
      </c>
      <c r="F3" s="3">
        <v>1.0</v>
      </c>
      <c r="G3" s="3">
        <v>1.0</v>
      </c>
      <c r="H3" s="3">
        <v>1.0</v>
      </c>
      <c r="I3" s="3" t="s">
        <v>14</v>
      </c>
      <c r="J3" s="4">
        <f t="shared" si="1"/>
        <v>1</v>
      </c>
      <c r="K3" s="4">
        <f t="shared" si="2"/>
        <v>1</v>
      </c>
    </row>
    <row r="4" ht="14.25" customHeight="1">
      <c r="A4" s="3">
        <v>112105.0</v>
      </c>
      <c r="B4" s="3" t="s">
        <v>68</v>
      </c>
      <c r="C4" s="3">
        <v>1.0</v>
      </c>
      <c r="D4" s="3">
        <v>1.0</v>
      </c>
      <c r="E4" s="3">
        <v>1.0</v>
      </c>
      <c r="F4" s="3">
        <v>1.0</v>
      </c>
      <c r="G4" s="3">
        <v>1.0</v>
      </c>
      <c r="H4" s="3">
        <v>1.0</v>
      </c>
      <c r="I4" s="3" t="s">
        <v>14</v>
      </c>
      <c r="J4" s="4">
        <f t="shared" si="1"/>
        <v>1</v>
      </c>
      <c r="K4" s="4">
        <f t="shared" si="2"/>
        <v>1</v>
      </c>
    </row>
    <row r="5" ht="14.25" customHeight="1">
      <c r="A5" s="3">
        <v>112106.0</v>
      </c>
      <c r="B5" s="3" t="s">
        <v>69</v>
      </c>
      <c r="C5" s="3">
        <v>1.0</v>
      </c>
      <c r="D5" s="3">
        <v>1.0</v>
      </c>
      <c r="E5" s="3">
        <v>1.0</v>
      </c>
      <c r="F5" s="3">
        <v>1.0</v>
      </c>
      <c r="G5" s="3">
        <v>1.0</v>
      </c>
      <c r="H5" s="3">
        <v>1.0</v>
      </c>
      <c r="I5" s="3" t="s">
        <v>14</v>
      </c>
      <c r="J5" s="4">
        <f t="shared" si="1"/>
        <v>1</v>
      </c>
      <c r="K5" s="4">
        <f t="shared" si="2"/>
        <v>1</v>
      </c>
    </row>
    <row r="6" ht="14.25" customHeight="1">
      <c r="A6" s="3">
        <v>119100.0</v>
      </c>
      <c r="B6" s="3" t="s">
        <v>110</v>
      </c>
      <c r="C6" s="3">
        <v>1.0</v>
      </c>
      <c r="D6" s="3">
        <v>0.99</v>
      </c>
      <c r="E6" s="3">
        <v>1.0</v>
      </c>
      <c r="F6" s="3">
        <v>1.0</v>
      </c>
      <c r="G6" s="3">
        <v>1.0</v>
      </c>
      <c r="H6" s="3">
        <v>1.0</v>
      </c>
      <c r="I6" s="3" t="s">
        <v>14</v>
      </c>
      <c r="J6" s="4">
        <f t="shared" si="1"/>
        <v>0.9983333333</v>
      </c>
      <c r="K6" s="4">
        <f t="shared" si="2"/>
        <v>1</v>
      </c>
    </row>
    <row r="7" ht="14.25" customHeight="1">
      <c r="A7" s="3">
        <v>109103.0</v>
      </c>
      <c r="B7" s="3" t="s">
        <v>52</v>
      </c>
      <c r="C7" s="3">
        <v>1.0</v>
      </c>
      <c r="D7" s="3">
        <v>1.0</v>
      </c>
      <c r="E7" s="3">
        <v>1.0</v>
      </c>
      <c r="F7" s="3">
        <v>1.0</v>
      </c>
      <c r="G7" s="3">
        <v>1.0</v>
      </c>
      <c r="H7" s="3">
        <v>0.987</v>
      </c>
      <c r="I7" s="3" t="s">
        <v>14</v>
      </c>
      <c r="J7" s="4">
        <f t="shared" si="1"/>
        <v>0.9978333333</v>
      </c>
      <c r="K7" s="4">
        <f t="shared" si="2"/>
        <v>1</v>
      </c>
    </row>
    <row r="8" ht="14.25" customHeight="1">
      <c r="A8" s="3">
        <v>109100.0</v>
      </c>
      <c r="B8" s="3" t="s">
        <v>49</v>
      </c>
      <c r="C8" s="3">
        <v>1.0</v>
      </c>
      <c r="D8" s="3">
        <v>1.0</v>
      </c>
      <c r="E8" s="3">
        <v>1.0</v>
      </c>
      <c r="F8" s="3">
        <v>1.0</v>
      </c>
      <c r="G8" s="3">
        <v>1.0</v>
      </c>
      <c r="H8" s="3">
        <v>0.973</v>
      </c>
      <c r="I8" s="3" t="s">
        <v>24</v>
      </c>
      <c r="J8" s="4">
        <f t="shared" si="1"/>
        <v>0.9955</v>
      </c>
      <c r="K8" s="4">
        <f t="shared" si="2"/>
        <v>1</v>
      </c>
    </row>
    <row r="9" ht="14.25" customHeight="1">
      <c r="A9" s="3">
        <v>116105.0</v>
      </c>
      <c r="B9" s="3" t="s">
        <v>93</v>
      </c>
      <c r="C9" s="3">
        <v>0.993</v>
      </c>
      <c r="D9" s="3">
        <v>0.988</v>
      </c>
      <c r="E9" s="3">
        <v>0.996</v>
      </c>
      <c r="F9" s="3">
        <v>0.991</v>
      </c>
      <c r="G9" s="3">
        <v>0.992</v>
      </c>
      <c r="H9" s="3">
        <v>0.995</v>
      </c>
      <c r="I9" s="3" t="s">
        <v>14</v>
      </c>
      <c r="J9" s="4">
        <f t="shared" si="1"/>
        <v>0.9925</v>
      </c>
      <c r="K9" s="4">
        <f t="shared" si="2"/>
        <v>0.992</v>
      </c>
    </row>
    <row r="10" ht="14.25" customHeight="1">
      <c r="A10" s="3">
        <v>111100.0</v>
      </c>
      <c r="B10" s="3" t="s">
        <v>60</v>
      </c>
      <c r="C10" s="3">
        <v>0.995</v>
      </c>
      <c r="D10" s="3">
        <v>0.978</v>
      </c>
      <c r="E10" s="3">
        <v>0.99</v>
      </c>
      <c r="F10" s="3">
        <v>0.999</v>
      </c>
      <c r="G10" s="3">
        <v>0.993</v>
      </c>
      <c r="H10" s="3">
        <v>0.991</v>
      </c>
      <c r="I10" s="3" t="s">
        <v>14</v>
      </c>
      <c r="J10" s="4">
        <f t="shared" si="1"/>
        <v>0.991</v>
      </c>
      <c r="K10" s="4">
        <f t="shared" si="2"/>
        <v>0.991</v>
      </c>
    </row>
    <row r="11" ht="14.25" customHeight="1">
      <c r="A11" s="3">
        <v>112107.0</v>
      </c>
      <c r="B11" s="3" t="s">
        <v>70</v>
      </c>
      <c r="C11" s="3">
        <v>1.0</v>
      </c>
      <c r="D11" s="3">
        <v>0.938</v>
      </c>
      <c r="E11" s="3">
        <v>1.0</v>
      </c>
      <c r="F11" s="3">
        <v>1.0</v>
      </c>
      <c r="G11" s="3">
        <v>1.0</v>
      </c>
      <c r="H11" s="3">
        <v>1.0</v>
      </c>
      <c r="I11" s="3" t="s">
        <v>19</v>
      </c>
      <c r="J11" s="4">
        <f t="shared" si="1"/>
        <v>0.9896666667</v>
      </c>
      <c r="K11" s="4">
        <f t="shared" si="2"/>
        <v>1</v>
      </c>
    </row>
    <row r="12" ht="14.25" customHeight="1">
      <c r="A12" s="1">
        <v>112100.0</v>
      </c>
      <c r="B12" s="1" t="s">
        <v>63</v>
      </c>
      <c r="C12" s="1">
        <v>0.991</v>
      </c>
      <c r="D12" s="1">
        <v>1.0</v>
      </c>
      <c r="E12" s="1">
        <v>0.992</v>
      </c>
      <c r="F12" s="1">
        <v>0.992</v>
      </c>
      <c r="G12" s="1">
        <v>0.976</v>
      </c>
      <c r="H12" s="1">
        <v>0.972</v>
      </c>
      <c r="I12" s="1" t="s">
        <v>14</v>
      </c>
      <c r="J12" s="5">
        <f t="shared" si="1"/>
        <v>0.9871666667</v>
      </c>
      <c r="K12" s="5">
        <f t="shared" si="2"/>
        <v>0.992</v>
      </c>
    </row>
    <row r="13" ht="14.25" customHeight="1">
      <c r="A13" s="1">
        <v>118100.0</v>
      </c>
      <c r="B13" s="1" t="s">
        <v>106</v>
      </c>
      <c r="C13" s="1">
        <v>1.0</v>
      </c>
      <c r="D13" s="1">
        <v>0.986</v>
      </c>
      <c r="E13" s="1">
        <v>0.979</v>
      </c>
      <c r="F13" s="1">
        <v>0.986</v>
      </c>
      <c r="G13" s="1">
        <v>0.969</v>
      </c>
      <c r="H13" s="1">
        <v>0.983</v>
      </c>
      <c r="I13" s="1" t="s">
        <v>14</v>
      </c>
      <c r="J13" s="5">
        <f t="shared" si="1"/>
        <v>0.9838333333</v>
      </c>
      <c r="K13" s="5">
        <f t="shared" si="2"/>
        <v>0.983</v>
      </c>
    </row>
    <row r="14" ht="14.25" customHeight="1">
      <c r="A14" s="1">
        <v>112102.0</v>
      </c>
      <c r="B14" s="1" t="s">
        <v>65</v>
      </c>
      <c r="C14" s="1">
        <v>1.0</v>
      </c>
      <c r="D14" s="1">
        <v>1.0</v>
      </c>
      <c r="E14" s="1">
        <v>0.977</v>
      </c>
      <c r="F14" s="1">
        <v>0.976</v>
      </c>
      <c r="G14" s="1">
        <v>0.95</v>
      </c>
      <c r="H14" s="1">
        <v>0.986</v>
      </c>
      <c r="I14" s="1" t="s">
        <v>14</v>
      </c>
      <c r="J14" s="5">
        <f t="shared" si="1"/>
        <v>0.9815</v>
      </c>
      <c r="K14" s="5">
        <f t="shared" si="2"/>
        <v>0.977</v>
      </c>
    </row>
    <row r="15" ht="14.25" customHeight="1">
      <c r="A15" s="1">
        <v>120101.0</v>
      </c>
      <c r="B15" s="1" t="s">
        <v>113</v>
      </c>
      <c r="C15" s="1">
        <v>0.989</v>
      </c>
      <c r="D15" s="1">
        <v>0.985</v>
      </c>
      <c r="E15" s="1">
        <v>0.977</v>
      </c>
      <c r="F15" s="1">
        <v>0.981</v>
      </c>
      <c r="G15" s="1">
        <v>0.966</v>
      </c>
      <c r="H15" s="1">
        <v>0.974</v>
      </c>
      <c r="I15" s="1" t="s">
        <v>14</v>
      </c>
      <c r="J15" s="5">
        <f t="shared" si="1"/>
        <v>0.9786666667</v>
      </c>
      <c r="K15" s="5">
        <f t="shared" si="2"/>
        <v>0.977</v>
      </c>
    </row>
    <row r="16" ht="14.25" customHeight="1">
      <c r="A16" s="1">
        <v>121109.0</v>
      </c>
      <c r="B16" s="1" t="s">
        <v>117</v>
      </c>
      <c r="C16" s="1">
        <v>0.983</v>
      </c>
      <c r="D16" s="1">
        <v>0.985</v>
      </c>
      <c r="E16" s="1">
        <v>0.969</v>
      </c>
      <c r="F16" s="1">
        <v>0.986</v>
      </c>
      <c r="G16" s="1">
        <v>0.98</v>
      </c>
      <c r="H16" s="1">
        <v>0.967</v>
      </c>
      <c r="I16" s="1" t="s">
        <v>14</v>
      </c>
      <c r="J16" s="5">
        <f t="shared" si="1"/>
        <v>0.9783333333</v>
      </c>
      <c r="K16" s="5">
        <f t="shared" si="2"/>
        <v>0.98</v>
      </c>
    </row>
    <row r="17" ht="14.25" customHeight="1">
      <c r="A17" s="1">
        <v>109101.0</v>
      </c>
      <c r="B17" s="1" t="s">
        <v>50</v>
      </c>
      <c r="C17" s="1">
        <v>0.998</v>
      </c>
      <c r="D17" s="1">
        <v>0.984</v>
      </c>
      <c r="E17" s="1">
        <v>0.98</v>
      </c>
      <c r="F17" s="1">
        <v>0.984</v>
      </c>
      <c r="G17" s="1">
        <v>0.956</v>
      </c>
      <c r="H17" s="1">
        <v>0.968</v>
      </c>
      <c r="I17" s="1" t="s">
        <v>14</v>
      </c>
      <c r="J17" s="5">
        <f t="shared" si="1"/>
        <v>0.9783333333</v>
      </c>
      <c r="K17" s="5">
        <f t="shared" si="2"/>
        <v>0.98</v>
      </c>
    </row>
    <row r="18" ht="14.25" customHeight="1">
      <c r="A18" s="1">
        <v>118103.0</v>
      </c>
      <c r="B18" s="1" t="s">
        <v>107</v>
      </c>
      <c r="C18" s="1">
        <v>0.978</v>
      </c>
      <c r="D18" s="1">
        <v>0.968</v>
      </c>
      <c r="E18" s="1">
        <v>0.963</v>
      </c>
      <c r="F18" s="1">
        <v>0.978</v>
      </c>
      <c r="G18" s="1">
        <v>0.977</v>
      </c>
      <c r="H18" s="1">
        <v>1.0</v>
      </c>
      <c r="I18" s="1" t="s">
        <v>24</v>
      </c>
      <c r="J18" s="5">
        <f t="shared" si="1"/>
        <v>0.9773333333</v>
      </c>
      <c r="K18" s="5">
        <f t="shared" si="2"/>
        <v>0.977</v>
      </c>
    </row>
    <row r="19" ht="14.25" customHeight="1">
      <c r="A19" s="1">
        <v>110100.0</v>
      </c>
      <c r="B19" s="1" t="s">
        <v>53</v>
      </c>
      <c r="C19" s="1">
        <v>0.995</v>
      </c>
      <c r="D19" s="1">
        <v>0.979</v>
      </c>
      <c r="E19" s="1">
        <v>0.969</v>
      </c>
      <c r="F19" s="1">
        <v>0.983</v>
      </c>
      <c r="G19" s="1">
        <v>0.962</v>
      </c>
      <c r="H19" s="1">
        <v>0.967</v>
      </c>
      <c r="I19" s="1" t="s">
        <v>14</v>
      </c>
      <c r="J19" s="5">
        <f t="shared" si="1"/>
        <v>0.9758333333</v>
      </c>
      <c r="K19" s="5">
        <f t="shared" si="2"/>
        <v>0.969</v>
      </c>
    </row>
    <row r="20" ht="14.25" customHeight="1">
      <c r="A20" s="1">
        <v>101100.0</v>
      </c>
      <c r="B20" s="1" t="s">
        <v>13</v>
      </c>
      <c r="C20" s="1">
        <v>0.986</v>
      </c>
      <c r="D20" s="1">
        <v>0.963</v>
      </c>
      <c r="E20" s="1">
        <v>0.962</v>
      </c>
      <c r="F20" s="1">
        <v>0.981</v>
      </c>
      <c r="G20" s="1">
        <v>0.969</v>
      </c>
      <c r="H20" s="1">
        <v>0.981</v>
      </c>
      <c r="I20" s="1" t="s">
        <v>14</v>
      </c>
      <c r="J20" s="5">
        <f t="shared" si="1"/>
        <v>0.9736666667</v>
      </c>
      <c r="K20" s="5">
        <f t="shared" si="2"/>
        <v>0.969</v>
      </c>
    </row>
    <row r="21" ht="14.25" customHeight="1">
      <c r="A21" s="1">
        <v>105100.0</v>
      </c>
      <c r="B21" s="1" t="s">
        <v>25</v>
      </c>
      <c r="C21" s="1">
        <v>0.986</v>
      </c>
      <c r="D21" s="1">
        <v>0.967</v>
      </c>
      <c r="E21" s="1">
        <v>0.968</v>
      </c>
      <c r="F21" s="1">
        <v>0.993</v>
      </c>
      <c r="G21" s="1">
        <v>0.96</v>
      </c>
      <c r="H21" s="1">
        <v>0.965</v>
      </c>
      <c r="I21" s="1" t="s">
        <v>14</v>
      </c>
      <c r="J21" s="5">
        <f t="shared" si="1"/>
        <v>0.9731666667</v>
      </c>
      <c r="K21" s="5">
        <f t="shared" si="2"/>
        <v>0.967</v>
      </c>
    </row>
    <row r="22" ht="14.25" customHeight="1">
      <c r="A22" s="1">
        <v>113100.0</v>
      </c>
      <c r="B22" s="1" t="s">
        <v>71</v>
      </c>
      <c r="C22" s="1">
        <v>0.994</v>
      </c>
      <c r="D22" s="1">
        <v>0.98</v>
      </c>
      <c r="E22" s="1">
        <v>0.958</v>
      </c>
      <c r="F22" s="1">
        <v>0.981</v>
      </c>
      <c r="G22" s="1">
        <v>0.952</v>
      </c>
      <c r="H22" s="1">
        <v>0.964</v>
      </c>
      <c r="I22" s="1" t="s">
        <v>14</v>
      </c>
      <c r="J22" s="5">
        <f t="shared" si="1"/>
        <v>0.9715</v>
      </c>
      <c r="K22" s="5">
        <f t="shared" si="2"/>
        <v>0.964</v>
      </c>
    </row>
    <row r="23" ht="14.25" customHeight="1">
      <c r="A23" s="1">
        <v>107101.0</v>
      </c>
      <c r="B23" s="1" t="s">
        <v>37</v>
      </c>
      <c r="C23" s="1">
        <v>1.0</v>
      </c>
      <c r="D23" s="1">
        <v>1.0</v>
      </c>
      <c r="E23" s="1">
        <v>0.961</v>
      </c>
      <c r="F23" s="1">
        <v>0.976</v>
      </c>
      <c r="G23" s="1">
        <v>0.949</v>
      </c>
      <c r="H23" s="1">
        <v>0.943</v>
      </c>
      <c r="I23" s="1" t="s">
        <v>19</v>
      </c>
      <c r="J23" s="5">
        <f t="shared" si="1"/>
        <v>0.9715</v>
      </c>
      <c r="K23" s="5">
        <f t="shared" si="2"/>
        <v>0.961</v>
      </c>
    </row>
    <row r="24" ht="14.25" customHeight="1">
      <c r="A24" s="1">
        <v>107100.0</v>
      </c>
      <c r="B24" s="1" t="s">
        <v>36</v>
      </c>
      <c r="C24" s="1">
        <v>0.979</v>
      </c>
      <c r="D24" s="1">
        <v>0.97</v>
      </c>
      <c r="E24" s="1">
        <v>0.963</v>
      </c>
      <c r="F24" s="1">
        <v>0.984</v>
      </c>
      <c r="G24" s="1">
        <v>0.956</v>
      </c>
      <c r="H24" s="1">
        <v>0.963</v>
      </c>
      <c r="I24" s="1" t="s">
        <v>14</v>
      </c>
      <c r="J24" s="5">
        <f t="shared" si="1"/>
        <v>0.9691666667</v>
      </c>
      <c r="K24" s="5">
        <f t="shared" si="2"/>
        <v>0.963</v>
      </c>
    </row>
    <row r="25" ht="14.25" customHeight="1">
      <c r="A25" s="1">
        <v>117101.0</v>
      </c>
      <c r="B25" s="1" t="s">
        <v>101</v>
      </c>
      <c r="C25" s="1">
        <v>0.982</v>
      </c>
      <c r="D25" s="1">
        <v>0.969</v>
      </c>
      <c r="E25" s="1">
        <v>0.965</v>
      </c>
      <c r="F25" s="1">
        <v>0.987</v>
      </c>
      <c r="G25" s="1">
        <v>0.955</v>
      </c>
      <c r="H25" s="1">
        <v>0.951</v>
      </c>
      <c r="I25" s="1" t="s">
        <v>14</v>
      </c>
      <c r="J25" s="5">
        <f t="shared" si="1"/>
        <v>0.9681666667</v>
      </c>
      <c r="K25" s="5">
        <f t="shared" si="2"/>
        <v>0.965</v>
      </c>
    </row>
    <row r="26" ht="14.25" customHeight="1">
      <c r="A26" s="1">
        <v>110140.0</v>
      </c>
      <c r="B26" s="1" t="s">
        <v>57</v>
      </c>
      <c r="C26" s="1">
        <v>0.992</v>
      </c>
      <c r="D26" s="1">
        <v>0.975</v>
      </c>
      <c r="E26" s="1">
        <v>0.952</v>
      </c>
      <c r="F26" s="1">
        <v>0.984</v>
      </c>
      <c r="G26" s="1">
        <v>0.9</v>
      </c>
      <c r="H26" s="1">
        <v>1.0</v>
      </c>
      <c r="I26" s="1" t="s">
        <v>24</v>
      </c>
      <c r="J26" s="5">
        <f t="shared" si="1"/>
        <v>0.9671666667</v>
      </c>
      <c r="K26" s="5">
        <f t="shared" si="2"/>
        <v>0.975</v>
      </c>
    </row>
    <row r="27" ht="14.25" customHeight="1">
      <c r="A27" s="1">
        <v>106100.0</v>
      </c>
      <c r="B27" s="1" t="s">
        <v>32</v>
      </c>
      <c r="C27" s="1">
        <v>0.988</v>
      </c>
      <c r="D27" s="1">
        <v>0.973</v>
      </c>
      <c r="E27" s="1">
        <v>0.951</v>
      </c>
      <c r="F27" s="1">
        <v>0.98</v>
      </c>
      <c r="G27" s="1">
        <v>0.942</v>
      </c>
      <c r="H27" s="1">
        <v>0.951</v>
      </c>
      <c r="I27" s="1" t="s">
        <v>14</v>
      </c>
      <c r="J27" s="5">
        <f t="shared" si="1"/>
        <v>0.9641666667</v>
      </c>
      <c r="K27" s="5">
        <f t="shared" si="2"/>
        <v>0.951</v>
      </c>
    </row>
    <row r="28" ht="14.25" customHeight="1">
      <c r="A28" s="1">
        <v>123100.0</v>
      </c>
      <c r="B28" s="1" t="s">
        <v>135</v>
      </c>
      <c r="C28" s="1">
        <v>0.974</v>
      </c>
      <c r="D28" s="1">
        <v>0.957</v>
      </c>
      <c r="E28" s="1">
        <v>0.951</v>
      </c>
      <c r="F28" s="1">
        <v>0.978</v>
      </c>
      <c r="G28" s="1">
        <v>0.945</v>
      </c>
      <c r="H28" s="1">
        <v>0.96</v>
      </c>
      <c r="I28" s="1" t="s">
        <v>14</v>
      </c>
      <c r="J28" s="5">
        <f t="shared" si="1"/>
        <v>0.9608333333</v>
      </c>
      <c r="K28" s="5">
        <f t="shared" si="2"/>
        <v>0.957</v>
      </c>
    </row>
    <row r="29" ht="14.25" customHeight="1">
      <c r="A29" s="1">
        <v>119102.0</v>
      </c>
      <c r="B29" s="1" t="s">
        <v>112</v>
      </c>
      <c r="C29" s="1">
        <v>0.962</v>
      </c>
      <c r="D29" s="1">
        <v>0.992</v>
      </c>
      <c r="E29" s="1">
        <v>0.945</v>
      </c>
      <c r="F29" s="1">
        <v>0.974</v>
      </c>
      <c r="G29" s="1">
        <v>0.946</v>
      </c>
      <c r="H29" s="1">
        <v>0.943</v>
      </c>
      <c r="I29" s="1" t="s">
        <v>24</v>
      </c>
      <c r="J29" s="5">
        <f t="shared" si="1"/>
        <v>0.9603333333</v>
      </c>
      <c r="K29" s="5">
        <f t="shared" si="2"/>
        <v>0.946</v>
      </c>
    </row>
    <row r="30" ht="14.25" customHeight="1">
      <c r="A30" s="1">
        <v>124105.0</v>
      </c>
      <c r="B30" s="1" t="s">
        <v>138</v>
      </c>
      <c r="C30" s="1">
        <v>0.972</v>
      </c>
      <c r="D30" s="1">
        <v>0.968</v>
      </c>
      <c r="E30" s="1">
        <v>0.955</v>
      </c>
      <c r="F30" s="1">
        <v>0.975</v>
      </c>
      <c r="G30" s="1">
        <v>0.937</v>
      </c>
      <c r="H30" s="1">
        <v>0.949</v>
      </c>
      <c r="I30" s="1" t="s">
        <v>14</v>
      </c>
      <c r="J30" s="5">
        <f t="shared" si="1"/>
        <v>0.9593333333</v>
      </c>
      <c r="K30" s="5">
        <f t="shared" si="2"/>
        <v>0.955</v>
      </c>
    </row>
    <row r="31" ht="14.25" customHeight="1">
      <c r="A31" s="1">
        <v>115100.0</v>
      </c>
      <c r="B31" s="1" t="s">
        <v>79</v>
      </c>
      <c r="C31" s="1">
        <v>0.972</v>
      </c>
      <c r="D31" s="1">
        <v>0.982</v>
      </c>
      <c r="E31" s="1">
        <v>0.935</v>
      </c>
      <c r="F31" s="1">
        <v>0.972</v>
      </c>
      <c r="G31" s="1">
        <v>0.937</v>
      </c>
      <c r="H31" s="1">
        <v>0.95</v>
      </c>
      <c r="I31" s="1" t="s">
        <v>14</v>
      </c>
      <c r="J31" s="5">
        <f t="shared" si="1"/>
        <v>0.958</v>
      </c>
      <c r="K31" s="5">
        <f t="shared" si="2"/>
        <v>0.95</v>
      </c>
    </row>
    <row r="32" ht="14.25" customHeight="1">
      <c r="A32" s="1">
        <v>122100.0</v>
      </c>
      <c r="B32" s="1" t="s">
        <v>129</v>
      </c>
      <c r="C32" s="1">
        <v>0.98</v>
      </c>
      <c r="D32" s="1">
        <v>0.962</v>
      </c>
      <c r="E32" s="1">
        <v>0.941</v>
      </c>
      <c r="F32" s="1">
        <v>0.974</v>
      </c>
      <c r="G32" s="1">
        <v>0.941</v>
      </c>
      <c r="H32" s="1">
        <v>0.949</v>
      </c>
      <c r="I32" s="1" t="s">
        <v>14</v>
      </c>
      <c r="J32" s="5">
        <f t="shared" si="1"/>
        <v>0.9578333333</v>
      </c>
      <c r="K32" s="5">
        <f t="shared" si="2"/>
        <v>0.949</v>
      </c>
    </row>
    <row r="33" ht="14.25" customHeight="1">
      <c r="A33" s="1">
        <v>117102.0</v>
      </c>
      <c r="B33" s="1" t="s">
        <v>102</v>
      </c>
      <c r="C33" s="1">
        <v>0.987</v>
      </c>
      <c r="D33" s="1">
        <v>0.976</v>
      </c>
      <c r="E33" s="1">
        <v>0.96</v>
      </c>
      <c r="F33" s="1">
        <v>0.97</v>
      </c>
      <c r="G33" s="1">
        <v>0.923</v>
      </c>
      <c r="H33" s="1">
        <v>0.923</v>
      </c>
      <c r="I33" s="1" t="s">
        <v>14</v>
      </c>
      <c r="J33" s="5">
        <f t="shared" si="1"/>
        <v>0.9565</v>
      </c>
      <c r="K33" s="5">
        <f t="shared" si="2"/>
        <v>0.96</v>
      </c>
    </row>
    <row r="34" ht="14.25" customHeight="1">
      <c r="A34" s="1">
        <v>110120.0</v>
      </c>
      <c r="B34" s="1" t="s">
        <v>55</v>
      </c>
      <c r="C34" s="1">
        <v>0.975</v>
      </c>
      <c r="D34" s="1">
        <v>0.966</v>
      </c>
      <c r="E34" s="1">
        <v>0.951</v>
      </c>
      <c r="F34" s="1">
        <v>0.974</v>
      </c>
      <c r="G34" s="1">
        <v>0.937</v>
      </c>
      <c r="H34" s="1">
        <v>0.932</v>
      </c>
      <c r="I34" s="1" t="s">
        <v>14</v>
      </c>
      <c r="J34" s="5">
        <f t="shared" si="1"/>
        <v>0.9558333333</v>
      </c>
      <c r="K34" s="5">
        <f t="shared" si="2"/>
        <v>0.951</v>
      </c>
    </row>
    <row r="35" ht="14.25" customHeight="1">
      <c r="A35" s="1">
        <v>114103.0</v>
      </c>
      <c r="B35" s="1" t="s">
        <v>77</v>
      </c>
      <c r="C35" s="1">
        <v>0.976</v>
      </c>
      <c r="D35" s="1">
        <v>0.95</v>
      </c>
      <c r="E35" s="1">
        <v>0.922</v>
      </c>
      <c r="F35" s="1">
        <v>0.974</v>
      </c>
      <c r="G35" s="1">
        <v>0.953</v>
      </c>
      <c r="H35" s="1">
        <v>0.954</v>
      </c>
      <c r="I35" s="1" t="s">
        <v>14</v>
      </c>
      <c r="J35" s="5">
        <f t="shared" si="1"/>
        <v>0.9548333333</v>
      </c>
      <c r="K35" s="5">
        <f t="shared" si="2"/>
        <v>0.953</v>
      </c>
    </row>
    <row r="36" ht="14.25" customHeight="1">
      <c r="A36" s="1">
        <v>103100.0</v>
      </c>
      <c r="B36" s="1" t="s">
        <v>16</v>
      </c>
      <c r="C36" s="1">
        <v>0.952</v>
      </c>
      <c r="D36" s="1">
        <v>0.945</v>
      </c>
      <c r="E36" s="1">
        <v>0.93</v>
      </c>
      <c r="F36" s="1">
        <v>0.969</v>
      </c>
      <c r="G36" s="1">
        <v>0.953</v>
      </c>
      <c r="H36" s="1">
        <v>0.976</v>
      </c>
      <c r="I36" s="1" t="s">
        <v>14</v>
      </c>
      <c r="J36" s="5">
        <f t="shared" si="1"/>
        <v>0.9541666667</v>
      </c>
      <c r="K36" s="5">
        <f t="shared" si="2"/>
        <v>0.953</v>
      </c>
    </row>
    <row r="37" ht="14.25" customHeight="1">
      <c r="A37" s="1">
        <v>114105.0</v>
      </c>
      <c r="B37" s="1" t="s">
        <v>78</v>
      </c>
      <c r="C37" s="1">
        <v>0.961</v>
      </c>
      <c r="D37" s="1">
        <v>0.934</v>
      </c>
      <c r="E37" s="1">
        <v>0.944</v>
      </c>
      <c r="F37" s="1">
        <v>0.975</v>
      </c>
      <c r="G37" s="1">
        <v>0.948</v>
      </c>
      <c r="H37" s="1">
        <v>0.961</v>
      </c>
      <c r="I37" s="1" t="s">
        <v>14</v>
      </c>
      <c r="J37" s="5">
        <f t="shared" si="1"/>
        <v>0.9538333333</v>
      </c>
      <c r="K37" s="5">
        <f t="shared" si="2"/>
        <v>0.948</v>
      </c>
    </row>
    <row r="38" ht="14.25" customHeight="1">
      <c r="A38" s="1">
        <v>116100.0</v>
      </c>
      <c r="B38" s="1" t="s">
        <v>90</v>
      </c>
      <c r="C38" s="1">
        <v>0.959</v>
      </c>
      <c r="D38" s="1">
        <v>0.936</v>
      </c>
      <c r="E38" s="1">
        <v>0.942</v>
      </c>
      <c r="F38" s="1">
        <v>0.974</v>
      </c>
      <c r="G38" s="1">
        <v>0.943</v>
      </c>
      <c r="H38" s="1">
        <v>0.957</v>
      </c>
      <c r="I38" s="1" t="s">
        <v>14</v>
      </c>
      <c r="J38" s="5">
        <f t="shared" si="1"/>
        <v>0.9518333333</v>
      </c>
      <c r="K38" s="5">
        <f t="shared" si="2"/>
        <v>0.943</v>
      </c>
    </row>
    <row r="39" ht="14.25" customHeight="1">
      <c r="A39" s="1">
        <v>115110.0</v>
      </c>
      <c r="B39" s="1" t="s">
        <v>87</v>
      </c>
      <c r="C39" s="1">
        <v>0.945</v>
      </c>
      <c r="D39" s="1">
        <v>0.986</v>
      </c>
      <c r="E39" s="1">
        <v>0.906</v>
      </c>
      <c r="F39" s="1">
        <v>0.976</v>
      </c>
      <c r="G39" s="1">
        <v>0.957</v>
      </c>
      <c r="H39" s="1">
        <v>0.922</v>
      </c>
      <c r="I39" s="1" t="s">
        <v>24</v>
      </c>
      <c r="J39" s="5">
        <f t="shared" si="1"/>
        <v>0.9486666667</v>
      </c>
      <c r="K39" s="5">
        <f t="shared" si="2"/>
        <v>0.957</v>
      </c>
    </row>
    <row r="40" ht="14.25" customHeight="1">
      <c r="A40" s="1">
        <v>105102.0</v>
      </c>
      <c r="B40" s="1" t="s">
        <v>27</v>
      </c>
      <c r="C40" s="1">
        <v>0.959</v>
      </c>
      <c r="D40" s="1">
        <v>0.927</v>
      </c>
      <c r="E40" s="1">
        <v>0.915</v>
      </c>
      <c r="F40" s="1">
        <v>0.97</v>
      </c>
      <c r="G40" s="1">
        <v>0.941</v>
      </c>
      <c r="H40" s="1">
        <v>0.973</v>
      </c>
      <c r="I40" s="1" t="s">
        <v>14</v>
      </c>
      <c r="J40" s="5">
        <f t="shared" si="1"/>
        <v>0.9475</v>
      </c>
      <c r="K40" s="5">
        <f t="shared" si="2"/>
        <v>0.941</v>
      </c>
    </row>
    <row r="41" ht="14.25" customHeight="1">
      <c r="A41" s="1">
        <v>125102.0</v>
      </c>
      <c r="B41" s="1" t="s">
        <v>145</v>
      </c>
      <c r="C41" s="1">
        <v>0.998</v>
      </c>
      <c r="D41" s="1">
        <v>0.679</v>
      </c>
      <c r="E41" s="1">
        <v>1.0</v>
      </c>
      <c r="F41" s="1">
        <v>1.0</v>
      </c>
      <c r="G41" s="1">
        <v>1.0</v>
      </c>
      <c r="H41" s="1">
        <v>1.0</v>
      </c>
      <c r="I41" s="1" t="s">
        <v>19</v>
      </c>
      <c r="J41" s="5">
        <f t="shared" si="1"/>
        <v>0.9461666667</v>
      </c>
      <c r="K41" s="5">
        <f t="shared" si="2"/>
        <v>1</v>
      </c>
    </row>
    <row r="42" ht="14.25" customHeight="1">
      <c r="A42" s="1">
        <v>125100.0</v>
      </c>
      <c r="B42" s="1" t="s">
        <v>143</v>
      </c>
      <c r="C42" s="1">
        <v>0.966</v>
      </c>
      <c r="D42" s="1">
        <v>0.944</v>
      </c>
      <c r="E42" s="1">
        <v>0.931</v>
      </c>
      <c r="F42" s="1">
        <v>0.967</v>
      </c>
      <c r="G42" s="1">
        <v>0.919</v>
      </c>
      <c r="H42" s="1">
        <v>0.948</v>
      </c>
      <c r="I42" s="1" t="s">
        <v>14</v>
      </c>
      <c r="J42" s="5">
        <f t="shared" si="1"/>
        <v>0.9458333333</v>
      </c>
      <c r="K42" s="5">
        <f t="shared" si="2"/>
        <v>0.944</v>
      </c>
    </row>
    <row r="43" ht="14.25" customHeight="1">
      <c r="A43" s="1">
        <v>108100.0</v>
      </c>
      <c r="B43" s="1" t="s">
        <v>46</v>
      </c>
      <c r="C43" s="1">
        <v>0.967</v>
      </c>
      <c r="D43" s="1">
        <v>0.943</v>
      </c>
      <c r="E43" s="1">
        <v>0.926</v>
      </c>
      <c r="F43" s="1">
        <v>0.966</v>
      </c>
      <c r="G43" s="1">
        <v>0.917</v>
      </c>
      <c r="H43" s="1">
        <v>0.933</v>
      </c>
      <c r="I43" s="1" t="s">
        <v>14</v>
      </c>
      <c r="J43" s="5">
        <f t="shared" si="1"/>
        <v>0.942</v>
      </c>
      <c r="K43" s="5">
        <f t="shared" si="2"/>
        <v>0.933</v>
      </c>
    </row>
    <row r="44" ht="14.25" customHeight="1">
      <c r="A44" s="1">
        <v>105101.0</v>
      </c>
      <c r="B44" s="1" t="s">
        <v>26</v>
      </c>
      <c r="C44" s="1">
        <v>0.963</v>
      </c>
      <c r="D44" s="1">
        <v>0.925</v>
      </c>
      <c r="E44" s="1">
        <v>0.919</v>
      </c>
      <c r="F44" s="1">
        <v>0.965</v>
      </c>
      <c r="G44" s="1">
        <v>0.927</v>
      </c>
      <c r="H44" s="1">
        <v>0.944</v>
      </c>
      <c r="I44" s="1" t="s">
        <v>14</v>
      </c>
      <c r="J44" s="5">
        <f t="shared" si="1"/>
        <v>0.9405</v>
      </c>
      <c r="K44" s="5">
        <f t="shared" si="2"/>
        <v>0.927</v>
      </c>
    </row>
    <row r="45" ht="14.25" customHeight="1">
      <c r="A45" s="1">
        <v>115107.0</v>
      </c>
      <c r="B45" s="1" t="s">
        <v>85</v>
      </c>
      <c r="C45" s="1">
        <v>0.961</v>
      </c>
      <c r="D45" s="1">
        <v>0.946</v>
      </c>
      <c r="E45" s="1">
        <v>0.937</v>
      </c>
      <c r="F45" s="1">
        <v>0.969</v>
      </c>
      <c r="G45" s="1">
        <v>0.91</v>
      </c>
      <c r="H45" s="1">
        <v>0.913</v>
      </c>
      <c r="I45" s="1" t="s">
        <v>14</v>
      </c>
      <c r="J45" s="5">
        <f t="shared" si="1"/>
        <v>0.9393333333</v>
      </c>
      <c r="K45" s="5">
        <f t="shared" si="2"/>
        <v>0.937</v>
      </c>
    </row>
    <row r="46" ht="14.25" customHeight="1">
      <c r="A46" s="1">
        <v>116108.0</v>
      </c>
      <c r="B46" s="1" t="s">
        <v>96</v>
      </c>
      <c r="C46" s="1">
        <v>0.959</v>
      </c>
      <c r="D46" s="1">
        <v>0.939</v>
      </c>
      <c r="E46" s="1">
        <v>0.916</v>
      </c>
      <c r="F46" s="1">
        <v>0.959</v>
      </c>
      <c r="G46" s="1">
        <v>0.913</v>
      </c>
      <c r="H46" s="1">
        <v>0.931</v>
      </c>
      <c r="I46" s="1" t="s">
        <v>14</v>
      </c>
      <c r="J46" s="5">
        <f t="shared" si="1"/>
        <v>0.9361666667</v>
      </c>
      <c r="K46" s="5">
        <f t="shared" si="2"/>
        <v>0.931</v>
      </c>
    </row>
    <row r="47" ht="14.25" customHeight="1">
      <c r="A47" s="1">
        <v>108101.0</v>
      </c>
      <c r="B47" s="1" t="s">
        <v>47</v>
      </c>
      <c r="C47" s="1">
        <v>0.963</v>
      </c>
      <c r="D47" s="1">
        <v>0.929</v>
      </c>
      <c r="E47" s="1">
        <v>0.914</v>
      </c>
      <c r="F47" s="1">
        <v>0.964</v>
      </c>
      <c r="G47" s="1">
        <v>0.905</v>
      </c>
      <c r="H47" s="1">
        <v>0.936</v>
      </c>
      <c r="I47" s="1" t="s">
        <v>14</v>
      </c>
      <c r="J47" s="5">
        <f t="shared" si="1"/>
        <v>0.9351666667</v>
      </c>
      <c r="K47" s="5">
        <f t="shared" si="2"/>
        <v>0.929</v>
      </c>
    </row>
    <row r="48" ht="14.25" customHeight="1">
      <c r="A48" s="1">
        <v>126100.0</v>
      </c>
      <c r="B48" s="1" t="s">
        <v>146</v>
      </c>
      <c r="C48" s="1">
        <v>0.95</v>
      </c>
      <c r="D48" s="1">
        <v>0.931</v>
      </c>
      <c r="E48" s="1">
        <v>0.916</v>
      </c>
      <c r="F48" s="1">
        <v>0.948</v>
      </c>
      <c r="G48" s="1">
        <v>0.93</v>
      </c>
      <c r="H48" s="1">
        <v>0.93</v>
      </c>
      <c r="I48" s="1" t="s">
        <v>14</v>
      </c>
      <c r="J48" s="5">
        <f t="shared" si="1"/>
        <v>0.9341666667</v>
      </c>
      <c r="K48" s="5">
        <f t="shared" si="2"/>
        <v>0.93</v>
      </c>
    </row>
    <row r="49" ht="14.25" customHeight="1">
      <c r="A49" s="1">
        <v>102100.0</v>
      </c>
      <c r="B49" s="1" t="s">
        <v>15</v>
      </c>
      <c r="C49" s="1">
        <v>0.962</v>
      </c>
      <c r="D49" s="1">
        <v>0.933</v>
      </c>
      <c r="E49" s="1">
        <v>0.908</v>
      </c>
      <c r="F49" s="1">
        <v>0.963</v>
      </c>
      <c r="G49" s="1">
        <v>0.93</v>
      </c>
      <c r="H49" s="1">
        <v>0.907</v>
      </c>
      <c r="I49" s="1" t="s">
        <v>14</v>
      </c>
      <c r="J49" s="5">
        <f t="shared" si="1"/>
        <v>0.9338333333</v>
      </c>
      <c r="K49" s="5">
        <f t="shared" si="2"/>
        <v>0.93</v>
      </c>
    </row>
    <row r="50" ht="14.25" customHeight="1">
      <c r="A50" s="1">
        <v>111101.0</v>
      </c>
      <c r="B50" s="1" t="s">
        <v>61</v>
      </c>
      <c r="C50" s="1">
        <v>0.935</v>
      </c>
      <c r="D50" s="1">
        <v>0.928</v>
      </c>
      <c r="E50" s="1">
        <v>0.887</v>
      </c>
      <c r="F50" s="1">
        <v>0.955</v>
      </c>
      <c r="G50" s="1">
        <v>0.928</v>
      </c>
      <c r="H50" s="1">
        <v>0.952</v>
      </c>
      <c r="I50" s="1" t="s">
        <v>14</v>
      </c>
      <c r="J50" s="5">
        <f t="shared" si="1"/>
        <v>0.9308333333</v>
      </c>
      <c r="K50" s="5">
        <f t="shared" si="2"/>
        <v>0.928</v>
      </c>
    </row>
    <row r="51" ht="14.25" customHeight="1">
      <c r="A51" s="1">
        <v>115104.0</v>
      </c>
      <c r="B51" s="1" t="s">
        <v>82</v>
      </c>
      <c r="C51" s="1">
        <v>0.939</v>
      </c>
      <c r="D51" s="1">
        <v>0.911</v>
      </c>
      <c r="E51" s="1">
        <v>0.915</v>
      </c>
      <c r="F51" s="1">
        <v>0.966</v>
      </c>
      <c r="G51" s="1">
        <v>0.92</v>
      </c>
      <c r="H51" s="1">
        <v>0.933</v>
      </c>
      <c r="I51" s="1" t="s">
        <v>24</v>
      </c>
      <c r="J51" s="5">
        <f t="shared" si="1"/>
        <v>0.9306666667</v>
      </c>
      <c r="K51" s="5">
        <f t="shared" si="2"/>
        <v>0.92</v>
      </c>
    </row>
    <row r="52" ht="14.25" customHeight="1">
      <c r="A52" s="1">
        <v>121121.0</v>
      </c>
      <c r="B52" s="1" t="s">
        <v>128</v>
      </c>
      <c r="C52" s="1">
        <v>0.958</v>
      </c>
      <c r="D52" s="1">
        <v>0.93</v>
      </c>
      <c r="E52" s="1">
        <v>0.899</v>
      </c>
      <c r="F52" s="1">
        <v>0.958</v>
      </c>
      <c r="G52" s="1">
        <v>0.888</v>
      </c>
      <c r="H52" s="1">
        <v>0.934</v>
      </c>
      <c r="I52" s="1" t="s">
        <v>24</v>
      </c>
      <c r="J52" s="5">
        <f t="shared" si="1"/>
        <v>0.9278333333</v>
      </c>
      <c r="K52" s="5">
        <f t="shared" si="2"/>
        <v>0.93</v>
      </c>
    </row>
    <row r="53" ht="14.25" customHeight="1">
      <c r="A53" s="1">
        <v>110150.0</v>
      </c>
      <c r="B53" s="1" t="s">
        <v>58</v>
      </c>
      <c r="C53" s="1">
        <v>0.952</v>
      </c>
      <c r="D53" s="1">
        <v>0.918</v>
      </c>
      <c r="E53" s="1">
        <v>0.901</v>
      </c>
      <c r="F53" s="1">
        <v>0.953</v>
      </c>
      <c r="G53" s="1">
        <v>0.9</v>
      </c>
      <c r="H53" s="1">
        <v>0.935</v>
      </c>
      <c r="I53" s="1" t="s">
        <v>14</v>
      </c>
      <c r="J53" s="5">
        <f t="shared" si="1"/>
        <v>0.9265</v>
      </c>
      <c r="K53" s="5">
        <f t="shared" si="2"/>
        <v>0.918</v>
      </c>
    </row>
    <row r="54" ht="14.25" customHeight="1">
      <c r="A54" s="1">
        <v>105103.0</v>
      </c>
      <c r="B54" s="1" t="s">
        <v>28</v>
      </c>
      <c r="C54" s="1">
        <v>0.939</v>
      </c>
      <c r="D54" s="1">
        <v>0.842</v>
      </c>
      <c r="E54" s="1">
        <v>0.949</v>
      </c>
      <c r="F54" s="1">
        <v>0.935</v>
      </c>
      <c r="G54" s="1">
        <v>0.897</v>
      </c>
      <c r="H54" s="1">
        <v>0.973</v>
      </c>
      <c r="I54" s="1" t="s">
        <v>24</v>
      </c>
      <c r="J54" s="5">
        <f t="shared" si="1"/>
        <v>0.9225</v>
      </c>
      <c r="K54" s="5">
        <f t="shared" si="2"/>
        <v>0.935</v>
      </c>
    </row>
    <row r="55" ht="14.25" customHeight="1">
      <c r="A55" s="1">
        <v>129100.0</v>
      </c>
      <c r="B55" s="1" t="s">
        <v>152</v>
      </c>
      <c r="C55" s="1">
        <v>0.959</v>
      </c>
      <c r="D55" s="1">
        <v>0.927</v>
      </c>
      <c r="E55" s="1">
        <v>0.897</v>
      </c>
      <c r="F55" s="1">
        <v>0.945</v>
      </c>
      <c r="G55" s="1">
        <v>0.892</v>
      </c>
      <c r="H55" s="1">
        <v>0.911</v>
      </c>
      <c r="I55" s="1" t="s">
        <v>14</v>
      </c>
      <c r="J55" s="5">
        <f t="shared" si="1"/>
        <v>0.9218333333</v>
      </c>
      <c r="K55" s="5">
        <f t="shared" si="2"/>
        <v>0.911</v>
      </c>
    </row>
    <row r="56" ht="14.25" customHeight="1">
      <c r="A56" s="1">
        <v>103101.0</v>
      </c>
      <c r="B56" s="1" t="s">
        <v>17</v>
      </c>
      <c r="C56" s="1">
        <v>0.933</v>
      </c>
      <c r="D56" s="1">
        <v>0.915</v>
      </c>
      <c r="E56" s="1">
        <v>0.893</v>
      </c>
      <c r="F56" s="1">
        <v>0.954</v>
      </c>
      <c r="G56" s="1">
        <v>0.904</v>
      </c>
      <c r="H56" s="1">
        <v>0.925</v>
      </c>
      <c r="I56" s="1" t="s">
        <v>14</v>
      </c>
      <c r="J56" s="5">
        <f t="shared" si="1"/>
        <v>0.9206666667</v>
      </c>
      <c r="K56" s="5">
        <f t="shared" si="2"/>
        <v>0.915</v>
      </c>
    </row>
    <row r="57" ht="14.25" customHeight="1">
      <c r="A57" s="1">
        <v>106103.0</v>
      </c>
      <c r="B57" s="1" t="s">
        <v>34</v>
      </c>
      <c r="C57" s="1">
        <v>0.953</v>
      </c>
      <c r="D57" s="1">
        <v>0.922</v>
      </c>
      <c r="E57" s="1">
        <v>0.913</v>
      </c>
      <c r="F57" s="1">
        <v>0.951</v>
      </c>
      <c r="G57" s="1">
        <v>0.887</v>
      </c>
      <c r="H57" s="1">
        <v>0.895</v>
      </c>
      <c r="I57" s="1" t="s">
        <v>14</v>
      </c>
      <c r="J57" s="5">
        <f t="shared" si="1"/>
        <v>0.9201666667</v>
      </c>
      <c r="K57" s="5">
        <f t="shared" si="2"/>
        <v>0.913</v>
      </c>
    </row>
    <row r="58" ht="14.25" customHeight="1">
      <c r="A58" s="1">
        <v>107102.0</v>
      </c>
      <c r="B58" s="1" t="s">
        <v>38</v>
      </c>
      <c r="C58" s="1">
        <v>0.953</v>
      </c>
      <c r="D58" s="1">
        <v>0.917</v>
      </c>
      <c r="E58" s="1">
        <v>0.894</v>
      </c>
      <c r="F58" s="1">
        <v>0.944</v>
      </c>
      <c r="G58" s="1">
        <v>0.891</v>
      </c>
      <c r="H58" s="1">
        <v>0.912</v>
      </c>
      <c r="I58" s="1" t="s">
        <v>14</v>
      </c>
      <c r="J58" s="5">
        <f t="shared" si="1"/>
        <v>0.9185</v>
      </c>
      <c r="K58" s="5">
        <f t="shared" si="2"/>
        <v>0.912</v>
      </c>
    </row>
    <row r="59" ht="14.25" customHeight="1">
      <c r="A59" s="1">
        <v>104100.0</v>
      </c>
      <c r="B59" s="1" t="s">
        <v>22</v>
      </c>
      <c r="C59" s="1">
        <v>0.96</v>
      </c>
      <c r="D59" s="1">
        <v>0.903</v>
      </c>
      <c r="E59" s="1">
        <v>0.876</v>
      </c>
      <c r="F59" s="1">
        <v>0.95</v>
      </c>
      <c r="G59" s="1">
        <v>0.905</v>
      </c>
      <c r="H59" s="1">
        <v>0.913</v>
      </c>
      <c r="I59" s="1" t="s">
        <v>14</v>
      </c>
      <c r="J59" s="5">
        <f t="shared" si="1"/>
        <v>0.9178333333</v>
      </c>
      <c r="K59" s="5">
        <f t="shared" si="2"/>
        <v>0.905</v>
      </c>
    </row>
    <row r="60" ht="14.25" customHeight="1">
      <c r="A60" s="1">
        <v>119101.0</v>
      </c>
      <c r="B60" s="1" t="s">
        <v>111</v>
      </c>
      <c r="C60" s="1">
        <v>0.95</v>
      </c>
      <c r="D60" s="1">
        <v>0.908</v>
      </c>
      <c r="E60" s="1">
        <v>0.867</v>
      </c>
      <c r="F60" s="1">
        <v>0.944</v>
      </c>
      <c r="G60" s="1">
        <v>0.881</v>
      </c>
      <c r="H60" s="1">
        <v>0.909</v>
      </c>
      <c r="I60" s="1" t="s">
        <v>14</v>
      </c>
      <c r="J60" s="5">
        <f t="shared" si="1"/>
        <v>0.9098333333</v>
      </c>
      <c r="K60" s="5">
        <f t="shared" si="2"/>
        <v>0.908</v>
      </c>
    </row>
    <row r="61" ht="14.25" customHeight="1">
      <c r="A61" s="1">
        <v>112104.0</v>
      </c>
      <c r="B61" s="1" t="s">
        <v>67</v>
      </c>
      <c r="C61" s="1">
        <v>0.934</v>
      </c>
      <c r="D61" s="1">
        <v>0.934</v>
      </c>
      <c r="E61" s="1">
        <v>0.874</v>
      </c>
      <c r="F61" s="1">
        <v>0.937</v>
      </c>
      <c r="G61" s="1">
        <v>0.864</v>
      </c>
      <c r="H61" s="1">
        <v>0.915</v>
      </c>
      <c r="I61" s="1" t="s">
        <v>14</v>
      </c>
      <c r="J61" s="5">
        <f t="shared" si="1"/>
        <v>0.9096666667</v>
      </c>
      <c r="K61" s="5">
        <f t="shared" si="2"/>
        <v>0.915</v>
      </c>
    </row>
    <row r="62" ht="14.25" customHeight="1">
      <c r="A62" s="1">
        <v>112101.0</v>
      </c>
      <c r="B62" s="1" t="s">
        <v>64</v>
      </c>
      <c r="C62" s="1">
        <v>0.935</v>
      </c>
      <c r="D62" s="1">
        <v>0.927</v>
      </c>
      <c r="E62" s="1">
        <v>0.901</v>
      </c>
      <c r="F62" s="1">
        <v>0.946</v>
      </c>
      <c r="G62" s="1">
        <v>0.876</v>
      </c>
      <c r="H62" s="1">
        <v>0.865</v>
      </c>
      <c r="I62" s="1" t="s">
        <v>14</v>
      </c>
      <c r="J62" s="5">
        <f t="shared" si="1"/>
        <v>0.9083333333</v>
      </c>
      <c r="K62" s="5">
        <f t="shared" si="2"/>
        <v>0.901</v>
      </c>
    </row>
    <row r="63" ht="14.25" customHeight="1">
      <c r="A63" s="1">
        <v>113180.0</v>
      </c>
      <c r="B63" s="1" t="s">
        <v>75</v>
      </c>
      <c r="C63" s="1">
        <v>0.921</v>
      </c>
      <c r="D63" s="1">
        <v>0.935</v>
      </c>
      <c r="E63" s="1">
        <v>0.854</v>
      </c>
      <c r="F63" s="1">
        <v>0.945</v>
      </c>
      <c r="G63" s="1">
        <v>0.897</v>
      </c>
      <c r="H63" s="1">
        <v>0.895</v>
      </c>
      <c r="I63" s="1" t="s">
        <v>14</v>
      </c>
      <c r="J63" s="5">
        <f t="shared" si="1"/>
        <v>0.9078333333</v>
      </c>
      <c r="K63" s="5">
        <f t="shared" si="2"/>
        <v>0.897</v>
      </c>
    </row>
    <row r="64" ht="14.25" customHeight="1">
      <c r="A64" s="1">
        <v>110110.0</v>
      </c>
      <c r="B64" s="1" t="s">
        <v>54</v>
      </c>
      <c r="C64" s="1">
        <v>0.937</v>
      </c>
      <c r="D64" s="1">
        <v>0.904</v>
      </c>
      <c r="E64" s="1">
        <v>0.876</v>
      </c>
      <c r="F64" s="1">
        <v>0.939</v>
      </c>
      <c r="G64" s="1">
        <v>0.85</v>
      </c>
      <c r="H64" s="1">
        <v>0.915</v>
      </c>
      <c r="I64" s="1" t="s">
        <v>14</v>
      </c>
      <c r="J64" s="5">
        <f t="shared" si="1"/>
        <v>0.9035</v>
      </c>
      <c r="K64" s="5">
        <f t="shared" si="2"/>
        <v>0.904</v>
      </c>
    </row>
    <row r="65" ht="14.25" customHeight="1">
      <c r="A65" s="1">
        <v>104103.0</v>
      </c>
      <c r="B65" s="1" t="s">
        <v>23</v>
      </c>
      <c r="C65" s="1">
        <v>0.947</v>
      </c>
      <c r="D65" s="1">
        <v>0.937</v>
      </c>
      <c r="E65" s="1">
        <v>0.85</v>
      </c>
      <c r="F65" s="1">
        <v>0.933</v>
      </c>
      <c r="G65" s="1">
        <v>0.851</v>
      </c>
      <c r="H65" s="1">
        <v>0.891</v>
      </c>
      <c r="I65" s="1" t="s">
        <v>24</v>
      </c>
      <c r="J65" s="5">
        <f t="shared" si="1"/>
        <v>0.9015</v>
      </c>
      <c r="K65" s="5">
        <f t="shared" si="2"/>
        <v>0.891</v>
      </c>
    </row>
    <row r="66" ht="14.25" customHeight="1">
      <c r="A66" s="1">
        <v>129106.0</v>
      </c>
      <c r="B66" s="1" t="s">
        <v>155</v>
      </c>
      <c r="C66" s="1">
        <v>0.925</v>
      </c>
      <c r="D66" s="1">
        <v>0.896</v>
      </c>
      <c r="E66" s="1">
        <v>0.851</v>
      </c>
      <c r="F66" s="1">
        <v>0.931</v>
      </c>
      <c r="G66" s="1">
        <v>0.88</v>
      </c>
      <c r="H66" s="1">
        <v>0.903</v>
      </c>
      <c r="I66" s="1" t="s">
        <v>14</v>
      </c>
      <c r="J66" s="5">
        <f t="shared" si="1"/>
        <v>0.8976666667</v>
      </c>
      <c r="K66" s="5">
        <f t="shared" si="2"/>
        <v>0.896</v>
      </c>
    </row>
    <row r="67" ht="14.25" customHeight="1">
      <c r="A67" s="1">
        <v>112103.0</v>
      </c>
      <c r="B67" s="1" t="s">
        <v>66</v>
      </c>
      <c r="C67" s="1">
        <v>0.931</v>
      </c>
      <c r="D67" s="1">
        <v>0.897</v>
      </c>
      <c r="E67" s="1">
        <v>0.859</v>
      </c>
      <c r="F67" s="1">
        <v>0.931</v>
      </c>
      <c r="G67" s="1">
        <v>0.865</v>
      </c>
      <c r="H67" s="1">
        <v>0.893</v>
      </c>
      <c r="I67" s="1" t="s">
        <v>14</v>
      </c>
      <c r="J67" s="5">
        <f t="shared" si="1"/>
        <v>0.896</v>
      </c>
      <c r="K67" s="5">
        <f t="shared" si="2"/>
        <v>0.893</v>
      </c>
    </row>
    <row r="68" ht="14.25" customHeight="1">
      <c r="A68" s="1">
        <v>115105.0</v>
      </c>
      <c r="B68" s="1" t="s">
        <v>83</v>
      </c>
      <c r="C68" s="1">
        <v>0.938</v>
      </c>
      <c r="D68" s="1">
        <v>0.964</v>
      </c>
      <c r="E68" s="1">
        <v>0.789</v>
      </c>
      <c r="F68" s="1">
        <v>0.911</v>
      </c>
      <c r="G68" s="1">
        <v>0.855</v>
      </c>
      <c r="H68" s="1">
        <v>0.918</v>
      </c>
      <c r="I68" s="1" t="s">
        <v>19</v>
      </c>
      <c r="J68" s="5">
        <f t="shared" si="1"/>
        <v>0.8958333333</v>
      </c>
      <c r="K68" s="5">
        <f t="shared" si="2"/>
        <v>0.911</v>
      </c>
    </row>
    <row r="69" ht="14.25" customHeight="1">
      <c r="A69" s="1">
        <v>128109.0</v>
      </c>
      <c r="B69" s="1" t="s">
        <v>148</v>
      </c>
      <c r="C69" s="1">
        <v>0.936</v>
      </c>
      <c r="D69" s="1">
        <v>0.95</v>
      </c>
      <c r="E69" s="1">
        <v>0.878</v>
      </c>
      <c r="F69" s="1">
        <v>0.928</v>
      </c>
      <c r="G69" s="1">
        <v>0.812</v>
      </c>
      <c r="H69" s="1">
        <v>0.866</v>
      </c>
      <c r="I69" s="1" t="s">
        <v>24</v>
      </c>
      <c r="J69" s="5">
        <f t="shared" si="1"/>
        <v>0.895</v>
      </c>
      <c r="K69" s="5">
        <f t="shared" si="2"/>
        <v>0.878</v>
      </c>
    </row>
    <row r="70" ht="14.25" customHeight="1">
      <c r="A70" s="1">
        <v>121117.0</v>
      </c>
      <c r="B70" s="1" t="s">
        <v>124</v>
      </c>
      <c r="C70" s="1">
        <v>0.921</v>
      </c>
      <c r="D70" s="1">
        <v>0.896</v>
      </c>
      <c r="E70" s="1">
        <v>0.795</v>
      </c>
      <c r="F70" s="1">
        <v>0.912</v>
      </c>
      <c r="G70" s="1">
        <v>0.868</v>
      </c>
      <c r="H70" s="1">
        <v>0.97</v>
      </c>
      <c r="I70" s="1" t="s">
        <v>24</v>
      </c>
      <c r="J70" s="5">
        <f t="shared" si="1"/>
        <v>0.8936666667</v>
      </c>
      <c r="K70" s="5">
        <f t="shared" si="2"/>
        <v>0.896</v>
      </c>
    </row>
    <row r="71" ht="14.25" customHeight="1">
      <c r="A71" s="1">
        <v>110130.0</v>
      </c>
      <c r="B71" s="1" t="s">
        <v>56</v>
      </c>
      <c r="C71" s="1">
        <v>0.948</v>
      </c>
      <c r="D71" s="1">
        <v>0.917</v>
      </c>
      <c r="E71" s="1">
        <v>0.895</v>
      </c>
      <c r="F71" s="1">
        <v>0.938</v>
      </c>
      <c r="G71" s="1">
        <v>0.806</v>
      </c>
      <c r="H71" s="1">
        <v>0.843</v>
      </c>
      <c r="I71" s="1" t="s">
        <v>24</v>
      </c>
      <c r="J71" s="5">
        <f t="shared" si="1"/>
        <v>0.8911666667</v>
      </c>
      <c r="K71" s="5">
        <f t="shared" si="2"/>
        <v>0.895</v>
      </c>
    </row>
    <row r="72" ht="14.25" customHeight="1">
      <c r="A72" s="1">
        <v>106102.0</v>
      </c>
      <c r="B72" s="1" t="s">
        <v>33</v>
      </c>
      <c r="C72" s="1">
        <v>0.931</v>
      </c>
      <c r="D72" s="1">
        <v>0.893</v>
      </c>
      <c r="E72" s="1">
        <v>0.864</v>
      </c>
      <c r="F72" s="1">
        <v>0.932</v>
      </c>
      <c r="G72" s="1">
        <v>0.832</v>
      </c>
      <c r="H72" s="1">
        <v>0.863</v>
      </c>
      <c r="I72" s="1" t="s">
        <v>14</v>
      </c>
      <c r="J72" s="5">
        <f t="shared" si="1"/>
        <v>0.8858333333</v>
      </c>
      <c r="K72" s="5">
        <f t="shared" si="2"/>
        <v>0.864</v>
      </c>
    </row>
    <row r="73" ht="14.25" customHeight="1">
      <c r="A73" s="1">
        <v>113150.0</v>
      </c>
      <c r="B73" s="1" t="s">
        <v>73</v>
      </c>
      <c r="C73" s="1">
        <v>0.946</v>
      </c>
      <c r="D73" s="1">
        <v>0.879</v>
      </c>
      <c r="E73" s="1">
        <v>0.811</v>
      </c>
      <c r="F73" s="1">
        <v>0.92</v>
      </c>
      <c r="G73" s="1">
        <v>0.862</v>
      </c>
      <c r="H73" s="1">
        <v>0.874</v>
      </c>
      <c r="I73" s="1" t="s">
        <v>24</v>
      </c>
      <c r="J73" s="5">
        <f t="shared" si="1"/>
        <v>0.882</v>
      </c>
      <c r="K73" s="5">
        <f t="shared" si="2"/>
        <v>0.874</v>
      </c>
    </row>
    <row r="74" ht="14.25" customHeight="1">
      <c r="A74" s="1">
        <v>121110.0</v>
      </c>
      <c r="B74" s="1" t="s">
        <v>118</v>
      </c>
      <c r="C74" s="1">
        <v>0.897</v>
      </c>
      <c r="D74" s="1">
        <v>0.876</v>
      </c>
      <c r="E74" s="1">
        <v>0.75</v>
      </c>
      <c r="F74" s="1">
        <v>0.922</v>
      </c>
      <c r="G74" s="1">
        <v>0.873</v>
      </c>
      <c r="H74" s="1">
        <v>0.941</v>
      </c>
      <c r="I74" s="1" t="s">
        <v>24</v>
      </c>
      <c r="J74" s="5">
        <f t="shared" si="1"/>
        <v>0.8765</v>
      </c>
      <c r="K74" s="5">
        <f t="shared" si="2"/>
        <v>0.876</v>
      </c>
    </row>
    <row r="75" ht="14.25" customHeight="1">
      <c r="A75" s="1">
        <v>118106.0</v>
      </c>
      <c r="B75" s="1" t="s">
        <v>109</v>
      </c>
      <c r="C75" s="1">
        <v>0.915</v>
      </c>
      <c r="D75" s="1">
        <v>0.891</v>
      </c>
      <c r="E75" s="1">
        <v>0.832</v>
      </c>
      <c r="F75" s="1">
        <v>0.913</v>
      </c>
      <c r="G75" s="1">
        <v>0.817</v>
      </c>
      <c r="H75" s="1">
        <v>0.857</v>
      </c>
      <c r="I75" s="1" t="s">
        <v>14</v>
      </c>
      <c r="J75" s="5">
        <f t="shared" si="1"/>
        <v>0.8708333333</v>
      </c>
      <c r="K75" s="5">
        <f t="shared" si="2"/>
        <v>0.857</v>
      </c>
    </row>
    <row r="76" ht="14.25" customHeight="1">
      <c r="A76" s="1">
        <v>111195.0</v>
      </c>
      <c r="B76" s="1" t="s">
        <v>62</v>
      </c>
      <c r="C76" s="1">
        <v>0.881</v>
      </c>
      <c r="D76" s="1">
        <v>0.896</v>
      </c>
      <c r="E76" s="1">
        <v>0.822</v>
      </c>
      <c r="F76" s="1">
        <v>0.914</v>
      </c>
      <c r="G76" s="1">
        <v>0.827</v>
      </c>
      <c r="H76" s="1">
        <v>0.847</v>
      </c>
      <c r="I76" s="1" t="s">
        <v>14</v>
      </c>
      <c r="J76" s="5">
        <f t="shared" si="1"/>
        <v>0.8645</v>
      </c>
      <c r="K76" s="5">
        <f t="shared" si="2"/>
        <v>0.847</v>
      </c>
    </row>
    <row r="77" ht="14.25" customHeight="1">
      <c r="A77" s="1">
        <v>128113.0</v>
      </c>
      <c r="B77" s="1" t="s">
        <v>151</v>
      </c>
      <c r="C77" s="1">
        <v>0.922</v>
      </c>
      <c r="D77" s="1">
        <v>0.91</v>
      </c>
      <c r="E77" s="1">
        <v>0.823</v>
      </c>
      <c r="F77" s="1">
        <v>0.908</v>
      </c>
      <c r="G77" s="1">
        <v>0.766</v>
      </c>
      <c r="H77" s="1">
        <v>0.831</v>
      </c>
      <c r="I77" s="1" t="s">
        <v>19</v>
      </c>
      <c r="J77" s="5">
        <f t="shared" si="1"/>
        <v>0.86</v>
      </c>
      <c r="K77" s="5">
        <f t="shared" si="2"/>
        <v>0.831</v>
      </c>
    </row>
    <row r="78" ht="14.25" customHeight="1">
      <c r="A78" s="1">
        <v>116110.0</v>
      </c>
      <c r="B78" s="1" t="s">
        <v>98</v>
      </c>
      <c r="C78" s="1">
        <v>0.912</v>
      </c>
      <c r="D78" s="1">
        <v>0.876</v>
      </c>
      <c r="E78" s="1">
        <v>0.8</v>
      </c>
      <c r="F78" s="1">
        <v>0.904</v>
      </c>
      <c r="G78" s="1">
        <v>0.797</v>
      </c>
      <c r="H78" s="1">
        <v>0.818</v>
      </c>
      <c r="I78" s="1" t="s">
        <v>24</v>
      </c>
      <c r="J78" s="5">
        <f t="shared" si="1"/>
        <v>0.8511666667</v>
      </c>
      <c r="K78" s="5">
        <f t="shared" si="2"/>
        <v>0.818</v>
      </c>
    </row>
    <row r="79" ht="14.25" customHeight="1">
      <c r="A79" s="1">
        <v>121114.0</v>
      </c>
      <c r="B79" s="1" t="s">
        <v>122</v>
      </c>
      <c r="C79" s="1">
        <v>0.866</v>
      </c>
      <c r="D79" s="1">
        <v>0.872</v>
      </c>
      <c r="E79" s="1">
        <v>0.819</v>
      </c>
      <c r="F79" s="1">
        <v>0.882</v>
      </c>
      <c r="G79" s="1">
        <v>0.789</v>
      </c>
      <c r="H79" s="1">
        <v>0.873</v>
      </c>
      <c r="I79" s="1" t="s">
        <v>24</v>
      </c>
      <c r="J79" s="5">
        <f t="shared" si="1"/>
        <v>0.8501666667</v>
      </c>
      <c r="K79" s="5">
        <f t="shared" si="2"/>
        <v>0.872</v>
      </c>
    </row>
    <row r="80" ht="14.25" customHeight="1">
      <c r="A80" s="1">
        <v>107107.0</v>
      </c>
      <c r="B80" s="1" t="s">
        <v>43</v>
      </c>
      <c r="C80" s="1">
        <v>0.865</v>
      </c>
      <c r="D80" s="1">
        <v>0.726</v>
      </c>
      <c r="E80" s="1">
        <v>0.852</v>
      </c>
      <c r="F80" s="1">
        <v>1.0</v>
      </c>
      <c r="G80" s="1">
        <v>0.74</v>
      </c>
      <c r="H80" s="1">
        <v>0.907</v>
      </c>
      <c r="I80" s="1" t="s">
        <v>19</v>
      </c>
      <c r="J80" s="5">
        <f t="shared" si="1"/>
        <v>0.8483333333</v>
      </c>
      <c r="K80" s="5">
        <f t="shared" si="2"/>
        <v>0.852</v>
      </c>
    </row>
    <row r="81" ht="14.25" customHeight="1">
      <c r="A81" s="1">
        <v>128111.0</v>
      </c>
      <c r="B81" s="1" t="s">
        <v>149</v>
      </c>
      <c r="C81" s="1">
        <v>0.888</v>
      </c>
      <c r="D81" s="1">
        <v>0.86</v>
      </c>
      <c r="E81" s="1">
        <v>0.787</v>
      </c>
      <c r="F81" s="1">
        <v>0.897</v>
      </c>
      <c r="G81" s="1">
        <v>0.761</v>
      </c>
      <c r="H81" s="1">
        <v>0.853</v>
      </c>
      <c r="I81" s="1" t="s">
        <v>19</v>
      </c>
      <c r="J81" s="5">
        <f t="shared" si="1"/>
        <v>0.841</v>
      </c>
      <c r="K81" s="5">
        <f t="shared" si="2"/>
        <v>0.853</v>
      </c>
    </row>
    <row r="82" ht="14.25" customHeight="1">
      <c r="A82" s="1">
        <v>126101.0</v>
      </c>
      <c r="B82" s="1" t="s">
        <v>147</v>
      </c>
      <c r="C82" s="1">
        <v>0.894</v>
      </c>
      <c r="D82" s="1">
        <v>0.831</v>
      </c>
      <c r="E82" s="1">
        <v>0.81</v>
      </c>
      <c r="F82" s="1">
        <v>0.899</v>
      </c>
      <c r="G82" s="1">
        <v>0.799</v>
      </c>
      <c r="H82" s="1">
        <v>0.797</v>
      </c>
      <c r="I82" s="1" t="s">
        <v>24</v>
      </c>
      <c r="J82" s="5">
        <f t="shared" si="1"/>
        <v>0.8383333333</v>
      </c>
      <c r="K82" s="5">
        <f t="shared" si="2"/>
        <v>0.81</v>
      </c>
    </row>
    <row r="83" ht="14.25" customHeight="1">
      <c r="A83" s="1">
        <v>118105.0</v>
      </c>
      <c r="B83" s="1" t="s">
        <v>108</v>
      </c>
      <c r="C83" s="1">
        <v>0.906</v>
      </c>
      <c r="D83" s="1">
        <v>0.888</v>
      </c>
      <c r="E83" s="1">
        <v>0.787</v>
      </c>
      <c r="F83" s="1">
        <v>0.893</v>
      </c>
      <c r="G83" s="1">
        <v>0.754</v>
      </c>
      <c r="H83" s="1">
        <v>0.774</v>
      </c>
      <c r="I83" s="1" t="s">
        <v>14</v>
      </c>
      <c r="J83" s="5">
        <f t="shared" si="1"/>
        <v>0.8336666667</v>
      </c>
      <c r="K83" s="5">
        <f t="shared" si="2"/>
        <v>0.787</v>
      </c>
    </row>
    <row r="84" ht="14.25" customHeight="1">
      <c r="A84" s="1">
        <v>116107.0</v>
      </c>
      <c r="B84" s="1" t="s">
        <v>95</v>
      </c>
      <c r="C84" s="1">
        <v>0.904</v>
      </c>
      <c r="D84" s="1">
        <v>0.853</v>
      </c>
      <c r="E84" s="1">
        <v>0.774</v>
      </c>
      <c r="F84" s="1">
        <v>0.88</v>
      </c>
      <c r="G84" s="1">
        <v>0.76</v>
      </c>
      <c r="H84" s="1">
        <v>0.819</v>
      </c>
      <c r="I84" s="1" t="s">
        <v>24</v>
      </c>
      <c r="J84" s="5">
        <f t="shared" si="1"/>
        <v>0.8316666667</v>
      </c>
      <c r="K84" s="5">
        <f t="shared" si="2"/>
        <v>0.819</v>
      </c>
    </row>
    <row r="85" ht="14.25" customHeight="1">
      <c r="A85" s="1">
        <v>125101.0</v>
      </c>
      <c r="B85" s="1" t="s">
        <v>144</v>
      </c>
      <c r="C85" s="1">
        <v>0.873</v>
      </c>
      <c r="D85" s="1">
        <v>0.805</v>
      </c>
      <c r="E85" s="1">
        <v>0.733</v>
      </c>
      <c r="F85" s="1">
        <v>0.872</v>
      </c>
      <c r="G85" s="1">
        <v>0.829</v>
      </c>
      <c r="H85" s="1">
        <v>0.863</v>
      </c>
      <c r="I85" s="1" t="s">
        <v>24</v>
      </c>
      <c r="J85" s="5">
        <f t="shared" si="1"/>
        <v>0.8291666667</v>
      </c>
      <c r="K85" s="5">
        <f t="shared" si="2"/>
        <v>0.829</v>
      </c>
    </row>
    <row r="86" ht="14.25" customHeight="1">
      <c r="A86" s="1">
        <v>116111.0</v>
      </c>
      <c r="B86" s="1" t="s">
        <v>99</v>
      </c>
      <c r="C86" s="1">
        <v>0.884</v>
      </c>
      <c r="D86" s="1">
        <v>0.858</v>
      </c>
      <c r="E86" s="1">
        <v>0.768</v>
      </c>
      <c r="F86" s="1">
        <v>0.886</v>
      </c>
      <c r="G86" s="1">
        <v>0.754</v>
      </c>
      <c r="H86" s="1">
        <v>0.82</v>
      </c>
      <c r="I86" s="1" t="s">
        <v>24</v>
      </c>
      <c r="J86" s="5">
        <f t="shared" si="1"/>
        <v>0.8283333333</v>
      </c>
      <c r="K86" s="5">
        <f t="shared" si="2"/>
        <v>0.82</v>
      </c>
    </row>
    <row r="87" ht="14.25" customHeight="1">
      <c r="A87" s="1">
        <v>124110.0</v>
      </c>
      <c r="B87" s="1" t="s">
        <v>139</v>
      </c>
      <c r="C87" s="1">
        <v>1.0</v>
      </c>
      <c r="D87" s="1">
        <v>1.0</v>
      </c>
      <c r="E87" s="1">
        <v>0.64</v>
      </c>
      <c r="F87" s="1">
        <v>0.866</v>
      </c>
      <c r="G87" s="1">
        <v>0.647</v>
      </c>
      <c r="H87" s="1">
        <v>0.775</v>
      </c>
      <c r="I87" s="1" t="s">
        <v>19</v>
      </c>
      <c r="J87" s="5">
        <f t="shared" si="1"/>
        <v>0.8213333333</v>
      </c>
      <c r="K87" s="5">
        <f t="shared" si="2"/>
        <v>0.775</v>
      </c>
    </row>
    <row r="88" ht="14.25" customHeight="1">
      <c r="A88" s="1">
        <v>103102.0</v>
      </c>
      <c r="B88" s="1" t="s">
        <v>18</v>
      </c>
      <c r="C88" s="1">
        <v>0.839</v>
      </c>
      <c r="D88" s="1">
        <v>0.775</v>
      </c>
      <c r="E88" s="1">
        <v>0.716</v>
      </c>
      <c r="F88" s="1">
        <v>0.881</v>
      </c>
      <c r="G88" s="1">
        <v>0.795</v>
      </c>
      <c r="H88" s="1">
        <v>0.872</v>
      </c>
      <c r="I88" s="1" t="s">
        <v>19</v>
      </c>
      <c r="J88" s="5">
        <f t="shared" si="1"/>
        <v>0.813</v>
      </c>
      <c r="K88" s="5">
        <f t="shared" si="2"/>
        <v>0.795</v>
      </c>
    </row>
    <row r="89" ht="14.25" customHeight="1">
      <c r="A89" s="1">
        <v>115111.0</v>
      </c>
      <c r="B89" s="1" t="s">
        <v>88</v>
      </c>
      <c r="C89" s="1">
        <v>1.0</v>
      </c>
      <c r="D89" s="1">
        <v>0.0</v>
      </c>
      <c r="E89" s="1">
        <v>1.0</v>
      </c>
      <c r="F89" s="1">
        <v>0.815</v>
      </c>
      <c r="G89" s="1">
        <v>1.0</v>
      </c>
      <c r="H89" s="1">
        <v>1.0</v>
      </c>
      <c r="I89" s="1" t="s">
        <v>19</v>
      </c>
      <c r="J89" s="5">
        <f t="shared" si="1"/>
        <v>0.8025</v>
      </c>
      <c r="K89" s="5">
        <f t="shared" si="2"/>
        <v>1</v>
      </c>
    </row>
    <row r="90" ht="14.25" customHeight="1">
      <c r="A90" s="1">
        <v>113160.0</v>
      </c>
      <c r="B90" s="1" t="s">
        <v>74</v>
      </c>
      <c r="C90" s="1">
        <v>0.88</v>
      </c>
      <c r="D90" s="1">
        <v>0.825</v>
      </c>
      <c r="E90" s="1">
        <v>0.752</v>
      </c>
      <c r="F90" s="1">
        <v>0.877</v>
      </c>
      <c r="G90" s="1">
        <v>0.715</v>
      </c>
      <c r="H90" s="1">
        <v>0.765</v>
      </c>
      <c r="I90" s="1" t="s">
        <v>24</v>
      </c>
      <c r="J90" s="5">
        <f t="shared" si="1"/>
        <v>0.8023333333</v>
      </c>
      <c r="K90" s="5">
        <f t="shared" si="2"/>
        <v>0.765</v>
      </c>
    </row>
    <row r="91" ht="14.25" customHeight="1">
      <c r="A91" s="1">
        <v>122104.0</v>
      </c>
      <c r="B91" s="1" t="s">
        <v>132</v>
      </c>
      <c r="C91" s="1">
        <v>0.868</v>
      </c>
      <c r="D91" s="1">
        <v>0.845</v>
      </c>
      <c r="E91" s="1">
        <v>0.689</v>
      </c>
      <c r="F91" s="1">
        <v>0.844</v>
      </c>
      <c r="G91" s="1">
        <v>0.672</v>
      </c>
      <c r="H91" s="1">
        <v>0.745</v>
      </c>
      <c r="I91" s="1" t="s">
        <v>19</v>
      </c>
      <c r="J91" s="5">
        <f t="shared" si="1"/>
        <v>0.7771666667</v>
      </c>
      <c r="K91" s="5">
        <f t="shared" si="2"/>
        <v>0.745</v>
      </c>
    </row>
    <row r="92" ht="14.25" customHeight="1">
      <c r="A92" s="1">
        <v>122105.0</v>
      </c>
      <c r="B92" s="1" t="s">
        <v>133</v>
      </c>
      <c r="C92" s="1">
        <v>0.885</v>
      </c>
      <c r="D92" s="1">
        <v>0.862</v>
      </c>
      <c r="E92" s="1">
        <v>0.776</v>
      </c>
      <c r="F92" s="1">
        <v>0.835</v>
      </c>
      <c r="G92" s="1">
        <v>0.582</v>
      </c>
      <c r="H92" s="1">
        <v>0.704</v>
      </c>
      <c r="I92" s="1" t="s">
        <v>19</v>
      </c>
      <c r="J92" s="5">
        <f t="shared" si="1"/>
        <v>0.774</v>
      </c>
      <c r="K92" s="5">
        <f t="shared" si="2"/>
        <v>0.776</v>
      </c>
    </row>
    <row r="93" ht="14.25" customHeight="1">
      <c r="A93" s="1">
        <v>116109.0</v>
      </c>
      <c r="B93" s="1" t="s">
        <v>97</v>
      </c>
      <c r="C93" s="1">
        <v>0.877</v>
      </c>
      <c r="D93" s="1">
        <v>0.802</v>
      </c>
      <c r="E93" s="1">
        <v>0.61</v>
      </c>
      <c r="F93" s="1">
        <v>0.842</v>
      </c>
      <c r="G93" s="1">
        <v>0.662</v>
      </c>
      <c r="H93" s="1">
        <v>0.767</v>
      </c>
      <c r="I93" s="1" t="s">
        <v>24</v>
      </c>
      <c r="J93" s="5">
        <f t="shared" si="1"/>
        <v>0.76</v>
      </c>
      <c r="K93" s="5">
        <f t="shared" si="2"/>
        <v>0.767</v>
      </c>
    </row>
    <row r="94" ht="14.25" customHeight="1">
      <c r="A94" s="1">
        <v>106104.0</v>
      </c>
      <c r="B94" s="1" t="s">
        <v>35</v>
      </c>
      <c r="C94" s="1">
        <v>0.884</v>
      </c>
      <c r="D94" s="1">
        <v>0.816</v>
      </c>
      <c r="E94" s="1">
        <v>0.687</v>
      </c>
      <c r="F94" s="1">
        <v>0.827</v>
      </c>
      <c r="G94" s="1">
        <v>0.629</v>
      </c>
      <c r="H94" s="1">
        <v>0.687</v>
      </c>
      <c r="I94" s="1" t="s">
        <v>24</v>
      </c>
      <c r="J94" s="5">
        <f t="shared" si="1"/>
        <v>0.755</v>
      </c>
      <c r="K94" s="5">
        <f t="shared" si="2"/>
        <v>0.687</v>
      </c>
    </row>
    <row r="95" ht="14.25" customHeight="1">
      <c r="A95" s="1">
        <v>107105.0</v>
      </c>
      <c r="B95" s="1" t="s">
        <v>41</v>
      </c>
      <c r="C95" s="1">
        <v>0.828</v>
      </c>
      <c r="D95" s="1">
        <v>0.775</v>
      </c>
      <c r="E95" s="1">
        <v>0.705</v>
      </c>
      <c r="F95" s="1">
        <v>0.83</v>
      </c>
      <c r="G95" s="1">
        <v>0.658</v>
      </c>
      <c r="H95" s="1">
        <v>0.733</v>
      </c>
      <c r="I95" s="1" t="s">
        <v>19</v>
      </c>
      <c r="J95" s="5">
        <f t="shared" si="1"/>
        <v>0.7548333333</v>
      </c>
      <c r="K95" s="5">
        <f t="shared" si="2"/>
        <v>0.733</v>
      </c>
    </row>
    <row r="96" ht="14.25" customHeight="1">
      <c r="A96" s="1">
        <v>122103.0</v>
      </c>
      <c r="B96" s="1" t="s">
        <v>131</v>
      </c>
      <c r="C96" s="1">
        <v>0.406</v>
      </c>
      <c r="D96" s="1">
        <v>0.56</v>
      </c>
      <c r="E96" s="1">
        <v>1.0</v>
      </c>
      <c r="F96" s="1">
        <v>1.0</v>
      </c>
      <c r="G96" s="1">
        <v>0.587</v>
      </c>
      <c r="H96" s="1">
        <v>0.858</v>
      </c>
      <c r="I96" s="1" t="s">
        <v>19</v>
      </c>
      <c r="J96" s="5">
        <f t="shared" si="1"/>
        <v>0.7351666667</v>
      </c>
      <c r="K96" s="5">
        <f t="shared" si="2"/>
        <v>0.858</v>
      </c>
    </row>
    <row r="97" ht="14.25" customHeight="1">
      <c r="A97" s="1">
        <v>115109.0</v>
      </c>
      <c r="B97" s="1" t="s">
        <v>86</v>
      </c>
      <c r="C97" s="1">
        <v>0.136</v>
      </c>
      <c r="D97" s="1">
        <v>0.252</v>
      </c>
      <c r="E97" s="1">
        <v>1.0</v>
      </c>
      <c r="F97" s="1">
        <v>0.961</v>
      </c>
      <c r="G97" s="1">
        <v>1.0</v>
      </c>
      <c r="H97" s="1">
        <v>1.0</v>
      </c>
      <c r="I97" s="1" t="s">
        <v>19</v>
      </c>
      <c r="J97" s="5">
        <f t="shared" si="1"/>
        <v>0.7248333333</v>
      </c>
      <c r="K97" s="5">
        <f t="shared" si="2"/>
        <v>1</v>
      </c>
    </row>
    <row r="98" ht="14.25" customHeight="1">
      <c r="A98" s="1">
        <v>128112.0</v>
      </c>
      <c r="B98" s="1" t="s">
        <v>150</v>
      </c>
      <c r="C98" s="1">
        <v>0.317</v>
      </c>
      <c r="D98" s="1">
        <v>0.55</v>
      </c>
      <c r="E98" s="1">
        <v>0.784</v>
      </c>
      <c r="F98" s="1">
        <v>1.0</v>
      </c>
      <c r="G98" s="1">
        <v>0.76</v>
      </c>
      <c r="H98" s="1">
        <v>0.921</v>
      </c>
      <c r="I98" s="1" t="s">
        <v>19</v>
      </c>
      <c r="J98" s="5">
        <f t="shared" si="1"/>
        <v>0.722</v>
      </c>
      <c r="K98" s="5">
        <f t="shared" si="2"/>
        <v>0.784</v>
      </c>
    </row>
    <row r="99" ht="14.25" customHeight="1">
      <c r="A99" s="1">
        <v>121113.0</v>
      </c>
      <c r="B99" s="1" t="s">
        <v>121</v>
      </c>
      <c r="C99" s="1">
        <v>0.634</v>
      </c>
      <c r="D99" s="1">
        <v>0.787</v>
      </c>
      <c r="E99" s="1">
        <v>0.747</v>
      </c>
      <c r="F99" s="1">
        <v>0.854</v>
      </c>
      <c r="G99" s="1">
        <v>0.593</v>
      </c>
      <c r="H99" s="1">
        <v>0.626</v>
      </c>
      <c r="I99" s="1" t="s">
        <v>19</v>
      </c>
      <c r="J99" s="5">
        <f t="shared" si="1"/>
        <v>0.7068333333</v>
      </c>
      <c r="K99" s="5">
        <f t="shared" si="2"/>
        <v>0.747</v>
      </c>
    </row>
    <row r="100" ht="14.25" customHeight="1">
      <c r="A100" s="1">
        <v>109102.0</v>
      </c>
      <c r="B100" s="1" t="s">
        <v>51</v>
      </c>
      <c r="C100" s="1">
        <v>0.811</v>
      </c>
      <c r="D100" s="1">
        <v>0.711</v>
      </c>
      <c r="E100" s="1">
        <v>0.624</v>
      </c>
      <c r="F100" s="1">
        <v>0.792</v>
      </c>
      <c r="G100" s="1">
        <v>0.631</v>
      </c>
      <c r="H100" s="1">
        <v>0.667</v>
      </c>
      <c r="I100" s="1" t="s">
        <v>14</v>
      </c>
      <c r="J100" s="5">
        <f t="shared" si="1"/>
        <v>0.706</v>
      </c>
      <c r="K100" s="5">
        <f t="shared" si="2"/>
        <v>0.667</v>
      </c>
    </row>
    <row r="101" ht="14.25" customHeight="1">
      <c r="A101" s="1">
        <v>123101.0</v>
      </c>
      <c r="B101" s="1" t="s">
        <v>136</v>
      </c>
      <c r="C101" s="1">
        <v>0.785</v>
      </c>
      <c r="D101" s="1">
        <v>0.786</v>
      </c>
      <c r="E101" s="1">
        <v>0.642</v>
      </c>
      <c r="F101" s="1">
        <v>0.77</v>
      </c>
      <c r="G101" s="1">
        <v>0.537</v>
      </c>
      <c r="H101" s="1">
        <v>0.641</v>
      </c>
      <c r="I101" s="1" t="s">
        <v>24</v>
      </c>
      <c r="J101" s="5">
        <f t="shared" si="1"/>
        <v>0.6935</v>
      </c>
      <c r="K101" s="5">
        <f t="shared" si="2"/>
        <v>0.642</v>
      </c>
    </row>
    <row r="102" ht="14.25" customHeight="1">
      <c r="A102" s="1">
        <v>129107.0</v>
      </c>
      <c r="B102" s="1" t="s">
        <v>156</v>
      </c>
      <c r="C102" s="1">
        <v>0.611</v>
      </c>
      <c r="D102" s="1">
        <v>0.588</v>
      </c>
      <c r="E102" s="1">
        <v>0.413</v>
      </c>
      <c r="F102" s="1">
        <v>0.856</v>
      </c>
      <c r="G102" s="1">
        <v>0.836</v>
      </c>
      <c r="H102" s="1">
        <v>0.849</v>
      </c>
      <c r="I102" s="1" t="s">
        <v>19</v>
      </c>
      <c r="J102" s="5">
        <f t="shared" si="1"/>
        <v>0.6921666667</v>
      </c>
      <c r="K102" s="5">
        <f t="shared" si="2"/>
        <v>0.836</v>
      </c>
    </row>
    <row r="103" ht="14.25" customHeight="1">
      <c r="A103" s="1">
        <v>107103.0</v>
      </c>
      <c r="B103" s="1" t="s">
        <v>39</v>
      </c>
      <c r="C103" s="1">
        <v>0.667</v>
      </c>
      <c r="D103" s="1">
        <v>0.735</v>
      </c>
      <c r="E103" s="1">
        <v>0.614</v>
      </c>
      <c r="F103" s="1">
        <v>0.82</v>
      </c>
      <c r="G103" s="1">
        <v>0.54</v>
      </c>
      <c r="H103" s="1">
        <v>0.772</v>
      </c>
      <c r="I103" s="1" t="s">
        <v>19</v>
      </c>
      <c r="J103" s="5">
        <f t="shared" si="1"/>
        <v>0.6913333333</v>
      </c>
      <c r="K103" s="5">
        <f t="shared" si="2"/>
        <v>0.735</v>
      </c>
    </row>
    <row r="104" ht="14.25" customHeight="1">
      <c r="A104" s="1">
        <v>107106.0</v>
      </c>
      <c r="B104" s="1" t="s">
        <v>42</v>
      </c>
      <c r="C104" s="1">
        <v>0.711</v>
      </c>
      <c r="D104" s="1">
        <v>0.493</v>
      </c>
      <c r="E104" s="1">
        <v>0.612</v>
      </c>
      <c r="F104" s="1">
        <v>0.868</v>
      </c>
      <c r="G104" s="1">
        <v>0.65</v>
      </c>
      <c r="H104" s="1">
        <v>0.694</v>
      </c>
      <c r="I104" s="1" t="s">
        <v>19</v>
      </c>
      <c r="J104" s="5">
        <f t="shared" si="1"/>
        <v>0.6713333333</v>
      </c>
      <c r="K104" s="5">
        <f t="shared" si="2"/>
        <v>0.65</v>
      </c>
    </row>
    <row r="105" ht="14.25" customHeight="1">
      <c r="A105" s="1">
        <v>105104.0</v>
      </c>
      <c r="B105" s="1" t="s">
        <v>29</v>
      </c>
      <c r="C105" s="1">
        <v>0.601</v>
      </c>
      <c r="D105" s="1">
        <v>0.562</v>
      </c>
      <c r="E105" s="1">
        <v>0.392</v>
      </c>
      <c r="F105" s="1">
        <v>0.895</v>
      </c>
      <c r="G105" s="1">
        <v>0.734</v>
      </c>
      <c r="H105" s="1">
        <v>0.822</v>
      </c>
      <c r="I105" s="1" t="s">
        <v>19</v>
      </c>
      <c r="J105" s="5">
        <f t="shared" si="1"/>
        <v>0.6676666667</v>
      </c>
      <c r="K105" s="5">
        <f t="shared" si="2"/>
        <v>0.734</v>
      </c>
    </row>
    <row r="106" ht="14.25" customHeight="1">
      <c r="A106" s="1">
        <v>129104.0</v>
      </c>
      <c r="B106" s="1" t="s">
        <v>154</v>
      </c>
      <c r="C106" s="1">
        <v>0.814</v>
      </c>
      <c r="D106" s="1">
        <v>0.711</v>
      </c>
      <c r="E106" s="1">
        <v>0.471</v>
      </c>
      <c r="F106" s="1">
        <v>0.744</v>
      </c>
      <c r="G106" s="1">
        <v>0.599</v>
      </c>
      <c r="H106" s="1">
        <v>0.631</v>
      </c>
      <c r="I106" s="1" t="s">
        <v>24</v>
      </c>
      <c r="J106" s="5">
        <f t="shared" si="1"/>
        <v>0.6616666667</v>
      </c>
      <c r="K106" s="5">
        <f t="shared" si="2"/>
        <v>0.631</v>
      </c>
    </row>
    <row r="107" ht="14.25" customHeight="1">
      <c r="A107" s="1">
        <v>129108.0</v>
      </c>
      <c r="B107" s="1" t="s">
        <v>157</v>
      </c>
      <c r="C107" s="1">
        <v>0.547</v>
      </c>
      <c r="D107" s="1">
        <v>0.56</v>
      </c>
      <c r="E107" s="1">
        <v>0.534</v>
      </c>
      <c r="F107" s="1">
        <v>0.906</v>
      </c>
      <c r="G107" s="1">
        <v>0.596</v>
      </c>
      <c r="H107" s="1">
        <v>0.741</v>
      </c>
      <c r="I107" s="1" t="s">
        <v>19</v>
      </c>
      <c r="J107" s="5">
        <f t="shared" si="1"/>
        <v>0.6473333333</v>
      </c>
      <c r="K107" s="5">
        <f t="shared" si="2"/>
        <v>0.596</v>
      </c>
    </row>
    <row r="108" ht="14.25" customHeight="1">
      <c r="A108" s="1">
        <v>105108.0</v>
      </c>
      <c r="B108" s="1" t="s">
        <v>31</v>
      </c>
      <c r="C108" s="1">
        <v>0.639</v>
      </c>
      <c r="D108" s="1">
        <v>0.775</v>
      </c>
      <c r="E108" s="1">
        <v>0.584</v>
      </c>
      <c r="F108" s="1">
        <v>0.765</v>
      </c>
      <c r="G108" s="1">
        <v>0.485</v>
      </c>
      <c r="H108" s="1">
        <v>0.595</v>
      </c>
      <c r="I108" s="1" t="s">
        <v>19</v>
      </c>
      <c r="J108" s="5">
        <f t="shared" si="1"/>
        <v>0.6405</v>
      </c>
      <c r="K108" s="5">
        <f t="shared" si="2"/>
        <v>0.595</v>
      </c>
    </row>
    <row r="109" ht="14.25" customHeight="1">
      <c r="A109" s="1">
        <v>121115.0</v>
      </c>
      <c r="B109" s="1" t="s">
        <v>123</v>
      </c>
      <c r="C109" s="1">
        <v>0.654</v>
      </c>
      <c r="D109" s="1">
        <v>0.747</v>
      </c>
      <c r="E109" s="1">
        <v>0.509</v>
      </c>
      <c r="F109" s="1">
        <v>0.781</v>
      </c>
      <c r="G109" s="1">
        <v>0.529</v>
      </c>
      <c r="H109" s="1">
        <v>0.586</v>
      </c>
      <c r="I109" s="1" t="s">
        <v>19</v>
      </c>
      <c r="J109" s="5">
        <f t="shared" si="1"/>
        <v>0.6343333333</v>
      </c>
      <c r="K109" s="5">
        <f t="shared" si="2"/>
        <v>0.586</v>
      </c>
    </row>
    <row r="110" ht="14.25" customHeight="1">
      <c r="A110" s="1">
        <v>124130.0</v>
      </c>
      <c r="B110" s="1" t="s">
        <v>142</v>
      </c>
      <c r="C110" s="1">
        <v>0.8</v>
      </c>
      <c r="D110" s="1">
        <v>0.691</v>
      </c>
      <c r="E110" s="1">
        <v>0.555</v>
      </c>
      <c r="F110" s="1">
        <v>0.77</v>
      </c>
      <c r="G110" s="1">
        <v>0.395</v>
      </c>
      <c r="H110" s="1">
        <v>0.583</v>
      </c>
      <c r="I110" s="1" t="s">
        <v>19</v>
      </c>
      <c r="J110" s="5">
        <f t="shared" si="1"/>
        <v>0.6323333333</v>
      </c>
      <c r="K110" s="5">
        <f t="shared" si="2"/>
        <v>0.583</v>
      </c>
    </row>
    <row r="111" ht="14.25" customHeight="1">
      <c r="A111" s="1">
        <v>110160.0</v>
      </c>
      <c r="B111" s="1" t="s">
        <v>59</v>
      </c>
      <c r="C111" s="1">
        <v>0.542</v>
      </c>
      <c r="D111" s="1">
        <v>0.626</v>
      </c>
      <c r="E111" s="1">
        <v>0.919</v>
      </c>
      <c r="F111" s="1">
        <v>0.884</v>
      </c>
      <c r="G111" s="1">
        <v>0.635</v>
      </c>
      <c r="H111" s="1">
        <v>0.147</v>
      </c>
      <c r="I111" s="1" t="s">
        <v>19</v>
      </c>
      <c r="J111" s="5">
        <f t="shared" si="1"/>
        <v>0.6255</v>
      </c>
      <c r="K111" s="5">
        <f t="shared" si="2"/>
        <v>0.635</v>
      </c>
    </row>
    <row r="112" ht="14.25" customHeight="1">
      <c r="A112" s="1">
        <v>108102.0</v>
      </c>
      <c r="B112" s="1" t="s">
        <v>48</v>
      </c>
      <c r="C112" s="1">
        <v>0.681</v>
      </c>
      <c r="D112" s="1">
        <v>0.66</v>
      </c>
      <c r="E112" s="1">
        <v>0.509</v>
      </c>
      <c r="F112" s="1">
        <v>0.724</v>
      </c>
      <c r="G112" s="1">
        <v>0.422</v>
      </c>
      <c r="H112" s="1">
        <v>0.6</v>
      </c>
      <c r="I112" s="1" t="s">
        <v>19</v>
      </c>
      <c r="J112" s="5">
        <f t="shared" si="1"/>
        <v>0.5993333333</v>
      </c>
      <c r="K112" s="5">
        <f t="shared" si="2"/>
        <v>0.6</v>
      </c>
    </row>
    <row r="113" ht="14.25" customHeight="1">
      <c r="A113" s="1">
        <v>121111.0</v>
      </c>
      <c r="B113" s="1" t="s">
        <v>119</v>
      </c>
      <c r="C113" s="1">
        <v>0.533</v>
      </c>
      <c r="D113" s="1">
        <v>0.584</v>
      </c>
      <c r="E113" s="1">
        <v>0.563</v>
      </c>
      <c r="F113" s="1">
        <v>0.79</v>
      </c>
      <c r="G113" s="1">
        <v>0.48</v>
      </c>
      <c r="H113" s="1">
        <v>0.563</v>
      </c>
      <c r="I113" s="1" t="s">
        <v>19</v>
      </c>
      <c r="J113" s="5">
        <f t="shared" si="1"/>
        <v>0.5855</v>
      </c>
      <c r="K113" s="5">
        <f t="shared" si="2"/>
        <v>0.563</v>
      </c>
    </row>
    <row r="114" ht="14.25" customHeight="1">
      <c r="A114" s="1">
        <v>120104.0</v>
      </c>
      <c r="B114" s="1" t="s">
        <v>115</v>
      </c>
      <c r="C114" s="1">
        <v>0.524</v>
      </c>
      <c r="D114" s="1">
        <v>0.649</v>
      </c>
      <c r="E114" s="1">
        <v>0.471</v>
      </c>
      <c r="F114" s="1">
        <v>0.806</v>
      </c>
      <c r="G114" s="1">
        <v>0.521</v>
      </c>
      <c r="H114" s="1">
        <v>0.534</v>
      </c>
      <c r="I114" s="1" t="s">
        <v>19</v>
      </c>
      <c r="J114" s="5">
        <f t="shared" si="1"/>
        <v>0.5841666667</v>
      </c>
      <c r="K114" s="5">
        <f t="shared" si="2"/>
        <v>0.534</v>
      </c>
    </row>
    <row r="115" ht="14.25" customHeight="1">
      <c r="A115" s="1">
        <v>117107.0</v>
      </c>
      <c r="B115" s="1" t="s">
        <v>105</v>
      </c>
      <c r="C115" s="1">
        <v>0.719</v>
      </c>
      <c r="D115" s="1">
        <v>0.642</v>
      </c>
      <c r="E115" s="1">
        <v>0.48</v>
      </c>
      <c r="F115" s="1">
        <v>0.76</v>
      </c>
      <c r="G115" s="1">
        <v>0.421</v>
      </c>
      <c r="H115" s="1">
        <v>0.417</v>
      </c>
      <c r="I115" s="1" t="s">
        <v>19</v>
      </c>
      <c r="J115" s="5">
        <f t="shared" si="1"/>
        <v>0.5731666667</v>
      </c>
      <c r="K115" s="5">
        <f t="shared" si="2"/>
        <v>0.48</v>
      </c>
    </row>
    <row r="116" ht="14.25" customHeight="1">
      <c r="A116" s="1">
        <v>122106.0</v>
      </c>
      <c r="B116" s="1" t="s">
        <v>134</v>
      </c>
      <c r="C116" s="1">
        <v>0.549</v>
      </c>
      <c r="D116" s="1">
        <v>0.658</v>
      </c>
      <c r="E116" s="1">
        <v>0.475</v>
      </c>
      <c r="F116" s="1">
        <v>0.74</v>
      </c>
      <c r="G116" s="1">
        <v>0.465</v>
      </c>
      <c r="H116" s="1">
        <v>0.52</v>
      </c>
      <c r="I116" s="1" t="s">
        <v>19</v>
      </c>
      <c r="J116" s="5">
        <f t="shared" si="1"/>
        <v>0.5678333333</v>
      </c>
      <c r="K116" s="5">
        <f t="shared" si="2"/>
        <v>0.52</v>
      </c>
    </row>
    <row r="117" ht="14.25" customHeight="1">
      <c r="A117" s="1">
        <v>107108.0</v>
      </c>
      <c r="B117" s="1" t="s">
        <v>44</v>
      </c>
      <c r="C117" s="1">
        <v>0.486</v>
      </c>
      <c r="D117" s="1">
        <v>0.684</v>
      </c>
      <c r="E117" s="1">
        <v>0.485</v>
      </c>
      <c r="F117" s="1">
        <v>0.769</v>
      </c>
      <c r="G117" s="1">
        <v>0.403</v>
      </c>
      <c r="H117" s="1">
        <v>0.576</v>
      </c>
      <c r="I117" s="1" t="s">
        <v>19</v>
      </c>
      <c r="J117" s="5">
        <f t="shared" si="1"/>
        <v>0.5671666667</v>
      </c>
      <c r="K117" s="5">
        <f t="shared" si="2"/>
        <v>0.576</v>
      </c>
    </row>
    <row r="118" ht="14.25" customHeight="1">
      <c r="A118" s="1">
        <v>117103.0</v>
      </c>
      <c r="B118" s="1" t="s">
        <v>103</v>
      </c>
      <c r="C118" s="1">
        <v>0.677</v>
      </c>
      <c r="D118" s="1">
        <v>0.649</v>
      </c>
      <c r="E118" s="1">
        <v>0.429</v>
      </c>
      <c r="F118" s="1">
        <v>0.749</v>
      </c>
      <c r="G118" s="1">
        <v>0.41</v>
      </c>
      <c r="H118" s="1">
        <v>0.458</v>
      </c>
      <c r="I118" s="1" t="s">
        <v>19</v>
      </c>
      <c r="J118" s="5">
        <f t="shared" si="1"/>
        <v>0.562</v>
      </c>
      <c r="K118" s="5">
        <f t="shared" si="2"/>
        <v>0.458</v>
      </c>
    </row>
    <row r="119" ht="14.25" customHeight="1">
      <c r="A119" s="1">
        <v>107104.0</v>
      </c>
      <c r="B119" s="1" t="s">
        <v>40</v>
      </c>
      <c r="C119" s="1">
        <v>0.658</v>
      </c>
      <c r="D119" s="1">
        <v>0.678</v>
      </c>
      <c r="E119" s="1">
        <v>0.437</v>
      </c>
      <c r="F119" s="1">
        <v>0.694</v>
      </c>
      <c r="G119" s="1">
        <v>0.292</v>
      </c>
      <c r="H119" s="1">
        <v>0.518</v>
      </c>
      <c r="I119" s="1" t="s">
        <v>19</v>
      </c>
      <c r="J119" s="5">
        <f t="shared" si="1"/>
        <v>0.5461666667</v>
      </c>
      <c r="K119" s="5">
        <f t="shared" si="2"/>
        <v>0.518</v>
      </c>
    </row>
    <row r="120" ht="14.25" customHeight="1">
      <c r="A120" s="1">
        <v>120103.0</v>
      </c>
      <c r="B120" s="1" t="s">
        <v>114</v>
      </c>
      <c r="C120" s="1">
        <v>0.576</v>
      </c>
      <c r="D120" s="1">
        <v>0.565</v>
      </c>
      <c r="E120" s="1">
        <v>0.397</v>
      </c>
      <c r="F120" s="1">
        <v>0.761</v>
      </c>
      <c r="G120" s="1">
        <v>0.505</v>
      </c>
      <c r="H120" s="1">
        <v>0.471</v>
      </c>
      <c r="I120" s="1" t="s">
        <v>19</v>
      </c>
      <c r="J120" s="5">
        <f t="shared" si="1"/>
        <v>0.5458333333</v>
      </c>
      <c r="K120" s="5">
        <f t="shared" si="2"/>
        <v>0.505</v>
      </c>
    </row>
    <row r="121" ht="14.25" customHeight="1">
      <c r="A121" s="1">
        <v>107110.0</v>
      </c>
      <c r="B121" s="1" t="s">
        <v>45</v>
      </c>
      <c r="C121" s="1">
        <v>0.792</v>
      </c>
      <c r="D121" s="1">
        <v>0.52</v>
      </c>
      <c r="E121" s="1">
        <v>0.26</v>
      </c>
      <c r="F121" s="1">
        <v>0.7</v>
      </c>
      <c r="G121" s="1">
        <v>0.447</v>
      </c>
      <c r="H121" s="1">
        <v>0.533</v>
      </c>
      <c r="I121" s="1" t="s">
        <v>19</v>
      </c>
      <c r="J121" s="5">
        <f t="shared" si="1"/>
        <v>0.542</v>
      </c>
      <c r="K121" s="5">
        <f t="shared" si="2"/>
        <v>0.52</v>
      </c>
    </row>
    <row r="122" ht="14.25" customHeight="1">
      <c r="A122" s="1">
        <v>121112.0</v>
      </c>
      <c r="B122" s="1" t="s">
        <v>120</v>
      </c>
      <c r="C122" s="1">
        <v>0.507</v>
      </c>
      <c r="D122" s="1">
        <v>0.582</v>
      </c>
      <c r="E122" s="1">
        <v>0.402</v>
      </c>
      <c r="F122" s="1">
        <v>0.768</v>
      </c>
      <c r="G122" s="1">
        <v>0.528</v>
      </c>
      <c r="H122" s="1">
        <v>0.46</v>
      </c>
      <c r="I122" s="1" t="s">
        <v>19</v>
      </c>
      <c r="J122" s="5">
        <f t="shared" si="1"/>
        <v>0.5411666667</v>
      </c>
      <c r="K122" s="5">
        <f t="shared" si="2"/>
        <v>0.528</v>
      </c>
    </row>
    <row r="123" ht="14.25" customHeight="1">
      <c r="A123" s="1">
        <v>129101.0</v>
      </c>
      <c r="B123" s="1" t="s">
        <v>153</v>
      </c>
      <c r="C123" s="1">
        <v>0.609</v>
      </c>
      <c r="D123" s="1">
        <v>0.489</v>
      </c>
      <c r="E123" s="1">
        <v>0.241</v>
      </c>
      <c r="F123" s="1">
        <v>0.833</v>
      </c>
      <c r="G123" s="1">
        <v>0.477</v>
      </c>
      <c r="H123" s="1">
        <v>0.594</v>
      </c>
      <c r="I123" s="1" t="s">
        <v>19</v>
      </c>
      <c r="J123" s="5">
        <f t="shared" si="1"/>
        <v>0.5405</v>
      </c>
      <c r="K123" s="5">
        <f t="shared" si="2"/>
        <v>0.489</v>
      </c>
    </row>
    <row r="124" ht="14.25" customHeight="1">
      <c r="A124" s="1">
        <v>117104.0</v>
      </c>
      <c r="B124" s="1" t="s">
        <v>104</v>
      </c>
      <c r="C124" s="1">
        <v>0.538</v>
      </c>
      <c r="D124" s="1">
        <v>0.671</v>
      </c>
      <c r="E124" s="1">
        <v>0.449</v>
      </c>
      <c r="F124" s="1">
        <v>0.698</v>
      </c>
      <c r="G124" s="1">
        <v>0.401</v>
      </c>
      <c r="H124" s="1">
        <v>0.422</v>
      </c>
      <c r="I124" s="1" t="s">
        <v>19</v>
      </c>
      <c r="J124" s="5">
        <f t="shared" si="1"/>
        <v>0.5298333333</v>
      </c>
      <c r="K124" s="5">
        <f t="shared" si="2"/>
        <v>0.449</v>
      </c>
    </row>
    <row r="125" ht="14.25" customHeight="1">
      <c r="A125" s="1">
        <v>121120.0</v>
      </c>
      <c r="B125" s="1" t="s">
        <v>127</v>
      </c>
      <c r="C125" s="1">
        <v>0.604</v>
      </c>
      <c r="D125" s="1">
        <v>0.675</v>
      </c>
      <c r="E125" s="1">
        <v>0.479</v>
      </c>
      <c r="F125" s="1">
        <v>0.751</v>
      </c>
      <c r="G125" s="1">
        <v>0.256</v>
      </c>
      <c r="H125" s="1">
        <v>0.361</v>
      </c>
      <c r="I125" s="1" t="s">
        <v>19</v>
      </c>
      <c r="J125" s="5">
        <f t="shared" si="1"/>
        <v>0.521</v>
      </c>
      <c r="K125" s="5">
        <f t="shared" si="2"/>
        <v>0.479</v>
      </c>
    </row>
    <row r="126" ht="14.25" customHeight="1">
      <c r="A126" s="1">
        <v>116106.0</v>
      </c>
      <c r="B126" s="1" t="s">
        <v>94</v>
      </c>
      <c r="C126" s="1">
        <v>0.73</v>
      </c>
      <c r="D126" s="1">
        <v>0.397</v>
      </c>
      <c r="E126" s="1">
        <v>0.613</v>
      </c>
      <c r="F126" s="1">
        <v>0.689</v>
      </c>
      <c r="G126" s="1">
        <v>0.354</v>
      </c>
      <c r="H126" s="1">
        <v>0.338</v>
      </c>
      <c r="I126" s="1" t="s">
        <v>19</v>
      </c>
      <c r="J126" s="5">
        <f t="shared" si="1"/>
        <v>0.5201666667</v>
      </c>
      <c r="K126" s="5">
        <f t="shared" si="2"/>
        <v>0.397</v>
      </c>
    </row>
    <row r="127" ht="14.25" customHeight="1">
      <c r="A127" s="1">
        <v>116102.0</v>
      </c>
      <c r="B127" s="1" t="s">
        <v>92</v>
      </c>
      <c r="C127" s="1">
        <v>0.483</v>
      </c>
      <c r="D127" s="1">
        <v>0.637</v>
      </c>
      <c r="E127" s="1">
        <v>0.426</v>
      </c>
      <c r="F127" s="1">
        <v>0.676</v>
      </c>
      <c r="G127" s="1">
        <v>0.241</v>
      </c>
      <c r="H127" s="1">
        <v>0.557</v>
      </c>
      <c r="I127" s="1" t="s">
        <v>19</v>
      </c>
      <c r="J127" s="5">
        <f t="shared" si="1"/>
        <v>0.5033333333</v>
      </c>
      <c r="K127" s="5">
        <f t="shared" si="2"/>
        <v>0.557</v>
      </c>
    </row>
    <row r="128" ht="14.25" customHeight="1">
      <c r="A128" s="1">
        <v>103104.0</v>
      </c>
      <c r="B128" s="1" t="s">
        <v>21</v>
      </c>
      <c r="C128" s="1">
        <v>0.694</v>
      </c>
      <c r="D128" s="1">
        <v>0.431</v>
      </c>
      <c r="E128" s="1">
        <v>0.802</v>
      </c>
      <c r="F128" s="1">
        <v>0.0</v>
      </c>
      <c r="G128" s="1">
        <v>0.233</v>
      </c>
      <c r="H128" s="1">
        <v>0.832</v>
      </c>
      <c r="I128" s="1" t="s">
        <v>19</v>
      </c>
      <c r="J128" s="5">
        <f t="shared" si="1"/>
        <v>0.4986666667</v>
      </c>
      <c r="K128" s="5">
        <f t="shared" si="2"/>
        <v>0.431</v>
      </c>
    </row>
    <row r="129" ht="14.25" customHeight="1">
      <c r="A129" s="1">
        <v>121118.0</v>
      </c>
      <c r="B129" s="1" t="s">
        <v>125</v>
      </c>
      <c r="C129" s="1">
        <v>0.414</v>
      </c>
      <c r="D129" s="1">
        <v>0.517</v>
      </c>
      <c r="E129" s="1">
        <v>0.425</v>
      </c>
      <c r="F129" s="1">
        <v>0.765</v>
      </c>
      <c r="G129" s="1">
        <v>0.368</v>
      </c>
      <c r="H129" s="1">
        <v>0.456</v>
      </c>
      <c r="I129" s="1" t="s">
        <v>19</v>
      </c>
      <c r="J129" s="5">
        <f t="shared" si="1"/>
        <v>0.4908333333</v>
      </c>
      <c r="K129" s="5">
        <f t="shared" si="2"/>
        <v>0.456</v>
      </c>
    </row>
    <row r="130" ht="14.25" customHeight="1">
      <c r="A130" s="1">
        <v>115101.0</v>
      </c>
      <c r="B130" s="1" t="s">
        <v>80</v>
      </c>
      <c r="C130" s="1">
        <v>0.484</v>
      </c>
      <c r="D130" s="1">
        <v>0.616</v>
      </c>
      <c r="E130" s="1">
        <v>0.501</v>
      </c>
      <c r="F130" s="1">
        <v>0.666</v>
      </c>
      <c r="G130" s="1">
        <v>0.234</v>
      </c>
      <c r="H130" s="1">
        <v>0.385</v>
      </c>
      <c r="I130" s="1" t="s">
        <v>19</v>
      </c>
      <c r="J130" s="5">
        <f t="shared" si="1"/>
        <v>0.481</v>
      </c>
      <c r="K130" s="5">
        <f t="shared" si="2"/>
        <v>0.501</v>
      </c>
    </row>
    <row r="131" ht="14.25" customHeight="1">
      <c r="A131" s="1">
        <v>116112.0</v>
      </c>
      <c r="B131" s="1" t="s">
        <v>100</v>
      </c>
      <c r="C131" s="1">
        <v>0.215</v>
      </c>
      <c r="D131" s="1">
        <v>0.343</v>
      </c>
      <c r="E131" s="1">
        <v>0.447</v>
      </c>
      <c r="F131" s="1">
        <v>0.761</v>
      </c>
      <c r="G131" s="1">
        <v>0.383</v>
      </c>
      <c r="H131" s="1">
        <v>0.678</v>
      </c>
      <c r="I131" s="1" t="s">
        <v>19</v>
      </c>
      <c r="J131" s="5">
        <f t="shared" si="1"/>
        <v>0.4711666667</v>
      </c>
      <c r="K131" s="5">
        <f t="shared" si="2"/>
        <v>0.447</v>
      </c>
    </row>
    <row r="132" ht="14.25" customHeight="1">
      <c r="A132" s="1">
        <v>115106.0</v>
      </c>
      <c r="B132" s="1" t="s">
        <v>84</v>
      </c>
      <c r="C132" s="1">
        <v>0.133</v>
      </c>
      <c r="D132" s="1">
        <v>0.315</v>
      </c>
      <c r="E132" s="1">
        <v>0.628</v>
      </c>
      <c r="F132" s="1">
        <v>0.742</v>
      </c>
      <c r="G132" s="1">
        <v>0.443</v>
      </c>
      <c r="H132" s="1">
        <v>0.544</v>
      </c>
      <c r="I132" s="1" t="s">
        <v>19</v>
      </c>
      <c r="J132" s="5">
        <f t="shared" si="1"/>
        <v>0.4675</v>
      </c>
      <c r="K132" s="5">
        <f t="shared" si="2"/>
        <v>0.544</v>
      </c>
    </row>
    <row r="133" ht="14.25" customHeight="1">
      <c r="A133" s="1">
        <v>116101.0</v>
      </c>
      <c r="B133" s="1" t="s">
        <v>91</v>
      </c>
      <c r="C133" s="1">
        <v>0.699</v>
      </c>
      <c r="D133" s="1">
        <v>0.562</v>
      </c>
      <c r="E133" s="1">
        <v>0.372</v>
      </c>
      <c r="F133" s="1">
        <v>0.616</v>
      </c>
      <c r="G133" s="1">
        <v>0.122</v>
      </c>
      <c r="H133" s="1">
        <v>0.229</v>
      </c>
      <c r="I133" s="1" t="s">
        <v>19</v>
      </c>
      <c r="J133" s="5">
        <f t="shared" si="1"/>
        <v>0.4333333333</v>
      </c>
      <c r="K133" s="5">
        <f t="shared" si="2"/>
        <v>0.372</v>
      </c>
    </row>
    <row r="134" ht="14.25" customHeight="1">
      <c r="A134" s="1">
        <v>124115.0</v>
      </c>
      <c r="B134" s="1" t="s">
        <v>140</v>
      </c>
      <c r="C134" s="1">
        <v>0.363</v>
      </c>
      <c r="D134" s="1">
        <v>0.502</v>
      </c>
      <c r="E134" s="1">
        <v>0.341</v>
      </c>
      <c r="F134" s="1">
        <v>0.625</v>
      </c>
      <c r="G134" s="1">
        <v>0.289</v>
      </c>
      <c r="H134" s="1">
        <v>0.441</v>
      </c>
      <c r="I134" s="1" t="s">
        <v>19</v>
      </c>
      <c r="J134" s="5">
        <f t="shared" si="1"/>
        <v>0.4268333333</v>
      </c>
      <c r="K134" s="5">
        <f t="shared" si="2"/>
        <v>0.441</v>
      </c>
    </row>
    <row r="135" ht="14.25" customHeight="1">
      <c r="A135" s="1">
        <v>115112.0</v>
      </c>
      <c r="B135" s="1" t="s">
        <v>89</v>
      </c>
      <c r="C135" s="1">
        <v>0.494</v>
      </c>
      <c r="D135" s="1">
        <v>0.525</v>
      </c>
      <c r="E135" s="1">
        <v>0.634</v>
      </c>
      <c r="F135" s="1">
        <v>0.795</v>
      </c>
      <c r="G135" s="1">
        <v>0.089</v>
      </c>
      <c r="H135" s="1">
        <v>0.0</v>
      </c>
      <c r="I135" s="1" t="s">
        <v>19</v>
      </c>
      <c r="J135" s="5">
        <f t="shared" si="1"/>
        <v>0.4228333333</v>
      </c>
      <c r="K135" s="5">
        <f t="shared" si="2"/>
        <v>0.525</v>
      </c>
    </row>
    <row r="136" ht="14.25" customHeight="1">
      <c r="A136" s="1">
        <v>122102.0</v>
      </c>
      <c r="B136" s="1" t="s">
        <v>130</v>
      </c>
      <c r="C136" s="1">
        <v>0.44</v>
      </c>
      <c r="D136" s="1">
        <v>0.572</v>
      </c>
      <c r="E136" s="1">
        <v>0.242</v>
      </c>
      <c r="F136" s="1">
        <v>0.653</v>
      </c>
      <c r="G136" s="1">
        <v>0.296</v>
      </c>
      <c r="H136" s="1">
        <v>0.304</v>
      </c>
      <c r="I136" s="1" t="s">
        <v>19</v>
      </c>
      <c r="J136" s="5">
        <f t="shared" si="1"/>
        <v>0.4178333333</v>
      </c>
      <c r="K136" s="5">
        <f t="shared" si="2"/>
        <v>0.304</v>
      </c>
    </row>
    <row r="137" ht="14.25" customHeight="1">
      <c r="A137" s="1">
        <v>121119.0</v>
      </c>
      <c r="B137" s="1" t="s">
        <v>126</v>
      </c>
      <c r="C137" s="1">
        <v>0.479</v>
      </c>
      <c r="D137" s="1">
        <v>0.59</v>
      </c>
      <c r="E137" s="1">
        <v>0.328</v>
      </c>
      <c r="F137" s="1">
        <v>0.682</v>
      </c>
      <c r="G137" s="1">
        <v>0.281</v>
      </c>
      <c r="H137" s="1">
        <v>0.117</v>
      </c>
      <c r="I137" s="1" t="s">
        <v>19</v>
      </c>
      <c r="J137" s="5">
        <f t="shared" si="1"/>
        <v>0.4128333333</v>
      </c>
      <c r="K137" s="5">
        <f t="shared" si="2"/>
        <v>0.328</v>
      </c>
    </row>
    <row r="138" ht="14.25" customHeight="1">
      <c r="A138" s="1">
        <v>103103.0</v>
      </c>
      <c r="B138" s="1" t="s">
        <v>20</v>
      </c>
      <c r="C138" s="1">
        <v>0.677</v>
      </c>
      <c r="D138" s="1">
        <v>0.435</v>
      </c>
      <c r="E138" s="1">
        <v>0.117</v>
      </c>
      <c r="F138" s="1">
        <v>0.617</v>
      </c>
      <c r="G138" s="1">
        <v>0.132</v>
      </c>
      <c r="H138" s="1">
        <v>0.448</v>
      </c>
      <c r="I138" s="1" t="s">
        <v>19</v>
      </c>
      <c r="J138" s="5">
        <f t="shared" si="1"/>
        <v>0.4043333333</v>
      </c>
      <c r="K138" s="5">
        <f t="shared" si="2"/>
        <v>0.435</v>
      </c>
    </row>
    <row r="139" ht="14.25" customHeight="1">
      <c r="A139" s="1">
        <v>105106.0</v>
      </c>
      <c r="B139" s="1" t="s">
        <v>30</v>
      </c>
      <c r="C139" s="1">
        <v>0.793</v>
      </c>
      <c r="D139" s="1">
        <v>0.502</v>
      </c>
      <c r="E139" s="1">
        <v>0.001</v>
      </c>
      <c r="F139" s="1">
        <v>0.913</v>
      </c>
      <c r="G139" s="1">
        <v>0.077</v>
      </c>
      <c r="H139" s="1">
        <v>0.132</v>
      </c>
      <c r="I139" s="1" t="s">
        <v>19</v>
      </c>
      <c r="J139" s="5">
        <f t="shared" si="1"/>
        <v>0.403</v>
      </c>
      <c r="K139" s="5">
        <f t="shared" si="2"/>
        <v>0.132</v>
      </c>
    </row>
    <row r="140" ht="14.25" customHeight="1">
      <c r="A140" s="1">
        <v>124120.0</v>
      </c>
      <c r="B140" s="1" t="s">
        <v>141</v>
      </c>
      <c r="C140" s="1">
        <v>0.425</v>
      </c>
      <c r="D140" s="1">
        <v>0.403</v>
      </c>
      <c r="E140" s="1">
        <v>0.273</v>
      </c>
      <c r="F140" s="1">
        <v>0.614</v>
      </c>
      <c r="G140" s="1">
        <v>0.186</v>
      </c>
      <c r="H140" s="1">
        <v>0.476</v>
      </c>
      <c r="I140" s="1" t="s">
        <v>19</v>
      </c>
      <c r="J140" s="5">
        <f t="shared" si="1"/>
        <v>0.3961666667</v>
      </c>
      <c r="K140" s="5">
        <f t="shared" si="2"/>
        <v>0.403</v>
      </c>
    </row>
    <row r="141" ht="14.25" customHeight="1">
      <c r="A141" s="1">
        <v>120107.0</v>
      </c>
      <c r="B141" s="1" t="s">
        <v>116</v>
      </c>
      <c r="C141" s="1">
        <v>0.397</v>
      </c>
      <c r="D141" s="1">
        <v>0.465</v>
      </c>
      <c r="E141" s="1">
        <v>0.246</v>
      </c>
      <c r="F141" s="1">
        <v>0.751</v>
      </c>
      <c r="G141" s="1">
        <v>0.224</v>
      </c>
      <c r="H141" s="1">
        <v>0.232</v>
      </c>
      <c r="I141" s="1" t="s">
        <v>19</v>
      </c>
      <c r="J141" s="5">
        <f t="shared" si="1"/>
        <v>0.3858333333</v>
      </c>
      <c r="K141" s="5">
        <f t="shared" si="2"/>
        <v>0.246</v>
      </c>
    </row>
    <row r="142" ht="14.25" customHeight="1">
      <c r="A142" s="1">
        <v>123102.0</v>
      </c>
      <c r="B142" s="1" t="s">
        <v>137</v>
      </c>
      <c r="C142" s="1">
        <v>0.218</v>
      </c>
      <c r="D142" s="1">
        <v>0.206</v>
      </c>
      <c r="E142" s="1">
        <v>0.0</v>
      </c>
      <c r="F142" s="1">
        <v>0.649</v>
      </c>
      <c r="G142" s="1">
        <v>0.0</v>
      </c>
      <c r="H142" s="1">
        <v>0.216</v>
      </c>
      <c r="I142" s="1" t="s">
        <v>19</v>
      </c>
      <c r="J142" s="5">
        <f t="shared" si="1"/>
        <v>0.2148333333</v>
      </c>
      <c r="K142" s="5">
        <f t="shared" si="2"/>
        <v>0.206</v>
      </c>
    </row>
    <row r="143" ht="14.25" customHeight="1">
      <c r="A143" s="1">
        <v>115102.0</v>
      </c>
      <c r="B143" s="1" t="s">
        <v>81</v>
      </c>
      <c r="C143" s="1">
        <v>0.0</v>
      </c>
      <c r="D143" s="1">
        <v>0.025</v>
      </c>
      <c r="E143" s="1">
        <v>0.3</v>
      </c>
      <c r="F143" s="1">
        <v>0.496</v>
      </c>
      <c r="G143" s="1">
        <v>0.192</v>
      </c>
      <c r="H143" s="1">
        <v>0.174</v>
      </c>
      <c r="I143" s="1" t="s">
        <v>19</v>
      </c>
      <c r="J143" s="5">
        <f t="shared" si="1"/>
        <v>0.1978333333</v>
      </c>
      <c r="K143" s="5">
        <f t="shared" si="2"/>
        <v>0.192</v>
      </c>
    </row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B2" s="2">
        <v>2014.0</v>
      </c>
      <c r="C2" s="2">
        <v>2015.0</v>
      </c>
      <c r="D2" s="2">
        <v>2016.0</v>
      </c>
      <c r="E2" s="2">
        <v>2017.0</v>
      </c>
      <c r="F2" s="2">
        <v>2018.0</v>
      </c>
      <c r="G2" s="2">
        <v>2019.0</v>
      </c>
      <c r="H2" s="2">
        <v>2020.0</v>
      </c>
      <c r="I2" s="2">
        <v>2021.0</v>
      </c>
      <c r="J2" s="2">
        <v>2022.0</v>
      </c>
      <c r="K2" s="2">
        <v>2023.0</v>
      </c>
    </row>
    <row r="3">
      <c r="A3" s="2" t="s">
        <v>159</v>
      </c>
      <c r="B3" s="5">
        <f>AVERAGE(ET!C2:C143)</f>
        <v>0.8141338028</v>
      </c>
      <c r="C3" s="5">
        <f>AVERAGE(ET!D2:D143)</f>
        <v>0.7950915493</v>
      </c>
      <c r="D3" s="5">
        <f>AVERAGE(ET!E2:E143)</f>
        <v>0.7544295775</v>
      </c>
      <c r="E3" s="5">
        <f>AVERAGE(ET!F2:F143)</f>
        <v>0.8798732394</v>
      </c>
      <c r="F3" s="5">
        <f>AVERAGE(ET!G2:G143)</f>
        <v>0.7312112676</v>
      </c>
      <c r="G3" s="5">
        <f>AVERAGE(ET!H2:H143)</f>
        <v>0.7805774648</v>
      </c>
      <c r="H3" s="5">
        <f>AVERAGE(ET!I2:I143)</f>
        <v>0.8416126761</v>
      </c>
      <c r="I3" s="5">
        <f>AVERAGE(ET!J2:J143)</f>
        <v>0.7978943662</v>
      </c>
      <c r="J3" s="5">
        <f>AVERAGE(ET!K2:K143)</f>
        <v>0.8244225352</v>
      </c>
      <c r="K3" s="5">
        <f>AVERAGE(ET!L2:L143)</f>
        <v>0.8298873239</v>
      </c>
    </row>
    <row r="4">
      <c r="A4" s="2" t="s">
        <v>24</v>
      </c>
      <c r="B4" s="5">
        <f>MEDIAN(ET!C2:C143)</f>
        <v>0.928</v>
      </c>
      <c r="C4" s="5">
        <f>MEDIAN(ET!D2:D143)</f>
        <v>0.8945</v>
      </c>
      <c r="D4" s="5">
        <f>MEDIAN(ET!E2:E143)</f>
        <v>0.853</v>
      </c>
      <c r="E4" s="5">
        <f>MEDIAN(ET!F2:F143)</f>
        <v>0.931</v>
      </c>
      <c r="F4" s="5">
        <f>MEDIAN(ET!G2:G143)</f>
        <v>0.8505</v>
      </c>
      <c r="G4" s="5">
        <f>MEDIAN(ET!H2:H143)</f>
        <v>0.892</v>
      </c>
      <c r="H4" s="5">
        <f>MEDIAN(ET!I2:I143)</f>
        <v>0.938</v>
      </c>
      <c r="I4" s="5">
        <f>MEDIAN(ET!J2:J143)</f>
        <v>0.8805</v>
      </c>
      <c r="J4" s="5">
        <f>MEDIAN(ET!K2:K143)</f>
        <v>0.9005</v>
      </c>
      <c r="K4" s="5">
        <f>MEDIAN(ET!L2:L143)</f>
        <v>0.9435</v>
      </c>
    </row>
    <row r="5">
      <c r="A5" s="2" t="s">
        <v>160</v>
      </c>
      <c r="B5" s="5">
        <f>_xlfn.QUARTILE.EXC(ET!C2:C142,1)</f>
        <v>0.679</v>
      </c>
      <c r="C5" s="5">
        <f>_xlfn.QUARTILE.EXC(ET!D1:D142,1)</f>
        <v>0.659</v>
      </c>
      <c r="D5" s="5">
        <f>_xlfn.QUARTILE.EXC(ET!E1:E142,1)</f>
        <v>0.611</v>
      </c>
      <c r="E5" s="5">
        <f>_xlfn.QUARTILE.EXC(ET!F1:F142,1)</f>
        <v>0.8005</v>
      </c>
      <c r="F5" s="5">
        <f>_xlfn.QUARTILE.EXC(ET!G1:G142,1)</f>
        <v>0.533</v>
      </c>
      <c r="G5" s="5">
        <f>_xlfn.QUARTILE.EXC(ET!H1:H142,1)</f>
        <v>0.6285</v>
      </c>
      <c r="H5" s="5">
        <f>_xlfn.QUARTILE.EXC(ET!I1:I142,1)</f>
        <v>0.764</v>
      </c>
      <c r="I5" s="5">
        <f>_xlfn.QUARTILE.EXC(ET!J1:J142,1)</f>
        <v>0.6705</v>
      </c>
      <c r="J5" s="5">
        <f>_xlfn.QUARTILE.EXC(ET!K1:K142,1)</f>
        <v>0.7675</v>
      </c>
      <c r="K5" s="5">
        <f>_xlfn.QUARTILE.EXC(ET!L1:L142,1)</f>
        <v>0.811</v>
      </c>
    </row>
    <row r="6">
      <c r="A6" s="2" t="s">
        <v>161</v>
      </c>
      <c r="B6" s="5">
        <f>_xlfn.QUARTILE.EXC(ET!C2:C143,3)</f>
        <v>0.972</v>
      </c>
      <c r="C6" s="5">
        <f>_xlfn.QUARTILE.EXC(ET!D2:D143,3)</f>
        <v>0.95175</v>
      </c>
      <c r="D6" s="5">
        <f>_xlfn.QUARTILE.EXC(ET!E2:E143,3)</f>
        <v>0.946</v>
      </c>
      <c r="E6" s="5">
        <f>_xlfn.QUARTILE.EXC(ET!F2:F143,3)</f>
        <v>0.974</v>
      </c>
      <c r="F6" s="5">
        <f>_xlfn.QUARTILE.EXC(ET!G2:G143,3)</f>
        <v>0.94125</v>
      </c>
      <c r="G6" s="5">
        <f>_xlfn.QUARTILE.EXC(ET!H2:H143,3)</f>
        <v>0.95125</v>
      </c>
      <c r="H6" s="5">
        <f>_xlfn.QUARTILE.EXC(ET!I2:I143,3)</f>
        <v>0.9765</v>
      </c>
      <c r="I6" s="5">
        <f>_xlfn.QUARTILE.EXC(ET!J2:J143,3)</f>
        <v>0.94725</v>
      </c>
      <c r="J6" s="5">
        <f>_xlfn.QUARTILE.EXC(ET!K2:K143,3)</f>
        <v>0.9565</v>
      </c>
      <c r="K6" s="5">
        <f>_xlfn.QUARTILE.EXC(ET!L2:L143,3)</f>
        <v>1</v>
      </c>
    </row>
    <row r="7">
      <c r="A7" s="2" t="s">
        <v>162</v>
      </c>
      <c r="B7" s="5">
        <f>_xlfn.QUARTILE.EXC(ET!C2:C143,3) - _xlfn.QUARTILE.EXC(ET!C2:C143,1)</f>
        <v>0.295</v>
      </c>
      <c r="C7" s="5">
        <f>_xlfn.QUARTILE.EXC(ET!D2:D143,3) - _xlfn.QUARTILE.EXC(ET!D2:D143,1)</f>
        <v>0.296</v>
      </c>
      <c r="D7" s="5">
        <f>_xlfn.QUARTILE.EXC(ET!E2:E143,3) - _xlfn.QUARTILE.EXC(ET!E2:E143,1)</f>
        <v>0.3425</v>
      </c>
      <c r="E7" s="5">
        <f>_xlfn.QUARTILE.EXC(ET!F2:F143,3) - _xlfn.QUARTILE.EXC(ET!F2:F143,1)</f>
        <v>0.17075</v>
      </c>
      <c r="F7" s="5">
        <f>_xlfn.QUARTILE.EXC(ET!G2:G143,3) - _xlfn.QUARTILE.EXC(ET!G2:G143,1)</f>
        <v>0.40625</v>
      </c>
      <c r="G7" s="5">
        <f>_xlfn.QUARTILE.EXC(ET!H2:H143,3) - _xlfn.QUARTILE.EXC(ET!H2:H143,1)</f>
        <v>0.3215</v>
      </c>
      <c r="H7" s="5">
        <f>_xlfn.QUARTILE.EXC(ET!I2:I143,3) - _xlfn.QUARTILE.EXC(ET!I2:I143,1)</f>
        <v>0.2135</v>
      </c>
      <c r="I7" s="5">
        <f>_xlfn.QUARTILE.EXC(ET!J2:J143,3) - _xlfn.QUARTILE.EXC(ET!J2:J143,1)</f>
        <v>0.3035</v>
      </c>
      <c r="J7" s="5">
        <f>_xlfn.QUARTILE.EXC(ET!K2:K143,3) - _xlfn.QUARTILE.EXC(ET!K2:K143,1)</f>
        <v>0.1965</v>
      </c>
      <c r="K7" s="5">
        <f>_xlfn.QUARTILE.EXC(ET!L2:L143,3) - _xlfn.QUARTILE.EXC(ET!L2:L143,1)</f>
        <v>0.188</v>
      </c>
    </row>
    <row r="8">
      <c r="A8" s="2" t="s">
        <v>163</v>
      </c>
      <c r="B8" s="5">
        <f>VAR(ET!C2:C143)</f>
        <v>0.04982828693</v>
      </c>
      <c r="C8" s="5">
        <f>VAR(ET!D2:D143)</f>
        <v>0.04504392773</v>
      </c>
      <c r="D8" s="5">
        <f>VAR(ET!E2:E143)</f>
        <v>0.05863448791</v>
      </c>
      <c r="E8" s="5">
        <f>VAR(ET!F2:F143)</f>
        <v>0.01786537389</v>
      </c>
      <c r="F8" s="5">
        <f>VAR(ET!G2:G143)</f>
        <v>0.0692573593</v>
      </c>
      <c r="G8" s="5">
        <f>VAR(ET!H2:H143)</f>
        <v>0.05631169254</v>
      </c>
      <c r="H8" s="5">
        <f>VAR(ET!I2:I143)</f>
        <v>0.04021225317</v>
      </c>
      <c r="I8" s="5">
        <f>VAR(ET!J2:J143)</f>
        <v>0.04141128663</v>
      </c>
      <c r="J8" s="5">
        <f>VAR(ET!K2:K143)</f>
        <v>0.03538481311</v>
      </c>
      <c r="K8" s="5">
        <f>VAR(ET!L2:L143)</f>
        <v>0.06467051204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11.57"/>
  </cols>
  <sheetData>
    <row r="1" ht="14.25" customHeight="1">
      <c r="A1" s="1" t="s">
        <v>164</v>
      </c>
      <c r="B1" s="1" t="s">
        <v>1</v>
      </c>
      <c r="C1" s="1" t="s">
        <v>165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175</v>
      </c>
    </row>
    <row r="2" ht="14.25" customHeight="1">
      <c r="A2" s="1">
        <v>101100.0</v>
      </c>
      <c r="B2" s="1" t="s">
        <v>13</v>
      </c>
      <c r="C2" s="5">
        <v>0.997144854716347</v>
      </c>
      <c r="D2" s="5">
        <v>0.948219688408946</v>
      </c>
      <c r="E2" s="5">
        <v>0.998465498810093</v>
      </c>
      <c r="F2" s="5">
        <v>0.994008190433017</v>
      </c>
      <c r="G2" s="5">
        <v>0.993047970562073</v>
      </c>
      <c r="H2" s="5">
        <v>0.998943686688352</v>
      </c>
      <c r="I2" s="5">
        <v>0.992203619501809</v>
      </c>
      <c r="J2" s="5">
        <v>1.00087697570367</v>
      </c>
      <c r="K2" s="5">
        <v>0.996513291373779</v>
      </c>
      <c r="L2" s="5">
        <v>0.986177240586095</v>
      </c>
      <c r="M2" s="5">
        <v>0.997134393316902</v>
      </c>
    </row>
    <row r="3" ht="14.25" customHeight="1">
      <c r="A3" s="1">
        <v>102100.0</v>
      </c>
      <c r="B3" s="1" t="s">
        <v>15</v>
      </c>
      <c r="C3" s="5">
        <v>0.996559272462289</v>
      </c>
      <c r="D3" s="5">
        <v>0.969390334591114</v>
      </c>
      <c r="E3" s="5">
        <v>0.983794107359342</v>
      </c>
      <c r="F3" s="5">
        <v>0.99543104665878</v>
      </c>
      <c r="G3" s="5">
        <v>1.0200448841979</v>
      </c>
      <c r="H3" s="5">
        <v>0.982114336558943</v>
      </c>
      <c r="I3" s="5">
        <v>0.991346773785706</v>
      </c>
      <c r="J3" s="5">
        <v>1.00714077577021</v>
      </c>
      <c r="K3" s="5">
        <v>0.976465379319304</v>
      </c>
      <c r="L3" s="5">
        <v>0.993043929053884</v>
      </c>
      <c r="M3" s="5">
        <v>0.98926681635854</v>
      </c>
    </row>
    <row r="4" ht="14.25" customHeight="1">
      <c r="A4" s="1">
        <v>103100.0</v>
      </c>
      <c r="B4" s="1" t="s">
        <v>16</v>
      </c>
      <c r="C4" s="5">
        <v>0.971692757770856</v>
      </c>
      <c r="D4" s="5">
        <v>0.965683241410917</v>
      </c>
      <c r="E4" s="5">
        <v>0.990434716372809</v>
      </c>
      <c r="F4" s="5">
        <v>0.991128438386701</v>
      </c>
      <c r="G4" s="5">
        <v>0.98164734028714</v>
      </c>
      <c r="H4" s="5">
        <v>0.981918197914217</v>
      </c>
      <c r="I4" s="5">
        <v>1.01256943886146</v>
      </c>
      <c r="J4" s="5">
        <v>0.99613491621936</v>
      </c>
      <c r="K4" s="5">
        <v>0.999124642787517</v>
      </c>
      <c r="L4" s="5">
        <v>0.980117298845685</v>
      </c>
      <c r="M4" s="5">
        <v>0.997436798945639</v>
      </c>
    </row>
    <row r="5" ht="14.25" customHeight="1">
      <c r="A5" s="1">
        <v>103101.0</v>
      </c>
      <c r="B5" s="1" t="s">
        <v>17</v>
      </c>
      <c r="C5" s="5">
        <v>0.969877815647247</v>
      </c>
      <c r="D5" s="5">
        <v>0.884947757129412</v>
      </c>
      <c r="E5" s="5">
        <v>0.994825032970902</v>
      </c>
      <c r="F5" s="5">
        <v>0.996939690470111</v>
      </c>
      <c r="G5" s="5">
        <v>0.993394851915882</v>
      </c>
      <c r="H5" s="5">
        <v>0.986124712882141</v>
      </c>
      <c r="I5" s="5">
        <v>0.989435188978777</v>
      </c>
      <c r="J5" s="5">
        <v>0.999439432655094</v>
      </c>
      <c r="K5" s="5">
        <v>0.993897732662527</v>
      </c>
      <c r="L5" s="5">
        <v>0.967997029626711</v>
      </c>
      <c r="M5" s="5">
        <v>0.992224266794635</v>
      </c>
    </row>
    <row r="6" ht="14.25" customHeight="1">
      <c r="A6" s="1">
        <v>103102.0</v>
      </c>
      <c r="B6" s="1" t="s">
        <v>18</v>
      </c>
      <c r="C6" s="5">
        <v>0.0</v>
      </c>
      <c r="D6" s="5">
        <v>0.736082963631612</v>
      </c>
      <c r="E6" s="5">
        <v>0.841442056811699</v>
      </c>
      <c r="F6" s="5">
        <v>0.963133647947629</v>
      </c>
      <c r="G6" s="5">
        <v>1.00470018568047</v>
      </c>
      <c r="H6" s="5">
        <v>1.07470218714742</v>
      </c>
      <c r="I6" s="5">
        <v>0.963367158652482</v>
      </c>
      <c r="J6" s="5">
        <v>1.05506895826365</v>
      </c>
      <c r="K6" s="5" t="s">
        <v>176</v>
      </c>
      <c r="L6" s="5">
        <v>0.709071770814283</v>
      </c>
      <c r="M6" s="5">
        <v>1.03104610135451</v>
      </c>
    </row>
    <row r="7" ht="14.25" customHeight="1">
      <c r="A7" s="1">
        <v>103103.0</v>
      </c>
      <c r="B7" s="1" t="s">
        <v>20</v>
      </c>
      <c r="C7" s="5">
        <v>0.0</v>
      </c>
      <c r="D7" s="5">
        <v>0.758124768542581</v>
      </c>
      <c r="E7" s="5">
        <v>0.792163711779468</v>
      </c>
      <c r="F7" s="5">
        <v>1.01718773223341</v>
      </c>
      <c r="G7" s="5">
        <v>0.896760638801383</v>
      </c>
      <c r="H7" s="5">
        <v>0.941878419228478</v>
      </c>
      <c r="I7" s="5">
        <v>0.910151334756975</v>
      </c>
      <c r="J7" s="5">
        <v>1.00023458242151</v>
      </c>
      <c r="K7" s="5" t="s">
        <v>176</v>
      </c>
      <c r="L7" s="5">
        <v>0.692847370271369</v>
      </c>
      <c r="M7" s="5">
        <v>0.95075477880232</v>
      </c>
    </row>
    <row r="8" ht="14.25" customHeight="1">
      <c r="A8" s="1">
        <v>103104.0</v>
      </c>
      <c r="B8" s="1" t="s">
        <v>21</v>
      </c>
      <c r="C8" s="5">
        <v>0.0</v>
      </c>
      <c r="D8" s="5">
        <v>0.311012224400715</v>
      </c>
      <c r="E8" s="5">
        <v>3.01284204534049</v>
      </c>
      <c r="F8" s="5">
        <v>0.458660119437156</v>
      </c>
      <c r="G8" s="5">
        <v>0.822874000603814</v>
      </c>
      <c r="H8" s="5">
        <v>0.867087370607868</v>
      </c>
      <c r="I8" s="5">
        <v>0.70545260153224</v>
      </c>
      <c r="J8" s="5">
        <v>0.0</v>
      </c>
      <c r="K8" s="5" t="s">
        <v>176</v>
      </c>
      <c r="L8" s="5">
        <v>0.921077677956435</v>
      </c>
      <c r="M8" s="5">
        <v>0.52417999071337</v>
      </c>
    </row>
    <row r="9" ht="14.25" customHeight="1">
      <c r="A9" s="1">
        <v>104100.0</v>
      </c>
      <c r="B9" s="1" t="s">
        <v>22</v>
      </c>
      <c r="C9" s="5">
        <v>1.01666950907444</v>
      </c>
      <c r="D9" s="5">
        <v>0.949905265552814</v>
      </c>
      <c r="E9" s="5">
        <v>0.978556398959564</v>
      </c>
      <c r="F9" s="5">
        <v>0.996125694638404</v>
      </c>
      <c r="G9" s="5">
        <v>0.996702959491547</v>
      </c>
      <c r="H9" s="5">
        <v>0.971592260287801</v>
      </c>
      <c r="I9" s="5">
        <v>0.988054707453892</v>
      </c>
      <c r="J9" s="5">
        <v>1.01539523343086</v>
      </c>
      <c r="K9" s="5">
        <v>0.989374175324369</v>
      </c>
      <c r="L9" s="5">
        <v>0.987591965543354</v>
      </c>
      <c r="M9" s="5">
        <v>0.99110409412423</v>
      </c>
    </row>
    <row r="10" ht="14.25" customHeight="1">
      <c r="A10" s="1">
        <v>104103.0</v>
      </c>
      <c r="B10" s="1" t="s">
        <v>23</v>
      </c>
      <c r="C10" s="5">
        <v>0.980958554986684</v>
      </c>
      <c r="D10" s="5">
        <v>0.933756177617788</v>
      </c>
      <c r="E10" s="5">
        <v>0.995690250620936</v>
      </c>
      <c r="F10" s="5">
        <v>1.00099832440959</v>
      </c>
      <c r="G10" s="5">
        <v>0.987223583688073</v>
      </c>
      <c r="H10" s="5">
        <v>0.995201180466473</v>
      </c>
      <c r="I10" s="5">
        <v>0.962350206458588</v>
      </c>
      <c r="J10" s="5">
        <v>1.01861984281295</v>
      </c>
      <c r="K10" s="5">
        <v>0.988169615126876</v>
      </c>
      <c r="L10" s="5">
        <v>0.979725378264613</v>
      </c>
      <c r="M10" s="5">
        <v>0.991085211216222</v>
      </c>
    </row>
    <row r="11" ht="14.25" customHeight="1">
      <c r="A11" s="1">
        <v>105100.0</v>
      </c>
      <c r="B11" s="1" t="s">
        <v>25</v>
      </c>
      <c r="C11" s="5">
        <v>0.99242447206367</v>
      </c>
      <c r="D11" s="5">
        <v>0.94065610780104</v>
      </c>
      <c r="E11" s="5">
        <v>0.989988162159174</v>
      </c>
      <c r="F11" s="5">
        <v>1.01609347281454</v>
      </c>
      <c r="G11" s="5">
        <v>0.998528271590145</v>
      </c>
      <c r="H11" s="5">
        <v>1.00488298185933</v>
      </c>
      <c r="I11" s="5">
        <v>0.991720225165024</v>
      </c>
      <c r="J11" s="5">
        <v>1.01314225898788</v>
      </c>
      <c r="K11" s="5">
        <v>0.980625582758384</v>
      </c>
      <c r="L11" s="5">
        <v>0.987538097285713</v>
      </c>
      <c r="M11" s="5">
        <v>0.997592762192655</v>
      </c>
    </row>
    <row r="12" ht="14.25" customHeight="1">
      <c r="A12" s="1">
        <v>105101.0</v>
      </c>
      <c r="B12" s="1" t="s">
        <v>26</v>
      </c>
      <c r="C12" s="5">
        <v>0.998576340411819</v>
      </c>
      <c r="D12" s="5">
        <v>0.935943746314028</v>
      </c>
      <c r="E12" s="5">
        <v>0.992951502079136</v>
      </c>
      <c r="F12" s="5">
        <v>1.00033262268755</v>
      </c>
      <c r="G12" s="5">
        <v>0.99108191513589</v>
      </c>
      <c r="H12" s="5">
        <v>1.00974653796488</v>
      </c>
      <c r="I12" s="5">
        <v>0.994758078077668</v>
      </c>
      <c r="J12" s="5">
        <v>1.00614926432292</v>
      </c>
      <c r="K12" s="5">
        <v>0.988718537883105</v>
      </c>
      <c r="L12" s="5">
        <v>0.983777225325684</v>
      </c>
      <c r="M12" s="5">
        <v>0.999843104562145</v>
      </c>
    </row>
    <row r="13" ht="14.25" customHeight="1">
      <c r="A13" s="1">
        <v>105102.0</v>
      </c>
      <c r="B13" s="1" t="s">
        <v>27</v>
      </c>
      <c r="C13" s="5">
        <v>1.00831294702687</v>
      </c>
      <c r="D13" s="5">
        <v>0.916888705020276</v>
      </c>
      <c r="E13" s="5">
        <v>0.983735996473638</v>
      </c>
      <c r="F13" s="5">
        <v>0.995253002102879</v>
      </c>
      <c r="G13" s="5">
        <v>0.987052191708075</v>
      </c>
      <c r="H13" s="5">
        <v>1.00587148249293</v>
      </c>
      <c r="I13" s="5">
        <v>0.975698173955977</v>
      </c>
      <c r="J13" s="5">
        <v>1.01103106100374</v>
      </c>
      <c r="K13" s="5">
        <v>0.996443464204045</v>
      </c>
      <c r="L13" s="5">
        <v>0.978248568466348</v>
      </c>
      <c r="M13" s="5">
        <v>0.997261045414173</v>
      </c>
    </row>
    <row r="14" ht="14.25" customHeight="1">
      <c r="A14" s="1">
        <v>105103.0</v>
      </c>
      <c r="B14" s="1" t="s">
        <v>28</v>
      </c>
      <c r="C14" s="5">
        <v>0.0</v>
      </c>
      <c r="D14" s="5">
        <v>0.687322959528669</v>
      </c>
      <c r="E14" s="5">
        <v>0.987510095441383</v>
      </c>
      <c r="F14" s="5">
        <v>0.96889535395094</v>
      </c>
      <c r="G14" s="5">
        <v>0.968038895868558</v>
      </c>
      <c r="H14" s="5">
        <v>1.045466110391</v>
      </c>
      <c r="I14" s="5">
        <v>0.915774449928038</v>
      </c>
      <c r="J14" s="5">
        <v>1.01917193863771</v>
      </c>
      <c r="K14" s="5">
        <v>0.984245650781434</v>
      </c>
      <c r="L14" s="5">
        <v>0.72235346095791</v>
      </c>
      <c r="M14" s="5">
        <v>0.991164537434545</v>
      </c>
    </row>
    <row r="15" ht="14.25" customHeight="1">
      <c r="A15" s="1">
        <v>105104.0</v>
      </c>
      <c r="B15" s="1" t="s">
        <v>29</v>
      </c>
      <c r="C15" s="5">
        <v>0.0</v>
      </c>
      <c r="D15" s="5">
        <v>0.708332960560206</v>
      </c>
      <c r="E15" s="5">
        <v>0.628465702512323</v>
      </c>
      <c r="F15" s="5">
        <v>0.894505941277046</v>
      </c>
      <c r="G15" s="5">
        <v>0.987730326953366</v>
      </c>
      <c r="H15" s="5">
        <v>1.06247332816719</v>
      </c>
      <c r="I15" s="5">
        <v>0.995765360846096</v>
      </c>
      <c r="J15" s="5">
        <v>1.10695538882535</v>
      </c>
      <c r="K15" s="5" t="s">
        <v>176</v>
      </c>
      <c r="L15" s="5">
        <v>0.643806986260589</v>
      </c>
      <c r="M15" s="5">
        <v>1.05506469261288</v>
      </c>
    </row>
    <row r="16" ht="14.25" customHeight="1">
      <c r="A16" s="1">
        <v>105106.0</v>
      </c>
      <c r="B16" s="1" t="s">
        <v>30</v>
      </c>
      <c r="C16" s="5">
        <v>0.0</v>
      </c>
      <c r="D16" s="5">
        <v>0.639109429488877</v>
      </c>
      <c r="E16" s="5">
        <v>0.53062694635077</v>
      </c>
      <c r="F16" s="5">
        <v>1.06591150763643</v>
      </c>
      <c r="G16" s="5">
        <v>1.14569405374797</v>
      </c>
      <c r="H16" s="5">
        <v>0.807749542180156</v>
      </c>
      <c r="I16" s="5">
        <v>0.78867308067586</v>
      </c>
      <c r="J16" s="5">
        <v>1.13904887686141</v>
      </c>
      <c r="K16" s="5" t="s">
        <v>176</v>
      </c>
      <c r="L16" s="5">
        <v>0.67626838744481</v>
      </c>
      <c r="M16" s="5">
        <v>0.911823833239142</v>
      </c>
    </row>
    <row r="17" ht="14.25" customHeight="1">
      <c r="A17" s="1">
        <v>105108.0</v>
      </c>
      <c r="B17" s="1" t="s">
        <v>31</v>
      </c>
      <c r="C17" s="5">
        <v>0.0</v>
      </c>
      <c r="D17" s="5">
        <v>0.738001399264684</v>
      </c>
      <c r="E17" s="5">
        <v>0.852414823944831</v>
      </c>
      <c r="F17" s="5">
        <v>0.990145464510524</v>
      </c>
      <c r="G17" s="5">
        <v>0.993495045767102</v>
      </c>
      <c r="H17" s="5">
        <v>0.980412071404989</v>
      </c>
      <c r="I17" s="5">
        <v>0.864515729759372</v>
      </c>
      <c r="J17" s="5">
        <v>1.06090751712679</v>
      </c>
      <c r="K17" s="5" t="s">
        <v>176</v>
      </c>
      <c r="L17" s="5">
        <v>0.714811346697428</v>
      </c>
      <c r="M17" s="5">
        <v>0.968611772763715</v>
      </c>
    </row>
    <row r="18" ht="14.25" customHeight="1">
      <c r="A18" s="1">
        <v>106100.0</v>
      </c>
      <c r="B18" s="1" t="s">
        <v>32</v>
      </c>
      <c r="C18" s="5">
        <v>0.996452740099673</v>
      </c>
      <c r="D18" s="5">
        <v>0.97541457046571</v>
      </c>
      <c r="E18" s="5">
        <v>0.989378086190186</v>
      </c>
      <c r="F18" s="5">
        <v>1.01206335880727</v>
      </c>
      <c r="G18" s="5">
        <v>0.996921209002788</v>
      </c>
      <c r="H18" s="5">
        <v>1.01815543232804</v>
      </c>
      <c r="I18" s="5">
        <v>1.00539707353982</v>
      </c>
      <c r="J18" s="5">
        <v>1.00645524286472</v>
      </c>
      <c r="K18" s="5">
        <v>0.976510422677288</v>
      </c>
      <c r="L18" s="5">
        <v>0.994045992913126</v>
      </c>
      <c r="M18" s="5">
        <v>1.00162954285246</v>
      </c>
    </row>
    <row r="19" ht="14.25" customHeight="1">
      <c r="A19" s="1">
        <v>106102.0</v>
      </c>
      <c r="B19" s="1" t="s">
        <v>33</v>
      </c>
      <c r="C19" s="5">
        <v>1.00346867536545</v>
      </c>
      <c r="D19" s="5">
        <v>0.926117159797684</v>
      </c>
      <c r="E19" s="5">
        <v>1.00154211798447</v>
      </c>
      <c r="F19" s="5">
        <v>1.01393118732958</v>
      </c>
      <c r="G19" s="5">
        <v>0.990940460374221</v>
      </c>
      <c r="H19" s="5">
        <v>1.04208168561057</v>
      </c>
      <c r="I19" s="5">
        <v>0.957424809210608</v>
      </c>
      <c r="J19" s="5">
        <v>1.02010123162415</v>
      </c>
      <c r="K19" s="5">
        <v>0.94641767432073</v>
      </c>
      <c r="L19" s="5">
        <v>0.987199920170279</v>
      </c>
      <c r="M19" s="5">
        <v>0.991506350191515</v>
      </c>
    </row>
    <row r="20" ht="14.25" customHeight="1">
      <c r="A20" s="1">
        <v>106103.0</v>
      </c>
      <c r="B20" s="1" t="s">
        <v>34</v>
      </c>
      <c r="C20" s="5">
        <v>0.989290983343916</v>
      </c>
      <c r="D20" s="5">
        <v>0.913362352403422</v>
      </c>
      <c r="E20" s="5">
        <v>1.01533857183424</v>
      </c>
      <c r="F20" s="5">
        <v>1.00444542387369</v>
      </c>
      <c r="G20" s="5">
        <v>1.00540005402572</v>
      </c>
      <c r="H20" s="5">
        <v>1.03768395724166</v>
      </c>
      <c r="I20" s="5">
        <v>0.942392231735557</v>
      </c>
      <c r="J20" s="5">
        <v>1.02821241010952</v>
      </c>
      <c r="K20" s="5">
        <v>0.971346865698277</v>
      </c>
      <c r="L20" s="5">
        <v>0.985567477096197</v>
      </c>
      <c r="M20" s="5">
        <v>0.994908866196253</v>
      </c>
    </row>
    <row r="21" ht="14.25" customHeight="1">
      <c r="A21" s="1">
        <v>106104.0</v>
      </c>
      <c r="B21" s="1" t="s">
        <v>35</v>
      </c>
      <c r="C21" s="5">
        <v>1.11050426225947</v>
      </c>
      <c r="D21" s="5">
        <v>0.914776323003995</v>
      </c>
      <c r="E21" s="5">
        <v>1.02054527710052</v>
      </c>
      <c r="F21" s="5">
        <v>1.00078478763</v>
      </c>
      <c r="G21" s="5">
        <v>0.994234685004799</v>
      </c>
      <c r="H21" s="5">
        <v>1.05618344560028</v>
      </c>
      <c r="I21" s="5">
        <v>0.924356490915522</v>
      </c>
      <c r="J21" s="5">
        <v>1.03955383065256</v>
      </c>
      <c r="K21" s="5" t="s">
        <v>176</v>
      </c>
      <c r="L21" s="5">
        <v>1.00816906699976</v>
      </c>
      <c r="M21" s="5">
        <v>1.00669792238945</v>
      </c>
    </row>
    <row r="22" ht="14.25" customHeight="1">
      <c r="A22" s="1">
        <v>107100.0</v>
      </c>
      <c r="B22" s="1" t="s">
        <v>36</v>
      </c>
      <c r="C22" s="5">
        <v>0.985202967129687</v>
      </c>
      <c r="D22" s="5">
        <v>0.962501897197157</v>
      </c>
      <c r="E22" s="5">
        <v>0.993957009264947</v>
      </c>
      <c r="F22" s="5">
        <v>1.00883683240973</v>
      </c>
      <c r="G22" s="5">
        <v>0.998160000667505</v>
      </c>
      <c r="H22" s="5">
        <v>0.990753082139339</v>
      </c>
      <c r="I22" s="5">
        <v>1.00902865093712</v>
      </c>
      <c r="J22" s="5">
        <v>1.00109740101275</v>
      </c>
      <c r="K22" s="5">
        <v>0.997512897618547</v>
      </c>
      <c r="L22" s="5">
        <v>0.989731741333805</v>
      </c>
      <c r="M22" s="5">
        <v>0.999598007926938</v>
      </c>
    </row>
    <row r="23" ht="14.25" customHeight="1">
      <c r="A23" s="1">
        <v>107101.0</v>
      </c>
      <c r="B23" s="1" t="s">
        <v>37</v>
      </c>
      <c r="C23" s="5">
        <v>0.990461475601612</v>
      </c>
      <c r="D23" s="5">
        <v>0.991364821711185</v>
      </c>
      <c r="E23" s="5">
        <v>1.00804624012638</v>
      </c>
      <c r="F23" s="5">
        <v>0.997807335017158</v>
      </c>
      <c r="G23" s="5">
        <v>1.011333645622</v>
      </c>
      <c r="H23" s="5">
        <v>0.996443620022525</v>
      </c>
      <c r="I23" s="5">
        <v>0.986568382922215</v>
      </c>
      <c r="J23" s="5">
        <v>1.01607133140212</v>
      </c>
      <c r="K23" s="5">
        <v>0.980120612386067</v>
      </c>
      <c r="L23" s="5">
        <v>0.999802703615667</v>
      </c>
      <c r="M23" s="5">
        <v>0.994800986683232</v>
      </c>
    </row>
    <row r="24" ht="14.25" customHeight="1">
      <c r="A24" s="1">
        <v>107102.0</v>
      </c>
      <c r="B24" s="1" t="s">
        <v>38</v>
      </c>
      <c r="C24" s="5">
        <v>1.00173115456959</v>
      </c>
      <c r="D24" s="5">
        <v>0.921587465384586</v>
      </c>
      <c r="E24" s="5">
        <v>1.01093463123638</v>
      </c>
      <c r="F24" s="5">
        <v>0.995866658380795</v>
      </c>
      <c r="G24" s="5">
        <v>0.995492195093762</v>
      </c>
      <c r="H24" s="5">
        <v>0.989105491961973</v>
      </c>
      <c r="I24" s="5">
        <v>0.976820655858692</v>
      </c>
      <c r="J24" s="5">
        <v>1.02473271585838</v>
      </c>
      <c r="K24" s="5">
        <v>0.983184474649522</v>
      </c>
      <c r="L24" s="5">
        <v>0.985122420933023</v>
      </c>
      <c r="M24" s="5">
        <v>0.993460834582142</v>
      </c>
    </row>
    <row r="25" ht="14.25" customHeight="1">
      <c r="A25" s="1">
        <v>107103.0</v>
      </c>
      <c r="B25" s="1" t="s">
        <v>39</v>
      </c>
      <c r="C25" s="5">
        <v>0.0</v>
      </c>
      <c r="D25" s="5">
        <v>0.788307273302966</v>
      </c>
      <c r="E25" s="5">
        <v>0.927521482619581</v>
      </c>
      <c r="F25" s="5">
        <v>1.03459416006677</v>
      </c>
      <c r="G25" s="5">
        <v>0.915602348034686</v>
      </c>
      <c r="H25" s="5">
        <v>1.1076864308597</v>
      </c>
      <c r="I25" s="5">
        <v>0.906599778902433</v>
      </c>
      <c r="J25" s="5">
        <v>1.04529670672961</v>
      </c>
      <c r="K25" s="5" t="s">
        <v>176</v>
      </c>
      <c r="L25" s="5">
        <v>0.733205052804801</v>
      </c>
      <c r="M25" s="5">
        <v>1.01986097216392</v>
      </c>
    </row>
    <row r="26" ht="14.25" customHeight="1">
      <c r="A26" s="1">
        <v>107104.0</v>
      </c>
      <c r="B26" s="1" t="s">
        <v>40</v>
      </c>
      <c r="C26" s="5">
        <v>0.0</v>
      </c>
      <c r="D26" s="5">
        <v>0.920348456416706</v>
      </c>
      <c r="E26" s="5">
        <v>1.01384412106632</v>
      </c>
      <c r="F26" s="5">
        <v>1.02227434011156</v>
      </c>
      <c r="G26" s="5">
        <v>0.912667682615231</v>
      </c>
      <c r="H26" s="5">
        <v>1.15476673593837</v>
      </c>
      <c r="I26" s="5">
        <v>0.847696656247897</v>
      </c>
      <c r="J26" s="5">
        <v>1.03803170893375</v>
      </c>
      <c r="K26" s="5" t="s">
        <v>176</v>
      </c>
      <c r="L26" s="5">
        <v>0.773826920041964</v>
      </c>
      <c r="M26" s="5">
        <v>1.01349836704001</v>
      </c>
    </row>
    <row r="27" ht="14.25" customHeight="1">
      <c r="A27" s="1">
        <v>107105.0</v>
      </c>
      <c r="B27" s="1" t="s">
        <v>41</v>
      </c>
      <c r="C27" s="5">
        <v>0.0</v>
      </c>
      <c r="D27" s="5">
        <v>0.78127569486414</v>
      </c>
      <c r="E27" s="5">
        <v>0.997921329374214</v>
      </c>
      <c r="F27" s="5">
        <v>0.98248267334785</v>
      </c>
      <c r="G27" s="5">
        <v>0.981771549124541</v>
      </c>
      <c r="H27" s="5">
        <v>1.03408423646348</v>
      </c>
      <c r="I27" s="5">
        <v>0.919618219858796</v>
      </c>
      <c r="J27" s="5">
        <v>1.03533171371461</v>
      </c>
      <c r="K27" s="5" t="s">
        <v>176</v>
      </c>
      <c r="L27" s="5">
        <v>0.748690249342149</v>
      </c>
      <c r="M27" s="5">
        <v>0.996344723345628</v>
      </c>
    </row>
    <row r="28" ht="14.25" customHeight="1">
      <c r="A28" s="1">
        <v>107106.0</v>
      </c>
      <c r="B28" s="1" t="s">
        <v>42</v>
      </c>
      <c r="C28" s="5">
        <v>0.0</v>
      </c>
      <c r="D28" s="5">
        <v>0.544734484937896</v>
      </c>
      <c r="E28" s="5">
        <v>1.01449480220287</v>
      </c>
      <c r="F28" s="5">
        <v>0.928215919871285</v>
      </c>
      <c r="G28" s="5">
        <v>1.02439396702448</v>
      </c>
      <c r="H28" s="5">
        <v>1.14446671634811</v>
      </c>
      <c r="I28" s="5">
        <v>0.758825294159599</v>
      </c>
      <c r="J28" s="5">
        <v>1.17175632853447</v>
      </c>
      <c r="K28" s="5" t="s">
        <v>176</v>
      </c>
      <c r="L28" s="5">
        <v>0.702367834807307</v>
      </c>
      <c r="M28" s="5">
        <v>1.02501611301406</v>
      </c>
    </row>
    <row r="29" ht="14.25" customHeight="1">
      <c r="A29" s="1">
        <v>107107.0</v>
      </c>
      <c r="B29" s="1" t="s">
        <v>43</v>
      </c>
      <c r="C29" s="5">
        <v>0.0</v>
      </c>
      <c r="D29" s="5">
        <v>0.49862577141092</v>
      </c>
      <c r="E29" s="5">
        <v>0.887001111582188</v>
      </c>
      <c r="F29" s="5">
        <v>0.959786562557415</v>
      </c>
      <c r="G29" s="5">
        <v>1.00498409655693</v>
      </c>
      <c r="H29" s="5">
        <v>1.01317253669613</v>
      </c>
      <c r="I29" s="5">
        <v>0.824632750216205</v>
      </c>
      <c r="J29" s="5">
        <v>1.15819692888537</v>
      </c>
      <c r="K29" s="5" t="s">
        <v>176</v>
      </c>
      <c r="L29" s="5">
        <v>0.670079508421491</v>
      </c>
      <c r="M29" s="5">
        <v>0.998667405265899</v>
      </c>
    </row>
    <row r="30" ht="14.25" customHeight="1">
      <c r="A30" s="1">
        <v>107108.0</v>
      </c>
      <c r="B30" s="1" t="s">
        <v>44</v>
      </c>
      <c r="C30" s="5">
        <v>0.0</v>
      </c>
      <c r="D30" s="5">
        <v>0.793545986727645</v>
      </c>
      <c r="E30" s="5">
        <v>0.783872386020941</v>
      </c>
      <c r="F30" s="5">
        <v>1.04400872780357</v>
      </c>
      <c r="G30" s="5">
        <v>0.951129114417502</v>
      </c>
      <c r="H30" s="5">
        <v>0.948883251680005</v>
      </c>
      <c r="I30" s="5">
        <v>0.899925689149769</v>
      </c>
      <c r="J30" s="5">
        <v>1.07092291111321</v>
      </c>
      <c r="K30" s="5" t="s">
        <v>176</v>
      </c>
      <c r="L30" s="5">
        <v>0.714511242993931</v>
      </c>
      <c r="M30" s="5">
        <v>0.97324395064766</v>
      </c>
    </row>
    <row r="31" ht="14.25" customHeight="1">
      <c r="A31" s="1">
        <v>107110.0</v>
      </c>
      <c r="B31" s="1" t="s">
        <v>45</v>
      </c>
      <c r="C31" s="5">
        <v>0.0</v>
      </c>
      <c r="D31" s="5">
        <v>0.818640539504754</v>
      </c>
      <c r="E31" s="5">
        <v>0.930754289734671</v>
      </c>
      <c r="F31" s="5">
        <v>0.955169771891875</v>
      </c>
      <c r="G31" s="5">
        <v>0.975666541854432</v>
      </c>
      <c r="H31" s="5">
        <v>1.13760680321087</v>
      </c>
      <c r="I31" s="5">
        <v>0.809958210052626</v>
      </c>
      <c r="J31" s="5">
        <v>1.05778660811756</v>
      </c>
      <c r="K31" s="5" t="s">
        <v>176</v>
      </c>
      <c r="L31" s="5">
        <v>0.736046228597146</v>
      </c>
      <c r="M31" s="5">
        <v>1.00178387379369</v>
      </c>
    </row>
    <row r="32" ht="14.25" customHeight="1">
      <c r="A32" s="1">
        <v>108100.0</v>
      </c>
      <c r="B32" s="1" t="s">
        <v>46</v>
      </c>
      <c r="C32" s="5">
        <v>0.994811550010427</v>
      </c>
      <c r="D32" s="5">
        <v>0.938213631415559</v>
      </c>
      <c r="E32" s="5">
        <v>0.998835106318939</v>
      </c>
      <c r="F32" s="5">
        <v>1.00667389543216</v>
      </c>
      <c r="G32" s="5">
        <v>0.996387535418319</v>
      </c>
      <c r="H32" s="5">
        <v>1.02532067498671</v>
      </c>
      <c r="I32" s="5">
        <v>0.986851718400226</v>
      </c>
      <c r="J32" s="5">
        <v>1.01057522912177</v>
      </c>
      <c r="K32" s="5">
        <v>0.984099138929679</v>
      </c>
      <c r="L32" s="5">
        <v>0.98698434371908</v>
      </c>
      <c r="M32" s="5">
        <v>1.0017116903596</v>
      </c>
    </row>
    <row r="33" ht="14.25" customHeight="1">
      <c r="A33" s="1">
        <v>108101.0</v>
      </c>
      <c r="B33" s="1" t="s">
        <v>47</v>
      </c>
      <c r="C33" s="5">
        <v>0.998224723475122</v>
      </c>
      <c r="D33" s="5">
        <v>0.92112620339254</v>
      </c>
      <c r="E33" s="5">
        <v>0.99644105658228</v>
      </c>
      <c r="F33" s="5">
        <v>1.0107947346318</v>
      </c>
      <c r="G33" s="5">
        <v>0.989553341786876</v>
      </c>
      <c r="H33" s="5">
        <v>1.02754871458928</v>
      </c>
      <c r="I33" s="5">
        <v>0.971120152050642</v>
      </c>
      <c r="J33" s="5">
        <v>1.01308253432761</v>
      </c>
      <c r="K33" s="5">
        <v>0.981316973707566</v>
      </c>
      <c r="L33" s="5">
        <v>0.983228011973724</v>
      </c>
      <c r="M33" s="5">
        <v>0.998267093668775</v>
      </c>
    </row>
    <row r="34" ht="14.25" customHeight="1">
      <c r="A34" s="1">
        <v>108102.0</v>
      </c>
      <c r="B34" s="1" t="s">
        <v>48</v>
      </c>
      <c r="C34" s="5">
        <v>0.0</v>
      </c>
      <c r="D34" s="5">
        <v>0.817775854539153</v>
      </c>
      <c r="E34" s="5">
        <v>0.881160674057556</v>
      </c>
      <c r="F34" s="5">
        <v>0.989519300676138</v>
      </c>
      <c r="G34" s="5">
        <v>0.953765890181739</v>
      </c>
      <c r="H34" s="5">
        <v>1.17060703439125</v>
      </c>
      <c r="I34" s="5">
        <v>0.928880785030174</v>
      </c>
      <c r="J34" s="5">
        <v>1.09226547225666</v>
      </c>
      <c r="K34" s="5" t="s">
        <v>176</v>
      </c>
      <c r="L34" s="5">
        <v>0.728444343890917</v>
      </c>
      <c r="M34" s="5">
        <v>1.0639177638927</v>
      </c>
    </row>
    <row r="35" ht="14.25" customHeight="1">
      <c r="A35" s="1">
        <v>109100.0</v>
      </c>
      <c r="B35" s="1" t="s">
        <v>49</v>
      </c>
      <c r="C35" s="5">
        <v>0.99677244323097</v>
      </c>
      <c r="D35" s="5">
        <v>0.989007396661885</v>
      </c>
      <c r="E35" s="5">
        <v>0.999754647220292</v>
      </c>
      <c r="F35" s="5">
        <v>1.00603242165763</v>
      </c>
      <c r="G35" s="5">
        <v>1.01558552674539</v>
      </c>
      <c r="H35" s="5">
        <v>1.01710395974948</v>
      </c>
      <c r="I35" s="5">
        <v>0.99618449048722</v>
      </c>
      <c r="J35" s="5">
        <v>1.00356960740823</v>
      </c>
      <c r="K35" s="5">
        <v>0.984190761236054</v>
      </c>
      <c r="L35" s="5">
        <v>1.00143048710323</v>
      </c>
      <c r="M35" s="5">
        <v>1.00026220472025</v>
      </c>
    </row>
    <row r="36" ht="14.25" customHeight="1">
      <c r="A36" s="1">
        <v>109101.0</v>
      </c>
      <c r="B36" s="1" t="s">
        <v>50</v>
      </c>
      <c r="C36" s="5">
        <v>0.999411969185852</v>
      </c>
      <c r="D36" s="5">
        <v>0.912497430213158</v>
      </c>
      <c r="E36" s="5">
        <v>1.02113632760123</v>
      </c>
      <c r="F36" s="5">
        <v>1.00454255163398</v>
      </c>
      <c r="G36" s="5">
        <v>0.999690996140436</v>
      </c>
      <c r="H36" s="5">
        <v>1.03101186740776</v>
      </c>
      <c r="I36" s="5">
        <v>0.971139019750741</v>
      </c>
      <c r="J36" s="5">
        <v>1.01860518955847</v>
      </c>
      <c r="K36" s="5">
        <v>0.992828879411134</v>
      </c>
      <c r="L36" s="5">
        <v>0.987455854954931</v>
      </c>
      <c r="M36" s="5">
        <v>1.00339623903203</v>
      </c>
    </row>
    <row r="37" ht="14.25" customHeight="1">
      <c r="A37" s="1">
        <v>109102.0</v>
      </c>
      <c r="B37" s="1" t="s">
        <v>51</v>
      </c>
      <c r="C37" s="5">
        <v>1.01585050461256</v>
      </c>
      <c r="D37" s="5">
        <v>0.965130587426696</v>
      </c>
      <c r="E37" s="5">
        <v>1.01750076378054</v>
      </c>
      <c r="F37" s="5">
        <v>0.971032474800757</v>
      </c>
      <c r="G37" s="5">
        <v>0.988015538600799</v>
      </c>
      <c r="H37" s="5">
        <v>0.96896471349131</v>
      </c>
      <c r="I37" s="5">
        <v>1.00244932755325</v>
      </c>
      <c r="J37" s="5">
        <v>1.0323326880461</v>
      </c>
      <c r="K37" s="5">
        <v>0.933542043869519</v>
      </c>
      <c r="L37" s="5">
        <v>0.991505973844271</v>
      </c>
      <c r="M37" s="5">
        <v>0.984322193240044</v>
      </c>
    </row>
    <row r="38" ht="14.25" customHeight="1">
      <c r="A38" s="1">
        <v>109103.0</v>
      </c>
      <c r="B38" s="1" t="s">
        <v>52</v>
      </c>
      <c r="C38" s="5">
        <v>0.992356677770453</v>
      </c>
      <c r="D38" s="5">
        <v>0.856636534249142</v>
      </c>
      <c r="E38" s="5">
        <v>1.00066490369646</v>
      </c>
      <c r="F38" s="5">
        <v>0.992286731065218</v>
      </c>
      <c r="G38" s="5">
        <v>1.02595024018747</v>
      </c>
      <c r="H38" s="5">
        <v>1.01318064475234</v>
      </c>
      <c r="I38" s="5">
        <v>0.978421164160811</v>
      </c>
      <c r="J38" s="5">
        <v>1.02234888515282</v>
      </c>
      <c r="K38" s="5">
        <v>0.975317178556173</v>
      </c>
      <c r="L38" s="5">
        <v>0.973579017393747</v>
      </c>
      <c r="M38" s="5">
        <v>0.997316968155535</v>
      </c>
    </row>
    <row r="39" ht="14.25" customHeight="1">
      <c r="A39" s="1">
        <v>110100.0</v>
      </c>
      <c r="B39" s="1" t="s">
        <v>53</v>
      </c>
      <c r="C39" s="5">
        <v>0.991141280125596</v>
      </c>
      <c r="D39" s="5">
        <v>0.977053619509707</v>
      </c>
      <c r="E39" s="5">
        <v>0.99933316024194</v>
      </c>
      <c r="F39" s="5">
        <v>1.00336555053418</v>
      </c>
      <c r="G39" s="5">
        <v>0.997144362581927</v>
      </c>
      <c r="H39" s="5">
        <v>0.998452466504875</v>
      </c>
      <c r="I39" s="5">
        <v>0.991517368546839</v>
      </c>
      <c r="J39" s="5">
        <v>1.00607842051707</v>
      </c>
      <c r="K39" s="5">
        <v>0.978929199776752</v>
      </c>
      <c r="L39" s="5">
        <v>0.99360759459867</v>
      </c>
      <c r="M39" s="5">
        <v>0.993744363836385</v>
      </c>
    </row>
    <row r="40" ht="14.25" customHeight="1">
      <c r="A40" s="1">
        <v>110110.0</v>
      </c>
      <c r="B40" s="1" t="s">
        <v>54</v>
      </c>
      <c r="C40" s="5">
        <v>0.991845646481011</v>
      </c>
      <c r="D40" s="5">
        <v>0.881675735080404</v>
      </c>
      <c r="E40" s="5">
        <v>1.00885600780661</v>
      </c>
      <c r="F40" s="5">
        <v>1.0081312787259</v>
      </c>
      <c r="G40" s="5">
        <v>0.97902318934114</v>
      </c>
      <c r="H40" s="5">
        <v>1.06344819327787</v>
      </c>
      <c r="I40" s="5">
        <v>0.969980181978793</v>
      </c>
      <c r="J40" s="5">
        <v>1.02318777464882</v>
      </c>
      <c r="K40" s="5">
        <v>0.922486007631953</v>
      </c>
      <c r="L40" s="5">
        <v>0.973906371487012</v>
      </c>
      <c r="M40" s="5">
        <v>0.994775539384358</v>
      </c>
    </row>
    <row r="41" ht="14.25" customHeight="1">
      <c r="A41" s="1">
        <v>110120.0</v>
      </c>
      <c r="B41" s="1" t="s">
        <v>55</v>
      </c>
      <c r="C41" s="5">
        <v>0.980680074168033</v>
      </c>
      <c r="D41" s="5">
        <v>0.962215236096907</v>
      </c>
      <c r="E41" s="5">
        <v>0.998245432717088</v>
      </c>
      <c r="F41" s="5">
        <v>1.00791641358511</v>
      </c>
      <c r="G41" s="5">
        <v>1.00107953401441</v>
      </c>
      <c r="H41" s="5">
        <v>0.981789033153467</v>
      </c>
      <c r="I41" s="5">
        <v>1.00034239794491</v>
      </c>
      <c r="J41" s="5">
        <v>1.01052945656887</v>
      </c>
      <c r="K41" s="5">
        <v>0.98442785261614</v>
      </c>
      <c r="L41" s="5">
        <v>0.990027338116309</v>
      </c>
      <c r="M41" s="5">
        <v>0.994272185070845</v>
      </c>
    </row>
    <row r="42" ht="14.25" customHeight="1">
      <c r="A42" s="1">
        <v>110130.0</v>
      </c>
      <c r="B42" s="1" t="s">
        <v>56</v>
      </c>
      <c r="C42" s="5">
        <v>1.01828200814442</v>
      </c>
      <c r="D42" s="5">
        <v>0.855234496872766</v>
      </c>
      <c r="E42" s="5">
        <v>1.02016434914907</v>
      </c>
      <c r="F42" s="5">
        <v>1.0389304377635</v>
      </c>
      <c r="G42" s="5">
        <v>0.99554371982452</v>
      </c>
      <c r="H42" s="5">
        <v>0.987372668094103</v>
      </c>
      <c r="I42" s="5">
        <v>0.960847673830935</v>
      </c>
      <c r="J42" s="5">
        <v>1.00443641430651</v>
      </c>
      <c r="K42" s="5">
        <v>0.998936372605056</v>
      </c>
      <c r="L42" s="5">
        <v>0.985631002350855</v>
      </c>
      <c r="M42" s="5">
        <v>0.987898282209151</v>
      </c>
    </row>
    <row r="43" ht="14.25" customHeight="1">
      <c r="A43" s="1">
        <v>110140.0</v>
      </c>
      <c r="B43" s="1" t="s">
        <v>57</v>
      </c>
      <c r="C43" s="5">
        <v>0.0</v>
      </c>
      <c r="D43" s="5">
        <v>0.744388335587838</v>
      </c>
      <c r="E43" s="5">
        <v>0.899338077254643</v>
      </c>
      <c r="F43" s="5">
        <v>1.03247842617631</v>
      </c>
      <c r="G43" s="5">
        <v>0.96892104173216</v>
      </c>
      <c r="H43" s="5">
        <v>1.01088767816234</v>
      </c>
      <c r="I43" s="5">
        <v>0.94948145787748</v>
      </c>
      <c r="J43" s="5">
        <v>1.04163683612577</v>
      </c>
      <c r="K43" s="5" t="s">
        <v>176</v>
      </c>
      <c r="L43" s="5">
        <v>0.72902517615019</v>
      </c>
      <c r="M43" s="5">
        <v>1.00066865738853</v>
      </c>
    </row>
    <row r="44" ht="14.25" customHeight="1">
      <c r="A44" s="1">
        <v>110150.0</v>
      </c>
      <c r="B44" s="1" t="s">
        <v>58</v>
      </c>
      <c r="C44" s="5">
        <v>0.996492287203454</v>
      </c>
      <c r="D44" s="5">
        <v>0.906502436641086</v>
      </c>
      <c r="E44" s="5">
        <v>1.00197067590154</v>
      </c>
      <c r="F44" s="5">
        <v>0.997049146755538</v>
      </c>
      <c r="G44" s="5">
        <v>0.989401524280083</v>
      </c>
      <c r="H44" s="5">
        <v>0.980267651906929</v>
      </c>
      <c r="I44" s="5">
        <v>0.984040618154099</v>
      </c>
      <c r="J44" s="5">
        <v>1.01118084295696</v>
      </c>
      <c r="K44" s="5">
        <v>0.992488366717651</v>
      </c>
      <c r="L44" s="5">
        <v>0.97828321415634</v>
      </c>
      <c r="M44" s="5">
        <v>0.991994369933911</v>
      </c>
    </row>
    <row r="45" ht="14.25" customHeight="1">
      <c r="A45" s="1">
        <v>110160.0</v>
      </c>
      <c r="B45" s="1" t="s">
        <v>59</v>
      </c>
      <c r="C45" s="5">
        <v>0.0</v>
      </c>
      <c r="D45" s="5">
        <v>0.447543317843876</v>
      </c>
      <c r="E45" s="5">
        <v>1.22603146540932</v>
      </c>
      <c r="F45" s="5">
        <v>0.936602567989988</v>
      </c>
      <c r="G45" s="5">
        <v>1.35475924944737</v>
      </c>
      <c r="H45" s="5">
        <v>0.656066682170752</v>
      </c>
      <c r="I45" s="5">
        <v>0.907770964729676</v>
      </c>
      <c r="J45" s="5">
        <v>1.14943115702605</v>
      </c>
      <c r="K45" s="5" t="s">
        <v>176</v>
      </c>
      <c r="L45" s="5">
        <v>0.792987320138111</v>
      </c>
      <c r="M45" s="5">
        <v>0.904422934642161</v>
      </c>
    </row>
    <row r="46" ht="14.25" customHeight="1">
      <c r="A46" s="1">
        <v>111100.0</v>
      </c>
      <c r="B46" s="1" t="s">
        <v>60</v>
      </c>
      <c r="C46" s="5">
        <v>0.9993744996612</v>
      </c>
      <c r="D46" s="5">
        <v>0.958055700828769</v>
      </c>
      <c r="E46" s="5">
        <v>0.991930850910012</v>
      </c>
      <c r="F46" s="5">
        <v>1.00557983505758</v>
      </c>
      <c r="G46" s="5">
        <v>0.998865594802424</v>
      </c>
      <c r="H46" s="5">
        <v>1.00571774940718</v>
      </c>
      <c r="I46" s="5">
        <v>0.97744140421862</v>
      </c>
      <c r="J46" s="5">
        <v>1.02288041565431</v>
      </c>
      <c r="K46" s="5">
        <v>1.00204248070622</v>
      </c>
      <c r="L46" s="5">
        <v>0.990761296251997</v>
      </c>
      <c r="M46" s="5">
        <v>1.00202051249658</v>
      </c>
    </row>
    <row r="47" ht="14.25" customHeight="1">
      <c r="A47" s="1">
        <v>111101.0</v>
      </c>
      <c r="B47" s="1" t="s">
        <v>61</v>
      </c>
      <c r="C47" s="5">
        <v>0.960230337732743</v>
      </c>
      <c r="D47" s="5">
        <v>0.964480636179295</v>
      </c>
      <c r="E47" s="5">
        <v>0.982074192890409</v>
      </c>
      <c r="F47" s="5">
        <v>0.985427975186656</v>
      </c>
      <c r="G47" s="5">
        <v>0.985387514791856</v>
      </c>
      <c r="H47" s="5">
        <v>0.993477477785619</v>
      </c>
      <c r="I47" s="5">
        <v>0.985177448490813</v>
      </c>
      <c r="J47" s="5">
        <v>1.0130854006085</v>
      </c>
      <c r="K47" s="5">
        <v>0.994410396499277</v>
      </c>
      <c r="L47" s="5">
        <v>0.975520131356192</v>
      </c>
      <c r="M47" s="5">
        <v>0.996537680846054</v>
      </c>
    </row>
    <row r="48" ht="14.25" customHeight="1">
      <c r="A48" s="1">
        <v>111195.0</v>
      </c>
      <c r="B48" s="1" t="s">
        <v>62</v>
      </c>
      <c r="C48" s="5">
        <v>0.942372766869971</v>
      </c>
      <c r="D48" s="5">
        <v>0.96486701889951</v>
      </c>
      <c r="E48" s="5">
        <v>0.991128821750032</v>
      </c>
      <c r="F48" s="5">
        <v>0.995630813654523</v>
      </c>
      <c r="G48" s="5">
        <v>0.988160806949162</v>
      </c>
      <c r="H48" s="5">
        <v>0.968981753424818</v>
      </c>
      <c r="I48" s="5">
        <v>1.05995373487536</v>
      </c>
      <c r="J48" s="5">
        <v>1.00515049631386</v>
      </c>
      <c r="K48" s="5">
        <v>0.961102717619543</v>
      </c>
      <c r="L48" s="5">
        <v>0.97643204562464</v>
      </c>
      <c r="M48" s="5">
        <v>0.998797175558396</v>
      </c>
    </row>
    <row r="49" ht="14.25" customHeight="1">
      <c r="A49" s="1">
        <v>112100.0</v>
      </c>
      <c r="B49" s="1" t="s">
        <v>63</v>
      </c>
      <c r="C49" s="5">
        <v>0.965943976587856</v>
      </c>
      <c r="D49" s="5">
        <v>0.983378376650073</v>
      </c>
      <c r="E49" s="5">
        <v>1.00200564860259</v>
      </c>
      <c r="F49" s="5">
        <v>1.01005206438922</v>
      </c>
      <c r="G49" s="5">
        <v>1.00032855382525</v>
      </c>
      <c r="H49" s="5">
        <v>0.994461061499063</v>
      </c>
      <c r="I49" s="5">
        <v>0.984938849973189</v>
      </c>
      <c r="J49" s="5">
        <v>1.00404954688645</v>
      </c>
      <c r="K49" s="5">
        <v>0.979308711434339</v>
      </c>
      <c r="L49" s="5">
        <v>0.992341724010996</v>
      </c>
      <c r="M49" s="5">
        <v>0.990689542448261</v>
      </c>
    </row>
    <row r="50" ht="14.25" customHeight="1">
      <c r="A50" s="1">
        <v>112101.0</v>
      </c>
      <c r="B50" s="1" t="s">
        <v>64</v>
      </c>
      <c r="C50" s="5">
        <v>0.989484009313343</v>
      </c>
      <c r="D50" s="5">
        <v>0.951359909486407</v>
      </c>
      <c r="E50" s="5">
        <v>0.995186468645363</v>
      </c>
      <c r="F50" s="5">
        <v>1.00628098373632</v>
      </c>
      <c r="G50" s="5">
        <v>1.00758713015575</v>
      </c>
      <c r="H50" s="5">
        <v>0.996850871483295</v>
      </c>
      <c r="I50" s="5">
        <v>0.973872338616411</v>
      </c>
      <c r="J50" s="5">
        <v>1.01352483667924</v>
      </c>
      <c r="K50" s="5">
        <v>1.00164174757867</v>
      </c>
      <c r="L50" s="5">
        <v>0.989979700267437</v>
      </c>
      <c r="M50" s="5">
        <v>0.996472448589405</v>
      </c>
    </row>
    <row r="51" ht="14.25" customHeight="1">
      <c r="A51" s="1">
        <v>112102.0</v>
      </c>
      <c r="B51" s="1" t="s">
        <v>65</v>
      </c>
      <c r="C51" s="5">
        <v>0.98569740376862</v>
      </c>
      <c r="D51" s="5">
        <v>0.934722376333367</v>
      </c>
      <c r="E51" s="5">
        <v>1.02669600965768</v>
      </c>
      <c r="F51" s="5">
        <v>1.00201805597288</v>
      </c>
      <c r="G51" s="5">
        <v>0.983555140129756</v>
      </c>
      <c r="H51" s="5">
        <v>1.04910736309527</v>
      </c>
      <c r="I51" s="5">
        <v>0.977971905088441</v>
      </c>
      <c r="J51" s="5">
        <v>1.02782288960545</v>
      </c>
      <c r="K51" s="5">
        <v>0.978511373101207</v>
      </c>
      <c r="L51" s="5">
        <v>0.986537797172461</v>
      </c>
      <c r="M51" s="5">
        <v>1.00835338272259</v>
      </c>
    </row>
    <row r="52" ht="14.25" customHeight="1">
      <c r="A52" s="1">
        <v>112103.0</v>
      </c>
      <c r="B52" s="1" t="s">
        <v>66</v>
      </c>
      <c r="C52" s="5">
        <v>0.964959243270635</v>
      </c>
      <c r="D52" s="5">
        <v>0.917538217410529</v>
      </c>
      <c r="E52" s="5">
        <v>1.00221005014858</v>
      </c>
      <c r="F52" s="5">
        <v>0.990782654252204</v>
      </c>
      <c r="G52" s="5">
        <v>1.00019521745241</v>
      </c>
      <c r="H52" s="5">
        <v>1.08829249770904</v>
      </c>
      <c r="I52" s="5">
        <v>0.970039281492814</v>
      </c>
      <c r="J52" s="5">
        <v>1.03021746978264</v>
      </c>
      <c r="K52" s="5">
        <v>0.967197595416206</v>
      </c>
      <c r="L52" s="5">
        <v>0.975137076506873</v>
      </c>
      <c r="M52" s="5">
        <v>1.01393671110017</v>
      </c>
    </row>
    <row r="53" ht="14.25" customHeight="1">
      <c r="A53" s="1">
        <v>112104.0</v>
      </c>
      <c r="B53" s="1" t="s">
        <v>67</v>
      </c>
      <c r="C53" s="5">
        <v>0.965289193608786</v>
      </c>
      <c r="D53" s="5">
        <v>0.848428777503111</v>
      </c>
      <c r="E53" s="5">
        <v>1.00015990809607</v>
      </c>
      <c r="F53" s="5">
        <v>0.999799489323912</v>
      </c>
      <c r="G53" s="5">
        <v>0.992288212667933</v>
      </c>
      <c r="H53" s="5">
        <v>1.09440224895467</v>
      </c>
      <c r="I53" s="5">
        <v>1.00281443423971</v>
      </c>
      <c r="J53" s="5">
        <v>1.01105870727013</v>
      </c>
      <c r="K53" s="5">
        <v>0.988057112309762</v>
      </c>
      <c r="L53" s="5">
        <v>0.961193116239961</v>
      </c>
      <c r="M53" s="5">
        <v>1.02408312569357</v>
      </c>
    </row>
    <row r="54" ht="14.25" customHeight="1">
      <c r="A54" s="1">
        <v>112105.0</v>
      </c>
      <c r="B54" s="1" t="s">
        <v>68</v>
      </c>
      <c r="C54" s="5">
        <v>0.0</v>
      </c>
      <c r="D54" s="5">
        <v>0.6752771615159</v>
      </c>
      <c r="E54" s="5">
        <v>0.823870668817617</v>
      </c>
      <c r="F54" s="5">
        <v>0.951958722588394</v>
      </c>
      <c r="G54" s="5">
        <v>1.00019301744518</v>
      </c>
      <c r="H54" s="5">
        <v>1.30104733312474</v>
      </c>
      <c r="I54" s="5">
        <v>1.00009024256554</v>
      </c>
      <c r="J54" s="5">
        <v>1.03264757546554</v>
      </c>
      <c r="K54" s="5" t="s">
        <v>176</v>
      </c>
      <c r="L54" s="5">
        <v>0.690259914073418</v>
      </c>
      <c r="M54" s="5">
        <v>1.11126171705194</v>
      </c>
    </row>
    <row r="55" ht="14.25" customHeight="1">
      <c r="A55" s="1">
        <v>112106.0</v>
      </c>
      <c r="B55" s="1" t="s">
        <v>69</v>
      </c>
      <c r="C55" s="5">
        <v>0.0</v>
      </c>
      <c r="D55" s="5">
        <v>0.672886048324887</v>
      </c>
      <c r="E55" s="5">
        <v>0.831880648751543</v>
      </c>
      <c r="F55" s="5">
        <v>0.965905628484173</v>
      </c>
      <c r="G55" s="5">
        <v>1.03517327754815</v>
      </c>
      <c r="H55" s="5">
        <v>1.14539634883995</v>
      </c>
      <c r="I55" s="5">
        <v>1.01995130988183</v>
      </c>
      <c r="J55" s="5">
        <v>1.01175340719917</v>
      </c>
      <c r="K55" s="5" t="s">
        <v>176</v>
      </c>
      <c r="L55" s="5">
        <v>0.70116912062175</v>
      </c>
      <c r="M55" s="5">
        <v>1.05903368864031</v>
      </c>
    </row>
    <row r="56" ht="14.25" customHeight="1">
      <c r="A56" s="1">
        <v>112107.0</v>
      </c>
      <c r="B56" s="1" t="s">
        <v>70</v>
      </c>
      <c r="C56" s="5">
        <v>0.0</v>
      </c>
      <c r="D56" s="5">
        <v>0.53660904838581</v>
      </c>
      <c r="E56" s="5">
        <v>0.870466333108363</v>
      </c>
      <c r="F56" s="5">
        <v>0.903143488582154</v>
      </c>
      <c r="G56" s="5">
        <v>0.996628692902388</v>
      </c>
      <c r="H56" s="5">
        <v>1.08417694959071</v>
      </c>
      <c r="I56" s="5">
        <v>0.829607826093756</v>
      </c>
      <c r="J56" s="5">
        <v>1.13051393807421</v>
      </c>
      <c r="K56" s="5" t="s">
        <v>176</v>
      </c>
      <c r="L56" s="5">
        <v>0.661369512595743</v>
      </c>
      <c r="M56" s="5">
        <v>1.01476623791956</v>
      </c>
    </row>
    <row r="57" ht="14.25" customHeight="1">
      <c r="A57" s="1">
        <v>113100.0</v>
      </c>
      <c r="B57" s="1" t="s">
        <v>71</v>
      </c>
      <c r="C57" s="5">
        <v>0.994895141982012</v>
      </c>
      <c r="D57" s="5">
        <v>0.992844190147992</v>
      </c>
      <c r="E57" s="5">
        <v>0.996456292062555</v>
      </c>
      <c r="F57" s="5">
        <v>1.00701484359107</v>
      </c>
      <c r="G57" s="5">
        <v>0.992656854549994</v>
      </c>
      <c r="H57" s="5">
        <v>0.996690220308022</v>
      </c>
      <c r="I57" s="5">
        <v>1.0015194647874</v>
      </c>
      <c r="J57" s="5">
        <v>1.00238966669852</v>
      </c>
      <c r="K57" s="5">
        <v>0.985430312373757</v>
      </c>
      <c r="L57" s="5">
        <v>0.996773464466725</v>
      </c>
      <c r="M57" s="5">
        <v>0.996507416041926</v>
      </c>
    </row>
    <row r="58" ht="14.25" customHeight="1">
      <c r="A58" s="1">
        <v>113130.0</v>
      </c>
      <c r="B58" s="1" t="s">
        <v>72</v>
      </c>
      <c r="C58" s="5">
        <v>1.0157521867349</v>
      </c>
      <c r="D58" s="5">
        <v>0.880770454987347</v>
      </c>
      <c r="E58" s="5">
        <v>1.04537673907139</v>
      </c>
      <c r="F58" s="5">
        <v>0.998264913210405</v>
      </c>
      <c r="G58" s="5">
        <v>0.997646669382072</v>
      </c>
      <c r="H58" s="5">
        <v>1.05550899641399</v>
      </c>
      <c r="I58" s="5">
        <v>0.97016186056206</v>
      </c>
      <c r="J58" s="5">
        <v>1.02109166287051</v>
      </c>
      <c r="K58" s="5">
        <v>0.986450510916498</v>
      </c>
      <c r="L58" s="5">
        <v>0.987562192677222</v>
      </c>
      <c r="M58" s="5">
        <v>1.00830325769076</v>
      </c>
    </row>
    <row r="59" ht="14.25" customHeight="1">
      <c r="A59" s="1">
        <v>113150.0</v>
      </c>
      <c r="B59" s="1" t="s">
        <v>73</v>
      </c>
      <c r="C59" s="5">
        <v>1.07054237989642</v>
      </c>
      <c r="D59" s="5">
        <v>0.850591992745287</v>
      </c>
      <c r="E59" s="5">
        <v>0.986787328354422</v>
      </c>
      <c r="F59" s="5">
        <v>0.980739354402565</v>
      </c>
      <c r="G59" s="5">
        <v>1.01008994474026</v>
      </c>
      <c r="H59" s="5">
        <v>0.990344415684356</v>
      </c>
      <c r="I59" s="5">
        <v>0.954441512647833</v>
      </c>
      <c r="J59" s="5">
        <v>0.988363414241915</v>
      </c>
      <c r="K59" s="5">
        <v>0.984808826919671</v>
      </c>
      <c r="L59" s="5">
        <v>0.97975020002779</v>
      </c>
      <c r="M59" s="5">
        <v>0.979489542373444</v>
      </c>
    </row>
    <row r="60" ht="14.25" customHeight="1">
      <c r="A60" s="1">
        <v>113160.0</v>
      </c>
      <c r="B60" s="1" t="s">
        <v>74</v>
      </c>
      <c r="C60" s="5">
        <v>0.994187236785866</v>
      </c>
      <c r="D60" s="5">
        <v>0.832561573005131</v>
      </c>
      <c r="E60" s="5">
        <v>1.00810436936354</v>
      </c>
      <c r="F60" s="5">
        <v>1.00683865616728</v>
      </c>
      <c r="G60" s="5">
        <v>0.995342590160962</v>
      </c>
      <c r="H60" s="5">
        <v>1.00035596582786</v>
      </c>
      <c r="I60" s="5">
        <v>0.96966858387387</v>
      </c>
      <c r="J60" s="5">
        <v>1.04594181214747</v>
      </c>
      <c r="K60" s="5" t="s">
        <v>176</v>
      </c>
      <c r="L60" s="5">
        <v>0.967406885096555</v>
      </c>
      <c r="M60" s="5">
        <v>1.0053221206164</v>
      </c>
    </row>
    <row r="61" ht="14.25" customHeight="1">
      <c r="A61" s="1">
        <v>113180.0</v>
      </c>
      <c r="B61" s="1" t="s">
        <v>75</v>
      </c>
      <c r="C61" s="5">
        <v>0.956724391792838</v>
      </c>
      <c r="D61" s="5">
        <v>0.993174702637646</v>
      </c>
      <c r="E61" s="5">
        <v>0.972861102175538</v>
      </c>
      <c r="F61" s="5">
        <v>0.996055514347815</v>
      </c>
      <c r="G61" s="5">
        <v>1.00385221677643</v>
      </c>
      <c r="H61" s="5">
        <v>0.995533184544596</v>
      </c>
      <c r="I61" s="5">
        <v>0.985475350431011</v>
      </c>
      <c r="J61" s="5">
        <v>1.01792433637248</v>
      </c>
      <c r="K61" s="5">
        <v>0.993452338835051</v>
      </c>
      <c r="L61" s="5">
        <v>0.984533585546054</v>
      </c>
      <c r="M61" s="5">
        <v>0.998096302545783</v>
      </c>
    </row>
    <row r="62" ht="14.25" customHeight="1">
      <c r="A62" s="1">
        <v>114101.0</v>
      </c>
      <c r="B62" s="1" t="s">
        <v>76</v>
      </c>
      <c r="C62" s="5" t="s">
        <v>176</v>
      </c>
      <c r="D62" s="5" t="s">
        <v>176</v>
      </c>
      <c r="E62" s="5">
        <v>0.0</v>
      </c>
      <c r="F62" s="5">
        <v>0.0</v>
      </c>
      <c r="G62" s="5" t="s">
        <v>176</v>
      </c>
      <c r="H62" s="5" t="s">
        <v>176</v>
      </c>
      <c r="I62" s="5" t="s">
        <v>176</v>
      </c>
      <c r="J62" s="5">
        <v>0.0</v>
      </c>
      <c r="K62" s="5">
        <v>0.0</v>
      </c>
      <c r="L62" s="5">
        <v>0.0</v>
      </c>
      <c r="M62" s="5">
        <v>0.0</v>
      </c>
    </row>
    <row r="63" ht="14.25" customHeight="1">
      <c r="A63" s="1">
        <v>114103.0</v>
      </c>
      <c r="B63" s="1" t="s">
        <v>77</v>
      </c>
      <c r="C63" s="5">
        <v>0.99803272701974</v>
      </c>
      <c r="D63" s="5">
        <v>0.960543224352523</v>
      </c>
      <c r="E63" s="5">
        <v>0.977909326740867</v>
      </c>
      <c r="F63" s="5">
        <v>0.992875137828477</v>
      </c>
      <c r="G63" s="5">
        <v>0.998789244094373</v>
      </c>
      <c r="H63" s="5">
        <v>0.993483542392568</v>
      </c>
      <c r="I63" s="5">
        <v>0.999686161613085</v>
      </c>
      <c r="J63" s="5">
        <v>1.01909830379175</v>
      </c>
      <c r="K63" s="5">
        <v>0.989795373364736</v>
      </c>
      <c r="L63" s="5">
        <v>0.985629932007196</v>
      </c>
      <c r="M63" s="5">
        <v>1.00051584529053</v>
      </c>
    </row>
    <row r="64" ht="14.25" customHeight="1">
      <c r="A64" s="1">
        <v>114105.0</v>
      </c>
      <c r="B64" s="1" t="s">
        <v>78</v>
      </c>
      <c r="C64" s="5">
        <v>0.991026397129134</v>
      </c>
      <c r="D64" s="5">
        <v>0.943023113008996</v>
      </c>
      <c r="E64" s="5">
        <v>0.992775084631426</v>
      </c>
      <c r="F64" s="5">
        <v>0.999943215257487</v>
      </c>
      <c r="G64" s="5">
        <v>0.995137806678165</v>
      </c>
      <c r="H64" s="5">
        <v>0.997340715376371</v>
      </c>
      <c r="I64" s="5">
        <v>0.989076921674551</v>
      </c>
      <c r="J64" s="5">
        <v>1.00740044804309</v>
      </c>
      <c r="K64" s="5">
        <v>0.978805120026964</v>
      </c>
      <c r="L64" s="5">
        <v>0.984381123341042</v>
      </c>
      <c r="M64" s="5">
        <v>0.993155801280245</v>
      </c>
    </row>
    <row r="65" ht="14.25" customHeight="1">
      <c r="A65" s="1">
        <v>115100.0</v>
      </c>
      <c r="B65" s="1" t="s">
        <v>79</v>
      </c>
      <c r="C65" s="5">
        <v>0.962193306357838</v>
      </c>
      <c r="D65" s="5">
        <v>1.00136718289634</v>
      </c>
      <c r="E65" s="5">
        <v>0.989446898907444</v>
      </c>
      <c r="F65" s="5">
        <v>1.0049066375903</v>
      </c>
      <c r="G65" s="5">
        <v>0.992915667807506</v>
      </c>
      <c r="H65" s="5">
        <v>0.983712827118966</v>
      </c>
      <c r="I65" s="5">
        <v>1.00583595424562</v>
      </c>
      <c r="J65" s="5">
        <v>1.00602361876093</v>
      </c>
      <c r="K65" s="5">
        <v>0.995419290873471</v>
      </c>
      <c r="L65" s="5">
        <v>0.990165938711887</v>
      </c>
      <c r="M65" s="5">
        <v>0.997747922749747</v>
      </c>
    </row>
    <row r="66" ht="14.25" customHeight="1">
      <c r="A66" s="1">
        <v>115101.0</v>
      </c>
      <c r="B66" s="1" t="s">
        <v>80</v>
      </c>
      <c r="C66" s="5">
        <v>0.0</v>
      </c>
      <c r="D66" s="5">
        <v>0.826317584863942</v>
      </c>
      <c r="E66" s="5">
        <v>1.03229387853559</v>
      </c>
      <c r="F66" s="5">
        <v>1.01740029339088</v>
      </c>
      <c r="G66" s="5">
        <v>0.93497293072078</v>
      </c>
      <c r="H66" s="5">
        <v>1.2604878235594</v>
      </c>
      <c r="I66" s="5">
        <v>0.813140290388194</v>
      </c>
      <c r="J66" s="5">
        <v>1.14158488320488</v>
      </c>
      <c r="K66" s="5" t="s">
        <v>176</v>
      </c>
      <c r="L66" s="5">
        <v>0.762196937502239</v>
      </c>
      <c r="M66" s="5">
        <v>1.07173766571749</v>
      </c>
    </row>
    <row r="67" ht="14.25" customHeight="1">
      <c r="A67" s="1">
        <v>115102.0</v>
      </c>
      <c r="B67" s="1" t="s">
        <v>81</v>
      </c>
      <c r="C67" s="5">
        <v>0.0</v>
      </c>
      <c r="D67" s="5">
        <v>0.656232759013708</v>
      </c>
      <c r="E67" s="5">
        <v>1.19001697768554</v>
      </c>
      <c r="F67" s="5">
        <v>0.858143576148753</v>
      </c>
      <c r="G67" s="5">
        <v>1.00406325267176</v>
      </c>
      <c r="H67" s="5">
        <v>0.704587408712376</v>
      </c>
      <c r="I67" s="5">
        <v>0.826115438103178</v>
      </c>
      <c r="J67" s="5">
        <v>1.12048722808558</v>
      </c>
      <c r="K67" s="5" t="s">
        <v>176</v>
      </c>
      <c r="L67" s="5">
        <v>0.741691313103952</v>
      </c>
      <c r="M67" s="5">
        <v>0.883730024967045</v>
      </c>
    </row>
    <row r="68" ht="14.25" customHeight="1">
      <c r="A68" s="1">
        <v>115104.0</v>
      </c>
      <c r="B68" s="1" t="s">
        <v>82</v>
      </c>
      <c r="C68" s="5">
        <v>1.01814770104099</v>
      </c>
      <c r="D68" s="5">
        <v>0.873667480834593</v>
      </c>
      <c r="E68" s="5">
        <v>0.998702331676432</v>
      </c>
      <c r="F68" s="5">
        <v>1.00080915226477</v>
      </c>
      <c r="G68" s="5">
        <v>1.00823080256877</v>
      </c>
      <c r="H68" s="5">
        <v>1.02526178913339</v>
      </c>
      <c r="I68" s="5">
        <v>0.95937312886108</v>
      </c>
      <c r="J68" s="5">
        <v>0.993286716760909</v>
      </c>
      <c r="K68" s="5">
        <v>1.00455866129039</v>
      </c>
      <c r="L68" s="5">
        <v>0.97991149367711</v>
      </c>
      <c r="M68" s="5">
        <v>0.995620074011443</v>
      </c>
    </row>
    <row r="69" ht="14.25" customHeight="1">
      <c r="A69" s="1">
        <v>115105.0</v>
      </c>
      <c r="B69" s="1" t="s">
        <v>83</v>
      </c>
      <c r="C69" s="5">
        <v>0.0</v>
      </c>
      <c r="D69" s="5">
        <v>0.850819217626847</v>
      </c>
      <c r="E69" s="5">
        <v>0.912838114291522</v>
      </c>
      <c r="F69" s="5">
        <v>0.966174222128384</v>
      </c>
      <c r="G69" s="5">
        <v>0.9880664967631</v>
      </c>
      <c r="H69" s="5">
        <v>1.09197353320758</v>
      </c>
      <c r="I69" s="5">
        <v>0.939983359616066</v>
      </c>
      <c r="J69" s="5">
        <v>1.0012313128199</v>
      </c>
      <c r="K69" s="5" t="s">
        <v>176</v>
      </c>
      <c r="L69" s="5">
        <v>0.743579610161971</v>
      </c>
      <c r="M69" s="5">
        <v>1.01106273521452</v>
      </c>
    </row>
    <row r="70" ht="14.25" customHeight="1">
      <c r="A70" s="1">
        <v>115106.0</v>
      </c>
      <c r="B70" s="1" t="s">
        <v>84</v>
      </c>
      <c r="C70" s="5">
        <v>0.0</v>
      </c>
      <c r="D70" s="5">
        <v>0.528532768423661</v>
      </c>
      <c r="E70" s="5">
        <v>0.850937511172029</v>
      </c>
      <c r="F70" s="5">
        <v>0.923308772302412</v>
      </c>
      <c r="G70" s="5">
        <v>0.963295513416845</v>
      </c>
      <c r="H70" s="5">
        <v>1.40838744087482</v>
      </c>
      <c r="I70" s="5">
        <v>0.809436907037136</v>
      </c>
      <c r="J70" s="5">
        <v>1.02042065068025</v>
      </c>
      <c r="K70" s="5" t="s">
        <v>176</v>
      </c>
      <c r="L70" s="5">
        <v>0.653214913062989</v>
      </c>
      <c r="M70" s="5">
        <v>1.07941499953073</v>
      </c>
    </row>
    <row r="71" ht="14.25" customHeight="1">
      <c r="A71" s="1">
        <v>115107.0</v>
      </c>
      <c r="B71" s="1" t="s">
        <v>85</v>
      </c>
      <c r="C71" s="5">
        <v>1.00091115731156</v>
      </c>
      <c r="D71" s="5">
        <v>0.906887423830026</v>
      </c>
      <c r="E71" s="5">
        <v>1.00064124423766</v>
      </c>
      <c r="F71" s="5">
        <v>1.01316283731408</v>
      </c>
      <c r="G71" s="5">
        <v>1.00785660887266</v>
      </c>
      <c r="H71" s="5">
        <v>0.991231421805829</v>
      </c>
      <c r="I71" s="5">
        <v>0.964409515213804</v>
      </c>
      <c r="J71" s="5">
        <v>1.01766252330859</v>
      </c>
      <c r="K71" s="5">
        <v>0.976821666047589</v>
      </c>
      <c r="L71" s="5">
        <v>0.985891854313196</v>
      </c>
      <c r="M71" s="5">
        <v>0.987531281593953</v>
      </c>
    </row>
    <row r="72" ht="14.25" customHeight="1">
      <c r="A72" s="1">
        <v>115109.0</v>
      </c>
      <c r="B72" s="1" t="s">
        <v>86</v>
      </c>
      <c r="C72" s="5">
        <v>0.0</v>
      </c>
      <c r="D72" s="5">
        <v>0.530076294467208</v>
      </c>
      <c r="E72" s="5">
        <v>1.1814879817909</v>
      </c>
      <c r="F72" s="5">
        <v>0.946913017420492</v>
      </c>
      <c r="G72" s="5">
        <v>1.00390157317642</v>
      </c>
      <c r="H72" s="5">
        <v>0.0</v>
      </c>
      <c r="I72" s="5" t="s">
        <v>176</v>
      </c>
      <c r="J72" s="5">
        <v>0.0</v>
      </c>
      <c r="K72" s="5" t="s">
        <v>176</v>
      </c>
      <c r="L72" s="5">
        <v>0.732475773371003</v>
      </c>
      <c r="M72" s="5">
        <v>0.0</v>
      </c>
    </row>
    <row r="73" ht="14.25" customHeight="1">
      <c r="A73" s="1">
        <v>115110.0</v>
      </c>
      <c r="B73" s="1" t="s">
        <v>87</v>
      </c>
      <c r="C73" s="5">
        <v>0.974758171737423</v>
      </c>
      <c r="D73" s="5">
        <v>0.864417030189046</v>
      </c>
      <c r="E73" s="5">
        <v>0.967266039671694</v>
      </c>
      <c r="F73" s="5">
        <v>0.993391893172606</v>
      </c>
      <c r="G73" s="5">
        <v>1.04068962582578</v>
      </c>
      <c r="H73" s="5">
        <v>0.991383910927202</v>
      </c>
      <c r="I73" s="5">
        <v>0.975383290125725</v>
      </c>
      <c r="J73" s="5">
        <v>1.02386290100342</v>
      </c>
      <c r="K73" s="5">
        <v>0.992758925942845</v>
      </c>
      <c r="L73" s="5">
        <v>0.96810455211931</v>
      </c>
      <c r="M73" s="5">
        <v>0.995847256999797</v>
      </c>
    </row>
    <row r="74" ht="14.25" customHeight="1">
      <c r="A74" s="1">
        <v>115111.0</v>
      </c>
      <c r="B74" s="1" t="s">
        <v>88</v>
      </c>
      <c r="C74" s="5">
        <v>0.0</v>
      </c>
      <c r="D74" s="5">
        <v>0.505041027500977</v>
      </c>
      <c r="E74" s="5">
        <v>1.32449998444885</v>
      </c>
      <c r="F74" s="5">
        <v>0.893782238823325</v>
      </c>
      <c r="G74" s="5" t="s">
        <v>176</v>
      </c>
      <c r="H74" s="5">
        <v>0.0</v>
      </c>
      <c r="I74" s="5">
        <v>0.856227832093603</v>
      </c>
      <c r="J74" s="5">
        <v>1.15684384221808</v>
      </c>
      <c r="K74" s="5" t="s">
        <v>176</v>
      </c>
      <c r="L74" s="5">
        <v>0.680830812693289</v>
      </c>
      <c r="M74" s="5">
        <v>0.671023891437227</v>
      </c>
    </row>
    <row r="75" ht="14.25" customHeight="1">
      <c r="A75" s="1">
        <v>115112.0</v>
      </c>
      <c r="B75" s="1" t="s">
        <v>89</v>
      </c>
      <c r="C75" s="5">
        <v>0.0</v>
      </c>
      <c r="D75" s="5">
        <v>0.657012794926815</v>
      </c>
      <c r="E75" s="5">
        <v>0.819565334058495</v>
      </c>
      <c r="F75" s="5">
        <v>1.1757102684848</v>
      </c>
      <c r="G75" s="5">
        <v>1.03255949803842</v>
      </c>
      <c r="H75" s="5">
        <v>0.86299894183325</v>
      </c>
      <c r="I75" s="5">
        <v>0.920196451799883</v>
      </c>
      <c r="J75" s="5">
        <v>1.06110911758278</v>
      </c>
      <c r="K75" s="5" t="s">
        <v>176</v>
      </c>
      <c r="L75" s="5">
        <v>0.736969579101707</v>
      </c>
      <c r="M75" s="5">
        <v>0.948101503738636</v>
      </c>
    </row>
    <row r="76" ht="14.25" customHeight="1">
      <c r="A76" s="1">
        <v>116100.0</v>
      </c>
      <c r="B76" s="1" t="s">
        <v>90</v>
      </c>
      <c r="C76" s="5">
        <v>0.977875058161759</v>
      </c>
      <c r="D76" s="5">
        <v>0.926247240180493</v>
      </c>
      <c r="E76" s="5">
        <v>0.996806857151596</v>
      </c>
      <c r="F76" s="5">
        <v>1.00158193033602</v>
      </c>
      <c r="G76" s="5">
        <v>0.992488748969736</v>
      </c>
      <c r="H76" s="5">
        <v>0.998960459082885</v>
      </c>
      <c r="I76" s="5">
        <v>1.00238878407797</v>
      </c>
      <c r="J76" s="5">
        <v>1.00643351399751</v>
      </c>
      <c r="K76" s="5">
        <v>0.983943348406359</v>
      </c>
      <c r="L76" s="5">
        <v>0.978999966959921</v>
      </c>
      <c r="M76" s="5">
        <v>0.997931526391181</v>
      </c>
    </row>
    <row r="77" ht="14.25" customHeight="1">
      <c r="A77" s="1">
        <v>116101.0</v>
      </c>
      <c r="B77" s="1" t="s">
        <v>91</v>
      </c>
      <c r="C77" s="5">
        <v>0.0</v>
      </c>
      <c r="D77" s="5">
        <v>0.767894630908516</v>
      </c>
      <c r="E77" s="5">
        <v>1.09944003212197</v>
      </c>
      <c r="F77" s="5">
        <v>0.977359036456877</v>
      </c>
      <c r="G77" s="5">
        <v>0.943099914191577</v>
      </c>
      <c r="H77" s="5">
        <v>0.933915913488945</v>
      </c>
      <c r="I77" s="5">
        <v>0.892791403814656</v>
      </c>
      <c r="J77" s="5">
        <v>0.980666520983517</v>
      </c>
      <c r="K77" s="5" t="s">
        <v>176</v>
      </c>
      <c r="L77" s="5">
        <v>0.757558722735789</v>
      </c>
      <c r="M77" s="5">
        <v>0.93579127942904</v>
      </c>
    </row>
    <row r="78" ht="14.25" customHeight="1">
      <c r="A78" s="1">
        <v>116102.0</v>
      </c>
      <c r="B78" s="1" t="s">
        <v>92</v>
      </c>
      <c r="C78" s="5">
        <v>0.0</v>
      </c>
      <c r="D78" s="5">
        <v>0.911876532064933</v>
      </c>
      <c r="E78" s="5">
        <v>0.934699466073954</v>
      </c>
      <c r="F78" s="5">
        <v>1.02867007253305</v>
      </c>
      <c r="G78" s="5">
        <v>0.878198994962403</v>
      </c>
      <c r="H78" s="5">
        <v>1.22999486130791</v>
      </c>
      <c r="I78" s="5">
        <v>0.837483576337935</v>
      </c>
      <c r="J78" s="5">
        <v>1.02562951205415</v>
      </c>
      <c r="K78" s="5" t="s">
        <v>176</v>
      </c>
      <c r="L78" s="5">
        <v>0.750689013126868</v>
      </c>
      <c r="M78" s="5">
        <v>1.03103598323333</v>
      </c>
    </row>
    <row r="79" ht="14.25" customHeight="1">
      <c r="A79" s="1">
        <v>116105.0</v>
      </c>
      <c r="B79" s="1" t="s">
        <v>93</v>
      </c>
      <c r="C79" s="5">
        <v>0.980886515814795</v>
      </c>
      <c r="D79" s="5">
        <v>0.972912757232844</v>
      </c>
      <c r="E79" s="5">
        <v>1.0048243700462</v>
      </c>
      <c r="F79" s="5">
        <v>0.997631685428374</v>
      </c>
      <c r="G79" s="5">
        <v>0.995250559333155</v>
      </c>
      <c r="H79" s="5">
        <v>0.997609241371476</v>
      </c>
      <c r="I79" s="5">
        <v>1.00430792204725</v>
      </c>
      <c r="J79" s="5">
        <v>1.00353112429966</v>
      </c>
      <c r="K79" s="5">
        <v>0.993658697767157</v>
      </c>
      <c r="L79" s="5">
        <v>0.990301177571074</v>
      </c>
      <c r="M79" s="5">
        <v>0.999776746371385</v>
      </c>
    </row>
    <row r="80" ht="14.25" customHeight="1">
      <c r="A80" s="1">
        <v>116106.0</v>
      </c>
      <c r="B80" s="1" t="s">
        <v>94</v>
      </c>
      <c r="C80" s="5">
        <v>0.0</v>
      </c>
      <c r="D80" s="5">
        <v>0.390762663094099</v>
      </c>
      <c r="E80" s="5">
        <v>1.40638324835093</v>
      </c>
      <c r="F80" s="5">
        <v>0.973248269462608</v>
      </c>
      <c r="G80" s="5">
        <v>1.01832643680395</v>
      </c>
      <c r="H80" s="5">
        <v>0.772533130752692</v>
      </c>
      <c r="I80" s="5">
        <v>0.851065231691354</v>
      </c>
      <c r="J80" s="5">
        <v>1.30875700905813</v>
      </c>
      <c r="K80" s="5" t="s">
        <v>176</v>
      </c>
      <c r="L80" s="5">
        <v>0.757744123542318</v>
      </c>
      <c r="M80" s="5">
        <v>0.977451790500726</v>
      </c>
    </row>
    <row r="81" ht="14.25" customHeight="1">
      <c r="A81" s="1">
        <v>116107.0</v>
      </c>
      <c r="B81" s="1" t="s">
        <v>95</v>
      </c>
      <c r="C81" s="5">
        <v>0.0</v>
      </c>
      <c r="D81" s="5">
        <v>0.855851802446935</v>
      </c>
      <c r="E81" s="5">
        <v>1.00013425590523</v>
      </c>
      <c r="F81" s="5">
        <v>0.986869548219399</v>
      </c>
      <c r="G81" s="5">
        <v>0.99028504674731</v>
      </c>
      <c r="H81" s="5">
        <v>1.01029003853313</v>
      </c>
      <c r="I81" s="5">
        <v>0.946700220137162</v>
      </c>
      <c r="J81" s="5">
        <v>1.03532479752992</v>
      </c>
      <c r="K81" s="5" t="s">
        <v>176</v>
      </c>
      <c r="L81" s="5">
        <v>0.766628130663774</v>
      </c>
      <c r="M81" s="5">
        <v>0.997438352066737</v>
      </c>
    </row>
    <row r="82" ht="14.25" customHeight="1">
      <c r="A82" s="1">
        <v>116108.0</v>
      </c>
      <c r="B82" s="1" t="s">
        <v>96</v>
      </c>
      <c r="C82" s="5">
        <v>0.980458656299153</v>
      </c>
      <c r="D82" s="5">
        <v>0.938812977861203</v>
      </c>
      <c r="E82" s="5">
        <v>1.00063627600252</v>
      </c>
      <c r="F82" s="5">
        <v>1.00052334257356</v>
      </c>
      <c r="G82" s="5">
        <v>0.992537586469574</v>
      </c>
      <c r="H82" s="5">
        <v>0.995680413388923</v>
      </c>
      <c r="I82" s="5">
        <v>0.974690122377308</v>
      </c>
      <c r="J82" s="5">
        <v>1.01569728728367</v>
      </c>
      <c r="K82" s="5">
        <v>0.991827459404359</v>
      </c>
      <c r="L82" s="5">
        <v>0.982593767841201</v>
      </c>
      <c r="M82" s="5">
        <v>0.994473820613564</v>
      </c>
    </row>
    <row r="83" ht="14.25" customHeight="1">
      <c r="A83" s="1">
        <v>116109.0</v>
      </c>
      <c r="B83" s="1" t="s">
        <v>97</v>
      </c>
      <c r="C83" s="5">
        <v>0.0</v>
      </c>
      <c r="D83" s="5">
        <v>0.932527389429551</v>
      </c>
      <c r="E83" s="5">
        <v>0.926790707550992</v>
      </c>
      <c r="F83" s="5">
        <v>0.995900037241608</v>
      </c>
      <c r="G83" s="5">
        <v>0.965047728557452</v>
      </c>
      <c r="H83" s="5">
        <v>0.992875421074333</v>
      </c>
      <c r="I83" s="5">
        <v>0.916912406158305</v>
      </c>
      <c r="J83" s="5">
        <v>0.983681360871097</v>
      </c>
      <c r="K83" s="5" t="s">
        <v>176</v>
      </c>
      <c r="L83" s="5">
        <v>0.764053172555921</v>
      </c>
      <c r="M83" s="5">
        <v>0.964489729367912</v>
      </c>
    </row>
    <row r="84" ht="14.25" customHeight="1">
      <c r="A84" s="1">
        <v>116110.0</v>
      </c>
      <c r="B84" s="1" t="s">
        <v>98</v>
      </c>
      <c r="C84" s="5">
        <v>0.0</v>
      </c>
      <c r="D84" s="5">
        <v>0.911111073329532</v>
      </c>
      <c r="E84" s="5">
        <v>0.999960171564532</v>
      </c>
      <c r="F84" s="5">
        <v>0.996710335343811</v>
      </c>
      <c r="G84" s="5">
        <v>1.00888644099221</v>
      </c>
      <c r="H84" s="5">
        <v>1.01352407186203</v>
      </c>
      <c r="I84" s="5">
        <v>0.960294757642245</v>
      </c>
      <c r="J84" s="5">
        <v>1.0115953158824</v>
      </c>
      <c r="K84" s="5">
        <v>0.92605910357633</v>
      </c>
      <c r="L84" s="5">
        <v>0.783333604246017</v>
      </c>
      <c r="M84" s="5">
        <v>0.977868312240751</v>
      </c>
    </row>
    <row r="85" ht="14.25" customHeight="1">
      <c r="A85" s="1">
        <v>116111.0</v>
      </c>
      <c r="B85" s="1" t="s">
        <v>99</v>
      </c>
      <c r="C85" s="5">
        <v>1.02379291064337</v>
      </c>
      <c r="D85" s="5">
        <v>0.924205569061512</v>
      </c>
      <c r="E85" s="5">
        <v>0.993283377562961</v>
      </c>
      <c r="F85" s="5">
        <v>1.00082376998443</v>
      </c>
      <c r="G85" s="5">
        <v>0.982094110218308</v>
      </c>
      <c r="H85" s="5">
        <v>1.02400118001478</v>
      </c>
      <c r="I85" s="5">
        <v>0.969830923451992</v>
      </c>
      <c r="J85" s="5">
        <v>1.0267017130716</v>
      </c>
      <c r="K85" s="5">
        <v>0.916621259491792</v>
      </c>
      <c r="L85" s="5">
        <v>0.984839947494115</v>
      </c>
      <c r="M85" s="5">
        <v>0.984288769007542</v>
      </c>
    </row>
    <row r="86" ht="14.25" customHeight="1">
      <c r="A86" s="1">
        <v>116112.0</v>
      </c>
      <c r="B86" s="1" t="s">
        <v>100</v>
      </c>
      <c r="C86" s="5">
        <v>0.0</v>
      </c>
      <c r="D86" s="5">
        <v>0.71594134481019</v>
      </c>
      <c r="E86" s="5">
        <v>0.76611153396156</v>
      </c>
      <c r="F86" s="5">
        <v>0.915150470185484</v>
      </c>
      <c r="G86" s="5">
        <v>0.916799982404236</v>
      </c>
      <c r="H86" s="5">
        <v>1.0476822234389</v>
      </c>
      <c r="I86" s="5">
        <v>0.890151159506645</v>
      </c>
      <c r="J86" s="5">
        <v>1.01982363805465</v>
      </c>
      <c r="K86" s="5" t="s">
        <v>176</v>
      </c>
      <c r="L86" s="5">
        <v>0.662800666272294</v>
      </c>
      <c r="M86" s="5">
        <v>0.985885673666731</v>
      </c>
    </row>
    <row r="87" ht="14.25" customHeight="1">
      <c r="A87" s="1">
        <v>117101.0</v>
      </c>
      <c r="B87" s="1" t="s">
        <v>101</v>
      </c>
      <c r="C87" s="5">
        <v>0.990976987627873</v>
      </c>
      <c r="D87" s="5">
        <v>0.971257081289283</v>
      </c>
      <c r="E87" s="5">
        <v>0.990460778577803</v>
      </c>
      <c r="F87" s="5">
        <v>1.01357896509303</v>
      </c>
      <c r="G87" s="5">
        <v>1.00447165593277</v>
      </c>
      <c r="H87" s="5">
        <v>0.98352732855239</v>
      </c>
      <c r="I87" s="5">
        <v>1.00143824020483</v>
      </c>
      <c r="J87" s="5">
        <v>1.00374785219292</v>
      </c>
      <c r="K87" s="5">
        <v>0.980444744298314</v>
      </c>
      <c r="L87" s="5">
        <v>0.994149093704152</v>
      </c>
      <c r="M87" s="5">
        <v>0.992289541312112</v>
      </c>
    </row>
    <row r="88" ht="14.25" customHeight="1">
      <c r="A88" s="1">
        <v>117102.0</v>
      </c>
      <c r="B88" s="1" t="s">
        <v>102</v>
      </c>
      <c r="C88" s="5">
        <v>1.04113276051932</v>
      </c>
      <c r="D88" s="5">
        <v>0.863657663659002</v>
      </c>
      <c r="E88" s="5">
        <v>1.01994639696317</v>
      </c>
      <c r="F88" s="5">
        <v>1.00384380128469</v>
      </c>
      <c r="G88" s="5">
        <v>1.01415249419588</v>
      </c>
      <c r="H88" s="5">
        <v>1.01774756680668</v>
      </c>
      <c r="I88" s="5">
        <v>0.978726876298483</v>
      </c>
      <c r="J88" s="5">
        <v>0.994758722135332</v>
      </c>
      <c r="K88" s="5">
        <v>0.995443049485612</v>
      </c>
      <c r="L88" s="5">
        <v>0.988546623324413</v>
      </c>
      <c r="M88" s="5">
        <v>0.996669053681526</v>
      </c>
    </row>
    <row r="89" ht="14.25" customHeight="1">
      <c r="A89" s="1">
        <v>117103.0</v>
      </c>
      <c r="B89" s="1" t="s">
        <v>103</v>
      </c>
      <c r="C89" s="5">
        <v>0.0</v>
      </c>
      <c r="D89" s="5">
        <v>0.901987147939563</v>
      </c>
      <c r="E89" s="5">
        <v>0.862850595005649</v>
      </c>
      <c r="F89" s="5">
        <v>1.02410514949522</v>
      </c>
      <c r="G89" s="5">
        <v>0.991038353252469</v>
      </c>
      <c r="H89" s="5">
        <v>1.26031035271418</v>
      </c>
      <c r="I89" s="5">
        <v>0.849980195323855</v>
      </c>
      <c r="J89" s="5">
        <v>0.978801538303831</v>
      </c>
      <c r="K89" s="5" t="s">
        <v>176</v>
      </c>
      <c r="L89" s="5">
        <v>0.75599624913858</v>
      </c>
      <c r="M89" s="5">
        <v>1.02969736211396</v>
      </c>
    </row>
    <row r="90" ht="14.25" customHeight="1">
      <c r="A90" s="1">
        <v>117104.0</v>
      </c>
      <c r="B90" s="1" t="s">
        <v>104</v>
      </c>
      <c r="C90" s="5">
        <v>0.0</v>
      </c>
      <c r="D90" s="5">
        <v>0.909270439459398</v>
      </c>
      <c r="E90" s="5">
        <v>0.891026952680423</v>
      </c>
      <c r="F90" s="5">
        <v>0.972894897127044</v>
      </c>
      <c r="G90" s="5">
        <v>1.00677961824564</v>
      </c>
      <c r="H90" s="5">
        <v>1.38226057199926</v>
      </c>
      <c r="I90" s="5">
        <v>0.864031039525077</v>
      </c>
      <c r="J90" s="5">
        <v>0.987010266088567</v>
      </c>
      <c r="K90" s="5" t="s">
        <v>176</v>
      </c>
      <c r="L90" s="5">
        <v>0.7559943815025</v>
      </c>
      <c r="M90" s="5">
        <v>1.07776729253763</v>
      </c>
    </row>
    <row r="91" ht="14.25" customHeight="1">
      <c r="A91" s="1">
        <v>117107.0</v>
      </c>
      <c r="B91" s="1" t="s">
        <v>105</v>
      </c>
      <c r="C91" s="5">
        <v>0.0</v>
      </c>
      <c r="D91" s="5">
        <v>0.732957419320109</v>
      </c>
      <c r="E91" s="5">
        <v>0.785435877662274</v>
      </c>
      <c r="F91" s="5">
        <v>0.98567924470485</v>
      </c>
      <c r="G91" s="5">
        <v>1.01648416544468</v>
      </c>
      <c r="H91" s="5">
        <v>1.5051985656621</v>
      </c>
      <c r="I91" s="5">
        <v>0.796321921113072</v>
      </c>
      <c r="J91" s="5">
        <v>1.06836995469296</v>
      </c>
      <c r="K91" s="5" t="s">
        <v>176</v>
      </c>
      <c r="L91" s="5">
        <v>0.704111341426383</v>
      </c>
      <c r="M91" s="5">
        <v>1.12329681382271</v>
      </c>
    </row>
    <row r="92" ht="14.25" customHeight="1">
      <c r="A92" s="1">
        <v>118100.0</v>
      </c>
      <c r="B92" s="1" t="s">
        <v>106</v>
      </c>
      <c r="C92" s="5">
        <v>0.997032968254152</v>
      </c>
      <c r="D92" s="5">
        <v>0.983244217538219</v>
      </c>
      <c r="E92" s="5">
        <v>0.998565174896879</v>
      </c>
      <c r="F92" s="5">
        <v>1.00065477194</v>
      </c>
      <c r="G92" s="5">
        <v>0.991699630269778</v>
      </c>
      <c r="H92" s="5">
        <v>0.996790653651558</v>
      </c>
      <c r="I92" s="5">
        <v>0.999031298377696</v>
      </c>
      <c r="J92" s="5">
        <v>0.992278756071926</v>
      </c>
      <c r="K92" s="5">
        <v>1.00058609173201</v>
      </c>
      <c r="L92" s="5">
        <v>0.994239352579806</v>
      </c>
      <c r="M92" s="5">
        <v>0.997171699958299</v>
      </c>
    </row>
    <row r="93" ht="14.25" customHeight="1">
      <c r="A93" s="1">
        <v>118103.0</v>
      </c>
      <c r="B93" s="1" t="s">
        <v>107</v>
      </c>
      <c r="C93" s="5">
        <v>1.00358514832607</v>
      </c>
      <c r="D93" s="5">
        <v>0.896130533787556</v>
      </c>
      <c r="E93" s="5">
        <v>1.01719904767976</v>
      </c>
      <c r="F93" s="5">
        <v>0.979632871475882</v>
      </c>
      <c r="G93" s="5">
        <v>0.995399453298205</v>
      </c>
      <c r="H93" s="5">
        <v>1.09777817064523</v>
      </c>
      <c r="I93" s="5">
        <v>1.0209980913587</v>
      </c>
      <c r="J93" s="5">
        <v>1.0242541666751</v>
      </c>
      <c r="K93" s="5">
        <v>0.931204622198701</v>
      </c>
      <c r="L93" s="5">
        <v>0.978389410913495</v>
      </c>
      <c r="M93" s="5">
        <v>1.01855876271943</v>
      </c>
    </row>
    <row r="94" ht="14.25" customHeight="1">
      <c r="A94" s="1">
        <v>118105.0</v>
      </c>
      <c r="B94" s="1" t="s">
        <v>108</v>
      </c>
      <c r="C94" s="5">
        <v>0.97273747912644</v>
      </c>
      <c r="D94" s="5">
        <v>0.946866405924556</v>
      </c>
      <c r="E94" s="5">
        <v>0.987497338602325</v>
      </c>
      <c r="F94" s="5">
        <v>1.01571550369228</v>
      </c>
      <c r="G94" s="5">
        <v>0.998300359210805</v>
      </c>
      <c r="H94" s="5">
        <v>1.02118123301898</v>
      </c>
      <c r="I94" s="5">
        <v>0.895326874651956</v>
      </c>
      <c r="J94" s="5">
        <v>0.973888180274498</v>
      </c>
      <c r="K94" s="5">
        <v>1.00973586226092</v>
      </c>
      <c r="L94" s="5">
        <v>0.984223417311282</v>
      </c>
      <c r="M94" s="5">
        <v>0.97503303755159</v>
      </c>
    </row>
    <row r="95" ht="14.25" customHeight="1">
      <c r="A95" s="1">
        <v>118106.0</v>
      </c>
      <c r="B95" s="1" t="s">
        <v>109</v>
      </c>
      <c r="C95" s="5">
        <v>1.01097457986314</v>
      </c>
      <c r="D95" s="5">
        <v>0.858311052510758</v>
      </c>
      <c r="E95" s="5">
        <v>1.00869637603521</v>
      </c>
      <c r="F95" s="5">
        <v>0.996859315688935</v>
      </c>
      <c r="G95" s="5">
        <v>0.991342215078635</v>
      </c>
      <c r="H95" s="5">
        <v>1.02051988959813</v>
      </c>
      <c r="I95" s="5">
        <v>0.941404288283018</v>
      </c>
      <c r="J95" s="5">
        <v>1.01459785369033</v>
      </c>
      <c r="K95" s="5">
        <v>0.964025935699064</v>
      </c>
      <c r="L95" s="5">
        <v>0.973236707835337</v>
      </c>
      <c r="M95" s="5">
        <v>0.985136991817636</v>
      </c>
    </row>
    <row r="96" ht="14.25" customHeight="1">
      <c r="A96" s="1">
        <v>119100.0</v>
      </c>
      <c r="B96" s="1" t="s">
        <v>110</v>
      </c>
      <c r="C96" s="5">
        <v>0.993134150655956</v>
      </c>
      <c r="D96" s="5">
        <v>0.961950752799538</v>
      </c>
      <c r="E96" s="5">
        <v>0.998325453045615</v>
      </c>
      <c r="F96" s="5">
        <v>1.00256798834328</v>
      </c>
      <c r="G96" s="5">
        <v>0.99514414320236</v>
      </c>
      <c r="H96" s="5">
        <v>0.999130508868345</v>
      </c>
      <c r="I96" s="5">
        <v>0.999517926054139</v>
      </c>
      <c r="J96" s="5">
        <v>1.00145874641707</v>
      </c>
      <c r="K96" s="5">
        <v>0.993802272859092</v>
      </c>
      <c r="L96" s="5">
        <v>0.990224497609349</v>
      </c>
      <c r="M96" s="5">
        <v>0.998477363549661</v>
      </c>
    </row>
    <row r="97" ht="14.25" customHeight="1">
      <c r="A97" s="1">
        <v>119101.0</v>
      </c>
      <c r="B97" s="1" t="s">
        <v>111</v>
      </c>
      <c r="C97" s="5">
        <v>1.08594615019244</v>
      </c>
      <c r="D97" s="5">
        <v>0.896170415805362</v>
      </c>
      <c r="E97" s="5">
        <v>0.989460732495261</v>
      </c>
      <c r="F97" s="5">
        <v>0.994689843609668</v>
      </c>
      <c r="G97" s="5">
        <v>0.995016371992862</v>
      </c>
      <c r="H97" s="5">
        <v>1.04133027317126</v>
      </c>
      <c r="I97" s="5">
        <v>0.96074074410336</v>
      </c>
      <c r="J97" s="5">
        <v>1.01170293718884</v>
      </c>
      <c r="K97" s="5">
        <v>0.941775034612073</v>
      </c>
      <c r="L97" s="5">
        <v>0.992256702819119</v>
      </c>
      <c r="M97" s="5">
        <v>0.988887247268883</v>
      </c>
    </row>
    <row r="98" ht="14.25" customHeight="1">
      <c r="A98" s="1">
        <v>119102.0</v>
      </c>
      <c r="B98" s="1" t="s">
        <v>112</v>
      </c>
      <c r="C98" s="5">
        <v>0.0</v>
      </c>
      <c r="D98" s="5">
        <v>0.763025228600427</v>
      </c>
      <c r="E98" s="5">
        <v>0.982858973793596</v>
      </c>
      <c r="F98" s="5">
        <v>0.988155068470879</v>
      </c>
      <c r="G98" s="5">
        <v>1.01671531244268</v>
      </c>
      <c r="H98" s="5">
        <v>1.01293835243398</v>
      </c>
      <c r="I98" s="5">
        <v>0.979287764518265</v>
      </c>
      <c r="J98" s="5">
        <v>1.01921590462208</v>
      </c>
      <c r="K98" s="5">
        <v>0.912809316604501</v>
      </c>
      <c r="L98" s="5">
        <v>0.750150916661517</v>
      </c>
      <c r="M98" s="5">
        <v>0.981062834544706</v>
      </c>
    </row>
    <row r="99" ht="14.25" customHeight="1">
      <c r="A99" s="1">
        <v>120101.0</v>
      </c>
      <c r="B99" s="1" t="s">
        <v>113</v>
      </c>
      <c r="C99" s="5">
        <v>0.993774422425226</v>
      </c>
      <c r="D99" s="5">
        <v>0.9748170468456</v>
      </c>
      <c r="E99" s="5">
        <v>1.01007954875834</v>
      </c>
      <c r="F99" s="5">
        <v>0.997705890926913</v>
      </c>
      <c r="G99" s="5">
        <v>0.995849260579973</v>
      </c>
      <c r="H99" s="5">
        <v>1.01648123023082</v>
      </c>
      <c r="I99" s="5">
        <v>0.996208087259136</v>
      </c>
      <c r="J99" s="5">
        <v>0.994317915992186</v>
      </c>
      <c r="K99" s="5">
        <v>0.9991197667026</v>
      </c>
      <c r="L99" s="5">
        <v>0.994445233907211</v>
      </c>
      <c r="M99" s="5">
        <v>1.00153175004619</v>
      </c>
    </row>
    <row r="100" ht="14.25" customHeight="1">
      <c r="A100" s="1">
        <v>120103.0</v>
      </c>
      <c r="B100" s="1" t="s">
        <v>114</v>
      </c>
      <c r="C100" s="5">
        <v>0.0</v>
      </c>
      <c r="D100" s="5">
        <v>0.857416161103795</v>
      </c>
      <c r="E100" s="5">
        <v>0.843916541010882</v>
      </c>
      <c r="F100" s="5">
        <v>0.987161402760589</v>
      </c>
      <c r="G100" s="5">
        <v>1.03739977286578</v>
      </c>
      <c r="H100" s="5">
        <v>1.50592895541877</v>
      </c>
      <c r="I100" s="5">
        <v>0.763771585082153</v>
      </c>
      <c r="J100" s="5">
        <v>0.955711921155067</v>
      </c>
      <c r="K100" s="5" t="s">
        <v>176</v>
      </c>
      <c r="L100" s="5">
        <v>0.745178775548209</v>
      </c>
      <c r="M100" s="5">
        <v>1.07513748721866</v>
      </c>
    </row>
    <row r="101" ht="14.25" customHeight="1">
      <c r="A101" s="1">
        <v>120104.0</v>
      </c>
      <c r="B101" s="1" t="s">
        <v>115</v>
      </c>
      <c r="C101" s="5">
        <v>0.0</v>
      </c>
      <c r="D101" s="5">
        <v>0.889330478869302</v>
      </c>
      <c r="E101" s="5">
        <v>0.822853487866077</v>
      </c>
      <c r="F101" s="5">
        <v>1.02734827127662</v>
      </c>
      <c r="G101" s="5">
        <v>1.0106712740478</v>
      </c>
      <c r="H101" s="5">
        <v>1.34425419905384</v>
      </c>
      <c r="I101" s="5">
        <v>0.831078070142647</v>
      </c>
      <c r="J101" s="5">
        <v>1.0123673004315</v>
      </c>
      <c r="K101" s="5" t="s">
        <v>176</v>
      </c>
      <c r="L101" s="5">
        <v>0.75004070241196</v>
      </c>
      <c r="M101" s="5">
        <v>1.06256652320933</v>
      </c>
    </row>
    <row r="102" ht="14.25" customHeight="1">
      <c r="A102" s="1">
        <v>120107.0</v>
      </c>
      <c r="B102" s="1" t="s">
        <v>116</v>
      </c>
      <c r="C102" s="5">
        <v>0.0</v>
      </c>
      <c r="D102" s="5">
        <v>0.78007917603804</v>
      </c>
      <c r="E102" s="5">
        <v>0.697989717733958</v>
      </c>
      <c r="F102" s="5">
        <v>1.03022354816007</v>
      </c>
      <c r="G102" s="5">
        <v>1.00272587414177</v>
      </c>
      <c r="H102" s="5">
        <v>1.3944591896164</v>
      </c>
      <c r="I102" s="5">
        <v>0.947754015009121</v>
      </c>
      <c r="J102" s="5">
        <v>0.803988424348824</v>
      </c>
      <c r="K102" s="5" t="s">
        <v>176</v>
      </c>
      <c r="L102" s="5">
        <v>0.702203663214767</v>
      </c>
      <c r="M102" s="5">
        <v>1.04873387632478</v>
      </c>
    </row>
    <row r="103" ht="14.25" customHeight="1">
      <c r="A103" s="1">
        <v>121109.0</v>
      </c>
      <c r="B103" s="1" t="s">
        <v>117</v>
      </c>
      <c r="C103" s="5">
        <v>0.980874028614788</v>
      </c>
      <c r="D103" s="5">
        <v>0.991601828766865</v>
      </c>
      <c r="E103" s="5">
        <v>0.99605930457589</v>
      </c>
      <c r="F103" s="5">
        <v>0.998001614376185</v>
      </c>
      <c r="G103" s="5">
        <v>1.00809294599487</v>
      </c>
      <c r="H103" s="5">
        <v>1.01435920897401</v>
      </c>
      <c r="I103" s="5">
        <v>1.00865264939322</v>
      </c>
      <c r="J103" s="5">
        <v>1.00520530951785</v>
      </c>
      <c r="K103" s="5">
        <v>0.982581259371868</v>
      </c>
      <c r="L103" s="5">
        <v>0.994925944465719</v>
      </c>
      <c r="M103" s="5">
        <v>1.00269960681424</v>
      </c>
    </row>
    <row r="104" ht="14.25" customHeight="1">
      <c r="A104" s="1">
        <v>121110.0</v>
      </c>
      <c r="B104" s="1" t="s">
        <v>118</v>
      </c>
      <c r="C104" s="5">
        <v>1.04471283899098</v>
      </c>
      <c r="D104" s="5">
        <v>0.882689206562074</v>
      </c>
      <c r="E104" s="5">
        <v>0.926773912589231</v>
      </c>
      <c r="F104" s="5">
        <v>0.976496430371971</v>
      </c>
      <c r="G104" s="5">
        <v>0.979008693467489</v>
      </c>
      <c r="H104" s="5">
        <v>1.00668090418903</v>
      </c>
      <c r="I104" s="5">
        <v>0.979573528753192</v>
      </c>
      <c r="J104" s="5">
        <v>1.03440197459283</v>
      </c>
      <c r="K104" s="5">
        <v>0.940582817816315</v>
      </c>
      <c r="L104" s="5">
        <v>0.96193621639635</v>
      </c>
      <c r="M104" s="5">
        <v>0.990309806337842</v>
      </c>
    </row>
    <row r="105" ht="14.25" customHeight="1">
      <c r="A105" s="1">
        <v>121111.0</v>
      </c>
      <c r="B105" s="1" t="s">
        <v>119</v>
      </c>
      <c r="C105" s="5">
        <v>0.0</v>
      </c>
      <c r="D105" s="5">
        <v>0.793881702498892</v>
      </c>
      <c r="E105" s="5">
        <v>0.792355968085949</v>
      </c>
      <c r="F105" s="5">
        <v>0.918454788045924</v>
      </c>
      <c r="G105" s="5">
        <v>0.992932542117082</v>
      </c>
      <c r="H105" s="5">
        <v>1.02159446296412</v>
      </c>
      <c r="I105" s="5">
        <v>0.945488983851337</v>
      </c>
      <c r="J105" s="5">
        <v>1.05830846527251</v>
      </c>
      <c r="K105" s="5" t="s">
        <v>176</v>
      </c>
      <c r="L105" s="5">
        <v>0.69952500014957</v>
      </c>
      <c r="M105" s="5">
        <v>1.00846397069599</v>
      </c>
    </row>
    <row r="106" ht="14.25" customHeight="1">
      <c r="A106" s="1">
        <v>121112.0</v>
      </c>
      <c r="B106" s="1" t="s">
        <v>120</v>
      </c>
      <c r="C106" s="5">
        <v>0.0</v>
      </c>
      <c r="D106" s="5">
        <v>0.850520616936662</v>
      </c>
      <c r="E106" s="5">
        <v>0.746261565243692</v>
      </c>
      <c r="F106" s="5">
        <v>0.927354778229571</v>
      </c>
      <c r="G106" s="5">
        <v>1.0552068531064</v>
      </c>
      <c r="H106" s="5">
        <v>1.10686244615429</v>
      </c>
      <c r="I106" s="5">
        <v>0.904537490713304</v>
      </c>
      <c r="J106" s="5">
        <v>1.054547575983</v>
      </c>
      <c r="K106" s="5" t="s">
        <v>176</v>
      </c>
      <c r="L106" s="5">
        <v>0.715868762703265</v>
      </c>
      <c r="M106" s="5">
        <v>1.02198250428353</v>
      </c>
    </row>
    <row r="107" ht="14.25" customHeight="1">
      <c r="A107" s="1">
        <v>121113.0</v>
      </c>
      <c r="B107" s="1" t="s">
        <v>121</v>
      </c>
      <c r="C107" s="5">
        <v>0.0</v>
      </c>
      <c r="D107" s="5">
        <v>0.831845917182609</v>
      </c>
      <c r="E107" s="5">
        <v>0.823917978490365</v>
      </c>
      <c r="F107" s="5">
        <v>0.957404114437257</v>
      </c>
      <c r="G107" s="5">
        <v>1.02328273199203</v>
      </c>
      <c r="H107" s="5">
        <v>1.08589817165287</v>
      </c>
      <c r="I107" s="5">
        <v>0.865523351225922</v>
      </c>
      <c r="J107" s="5">
        <v>0.997553826498433</v>
      </c>
      <c r="K107" s="5" t="s">
        <v>176</v>
      </c>
      <c r="L107" s="5">
        <v>0.727290148420453</v>
      </c>
      <c r="M107" s="5">
        <v>0.982991783125743</v>
      </c>
    </row>
    <row r="108" ht="14.25" customHeight="1">
      <c r="A108" s="1">
        <v>121114.0</v>
      </c>
      <c r="B108" s="1" t="s">
        <v>122</v>
      </c>
      <c r="C108" s="5">
        <v>0.941628210978808</v>
      </c>
      <c r="D108" s="5">
        <v>0.872996624476672</v>
      </c>
      <c r="E108" s="5">
        <v>1.06041466386937</v>
      </c>
      <c r="F108" s="5">
        <v>0.977653804595301</v>
      </c>
      <c r="G108" s="5">
        <v>0.961826622462415</v>
      </c>
      <c r="H108" s="5">
        <v>0.99945049859169</v>
      </c>
      <c r="I108" s="5">
        <v>0.970887420035121</v>
      </c>
      <c r="J108" s="5">
        <v>1.04428531340439</v>
      </c>
      <c r="K108" s="5">
        <v>0.957602460437341</v>
      </c>
      <c r="L108" s="5">
        <v>0.962903985276512</v>
      </c>
      <c r="M108" s="5">
        <v>0.993056423117135</v>
      </c>
    </row>
    <row r="109" ht="14.25" customHeight="1">
      <c r="A109" s="1">
        <v>121115.0</v>
      </c>
      <c r="B109" s="1" t="s">
        <v>123</v>
      </c>
      <c r="C109" s="5">
        <v>0.0</v>
      </c>
      <c r="D109" s="5">
        <v>0.930769600506964</v>
      </c>
      <c r="E109" s="5">
        <v>0.818107736109657</v>
      </c>
      <c r="F109" s="5">
        <v>0.993947255542063</v>
      </c>
      <c r="G109" s="5">
        <v>0.98528246431536</v>
      </c>
      <c r="H109" s="5">
        <v>1.18138648875879</v>
      </c>
      <c r="I109" s="5">
        <v>0.930012785076828</v>
      </c>
      <c r="J109" s="5">
        <v>0.947793652488205</v>
      </c>
      <c r="K109" s="5" t="s">
        <v>176</v>
      </c>
      <c r="L109" s="5">
        <v>0.745621411294809</v>
      </c>
      <c r="M109" s="5">
        <v>1.01973097544127</v>
      </c>
    </row>
    <row r="110" ht="14.25" customHeight="1">
      <c r="A110" s="1">
        <v>121117.0</v>
      </c>
      <c r="B110" s="1" t="s">
        <v>124</v>
      </c>
      <c r="C110" s="5">
        <v>1.0701026860743</v>
      </c>
      <c r="D110" s="5">
        <v>0.818838198423604</v>
      </c>
      <c r="E110" s="5">
        <v>0.921245336159795</v>
      </c>
      <c r="F110" s="5">
        <v>0.963594964822117</v>
      </c>
      <c r="G110" s="5">
        <v>0.960012437259794</v>
      </c>
      <c r="H110" s="5">
        <v>1.00815431043718</v>
      </c>
      <c r="I110" s="5">
        <v>0.988850739384625</v>
      </c>
      <c r="J110" s="5">
        <v>1.05430426450048</v>
      </c>
      <c r="K110" s="5">
        <v>0.967088567595066</v>
      </c>
      <c r="L110" s="5">
        <v>0.946758724547923</v>
      </c>
      <c r="M110" s="5">
        <v>1.00459947047934</v>
      </c>
    </row>
    <row r="111" ht="14.25" customHeight="1">
      <c r="A111" s="1">
        <v>121118.0</v>
      </c>
      <c r="B111" s="1" t="s">
        <v>125</v>
      </c>
      <c r="C111" s="5">
        <v>0.0</v>
      </c>
      <c r="D111" s="5">
        <v>0.814733956018218</v>
      </c>
      <c r="E111" s="5">
        <v>0.7565897567363</v>
      </c>
      <c r="F111" s="5">
        <v>0.947733921363532</v>
      </c>
      <c r="G111" s="5">
        <v>0.979361261568245</v>
      </c>
      <c r="H111" s="5">
        <v>1.08346023433025</v>
      </c>
      <c r="I111" s="5">
        <v>0.929418136489882</v>
      </c>
      <c r="J111" s="5">
        <v>1.05569600020553</v>
      </c>
      <c r="K111" s="5" t="s">
        <v>176</v>
      </c>
      <c r="L111" s="5">
        <v>0.699683779137259</v>
      </c>
      <c r="M111" s="5">
        <v>1.02285812367522</v>
      </c>
    </row>
    <row r="112" ht="14.25" customHeight="1">
      <c r="A112" s="1">
        <v>121119.0</v>
      </c>
      <c r="B112" s="1" t="s">
        <v>126</v>
      </c>
      <c r="C112" s="5">
        <v>0.0</v>
      </c>
      <c r="D112" s="5">
        <v>0.891808348039911</v>
      </c>
      <c r="E112" s="5">
        <v>0.798414952391267</v>
      </c>
      <c r="F112" s="5">
        <v>1.0114478681687</v>
      </c>
      <c r="G112" s="5">
        <v>1.09413157117128</v>
      </c>
      <c r="H112" s="5">
        <v>1.04900459394999</v>
      </c>
      <c r="I112" s="5">
        <v>1.01562243461489</v>
      </c>
      <c r="J112" s="5">
        <v>1.04940894987264</v>
      </c>
      <c r="K112" s="5" t="s">
        <v>176</v>
      </c>
      <c r="L112" s="5">
        <v>0.75916054795423</v>
      </c>
      <c r="M112" s="5">
        <v>1.03801199281251</v>
      </c>
    </row>
    <row r="113" ht="14.25" customHeight="1">
      <c r="A113" s="1">
        <v>121120.0</v>
      </c>
      <c r="B113" s="1" t="s">
        <v>127</v>
      </c>
      <c r="C113" s="5">
        <v>0.0</v>
      </c>
      <c r="D113" s="5">
        <v>0.884764064048471</v>
      </c>
      <c r="E113" s="5">
        <v>0.825373011365022</v>
      </c>
      <c r="F113" s="5">
        <v>1.09950905254132</v>
      </c>
      <c r="G113" s="5">
        <v>0.973159423438482</v>
      </c>
      <c r="H113" s="5">
        <v>1.11019453354366</v>
      </c>
      <c r="I113" s="5">
        <v>0.839538006813544</v>
      </c>
      <c r="J113" s="5">
        <v>1.05190486629143</v>
      </c>
      <c r="K113" s="5" t="s">
        <v>176</v>
      </c>
      <c r="L113" s="5">
        <v>0.756561110278658</v>
      </c>
      <c r="M113" s="5">
        <v>1.00054580221621</v>
      </c>
    </row>
    <row r="114" ht="14.25" customHeight="1">
      <c r="A114" s="1">
        <v>121121.0</v>
      </c>
      <c r="B114" s="1" t="s">
        <v>128</v>
      </c>
      <c r="C114" s="5">
        <v>1.041923824256</v>
      </c>
      <c r="D114" s="5">
        <v>0.841523730856956</v>
      </c>
      <c r="E114" s="5">
        <v>0.979327258327589</v>
      </c>
      <c r="F114" s="5">
        <v>1.0092414498175</v>
      </c>
      <c r="G114" s="5">
        <v>0.990441027101334</v>
      </c>
      <c r="H114" s="5">
        <v>1.04653293461406</v>
      </c>
      <c r="I114" s="5">
        <v>0.912591351740849</v>
      </c>
      <c r="J114" s="5">
        <v>0.988793819811995</v>
      </c>
      <c r="K114" s="5">
        <v>0.97690924945315</v>
      </c>
      <c r="L114" s="5">
        <v>0.972491458071875</v>
      </c>
      <c r="M114" s="5">
        <v>0.981206838905015</v>
      </c>
    </row>
    <row r="115" ht="14.25" customHeight="1">
      <c r="A115" s="1">
        <v>122100.0</v>
      </c>
      <c r="B115" s="1" t="s">
        <v>129</v>
      </c>
      <c r="C115" s="5">
        <v>0.990492333850178</v>
      </c>
      <c r="D115" s="5">
        <v>0.975965201059326</v>
      </c>
      <c r="E115" s="5">
        <v>0.991462758058349</v>
      </c>
      <c r="F115" s="5">
        <v>1.00512822019238</v>
      </c>
      <c r="G115" s="5">
        <v>0.99321746329799</v>
      </c>
      <c r="H115" s="5">
        <v>1.01119483229273</v>
      </c>
      <c r="I115" s="5">
        <v>0.994331459568684</v>
      </c>
      <c r="J115" s="5">
        <v>1.00661007049183</v>
      </c>
      <c r="K115" s="5">
        <v>0.987627065454621</v>
      </c>
      <c r="L115" s="5">
        <v>0.991253195291645</v>
      </c>
      <c r="M115" s="5">
        <v>0.999940856951966</v>
      </c>
    </row>
    <row r="116" ht="14.25" customHeight="1">
      <c r="A116" s="1">
        <v>122102.0</v>
      </c>
      <c r="B116" s="1" t="s">
        <v>130</v>
      </c>
      <c r="C116" s="5">
        <v>0.0</v>
      </c>
      <c r="D116" s="5">
        <v>0.919707572118786</v>
      </c>
      <c r="E116" s="5">
        <v>0.792543787270121</v>
      </c>
      <c r="F116" s="5">
        <v>0.96666750006757</v>
      </c>
      <c r="G116" s="5">
        <v>1.01912265950152</v>
      </c>
      <c r="H116" s="5">
        <v>1.39646258001857</v>
      </c>
      <c r="I116" s="5">
        <v>0.845349128304588</v>
      </c>
      <c r="J116" s="5">
        <v>0.965129187989233</v>
      </c>
      <c r="K116" s="5" t="s">
        <v>176</v>
      </c>
      <c r="L116" s="5">
        <v>0.7396083037916</v>
      </c>
      <c r="M116" s="5">
        <v>1.0689802987708</v>
      </c>
    </row>
    <row r="117" ht="14.25" customHeight="1">
      <c r="A117" s="1">
        <v>122103.0</v>
      </c>
      <c r="B117" s="1" t="s">
        <v>131</v>
      </c>
      <c r="C117" s="5">
        <v>0.0</v>
      </c>
      <c r="D117" s="5">
        <v>0.210731742083024</v>
      </c>
      <c r="E117" s="5" t="s">
        <v>176</v>
      </c>
      <c r="F117" s="5">
        <v>0.0</v>
      </c>
      <c r="G117" s="5">
        <v>0.903064558801882</v>
      </c>
      <c r="H117" s="5">
        <v>1.11376372484427</v>
      </c>
      <c r="I117" s="5">
        <v>0.867172499795511</v>
      </c>
      <c r="J117" s="5">
        <v>1.06860126467523</v>
      </c>
      <c r="K117" s="5" t="s">
        <v>176</v>
      </c>
      <c r="L117" s="5">
        <v>0.278449075221226</v>
      </c>
      <c r="M117" s="5">
        <v>1.01651249643834</v>
      </c>
    </row>
    <row r="118" ht="14.25" customHeight="1">
      <c r="A118" s="1">
        <v>122104.0</v>
      </c>
      <c r="B118" s="1" t="s">
        <v>132</v>
      </c>
      <c r="C118" s="5">
        <v>0.0</v>
      </c>
      <c r="D118" s="5">
        <v>0.948829676498595</v>
      </c>
      <c r="E118" s="5">
        <v>0.986359808378476</v>
      </c>
      <c r="F118" s="5">
        <v>0.996588010055107</v>
      </c>
      <c r="G118" s="5">
        <v>0.986137835275363</v>
      </c>
      <c r="H118" s="5">
        <v>1.09426427849239</v>
      </c>
      <c r="I118" s="5">
        <v>0.940226944759687</v>
      </c>
      <c r="J118" s="5">
        <v>1.02620835853247</v>
      </c>
      <c r="K118" s="5">
        <v>0.863506443948496</v>
      </c>
      <c r="L118" s="5">
        <v>0.783583066041508</v>
      </c>
      <c r="M118" s="5">
        <v>0.981051506433261</v>
      </c>
    </row>
    <row r="119" ht="14.25" customHeight="1">
      <c r="A119" s="1">
        <v>122105.0</v>
      </c>
      <c r="B119" s="1" t="s">
        <v>133</v>
      </c>
      <c r="C119" s="5">
        <v>0.0</v>
      </c>
      <c r="D119" s="5">
        <v>0.860784521912913</v>
      </c>
      <c r="E119" s="5">
        <v>1.01041307429603</v>
      </c>
      <c r="F119" s="5">
        <v>1.03289978979815</v>
      </c>
      <c r="G119" s="5">
        <v>0.973957468717854</v>
      </c>
      <c r="H119" s="5">
        <v>1.12695999019931</v>
      </c>
      <c r="I119" s="5">
        <v>0.948171182257931</v>
      </c>
      <c r="J119" s="5">
        <v>0.985147725234754</v>
      </c>
      <c r="K119" s="5" t="s">
        <v>176</v>
      </c>
      <c r="L119" s="5">
        <v>0.775610970944989</v>
      </c>
      <c r="M119" s="5">
        <v>1.02009296589733</v>
      </c>
    </row>
    <row r="120" ht="14.25" customHeight="1">
      <c r="A120" s="1">
        <v>122106.0</v>
      </c>
      <c r="B120" s="1" t="s">
        <v>134</v>
      </c>
      <c r="C120" s="5">
        <v>0.0</v>
      </c>
      <c r="D120" s="5">
        <v>0.869593641622971</v>
      </c>
      <c r="E120" s="5">
        <v>0.815261991438427</v>
      </c>
      <c r="F120" s="5">
        <v>0.965181866730814</v>
      </c>
      <c r="G120" s="5">
        <v>0.988360457131372</v>
      </c>
      <c r="H120" s="5">
        <v>1.29246458672145</v>
      </c>
      <c r="I120" s="5">
        <v>0.88552451443339</v>
      </c>
      <c r="J120" s="5">
        <v>0.972648439835732</v>
      </c>
      <c r="K120" s="5" t="s">
        <v>176</v>
      </c>
      <c r="L120" s="5">
        <v>0.727679591384717</v>
      </c>
      <c r="M120" s="5">
        <v>1.05021251366353</v>
      </c>
    </row>
    <row r="121" ht="14.25" customHeight="1">
      <c r="A121" s="1">
        <v>123100.0</v>
      </c>
      <c r="B121" s="1" t="s">
        <v>135</v>
      </c>
      <c r="C121" s="5">
        <v>0.990302191546164</v>
      </c>
      <c r="D121" s="5">
        <v>0.962833666933579</v>
      </c>
      <c r="E121" s="5">
        <v>0.994238693150697</v>
      </c>
      <c r="F121" s="5">
        <v>1.00647479894391</v>
      </c>
      <c r="G121" s="5">
        <v>0.993700108104505</v>
      </c>
      <c r="H121" s="5">
        <v>0.997630751243546</v>
      </c>
      <c r="I121" s="5">
        <v>1.01034828561448</v>
      </c>
      <c r="J121" s="5">
        <v>0.997566405270244</v>
      </c>
      <c r="K121" s="5">
        <v>0.981056688804275</v>
      </c>
      <c r="L121" s="5">
        <v>0.989509891735772</v>
      </c>
      <c r="M121" s="5">
        <v>0.996650532733136</v>
      </c>
    </row>
    <row r="122" ht="14.25" customHeight="1">
      <c r="A122" s="1">
        <v>123101.0</v>
      </c>
      <c r="B122" s="1" t="s">
        <v>136</v>
      </c>
      <c r="C122" s="5">
        <v>0.0</v>
      </c>
      <c r="D122" s="5">
        <v>0.752043177690964</v>
      </c>
      <c r="E122" s="5">
        <v>0.935509694327702</v>
      </c>
      <c r="F122" s="5">
        <v>0.980724184586828</v>
      </c>
      <c r="G122" s="5">
        <v>0.991131259062144</v>
      </c>
      <c r="H122" s="5">
        <v>1.18228734857893</v>
      </c>
      <c r="I122" s="5">
        <v>0.851088198477068</v>
      </c>
      <c r="J122" s="5">
        <v>0.952278354080302</v>
      </c>
      <c r="K122" s="5" t="s">
        <v>176</v>
      </c>
      <c r="L122" s="5">
        <v>0.731881663133527</v>
      </c>
      <c r="M122" s="5">
        <v>0.995217967045433</v>
      </c>
    </row>
    <row r="123" ht="14.25" customHeight="1">
      <c r="A123" s="1">
        <v>123102.0</v>
      </c>
      <c r="B123" s="1" t="s">
        <v>137</v>
      </c>
      <c r="C123" s="5">
        <v>0.0</v>
      </c>
      <c r="D123" s="5">
        <v>0.720338027118532</v>
      </c>
      <c r="E123" s="5">
        <v>0.706353211310824</v>
      </c>
      <c r="F123" s="5">
        <v>1.03725595602826</v>
      </c>
      <c r="G123" s="5">
        <v>0.938264092937772</v>
      </c>
      <c r="H123" s="5">
        <v>1.18475845339702</v>
      </c>
      <c r="I123" s="5">
        <v>0.725221825026707</v>
      </c>
      <c r="J123" s="5">
        <v>1.18713158317057</v>
      </c>
      <c r="K123" s="5" t="s">
        <v>176</v>
      </c>
      <c r="L123" s="5">
        <v>0.680442257479078</v>
      </c>
      <c r="M123" s="5">
        <v>1.03237062053143</v>
      </c>
    </row>
    <row r="124" ht="14.25" customHeight="1">
      <c r="A124" s="1">
        <v>124105.0</v>
      </c>
      <c r="B124" s="1" t="s">
        <v>138</v>
      </c>
      <c r="C124" s="5">
        <v>0.976218130192426</v>
      </c>
      <c r="D124" s="5">
        <v>0.972708861986125</v>
      </c>
      <c r="E124" s="5">
        <v>1.00255021965061</v>
      </c>
      <c r="F124" s="5">
        <v>1.00986497630318</v>
      </c>
      <c r="G124" s="5">
        <v>0.995362905894054</v>
      </c>
      <c r="H124" s="5">
        <v>1.00129412929078</v>
      </c>
      <c r="I124" s="5">
        <v>1.00341157994384</v>
      </c>
      <c r="J124" s="5">
        <v>0.992634370935328</v>
      </c>
      <c r="K124" s="5">
        <v>0.987246023850105</v>
      </c>
      <c r="L124" s="5">
        <v>0.991341018805278</v>
      </c>
      <c r="M124" s="5">
        <v>0.996146526005014</v>
      </c>
    </row>
    <row r="125" ht="14.25" customHeight="1">
      <c r="A125" s="1">
        <v>124110.0</v>
      </c>
      <c r="B125" s="1" t="s">
        <v>139</v>
      </c>
      <c r="C125" s="5">
        <v>0.0</v>
      </c>
      <c r="D125" s="5">
        <v>0.0</v>
      </c>
      <c r="E125" s="5">
        <v>1.05198656195106</v>
      </c>
      <c r="F125" s="5">
        <v>0.853106039257442</v>
      </c>
      <c r="G125" s="5">
        <v>0.989295124124857</v>
      </c>
      <c r="H125" s="5">
        <v>1.00958773571759</v>
      </c>
      <c r="I125" s="5">
        <v>0.957924725001281</v>
      </c>
      <c r="J125" s="5">
        <v>1.07005978671909</v>
      </c>
      <c r="K125" s="5" t="s">
        <v>176</v>
      </c>
      <c r="L125" s="5">
        <v>0.578877545066672</v>
      </c>
      <c r="M125" s="5">
        <v>1.01252408247932</v>
      </c>
    </row>
    <row r="126" ht="14.25" customHeight="1">
      <c r="A126" s="1">
        <v>124115.0</v>
      </c>
      <c r="B126" s="1" t="s">
        <v>140</v>
      </c>
      <c r="C126" s="5">
        <v>0.0</v>
      </c>
      <c r="D126" s="5">
        <v>0.682201783912684</v>
      </c>
      <c r="E126" s="5">
        <v>0.946276285803686</v>
      </c>
      <c r="F126" s="5">
        <v>0.941933410066234</v>
      </c>
      <c r="G126" s="5">
        <v>0.9758840953827</v>
      </c>
      <c r="H126" s="5">
        <v>1.25951203299384</v>
      </c>
      <c r="I126" s="5">
        <v>0.776257189437744</v>
      </c>
      <c r="J126" s="5">
        <v>1.04865985157027</v>
      </c>
      <c r="K126" s="5" t="s">
        <v>176</v>
      </c>
      <c r="L126" s="5">
        <v>0.709259115033061</v>
      </c>
      <c r="M126" s="5">
        <v>1.02814302466729</v>
      </c>
    </row>
    <row r="127" ht="14.25" customHeight="1">
      <c r="A127" s="1">
        <v>124120.0</v>
      </c>
      <c r="B127" s="1" t="s">
        <v>141</v>
      </c>
      <c r="C127" s="5">
        <v>0.0</v>
      </c>
      <c r="D127" s="5">
        <v>0.695028818205917</v>
      </c>
      <c r="E127" s="5">
        <v>0.890743109257908</v>
      </c>
      <c r="F127" s="5">
        <v>0.953688651858936</v>
      </c>
      <c r="G127" s="5">
        <v>0.909806446747938</v>
      </c>
      <c r="H127" s="5">
        <v>1.14011984996405</v>
      </c>
      <c r="I127" s="5">
        <v>0.872852176666095</v>
      </c>
      <c r="J127" s="5">
        <v>1.18812493298791</v>
      </c>
      <c r="K127" s="5" t="s">
        <v>176</v>
      </c>
      <c r="L127" s="5">
        <v>0.68985340521414</v>
      </c>
      <c r="M127" s="5">
        <v>1.06703231987268</v>
      </c>
    </row>
    <row r="128" ht="14.25" customHeight="1">
      <c r="A128" s="1">
        <v>124130.0</v>
      </c>
      <c r="B128" s="1" t="s">
        <v>142</v>
      </c>
      <c r="C128" s="5">
        <v>0.0</v>
      </c>
      <c r="D128" s="5">
        <v>0.746612104110202</v>
      </c>
      <c r="E128" s="5">
        <v>0.850415740514063</v>
      </c>
      <c r="F128" s="5">
        <v>1.05217533209812</v>
      </c>
      <c r="G128" s="5">
        <v>0.952585174256389</v>
      </c>
      <c r="H128" s="5">
        <v>1.22211857714083</v>
      </c>
      <c r="I128" s="5">
        <v>0.867023645319314</v>
      </c>
      <c r="J128" s="5">
        <v>1.05166121521093</v>
      </c>
      <c r="K128" s="5" t="s">
        <v>176</v>
      </c>
      <c r="L128" s="5">
        <v>0.720357670195755</v>
      </c>
      <c r="M128" s="5">
        <v>1.04693447922369</v>
      </c>
    </row>
    <row r="129" ht="14.25" customHeight="1">
      <c r="A129" s="1">
        <v>125100.0</v>
      </c>
      <c r="B129" s="1" t="s">
        <v>143</v>
      </c>
      <c r="C129" s="5">
        <v>0.979799072737263</v>
      </c>
      <c r="D129" s="5">
        <v>0.888491092426166</v>
      </c>
      <c r="E129" s="5">
        <v>1.0061727374595</v>
      </c>
      <c r="F129" s="5">
        <v>1.00463611296616</v>
      </c>
      <c r="G129" s="5">
        <v>0.993524126149132</v>
      </c>
      <c r="H129" s="5">
        <v>1.02175238424339</v>
      </c>
      <c r="I129" s="5">
        <v>0.985234775485501</v>
      </c>
      <c r="J129" s="5">
        <v>1.01936011739012</v>
      </c>
      <c r="K129" s="5">
        <v>0.992729643297339</v>
      </c>
      <c r="L129" s="5">
        <v>0.974524628347644</v>
      </c>
      <c r="M129" s="5">
        <v>1.00476923010409</v>
      </c>
    </row>
    <row r="130" ht="14.25" customHeight="1">
      <c r="A130" s="1">
        <v>125101.0</v>
      </c>
      <c r="B130" s="1" t="s">
        <v>144</v>
      </c>
      <c r="C130" s="5">
        <v>0.0</v>
      </c>
      <c r="D130" s="5">
        <v>0.785987916572757</v>
      </c>
      <c r="E130" s="5">
        <v>0.961370343169962</v>
      </c>
      <c r="F130" s="5">
        <v>0.932051393782473</v>
      </c>
      <c r="G130" s="5">
        <v>0.994036576175754</v>
      </c>
      <c r="H130" s="5">
        <v>1.04731467787753</v>
      </c>
      <c r="I130" s="5">
        <v>0.953359462453926</v>
      </c>
      <c r="J130" s="5">
        <v>1.03657909837648</v>
      </c>
      <c r="K130" s="5">
        <v>0.828598233202366</v>
      </c>
      <c r="L130" s="5">
        <v>0.734689245940189</v>
      </c>
      <c r="M130" s="5">
        <v>0.966462867977575</v>
      </c>
    </row>
    <row r="131" ht="14.25" customHeight="1">
      <c r="A131" s="1">
        <v>125102.0</v>
      </c>
      <c r="B131" s="1" t="s">
        <v>145</v>
      </c>
      <c r="C131" s="5">
        <v>0.0</v>
      </c>
      <c r="D131" s="5">
        <v>0.266185439650721</v>
      </c>
      <c r="E131" s="5">
        <v>0.988988037816115</v>
      </c>
      <c r="F131" s="5">
        <v>0.391938493734749</v>
      </c>
      <c r="G131" s="5" t="s">
        <v>176</v>
      </c>
      <c r="H131" s="5" t="s">
        <v>176</v>
      </c>
      <c r="I131" s="5">
        <v>0.0</v>
      </c>
      <c r="J131" s="5">
        <v>0.0</v>
      </c>
      <c r="K131" s="5" t="s">
        <v>176</v>
      </c>
      <c r="L131" s="5">
        <v>0.411777992800396</v>
      </c>
      <c r="M131" s="5">
        <v>0.0</v>
      </c>
    </row>
    <row r="132" ht="14.25" customHeight="1">
      <c r="A132" s="1">
        <v>126100.0</v>
      </c>
      <c r="B132" s="1" t="s">
        <v>146</v>
      </c>
      <c r="C132" s="5">
        <v>0.97948231923101</v>
      </c>
      <c r="D132" s="5">
        <v>0.950098250381244</v>
      </c>
      <c r="E132" s="5">
        <v>1.01145730653098</v>
      </c>
      <c r="F132" s="5">
        <v>0.9760526770281</v>
      </c>
      <c r="G132" s="5">
        <v>1.00435170590034</v>
      </c>
      <c r="H132" s="5">
        <v>0.973311190738296</v>
      </c>
      <c r="I132" s="5">
        <v>0.995367302736534</v>
      </c>
      <c r="J132" s="5">
        <v>1.0092458332918</v>
      </c>
      <c r="K132" s="5">
        <v>0.996503416236002</v>
      </c>
      <c r="L132" s="5">
        <v>0.984288451814336</v>
      </c>
      <c r="M132" s="5">
        <v>0.993606935750659</v>
      </c>
    </row>
    <row r="133" ht="14.25" customHeight="1">
      <c r="A133" s="1">
        <v>126101.0</v>
      </c>
      <c r="B133" s="1" t="s">
        <v>147</v>
      </c>
      <c r="C133" s="5">
        <v>0.0</v>
      </c>
      <c r="D133" s="5">
        <v>0.738655199470452</v>
      </c>
      <c r="E133" s="5">
        <v>0.983365707844759</v>
      </c>
      <c r="F133" s="5">
        <v>0.983362892429724</v>
      </c>
      <c r="G133" s="5">
        <v>1.02547339888314</v>
      </c>
      <c r="H133" s="5">
        <v>1.04413234932064</v>
      </c>
      <c r="I133" s="5">
        <v>0.964088872971656</v>
      </c>
      <c r="J133" s="5">
        <v>1.03203540205452</v>
      </c>
      <c r="K133" s="5">
        <v>0.929929838083555</v>
      </c>
      <c r="L133" s="5">
        <v>0.746171439725615</v>
      </c>
      <c r="M133" s="5">
        <v>0.992546615607595</v>
      </c>
    </row>
    <row r="134" ht="14.25" customHeight="1">
      <c r="A134" s="1">
        <v>128109.0</v>
      </c>
      <c r="B134" s="1" t="s">
        <v>148</v>
      </c>
      <c r="C134" s="5">
        <v>0.978063172061853</v>
      </c>
      <c r="D134" s="5">
        <v>0.887296840390151</v>
      </c>
      <c r="E134" s="5">
        <v>0.996151297725259</v>
      </c>
      <c r="F134" s="5">
        <v>1.01805457964973</v>
      </c>
      <c r="G134" s="5">
        <v>0.988441527680564</v>
      </c>
      <c r="H134" s="5">
        <v>1.04336680651521</v>
      </c>
      <c r="I134" s="5">
        <v>0.942804213614428</v>
      </c>
      <c r="J134" s="5">
        <v>0.978551396033847</v>
      </c>
      <c r="K134" s="5">
        <v>1.04147075008276</v>
      </c>
      <c r="L134" s="5">
        <v>0.973601483501511</v>
      </c>
      <c r="M134" s="5">
        <v>1.00154829156156</v>
      </c>
    </row>
    <row r="135" ht="14.25" customHeight="1">
      <c r="A135" s="1">
        <v>128111.0</v>
      </c>
      <c r="B135" s="1" t="s">
        <v>149</v>
      </c>
      <c r="C135" s="5">
        <v>0.987033438096408</v>
      </c>
      <c r="D135" s="5">
        <v>0.870256437852102</v>
      </c>
      <c r="E135" s="5">
        <v>0.996191071192733</v>
      </c>
      <c r="F135" s="5">
        <v>1.00820419563864</v>
      </c>
      <c r="G135" s="5">
        <v>0.968636567244309</v>
      </c>
      <c r="H135" s="5">
        <v>1.06999623180917</v>
      </c>
      <c r="I135" s="5">
        <v>0.951076574508465</v>
      </c>
      <c r="J135" s="5">
        <v>1.01710634246089</v>
      </c>
      <c r="K135" s="5">
        <v>0.978599167000845</v>
      </c>
      <c r="L135" s="5">
        <v>0.966064342004839</v>
      </c>
      <c r="M135" s="5">
        <v>1.00419457894484</v>
      </c>
    </row>
    <row r="136" ht="14.25" customHeight="1">
      <c r="A136" s="1">
        <v>128112.0</v>
      </c>
      <c r="B136" s="1" t="s">
        <v>150</v>
      </c>
      <c r="C136" s="5">
        <v>0.0</v>
      </c>
      <c r="D136" s="5">
        <v>0.405423461715785</v>
      </c>
      <c r="E136" s="5">
        <v>0.791857408062097</v>
      </c>
      <c r="F136" s="5">
        <v>0.859074998754173</v>
      </c>
      <c r="G136" s="5">
        <v>0.992691846193118</v>
      </c>
      <c r="H136" s="5">
        <v>1.2150336223587</v>
      </c>
      <c r="I136" s="5">
        <v>1.01558982975836</v>
      </c>
      <c r="J136" s="5">
        <v>1.00813796426381</v>
      </c>
      <c r="K136" s="5" t="s">
        <v>176</v>
      </c>
      <c r="L136" s="5">
        <v>0.609809542945035</v>
      </c>
      <c r="M136" s="5">
        <v>1.07958713879362</v>
      </c>
    </row>
    <row r="137" ht="14.25" customHeight="1">
      <c r="A137" s="1">
        <v>128113.0</v>
      </c>
      <c r="B137" s="1" t="s">
        <v>151</v>
      </c>
      <c r="C137" s="5">
        <v>1.04210351087663</v>
      </c>
      <c r="D137" s="5">
        <v>0.840372908861971</v>
      </c>
      <c r="E137" s="5">
        <v>0.990658111009413</v>
      </c>
      <c r="F137" s="5">
        <v>1.01400205034105</v>
      </c>
      <c r="G137" s="5">
        <v>0.986141638514416</v>
      </c>
      <c r="H137" s="5">
        <v>1.11444515173558</v>
      </c>
      <c r="I137" s="5">
        <v>0.899866054079032</v>
      </c>
      <c r="J137" s="5">
        <v>1.02654614584277</v>
      </c>
      <c r="K137" s="5" t="s">
        <v>176</v>
      </c>
      <c r="L137" s="5">
        <v>0.974655643920697</v>
      </c>
      <c r="M137" s="5">
        <v>1.01361911721913</v>
      </c>
    </row>
    <row r="138" ht="14.25" customHeight="1">
      <c r="A138" s="1">
        <v>129100.0</v>
      </c>
      <c r="B138" s="1" t="s">
        <v>152</v>
      </c>
      <c r="C138" s="5">
        <v>1.01658652279804</v>
      </c>
      <c r="D138" s="5">
        <v>0.922092458045304</v>
      </c>
      <c r="E138" s="5">
        <v>1.00311893263874</v>
      </c>
      <c r="F138" s="5">
        <v>0.99214686467337</v>
      </c>
      <c r="G138" s="5">
        <v>0.999371268487471</v>
      </c>
      <c r="H138" s="5">
        <v>1.03506132962171</v>
      </c>
      <c r="I138" s="5">
        <v>0.951900634829755</v>
      </c>
      <c r="J138" s="5">
        <v>1.00637401556959</v>
      </c>
      <c r="K138" s="5">
        <v>0.966738197922559</v>
      </c>
      <c r="L138" s="5">
        <v>0.986663209328585</v>
      </c>
      <c r="M138" s="5">
        <v>0.990018544485902</v>
      </c>
    </row>
    <row r="139" ht="14.25" customHeight="1">
      <c r="A139" s="1">
        <v>129101.0</v>
      </c>
      <c r="B139" s="1" t="s">
        <v>153</v>
      </c>
      <c r="C139" s="5">
        <v>0.0</v>
      </c>
      <c r="D139" s="5">
        <v>0.732149439166076</v>
      </c>
      <c r="E139" s="5">
        <v>0.638974763761711</v>
      </c>
      <c r="F139" s="5">
        <v>0.997338200985817</v>
      </c>
      <c r="G139" s="5">
        <v>0.947532874280459</v>
      </c>
      <c r="H139" s="5">
        <v>1.65114307246328</v>
      </c>
      <c r="I139" s="5">
        <v>0.617766341574884</v>
      </c>
      <c r="J139" s="5">
        <v>1.02497510812056</v>
      </c>
      <c r="K139" s="5" t="s">
        <v>176</v>
      </c>
      <c r="L139" s="5">
        <v>0.663199055638813</v>
      </c>
      <c r="M139" s="5">
        <v>1.09796150738624</v>
      </c>
    </row>
    <row r="140" ht="14.25" customHeight="1">
      <c r="A140" s="1">
        <v>129104.0</v>
      </c>
      <c r="B140" s="1" t="s">
        <v>154</v>
      </c>
      <c r="C140" s="5">
        <v>0.0</v>
      </c>
      <c r="D140" s="5">
        <v>0.929882285455902</v>
      </c>
      <c r="E140" s="5">
        <v>0.956493661784925</v>
      </c>
      <c r="F140" s="5">
        <v>0.92455068559728</v>
      </c>
      <c r="G140" s="5">
        <v>1.00350138449951</v>
      </c>
      <c r="H140" s="5">
        <v>1.06738765492484</v>
      </c>
      <c r="I140" s="5">
        <v>0.925097054983011</v>
      </c>
      <c r="J140" s="5">
        <v>1.05852149826136</v>
      </c>
      <c r="K140" s="5" t="s">
        <v>176</v>
      </c>
      <c r="L140" s="5">
        <v>0.762885603467524</v>
      </c>
      <c r="M140" s="5">
        <v>1.01700206938974</v>
      </c>
    </row>
    <row r="141" ht="14.25" customHeight="1">
      <c r="A141" s="1">
        <v>129106.0</v>
      </c>
      <c r="B141" s="1" t="s">
        <v>155</v>
      </c>
      <c r="C141" s="5">
        <v>0.9881425256314</v>
      </c>
      <c r="D141" s="5">
        <v>0.913487350884733</v>
      </c>
      <c r="E141" s="5">
        <v>0.992616514983622</v>
      </c>
      <c r="F141" s="5">
        <v>0.982369268679749</v>
      </c>
      <c r="G141" s="5">
        <v>0.996686729116835</v>
      </c>
      <c r="H141" s="5">
        <v>1.02435090492105</v>
      </c>
      <c r="I141" s="5">
        <v>0.958355899585677</v>
      </c>
      <c r="J141" s="5">
        <v>1.01959267772077</v>
      </c>
      <c r="K141" s="5">
        <v>0.960292513265137</v>
      </c>
      <c r="L141" s="5">
        <v>0.974660477859268</v>
      </c>
      <c r="M141" s="5">
        <v>0.99064799887316</v>
      </c>
    </row>
    <row r="142" ht="14.25" customHeight="1">
      <c r="A142" s="1">
        <v>129107.0</v>
      </c>
      <c r="B142" s="1" t="s">
        <v>156</v>
      </c>
      <c r="C142" s="5">
        <v>0.0</v>
      </c>
      <c r="D142" s="5">
        <v>0.735968392219039</v>
      </c>
      <c r="E142" s="5">
        <v>0.675872979216783</v>
      </c>
      <c r="F142" s="5">
        <v>0.825390289838232</v>
      </c>
      <c r="G142" s="5">
        <v>1.00139831176824</v>
      </c>
      <c r="H142" s="5">
        <v>1.07606274760997</v>
      </c>
      <c r="I142" s="5">
        <v>0.927032384607761</v>
      </c>
      <c r="J142" s="5">
        <v>1.03292230285508</v>
      </c>
      <c r="K142" s="5" t="s">
        <v>176</v>
      </c>
      <c r="L142" s="5">
        <v>0.647725994608458</v>
      </c>
      <c r="M142" s="5">
        <v>1.01200581169094</v>
      </c>
    </row>
    <row r="143" ht="14.25" customHeight="1">
      <c r="A143" s="1">
        <v>129108.0</v>
      </c>
      <c r="B143" s="1" t="s">
        <v>157</v>
      </c>
      <c r="C143" s="5">
        <v>0.0</v>
      </c>
      <c r="D143" s="5">
        <v>0.729177990867982</v>
      </c>
      <c r="E143" s="5">
        <v>0.67890671665779</v>
      </c>
      <c r="F143" s="5">
        <v>0.972172538280507</v>
      </c>
      <c r="G143" s="5">
        <v>0.973619053169275</v>
      </c>
      <c r="H143" s="5">
        <v>1.26743469885226</v>
      </c>
      <c r="I143" s="5">
        <v>0.990870375349602</v>
      </c>
      <c r="J143" s="5">
        <v>0.831985075365976</v>
      </c>
      <c r="K143" s="5" t="s">
        <v>176</v>
      </c>
      <c r="L143" s="5">
        <v>0.670775259795111</v>
      </c>
      <c r="M143" s="5">
        <v>1.03009671652261</v>
      </c>
    </row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B2" s="2" t="s">
        <v>165</v>
      </c>
      <c r="C2" s="2" t="s">
        <v>166</v>
      </c>
      <c r="D2" s="2" t="s">
        <v>167</v>
      </c>
      <c r="E2" s="2" t="s">
        <v>168</v>
      </c>
      <c r="F2" s="2" t="s">
        <v>169</v>
      </c>
      <c r="G2" s="2" t="s">
        <v>170</v>
      </c>
      <c r="H2" s="2" t="s">
        <v>171</v>
      </c>
      <c r="I2" s="2" t="s">
        <v>172</v>
      </c>
      <c r="J2" s="2" t="s">
        <v>173</v>
      </c>
    </row>
    <row r="3">
      <c r="A3" s="2" t="s">
        <v>159</v>
      </c>
      <c r="B3" s="5">
        <f>AVERAGE(MALMQUIST!C2:C143)</f>
        <v>0.5233722891</v>
      </c>
      <c r="C3" s="5">
        <f>AVERAGE(MALMQUIST!D2:D143)</f>
        <v>0.8281131822</v>
      </c>
      <c r="D3" s="5">
        <f>AVERAGE(MALMQUIST!E2:E143)</f>
        <v>0.9582372521</v>
      </c>
      <c r="E3" s="5">
        <f>AVERAGE(MALMQUIST!F2:F143)</f>
        <v>0.9666306143</v>
      </c>
      <c r="F3" s="5">
        <f>AVERAGE(MALMQUIST!G2:G143)</f>
        <v>0.9926201982</v>
      </c>
      <c r="G3" s="5">
        <f>AVERAGE(MALMQUIST!H2:H143)</f>
        <v>1.045743915</v>
      </c>
      <c r="H3" s="5">
        <f>AVERAGE(MALMQUIST!I2:I143)</f>
        <v>0.9294167334</v>
      </c>
      <c r="I3" s="5">
        <f>AVERAGE(MALMQUIST!J2:J143)</f>
        <v>0.9983131162</v>
      </c>
      <c r="J3" s="5">
        <f>AVERAGE(MALMQUIST!K2:K143)</f>
        <v>0.9630503315</v>
      </c>
    </row>
    <row r="4">
      <c r="A4" s="2" t="s">
        <v>24</v>
      </c>
      <c r="B4" s="5">
        <f>MEDIAN(MALMQUIST!C2:C143)</f>
        <v>0.9602303377</v>
      </c>
      <c r="C4" s="5">
        <f>MEDIAN(MALMQUIST!D2:D143)</f>
        <v>0.8826892066</v>
      </c>
      <c r="D4" s="5">
        <f>MEDIAN(MALMQUIST!E2:E143)</f>
        <v>0.990658111</v>
      </c>
      <c r="E4" s="5">
        <f>MEDIAN(MALMQUIST!F2:F143)</f>
        <v>0.9963568523</v>
      </c>
      <c r="F4" s="5">
        <f>MEDIAN(MALMQUIST!G2:G143)</f>
        <v>0.9937001081</v>
      </c>
      <c r="G4" s="5">
        <f>MEDIAN(MALMQUIST!H2:H143)</f>
        <v>1.020850561</v>
      </c>
      <c r="H4" s="5">
        <f>MEDIAN(MALMQUIST!I2:I143)</f>
        <v>0.9605177509</v>
      </c>
      <c r="I4" s="5">
        <f>MEDIAN(MALMQUIST!J2:J143)</f>
        <v>1.017384433</v>
      </c>
      <c r="J4" s="5">
        <f>MEDIAN(MALMQUIST!K2:K143)</f>
        <v>0.9840212437</v>
      </c>
    </row>
    <row r="5">
      <c r="A5" s="2" t="s">
        <v>160</v>
      </c>
      <c r="B5" s="5">
        <f>_xlfn.QUARTILE.EXC(MALMQUIST!C2:C143,1)</f>
        <v>0</v>
      </c>
      <c r="C5" s="5">
        <f>_xlfn.QUARTILE.EXC(MALMQUIST!D2:D143,1)</f>
        <v>0.7605749986</v>
      </c>
      <c r="D5" s="5">
        <f>_xlfn.QUARTILE.EXC(MALMQUIST!E2:E143,1)</f>
        <v>0.8888721104</v>
      </c>
      <c r="E5" s="5">
        <f>_xlfn.QUARTILE.EXC(MALMQUIST!F2:F143,1)</f>
        <v>0.9718875224</v>
      </c>
      <c r="F5" s="5">
        <f>_xlfn.QUARTILE.EXC(MALMQUIST!G2:G143,1)</f>
        <v>0.9852824643</v>
      </c>
      <c r="G5" s="5">
        <f>_xlfn.QUARTILE.EXC(MALMQUIST!H2:H143,1)</f>
        <v>0.9955699918</v>
      </c>
      <c r="H5" s="5">
        <f>_xlfn.QUARTILE.EXC(MALMQUIST!I2:I143,1)</f>
        <v>0.8998809628</v>
      </c>
      <c r="I5" s="5">
        <f>_xlfn.QUARTILE.EXC(MALMQUIST!J2:J143,1)</f>
        <v>1.00324576</v>
      </c>
      <c r="J5" s="5">
        <f>_xlfn.QUARTILE.EXC(MALMQUIST!K2:K143,1)</f>
        <v>0.9671703385</v>
      </c>
    </row>
    <row r="6">
      <c r="A6" s="2" t="s">
        <v>161</v>
      </c>
      <c r="B6" s="5">
        <f>_xlfn.QUARTILE.EXC(MALMQUIST!C2:C143,3)</f>
        <v>0.9939808296</v>
      </c>
      <c r="C6" s="5">
        <f>_xlfn.QUARTILE.EXC(MALMQUIST!D2:D143,3)</f>
        <v>0.9385133046</v>
      </c>
      <c r="D6" s="5">
        <f>_xlfn.QUARTILE.EXC(MALMQUIST!E2:E143,3)</f>
        <v>1.001988162</v>
      </c>
      <c r="E6" s="5">
        <f>_xlfn.QUARTILE.EXC(MALMQUIST!F2:F143,3)</f>
        <v>1.006882703</v>
      </c>
      <c r="F6" s="5">
        <f>_xlfn.QUARTILE.EXC(MALMQUIST!G2:G143,3)</f>
        <v>1.003901573</v>
      </c>
      <c r="G6" s="5">
        <f>_xlfn.QUARTILE.EXC(MALMQUIST!H2:H143,3)</f>
        <v>1.093691592</v>
      </c>
      <c r="H6" s="5">
        <f>_xlfn.QUARTILE.EXC(MALMQUIST!I2:I143,3)</f>
        <v>0.9893456222</v>
      </c>
      <c r="I6" s="5">
        <f>_xlfn.QUARTILE.EXC(MALMQUIST!J2:J143,3)</f>
        <v>1.038412239</v>
      </c>
      <c r="J6" s="5">
        <f>_xlfn.QUARTILE.EXC(MALMQUIST!K2:K143,3)</f>
        <v>0.9935039286</v>
      </c>
    </row>
    <row r="7">
      <c r="A7" s="2" t="s">
        <v>162</v>
      </c>
      <c r="B7" s="5">
        <f>_xlfn.QUARTILE.EXC(MALMQUIST!C2:C143,3) - _xlfn.QUARTILE.EXC(MALMQUIST!C2:C143,1)</f>
        <v>0.9939808296</v>
      </c>
      <c r="C7" s="5">
        <f>_xlfn.QUARTILE.EXC(MALMQUIST!D2:D143,3) - _xlfn.QUARTILE.EXC(MALMQUIST!D2:D143,1)</f>
        <v>0.1779383061</v>
      </c>
      <c r="D7" s="5">
        <f>_xlfn.QUARTILE.EXC(MALMQUIST!E2:E143,3) - _xlfn.QUARTILE.EXC(MALMQUIST!E2:E143,1)</f>
        <v>0.1131160518</v>
      </c>
      <c r="E7" s="5">
        <f>_xlfn.QUARTILE.EXC(MALMQUIST!F2:F143,3) - _xlfn.QUARTILE.EXC(MALMQUIST!F2:F143,1)</f>
        <v>0.03499518061</v>
      </c>
      <c r="F7" s="5">
        <f>_xlfn.QUARTILE.EXC(MALMQUIST!G2:G143,3) - _xlfn.QUARTILE.EXC(MALMQUIST!G2:G143,1)</f>
        <v>0.01861910886</v>
      </c>
      <c r="G7" s="5">
        <f>_xlfn.QUARTILE.EXC(MALMQUIST!H2:H143,3) - _xlfn.QUARTILE.EXC(MALMQUIST!H2:H143,1)</f>
        <v>0.09812160042</v>
      </c>
      <c r="H7" s="5">
        <f>_xlfn.QUARTILE.EXC(MALMQUIST!I2:I143,3) - _xlfn.QUARTILE.EXC(MALMQUIST!I2:I143,1)</f>
        <v>0.08946465931</v>
      </c>
      <c r="I7" s="5">
        <f>_xlfn.QUARTILE.EXC(MALMQUIST!J2:J143,3) - _xlfn.QUARTILE.EXC(MALMQUIST!J2:J143,1)</f>
        <v>0.03516647946</v>
      </c>
      <c r="J7" s="5">
        <f>_xlfn.QUARTILE.EXC(MALMQUIST!K2:K143,3) - _xlfn.QUARTILE.EXC(MALMQUIST!K2:K143,1)</f>
        <v>0.02633359011</v>
      </c>
    </row>
    <row r="8">
      <c r="A8" s="2" t="s">
        <v>163</v>
      </c>
      <c r="B8" s="5">
        <f>VAR(MALMQUIST!C2:C143)</f>
        <v>0.2502292123</v>
      </c>
      <c r="C8" s="5">
        <f>VAR(MALMQUIST!D2:D143)</f>
        <v>0.02888601173</v>
      </c>
      <c r="D8" s="5">
        <f>VAR(MALMQUIST!E2:E143)</f>
        <v>0.05070672427</v>
      </c>
      <c r="E8" s="5">
        <f>VAR(MALMQUIST!F2:F143)</f>
        <v>0.01966164253</v>
      </c>
      <c r="F8" s="5">
        <f>VAR(MALMQUIST!G2:G143)</f>
        <v>0.002155980987</v>
      </c>
      <c r="G8" s="5">
        <f>VAR(MALMQUIST!H2:H143)</f>
        <v>0.0343753334</v>
      </c>
      <c r="H8" s="5">
        <f>VAR(MALMQUIST!I2:I143)</f>
        <v>0.01169768897</v>
      </c>
      <c r="I8" s="5">
        <f>VAR(MALMQUIST!J2:J143)</f>
        <v>0.03215224674</v>
      </c>
      <c r="J8" s="5">
        <f>VAR(MALMQUIST!K2:K143)</f>
        <v>0.01317350924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57"/>
    <col customWidth="1" min="2" max="2" width="44.0"/>
    <col customWidth="1" min="3" max="26" width="11.57"/>
  </cols>
  <sheetData>
    <row r="1" ht="14.25" customHeight="1">
      <c r="A1" s="1" t="s">
        <v>177</v>
      </c>
      <c r="B1" s="1" t="s">
        <v>1</v>
      </c>
      <c r="C1" s="1" t="s">
        <v>178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179</v>
      </c>
      <c r="O1" s="1" t="s">
        <v>24</v>
      </c>
      <c r="P1" s="1" t="s">
        <v>180</v>
      </c>
      <c r="Q1" s="1" t="s">
        <v>181</v>
      </c>
      <c r="R1" s="1" t="s">
        <v>182</v>
      </c>
    </row>
    <row r="2" ht="14.25" customHeight="1">
      <c r="A2" s="6" t="s">
        <v>183</v>
      </c>
      <c r="B2" s="7"/>
      <c r="C2" s="7">
        <v>20.0</v>
      </c>
      <c r="D2" s="8"/>
      <c r="E2" s="8"/>
      <c r="F2" s="8"/>
      <c r="G2" s="8"/>
      <c r="H2" s="8"/>
      <c r="I2" s="8"/>
      <c r="J2" s="8">
        <v>8.4874813342692</v>
      </c>
      <c r="K2" s="8"/>
      <c r="L2" s="8"/>
      <c r="M2" s="8"/>
      <c r="N2" s="7">
        <v>1.0</v>
      </c>
      <c r="O2" s="8">
        <v>8.4874813342692</v>
      </c>
      <c r="P2" s="8"/>
      <c r="Q2" s="8"/>
      <c r="R2" s="8"/>
      <c r="S2" s="7"/>
      <c r="T2" s="7"/>
      <c r="U2" s="7"/>
      <c r="V2" s="7"/>
      <c r="W2" s="7"/>
      <c r="X2" s="7"/>
      <c r="Y2" s="7"/>
      <c r="Z2" s="7"/>
    </row>
    <row r="3" ht="14.25" customHeight="1">
      <c r="A3" s="6" t="s">
        <v>184</v>
      </c>
      <c r="B3" s="7"/>
      <c r="C3" s="9">
        <v>20.0</v>
      </c>
      <c r="D3" s="8"/>
      <c r="E3" s="8"/>
      <c r="F3" s="8"/>
      <c r="G3" s="8"/>
      <c r="H3" s="8"/>
      <c r="I3" s="8"/>
      <c r="J3" s="8"/>
      <c r="K3" s="8">
        <v>5.62271904538787</v>
      </c>
      <c r="L3" s="8">
        <v>9.16427790430505</v>
      </c>
      <c r="M3" s="8">
        <v>10.0017331452002</v>
      </c>
      <c r="N3" s="7">
        <v>3.0</v>
      </c>
      <c r="O3" s="8">
        <v>9.16427790430505</v>
      </c>
      <c r="P3" s="8">
        <v>0.367879441171442</v>
      </c>
      <c r="Q3" s="8"/>
      <c r="R3" s="8">
        <v>0.317310507862914</v>
      </c>
      <c r="S3" s="7"/>
      <c r="T3" s="7"/>
      <c r="U3" s="7"/>
      <c r="V3" s="7"/>
      <c r="W3" s="7"/>
      <c r="X3" s="7"/>
      <c r="Y3" s="7"/>
      <c r="Z3" s="7"/>
    </row>
    <row r="4" ht="14.25" customHeight="1">
      <c r="A4" s="6" t="s">
        <v>185</v>
      </c>
      <c r="B4" s="7"/>
      <c r="C4" s="7">
        <v>20.0</v>
      </c>
      <c r="D4" s="8"/>
      <c r="E4" s="8">
        <v>6.82127886490894</v>
      </c>
      <c r="F4" s="8"/>
      <c r="G4" s="8">
        <v>6.70212568869467</v>
      </c>
      <c r="H4" s="8">
        <v>9.18054923725239</v>
      </c>
      <c r="I4" s="8">
        <v>5.58023882772426</v>
      </c>
      <c r="J4" s="8">
        <v>4.59627694030317</v>
      </c>
      <c r="K4" s="8"/>
      <c r="L4" s="8"/>
      <c r="M4" s="8"/>
      <c r="N4" s="7">
        <v>5.0</v>
      </c>
      <c r="O4" s="8">
        <v>6.70212568869467</v>
      </c>
      <c r="P4" s="8">
        <v>0.406005849709838</v>
      </c>
      <c r="Q4" s="8">
        <v>0.391625176271089</v>
      </c>
      <c r="R4" s="8">
        <v>0.317310507862914</v>
      </c>
      <c r="S4" s="7"/>
      <c r="T4" s="7"/>
      <c r="U4" s="7"/>
      <c r="V4" s="7"/>
      <c r="W4" s="7"/>
      <c r="X4" s="7"/>
      <c r="Y4" s="7"/>
      <c r="Z4" s="7"/>
    </row>
    <row r="5" ht="14.25" customHeight="1">
      <c r="A5" s="6" t="s">
        <v>186</v>
      </c>
      <c r="B5" s="7"/>
      <c r="C5" s="7">
        <v>20.0</v>
      </c>
      <c r="D5" s="8"/>
      <c r="E5" s="8"/>
      <c r="F5" s="8"/>
      <c r="G5" s="8"/>
      <c r="H5" s="8"/>
      <c r="I5" s="8"/>
      <c r="J5" s="8"/>
      <c r="K5" s="8"/>
      <c r="L5" s="8">
        <v>4.96429720236954</v>
      </c>
      <c r="M5" s="8"/>
      <c r="N5" s="7">
        <v>1.0</v>
      </c>
      <c r="O5" s="8">
        <v>4.96429720236954</v>
      </c>
      <c r="P5" s="8"/>
      <c r="Q5" s="8"/>
      <c r="R5" s="8"/>
      <c r="S5" s="7"/>
      <c r="T5" s="7"/>
      <c r="U5" s="7"/>
      <c r="V5" s="7"/>
      <c r="W5" s="7"/>
      <c r="X5" s="7"/>
      <c r="Y5" s="7"/>
      <c r="Z5" s="7"/>
    </row>
    <row r="6" ht="14.25" customHeight="1">
      <c r="A6" s="7" t="s">
        <v>187</v>
      </c>
      <c r="B6" s="9" t="s">
        <v>188</v>
      </c>
      <c r="C6" s="9" t="s">
        <v>189</v>
      </c>
      <c r="D6" s="8"/>
      <c r="E6" s="8"/>
      <c r="F6" s="8"/>
      <c r="G6" s="8"/>
      <c r="H6" s="8"/>
      <c r="I6" s="8"/>
      <c r="J6" s="8"/>
      <c r="K6" s="8"/>
      <c r="L6" s="8"/>
      <c r="M6" s="8">
        <v>3.73736680802499</v>
      </c>
      <c r="N6" s="7">
        <v>1.0</v>
      </c>
      <c r="O6" s="8">
        <v>3.73736680802499</v>
      </c>
      <c r="P6" s="8"/>
      <c r="Q6" s="8"/>
      <c r="R6" s="8"/>
      <c r="S6" s="7"/>
      <c r="T6" s="7"/>
      <c r="U6" s="7"/>
      <c r="V6" s="7"/>
      <c r="W6" s="7"/>
      <c r="X6" s="7"/>
      <c r="Y6" s="7"/>
      <c r="Z6" s="7"/>
    </row>
    <row r="7" ht="14.25" customHeight="1">
      <c r="A7" s="7" t="s">
        <v>190</v>
      </c>
      <c r="B7" s="9" t="s">
        <v>191</v>
      </c>
      <c r="C7" s="9" t="s">
        <v>192</v>
      </c>
      <c r="D7" s="8">
        <v>4.63083625939902</v>
      </c>
      <c r="E7" s="8"/>
      <c r="F7" s="8"/>
      <c r="G7" s="8"/>
      <c r="H7" s="8"/>
      <c r="I7" s="8"/>
      <c r="J7" s="8"/>
      <c r="K7" s="8"/>
      <c r="L7" s="8"/>
      <c r="M7" s="8"/>
      <c r="N7" s="7">
        <v>1.0</v>
      </c>
      <c r="O7" s="8">
        <v>4.63083625939902</v>
      </c>
      <c r="P7" s="8"/>
      <c r="Q7" s="8"/>
      <c r="R7" s="8"/>
      <c r="S7" s="7"/>
      <c r="T7" s="7"/>
      <c r="U7" s="7"/>
      <c r="V7" s="7"/>
      <c r="W7" s="7"/>
      <c r="X7" s="7"/>
      <c r="Y7" s="7"/>
      <c r="Z7" s="7"/>
    </row>
    <row r="8" ht="14.25" customHeight="1">
      <c r="A8" s="7" t="s">
        <v>193</v>
      </c>
      <c r="B8" s="9" t="s">
        <v>194</v>
      </c>
      <c r="C8" s="9" t="s">
        <v>192</v>
      </c>
      <c r="D8" s="8"/>
      <c r="E8" s="8"/>
      <c r="F8" s="8"/>
      <c r="G8" s="8"/>
      <c r="H8" s="8"/>
      <c r="I8" s="8"/>
      <c r="J8" s="8"/>
      <c r="K8" s="8"/>
      <c r="L8" s="8"/>
      <c r="M8" s="8">
        <v>3.86295619965378</v>
      </c>
      <c r="N8" s="7">
        <v>1.0</v>
      </c>
      <c r="O8" s="8">
        <v>3.86295619965378</v>
      </c>
      <c r="P8" s="8"/>
      <c r="Q8" s="8"/>
      <c r="R8" s="8"/>
      <c r="S8" s="7"/>
      <c r="T8" s="7"/>
      <c r="U8" s="7"/>
      <c r="V8" s="7"/>
      <c r="W8" s="7"/>
      <c r="X8" s="7"/>
      <c r="Y8" s="7"/>
      <c r="Z8" s="7"/>
    </row>
    <row r="9" ht="14.25" customHeight="1">
      <c r="A9" s="7" t="s">
        <v>195</v>
      </c>
      <c r="B9" s="9" t="s">
        <v>196</v>
      </c>
      <c r="C9" s="9" t="s">
        <v>197</v>
      </c>
      <c r="D9" s="8"/>
      <c r="E9" s="8"/>
      <c r="F9" s="8"/>
      <c r="G9" s="8"/>
      <c r="H9" s="8"/>
      <c r="I9" s="8"/>
      <c r="J9" s="8"/>
      <c r="K9" s="8"/>
      <c r="L9" s="8"/>
      <c r="M9" s="8">
        <v>4.18104203588592</v>
      </c>
      <c r="N9" s="7">
        <v>1.0</v>
      </c>
      <c r="O9" s="8">
        <v>4.18104203588592</v>
      </c>
      <c r="P9" s="8"/>
      <c r="Q9" s="8"/>
      <c r="R9" s="8"/>
      <c r="S9" s="7"/>
      <c r="T9" s="7"/>
      <c r="U9" s="7"/>
      <c r="V9" s="7"/>
      <c r="W9" s="7"/>
      <c r="X9" s="7"/>
      <c r="Y9" s="7"/>
      <c r="Z9" s="7"/>
    </row>
    <row r="10" ht="14.25" customHeight="1">
      <c r="A10" s="7" t="s">
        <v>198</v>
      </c>
      <c r="B10" s="9" t="s">
        <v>199</v>
      </c>
      <c r="C10" s="9" t="s">
        <v>200</v>
      </c>
      <c r="D10" s="8"/>
      <c r="E10" s="8"/>
      <c r="F10" s="8"/>
      <c r="G10" s="8"/>
      <c r="H10" s="8"/>
      <c r="I10" s="8"/>
      <c r="J10" s="8"/>
      <c r="K10" s="8">
        <v>8.91516030162525</v>
      </c>
      <c r="L10" s="8"/>
      <c r="M10" s="8"/>
      <c r="N10" s="7">
        <v>1.0</v>
      </c>
      <c r="O10" s="8">
        <v>8.91516030162525</v>
      </c>
      <c r="P10" s="8"/>
      <c r="Q10" s="8"/>
      <c r="R10" s="8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10" t="s">
        <v>201</v>
      </c>
      <c r="B11" s="11" t="s">
        <v>202</v>
      </c>
      <c r="C11" s="11" t="s">
        <v>200</v>
      </c>
      <c r="D11" s="12"/>
      <c r="E11" s="12"/>
      <c r="F11" s="12"/>
      <c r="G11" s="12"/>
      <c r="H11" s="12"/>
      <c r="I11" s="12"/>
      <c r="J11" s="12"/>
      <c r="K11" s="12">
        <v>4.5064774119867</v>
      </c>
      <c r="L11" s="12"/>
      <c r="M11" s="12"/>
      <c r="N11" s="10">
        <v>1.0</v>
      </c>
      <c r="O11" s="12">
        <v>4.5064774119867</v>
      </c>
      <c r="P11" s="12"/>
      <c r="Q11" s="12"/>
      <c r="R11" s="12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7" t="s">
        <v>203</v>
      </c>
      <c r="B12" s="9" t="s">
        <v>204</v>
      </c>
      <c r="C12" s="9" t="s">
        <v>200</v>
      </c>
      <c r="D12" s="8"/>
      <c r="E12" s="8"/>
      <c r="F12" s="8"/>
      <c r="G12" s="8"/>
      <c r="H12" s="8"/>
      <c r="I12" s="8"/>
      <c r="J12" s="8"/>
      <c r="K12" s="8"/>
      <c r="L12" s="8">
        <v>5.8688927561177</v>
      </c>
      <c r="M12" s="8"/>
      <c r="N12" s="7">
        <v>1.0</v>
      </c>
      <c r="O12" s="8">
        <v>5.8688927561177</v>
      </c>
      <c r="P12" s="8"/>
      <c r="Q12" s="8"/>
      <c r="R12" s="8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 t="s">
        <v>205</v>
      </c>
      <c r="B13" s="9" t="s">
        <v>206</v>
      </c>
      <c r="C13" s="9" t="s">
        <v>200</v>
      </c>
      <c r="D13" s="8"/>
      <c r="E13" s="8"/>
      <c r="F13" s="8"/>
      <c r="G13" s="8"/>
      <c r="H13" s="8"/>
      <c r="I13" s="8"/>
      <c r="J13" s="8"/>
      <c r="K13" s="8"/>
      <c r="L13" s="8">
        <v>5.14370109724503</v>
      </c>
      <c r="M13" s="8"/>
      <c r="N13" s="7">
        <v>1.0</v>
      </c>
      <c r="O13" s="8">
        <v>5.14370109724503</v>
      </c>
      <c r="P13" s="8"/>
      <c r="Q13" s="8"/>
      <c r="R13" s="8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13" t="s">
        <v>207</v>
      </c>
      <c r="B14" s="14" t="s">
        <v>208</v>
      </c>
      <c r="C14" s="15" t="s">
        <v>200</v>
      </c>
      <c r="D14" s="16"/>
      <c r="E14" s="16"/>
      <c r="F14" s="16"/>
      <c r="G14" s="16"/>
      <c r="H14" s="16"/>
      <c r="I14" s="16"/>
      <c r="J14" s="16"/>
      <c r="K14" s="16"/>
      <c r="L14" s="16">
        <v>6.72658358693951</v>
      </c>
      <c r="M14" s="16"/>
      <c r="N14" s="15">
        <v>1.0</v>
      </c>
      <c r="O14" s="16">
        <v>6.72658358693951</v>
      </c>
      <c r="P14" s="16"/>
      <c r="Q14" s="16"/>
      <c r="R14" s="16"/>
      <c r="S14" s="15"/>
      <c r="T14" s="15"/>
      <c r="U14" s="15"/>
      <c r="V14" s="15"/>
      <c r="W14" s="15"/>
      <c r="X14" s="15"/>
      <c r="Y14" s="15"/>
      <c r="Z14" s="15"/>
    </row>
    <row r="15" ht="14.25" customHeight="1">
      <c r="A15" s="7" t="s">
        <v>209</v>
      </c>
      <c r="B15" s="9" t="s">
        <v>210</v>
      </c>
      <c r="C15" s="9" t="s">
        <v>200</v>
      </c>
      <c r="D15" s="8"/>
      <c r="E15" s="8"/>
      <c r="F15" s="8"/>
      <c r="G15" s="8"/>
      <c r="H15" s="8"/>
      <c r="I15" s="8"/>
      <c r="J15" s="8"/>
      <c r="K15" s="8">
        <v>3.51825701313462</v>
      </c>
      <c r="L15" s="8"/>
      <c r="M15" s="8"/>
      <c r="N15" s="7">
        <v>1.0</v>
      </c>
      <c r="O15" s="8">
        <v>3.51825701313462</v>
      </c>
      <c r="P15" s="8"/>
      <c r="Q15" s="8"/>
      <c r="R15" s="8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 t="s">
        <v>211</v>
      </c>
      <c r="B16" s="9" t="s">
        <v>212</v>
      </c>
      <c r="C16" s="9" t="s">
        <v>200</v>
      </c>
      <c r="D16" s="8"/>
      <c r="E16" s="8"/>
      <c r="F16" s="8"/>
      <c r="G16" s="8"/>
      <c r="H16" s="8"/>
      <c r="I16" s="8"/>
      <c r="J16" s="8"/>
      <c r="K16" s="8"/>
      <c r="L16" s="8"/>
      <c r="M16" s="8">
        <v>3.84321366304744</v>
      </c>
      <c r="N16" s="7">
        <v>1.0</v>
      </c>
      <c r="O16" s="8">
        <v>3.84321366304744</v>
      </c>
      <c r="P16" s="8"/>
      <c r="Q16" s="8"/>
      <c r="R16" s="8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 t="s">
        <v>213</v>
      </c>
      <c r="B17" s="9" t="s">
        <v>214</v>
      </c>
      <c r="C17" s="9" t="s">
        <v>215</v>
      </c>
      <c r="D17" s="8"/>
      <c r="E17" s="8"/>
      <c r="F17" s="8"/>
      <c r="G17" s="8"/>
      <c r="H17" s="8"/>
      <c r="I17" s="8"/>
      <c r="J17" s="8"/>
      <c r="K17" s="8"/>
      <c r="L17" s="8">
        <v>4.5580166367724</v>
      </c>
      <c r="M17" s="8"/>
      <c r="N17" s="7">
        <v>1.0</v>
      </c>
      <c r="O17" s="8">
        <v>4.5580166367724</v>
      </c>
      <c r="P17" s="8"/>
      <c r="Q17" s="8"/>
      <c r="R17" s="8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17" t="s">
        <v>216</v>
      </c>
      <c r="B18" s="3" t="s">
        <v>217</v>
      </c>
      <c r="C18" s="1" t="s">
        <v>218</v>
      </c>
      <c r="D18" s="5">
        <v>6.65646606879404</v>
      </c>
      <c r="E18" s="5">
        <v>7.37690682192429</v>
      </c>
      <c r="F18" s="5"/>
      <c r="G18" s="5"/>
      <c r="H18" s="5"/>
      <c r="I18" s="5"/>
      <c r="J18" s="5"/>
      <c r="K18" s="5"/>
      <c r="L18" s="5"/>
      <c r="M18" s="5"/>
      <c r="N18" s="1">
        <v>2.0</v>
      </c>
      <c r="O18" s="5">
        <v>7.01668644535917</v>
      </c>
      <c r="P18" s="5">
        <v>0.317310507862914</v>
      </c>
      <c r="Q18" s="5">
        <v>0.367879441171442</v>
      </c>
      <c r="R18" s="5"/>
    </row>
    <row r="19" ht="14.25" customHeight="1">
      <c r="A19" s="18" t="s">
        <v>219</v>
      </c>
      <c r="B19" s="19" t="s">
        <v>220</v>
      </c>
      <c r="C19" s="2" t="s">
        <v>221</v>
      </c>
      <c r="D19" s="5"/>
      <c r="E19" s="5"/>
      <c r="F19" s="5"/>
      <c r="G19" s="5"/>
      <c r="H19" s="5">
        <v>6.16406702465456</v>
      </c>
      <c r="I19" s="5">
        <v>4.50874254436516</v>
      </c>
      <c r="J19" s="5"/>
      <c r="K19" s="5"/>
      <c r="L19" s="5"/>
      <c r="M19" s="5"/>
      <c r="N19" s="1">
        <v>2.0</v>
      </c>
      <c r="O19" s="5">
        <v>5.33640478450986</v>
      </c>
      <c r="P19" s="5">
        <v>0.317310507862914</v>
      </c>
      <c r="Q19" s="5"/>
      <c r="R19" s="5"/>
    </row>
    <row r="20" ht="14.25" customHeight="1">
      <c r="A20" s="17" t="s">
        <v>222</v>
      </c>
      <c r="B20" s="3" t="s">
        <v>223</v>
      </c>
      <c r="C20" s="1" t="s">
        <v>221</v>
      </c>
      <c r="D20" s="5">
        <v>3.76265005330745</v>
      </c>
      <c r="E20" s="5"/>
      <c r="F20" s="5"/>
      <c r="G20" s="5"/>
      <c r="H20" s="5"/>
      <c r="I20" s="5"/>
      <c r="J20" s="5"/>
      <c r="K20" s="5"/>
      <c r="L20" s="5"/>
      <c r="M20" s="5"/>
      <c r="N20" s="1">
        <v>1.0</v>
      </c>
      <c r="O20" s="5">
        <v>3.76265005330745</v>
      </c>
      <c r="P20" s="5"/>
      <c r="Q20" s="5"/>
      <c r="R20" s="5"/>
    </row>
    <row r="21" ht="14.25" customHeight="1">
      <c r="A21" s="18" t="s">
        <v>224</v>
      </c>
      <c r="B21" s="19" t="s">
        <v>225</v>
      </c>
      <c r="C21" s="2" t="s">
        <v>221</v>
      </c>
      <c r="D21" s="5"/>
      <c r="E21" s="5">
        <v>4.35296971529233</v>
      </c>
      <c r="F21" s="5"/>
      <c r="G21" s="5"/>
      <c r="H21" s="5"/>
      <c r="I21" s="5"/>
      <c r="J21" s="5"/>
      <c r="K21" s="5"/>
      <c r="L21" s="5"/>
      <c r="M21" s="5"/>
      <c r="N21" s="1">
        <v>1.0</v>
      </c>
      <c r="O21" s="5">
        <v>4.35296971529233</v>
      </c>
      <c r="P21" s="5"/>
      <c r="Q21" s="5"/>
      <c r="R21" s="5"/>
    </row>
    <row r="22" ht="14.25" customHeight="1">
      <c r="A22" s="18" t="s">
        <v>226</v>
      </c>
      <c r="B22" s="19" t="s">
        <v>227</v>
      </c>
      <c r="C22" s="2" t="s">
        <v>221</v>
      </c>
      <c r="D22" s="5"/>
      <c r="E22" s="5">
        <v>4.46540298845615</v>
      </c>
      <c r="F22" s="5"/>
      <c r="G22" s="5"/>
      <c r="H22" s="5"/>
      <c r="I22" s="5"/>
      <c r="J22" s="5"/>
      <c r="K22" s="5"/>
      <c r="L22" s="5"/>
      <c r="M22" s="5"/>
      <c r="N22" s="1">
        <v>1.0</v>
      </c>
      <c r="O22" s="5">
        <v>4.46540298845615</v>
      </c>
      <c r="P22" s="5"/>
      <c r="Q22" s="5"/>
      <c r="R22" s="5"/>
    </row>
    <row r="23" ht="14.25" customHeight="1">
      <c r="A23" s="18" t="s">
        <v>228</v>
      </c>
      <c r="B23" s="19" t="s">
        <v>229</v>
      </c>
      <c r="C23" s="2" t="s">
        <v>221</v>
      </c>
      <c r="D23" s="5"/>
      <c r="E23" s="5"/>
      <c r="F23" s="5">
        <v>3.81945129419849</v>
      </c>
      <c r="G23" s="5"/>
      <c r="H23" s="5"/>
      <c r="I23" s="5"/>
      <c r="J23" s="5"/>
      <c r="K23" s="5"/>
      <c r="L23" s="5"/>
      <c r="M23" s="5"/>
      <c r="N23" s="1">
        <v>1.0</v>
      </c>
      <c r="O23" s="5">
        <v>3.81945129419849</v>
      </c>
      <c r="P23" s="5"/>
      <c r="Q23" s="5"/>
      <c r="R23" s="5"/>
    </row>
    <row r="24" ht="14.25" customHeight="1">
      <c r="A24" s="17" t="s">
        <v>230</v>
      </c>
      <c r="B24" s="20" t="s">
        <v>231</v>
      </c>
      <c r="C24" s="1" t="s">
        <v>221</v>
      </c>
      <c r="D24" s="5"/>
      <c r="E24" s="5"/>
      <c r="F24" s="5"/>
      <c r="G24" s="5"/>
      <c r="H24" s="5"/>
      <c r="I24" s="5"/>
      <c r="J24" s="5"/>
      <c r="K24" s="5">
        <v>3.5274627196692</v>
      </c>
      <c r="L24" s="5"/>
      <c r="M24" s="5"/>
      <c r="N24" s="1">
        <v>1.0</v>
      </c>
      <c r="O24" s="5">
        <v>3.5274627196692</v>
      </c>
      <c r="P24" s="5"/>
      <c r="Q24" s="5"/>
      <c r="R24" s="5"/>
    </row>
    <row r="25" ht="14.25" customHeight="1">
      <c r="A25" s="17" t="s">
        <v>232</v>
      </c>
      <c r="B25" s="21" t="s">
        <v>233</v>
      </c>
      <c r="C25" s="1" t="s">
        <v>221</v>
      </c>
      <c r="D25" s="5">
        <v>5.81796153897611</v>
      </c>
      <c r="E25" s="5"/>
      <c r="F25" s="5">
        <v>5.86525200069092</v>
      </c>
      <c r="G25" s="5"/>
      <c r="H25" s="5"/>
      <c r="I25" s="5"/>
      <c r="J25" s="5"/>
      <c r="K25" s="5"/>
      <c r="L25" s="5"/>
      <c r="M25" s="5"/>
      <c r="N25" s="1">
        <v>2.0</v>
      </c>
      <c r="O25" s="5">
        <v>5.84160676983352</v>
      </c>
      <c r="P25" s="5">
        <v>0.317310507862914</v>
      </c>
      <c r="Q25" s="5">
        <v>0.367879441171442</v>
      </c>
      <c r="R25" s="5"/>
    </row>
    <row r="26" ht="14.25" customHeight="1">
      <c r="A26" s="18" t="s">
        <v>234</v>
      </c>
      <c r="B26" s="19" t="s">
        <v>235</v>
      </c>
      <c r="C26" s="2" t="s">
        <v>221</v>
      </c>
      <c r="D26" s="5">
        <v>4.32838909670487</v>
      </c>
      <c r="E26" s="5"/>
      <c r="F26" s="5"/>
      <c r="G26" s="5"/>
      <c r="H26" s="5"/>
      <c r="I26" s="5"/>
      <c r="J26" s="5"/>
      <c r="K26" s="5"/>
      <c r="L26" s="5"/>
      <c r="M26" s="5"/>
      <c r="N26" s="1">
        <v>1.0</v>
      </c>
      <c r="O26" s="5">
        <v>4.32838909670487</v>
      </c>
      <c r="P26" s="5"/>
      <c r="Q26" s="5"/>
      <c r="R26" s="5"/>
    </row>
    <row r="27" ht="14.25" customHeight="1">
      <c r="A27" s="17" t="s">
        <v>236</v>
      </c>
      <c r="B27" s="20" t="s">
        <v>237</v>
      </c>
      <c r="C27" s="1" t="s">
        <v>238</v>
      </c>
      <c r="D27" s="5"/>
      <c r="E27" s="5"/>
      <c r="F27" s="5"/>
      <c r="G27" s="5">
        <v>6.09797965998617</v>
      </c>
      <c r="H27" s="5"/>
      <c r="I27" s="5">
        <v>14.885682249457</v>
      </c>
      <c r="J27" s="5">
        <v>7.41713409497536</v>
      </c>
      <c r="K27" s="5">
        <v>3.51000223683476</v>
      </c>
      <c r="L27" s="5"/>
      <c r="M27" s="5"/>
      <c r="N27" s="1">
        <v>4.0</v>
      </c>
      <c r="O27" s="5">
        <v>6.75755687748077</v>
      </c>
      <c r="P27" s="5">
        <v>0.391625176271089</v>
      </c>
      <c r="Q27" s="5"/>
      <c r="R27" s="5">
        <v>0.367879441171442</v>
      </c>
    </row>
    <row r="28" ht="14.25" customHeight="1">
      <c r="A28" s="17" t="s">
        <v>239</v>
      </c>
      <c r="B28" s="20" t="s">
        <v>240</v>
      </c>
      <c r="C28" s="1" t="s">
        <v>238</v>
      </c>
      <c r="D28" s="5"/>
      <c r="E28" s="5"/>
      <c r="F28" s="5"/>
      <c r="G28" s="5"/>
      <c r="H28" s="5"/>
      <c r="I28" s="5">
        <v>5.84725060849479</v>
      </c>
      <c r="J28" s="5">
        <v>6.47538377824265</v>
      </c>
      <c r="K28" s="5">
        <v>4.82447686618765</v>
      </c>
      <c r="L28" s="5">
        <v>6.46439845274916</v>
      </c>
      <c r="M28" s="5"/>
      <c r="N28" s="1">
        <v>4.0</v>
      </c>
      <c r="O28" s="5">
        <v>6.15582453062197</v>
      </c>
      <c r="P28" s="5">
        <v>0.391625176271089</v>
      </c>
      <c r="Q28" s="5"/>
      <c r="R28" s="5">
        <v>0.391625176271089</v>
      </c>
    </row>
    <row r="29" ht="14.25" customHeight="1">
      <c r="A29" s="17" t="s">
        <v>241</v>
      </c>
      <c r="B29" s="20" t="s">
        <v>242</v>
      </c>
      <c r="C29" s="1" t="s">
        <v>238</v>
      </c>
      <c r="D29" s="5">
        <v>6.64354246981765</v>
      </c>
      <c r="E29" s="5">
        <v>4.20384375056333</v>
      </c>
      <c r="F29" s="5">
        <v>7.50536185302228</v>
      </c>
      <c r="G29" s="5"/>
      <c r="H29" s="5"/>
      <c r="I29" s="5"/>
      <c r="J29" s="5"/>
      <c r="K29" s="5"/>
      <c r="L29" s="5"/>
      <c r="M29" s="5"/>
      <c r="N29" s="1">
        <v>3.0</v>
      </c>
      <c r="O29" s="5">
        <v>6.64354246981765</v>
      </c>
      <c r="P29" s="5">
        <v>0.367879441171442</v>
      </c>
      <c r="Q29" s="5">
        <v>0.391625176271089</v>
      </c>
      <c r="R29" s="5"/>
    </row>
    <row r="30" ht="14.25" customHeight="1">
      <c r="A30" s="18" t="s">
        <v>243</v>
      </c>
      <c r="B30" s="19" t="s">
        <v>244</v>
      </c>
      <c r="C30" s="2" t="s">
        <v>238</v>
      </c>
      <c r="D30" s="5">
        <v>8.17646259760726</v>
      </c>
      <c r="E30" s="5"/>
      <c r="F30" s="5">
        <v>5.2171746001728</v>
      </c>
      <c r="G30" s="5"/>
      <c r="H30" s="5"/>
      <c r="I30" s="5"/>
      <c r="J30" s="5"/>
      <c r="K30" s="5"/>
      <c r="L30" s="5"/>
      <c r="M30" s="5"/>
      <c r="N30" s="1">
        <v>2.0</v>
      </c>
      <c r="O30" s="5">
        <v>6.69681859889003</v>
      </c>
      <c r="P30" s="5">
        <v>0.317310507862914</v>
      </c>
      <c r="Q30" s="5">
        <v>0.367879441171442</v>
      </c>
      <c r="R30" s="5"/>
    </row>
    <row r="31" ht="14.25" customHeight="1">
      <c r="A31" s="17" t="s">
        <v>245</v>
      </c>
      <c r="B31" s="21" t="s">
        <v>246</v>
      </c>
      <c r="C31" s="1" t="s">
        <v>247</v>
      </c>
      <c r="D31" s="5"/>
      <c r="E31" s="5"/>
      <c r="F31" s="5"/>
      <c r="G31" s="5"/>
      <c r="H31" s="5"/>
      <c r="I31" s="5"/>
      <c r="J31" s="5">
        <v>5.08340772864968</v>
      </c>
      <c r="K31" s="5"/>
      <c r="L31" s="5"/>
      <c r="M31" s="5"/>
      <c r="N31" s="1">
        <v>1.0</v>
      </c>
      <c r="O31" s="5">
        <v>5.08340772864968</v>
      </c>
      <c r="P31" s="5"/>
      <c r="Q31" s="5"/>
      <c r="R31" s="5"/>
    </row>
    <row r="32" ht="14.25" customHeight="1">
      <c r="A32" s="18" t="s">
        <v>248</v>
      </c>
      <c r="B32" s="19" t="s">
        <v>249</v>
      </c>
      <c r="C32" s="2" t="s">
        <v>247</v>
      </c>
      <c r="D32" s="5"/>
      <c r="E32" s="5"/>
      <c r="F32" s="5"/>
      <c r="G32" s="5"/>
      <c r="H32" s="5"/>
      <c r="I32" s="5"/>
      <c r="J32" s="5"/>
      <c r="K32" s="5"/>
      <c r="L32" s="5"/>
      <c r="M32" s="5">
        <v>3.90742818597754</v>
      </c>
      <c r="N32" s="1">
        <v>1.0</v>
      </c>
      <c r="O32" s="5">
        <v>3.90742818597754</v>
      </c>
      <c r="P32" s="5"/>
      <c r="Q32" s="5"/>
      <c r="R32" s="5"/>
    </row>
    <row r="33" ht="14.25" customHeight="1">
      <c r="A33" s="18" t="s">
        <v>250</v>
      </c>
      <c r="B33" s="19" t="s">
        <v>251</v>
      </c>
      <c r="C33" s="2" t="s">
        <v>247</v>
      </c>
      <c r="D33" s="5"/>
      <c r="E33" s="5"/>
      <c r="F33" s="5"/>
      <c r="G33" s="5"/>
      <c r="H33" s="5"/>
      <c r="I33" s="5"/>
      <c r="J33" s="5"/>
      <c r="K33" s="5"/>
      <c r="L33" s="5"/>
      <c r="M33" s="5">
        <v>3.71849584282569</v>
      </c>
      <c r="N33" s="1">
        <v>1.0</v>
      </c>
      <c r="O33" s="5">
        <v>3.71849584282569</v>
      </c>
      <c r="P33" s="5"/>
      <c r="Q33" s="5"/>
      <c r="R33" s="5"/>
    </row>
    <row r="34" ht="14.25" customHeight="1">
      <c r="A34" s="18" t="s">
        <v>252</v>
      </c>
      <c r="B34" s="19" t="s">
        <v>253</v>
      </c>
      <c r="C34" s="2" t="s">
        <v>247</v>
      </c>
      <c r="D34" s="5"/>
      <c r="E34" s="5"/>
      <c r="F34" s="5"/>
      <c r="G34" s="5"/>
      <c r="H34" s="5"/>
      <c r="I34" s="5"/>
      <c r="J34" s="5"/>
      <c r="K34" s="5"/>
      <c r="L34" s="5"/>
      <c r="M34" s="5">
        <v>3.90617096965602</v>
      </c>
      <c r="N34" s="1">
        <v>1.0</v>
      </c>
      <c r="O34" s="5">
        <v>3.90617096965602</v>
      </c>
      <c r="P34" s="5"/>
      <c r="Q34" s="5"/>
      <c r="R34" s="5"/>
    </row>
    <row r="35" ht="14.25" customHeight="1">
      <c r="A35" s="18" t="s">
        <v>254</v>
      </c>
      <c r="B35" s="19" t="s">
        <v>255</v>
      </c>
      <c r="C35" s="2" t="s">
        <v>200</v>
      </c>
      <c r="D35" s="5"/>
      <c r="E35" s="5"/>
      <c r="F35" s="5"/>
      <c r="G35" s="5"/>
      <c r="H35" s="5">
        <v>4.76685216036542</v>
      </c>
      <c r="I35" s="5"/>
      <c r="J35" s="5"/>
      <c r="K35" s="5"/>
      <c r="L35" s="5"/>
      <c r="M35" s="5"/>
      <c r="N35" s="1">
        <v>1.0</v>
      </c>
      <c r="O35" s="5">
        <v>4.76685216036542</v>
      </c>
      <c r="P35" s="5"/>
      <c r="Q35" s="5"/>
      <c r="R35" s="5"/>
    </row>
    <row r="36" ht="14.25" customHeight="1">
      <c r="A36" s="17" t="s">
        <v>256</v>
      </c>
      <c r="B36" s="3" t="s">
        <v>257</v>
      </c>
      <c r="C36" s="1" t="s">
        <v>200</v>
      </c>
      <c r="D36" s="5"/>
      <c r="E36" s="5"/>
      <c r="F36" s="5"/>
      <c r="G36" s="5"/>
      <c r="H36" s="5">
        <v>8.8057380224541</v>
      </c>
      <c r="I36" s="5"/>
      <c r="J36" s="5"/>
      <c r="K36" s="5"/>
      <c r="L36" s="5"/>
      <c r="M36" s="5"/>
      <c r="N36" s="1">
        <v>1.0</v>
      </c>
      <c r="O36" s="5">
        <v>8.8057380224541</v>
      </c>
      <c r="P36" s="5"/>
      <c r="Q36" s="5"/>
      <c r="R36" s="5"/>
    </row>
    <row r="37" ht="14.25" customHeight="1">
      <c r="A37" s="18" t="s">
        <v>258</v>
      </c>
      <c r="B37" s="19" t="s">
        <v>259</v>
      </c>
      <c r="C37" s="2" t="s">
        <v>200</v>
      </c>
      <c r="D37" s="5"/>
      <c r="E37" s="5"/>
      <c r="F37" s="5"/>
      <c r="G37" s="5"/>
      <c r="H37" s="5">
        <v>7.99748764678221</v>
      </c>
      <c r="I37" s="5"/>
      <c r="J37" s="5"/>
      <c r="K37" s="5"/>
      <c r="L37" s="5"/>
      <c r="M37" s="5"/>
      <c r="N37" s="1">
        <v>1.0</v>
      </c>
      <c r="O37" s="5">
        <v>7.99748764678221</v>
      </c>
      <c r="P37" s="5"/>
      <c r="Q37" s="5"/>
      <c r="R37" s="5"/>
    </row>
    <row r="38" ht="14.25" customHeight="1">
      <c r="A38" s="18" t="s">
        <v>260</v>
      </c>
      <c r="B38" s="19" t="s">
        <v>261</v>
      </c>
      <c r="C38" s="2" t="s">
        <v>200</v>
      </c>
      <c r="D38" s="5"/>
      <c r="E38" s="5"/>
      <c r="F38" s="5"/>
      <c r="G38" s="5"/>
      <c r="H38" s="5"/>
      <c r="I38" s="5">
        <v>6.59305478186615</v>
      </c>
      <c r="J38" s="5"/>
      <c r="K38" s="5"/>
      <c r="L38" s="5"/>
      <c r="M38" s="5"/>
      <c r="N38" s="1">
        <v>1.0</v>
      </c>
      <c r="O38" s="5">
        <v>6.59305478186615</v>
      </c>
      <c r="P38" s="5"/>
      <c r="Q38" s="5"/>
      <c r="R38" s="5"/>
    </row>
    <row r="39" ht="14.25" customHeight="1">
      <c r="A39" s="18" t="s">
        <v>262</v>
      </c>
      <c r="B39" s="19" t="s">
        <v>263</v>
      </c>
      <c r="C39" s="2" t="s">
        <v>200</v>
      </c>
      <c r="D39" s="5"/>
      <c r="E39" s="5"/>
      <c r="F39" s="5"/>
      <c r="G39" s="5">
        <v>4.47860669427539</v>
      </c>
      <c r="H39" s="5"/>
      <c r="I39" s="5"/>
      <c r="J39" s="5"/>
      <c r="K39" s="5"/>
      <c r="L39" s="5"/>
      <c r="M39" s="5"/>
      <c r="N39" s="1">
        <v>1.0</v>
      </c>
      <c r="O39" s="5">
        <v>4.47860669427539</v>
      </c>
      <c r="P39" s="5"/>
      <c r="Q39" s="5"/>
      <c r="R39" s="5"/>
    </row>
    <row r="40" ht="14.25" customHeight="1">
      <c r="A40" s="18" t="s">
        <v>264</v>
      </c>
      <c r="B40" s="19" t="s">
        <v>265</v>
      </c>
      <c r="C40" s="2" t="s">
        <v>266</v>
      </c>
      <c r="D40" s="5"/>
      <c r="E40" s="5"/>
      <c r="F40" s="5">
        <v>3.92559328610459</v>
      </c>
      <c r="G40" s="5"/>
      <c r="H40" s="5"/>
      <c r="I40" s="5"/>
      <c r="J40" s="5"/>
      <c r="K40" s="5">
        <v>3.65142765161666</v>
      </c>
      <c r="L40" s="5">
        <v>4.83242788589605</v>
      </c>
      <c r="M40" s="5"/>
      <c r="N40" s="1">
        <v>3.0</v>
      </c>
      <c r="O40" s="5">
        <v>3.92559328610459</v>
      </c>
      <c r="P40" s="5">
        <v>0.367879441171442</v>
      </c>
      <c r="Q40" s="5"/>
      <c r="R40" s="5">
        <v>0.317310507862914</v>
      </c>
    </row>
    <row r="41" ht="14.25" customHeight="1">
      <c r="A41" s="18" t="s">
        <v>267</v>
      </c>
      <c r="B41" s="19" t="s">
        <v>268</v>
      </c>
      <c r="C41" s="2" t="s">
        <v>269</v>
      </c>
      <c r="D41" s="5"/>
      <c r="E41" s="5"/>
      <c r="F41" s="5"/>
      <c r="G41" s="5"/>
      <c r="H41" s="5"/>
      <c r="I41" s="5">
        <v>4.87488536932726</v>
      </c>
      <c r="J41" s="5"/>
      <c r="K41" s="5"/>
      <c r="L41" s="5"/>
      <c r="M41" s="5"/>
      <c r="N41" s="1">
        <v>1.0</v>
      </c>
      <c r="O41" s="5">
        <v>4.87488536932726</v>
      </c>
      <c r="P41" s="5"/>
      <c r="Q41" s="5"/>
      <c r="R41" s="5"/>
    </row>
    <row r="42" ht="14.25" customHeight="1">
      <c r="A42" s="18" t="s">
        <v>270</v>
      </c>
      <c r="B42" s="19" t="s">
        <v>271</v>
      </c>
      <c r="C42" s="2" t="s">
        <v>269</v>
      </c>
      <c r="D42" s="5"/>
      <c r="E42" s="5"/>
      <c r="F42" s="5">
        <v>3.74299904453559</v>
      </c>
      <c r="G42" s="5"/>
      <c r="H42" s="5"/>
      <c r="I42" s="5"/>
      <c r="J42" s="5"/>
      <c r="K42" s="5"/>
      <c r="L42" s="5"/>
      <c r="M42" s="5"/>
      <c r="N42" s="1">
        <v>1.0</v>
      </c>
      <c r="O42" s="5">
        <v>3.74299904453559</v>
      </c>
      <c r="P42" s="5"/>
      <c r="Q42" s="5"/>
      <c r="R42" s="5"/>
    </row>
    <row r="43" ht="14.25" customHeight="1">
      <c r="A43" s="18" t="s">
        <v>272</v>
      </c>
      <c r="B43" s="19" t="s">
        <v>273</v>
      </c>
      <c r="C43" s="2" t="s">
        <v>269</v>
      </c>
      <c r="D43" s="5"/>
      <c r="E43" s="5"/>
      <c r="F43" s="5"/>
      <c r="G43" s="5">
        <v>5.54810517540189</v>
      </c>
      <c r="H43" s="5">
        <v>5.3400312366598</v>
      </c>
      <c r="I43" s="5"/>
      <c r="J43" s="5"/>
      <c r="K43" s="5"/>
      <c r="L43" s="5">
        <v>5.88608448869117</v>
      </c>
      <c r="M43" s="5"/>
      <c r="N43" s="1">
        <v>3.0</v>
      </c>
      <c r="O43" s="5">
        <v>5.54810517540189</v>
      </c>
      <c r="P43" s="5">
        <v>0.367879441171442</v>
      </c>
      <c r="Q43" s="5">
        <v>0.367879441171442</v>
      </c>
      <c r="R43" s="5"/>
    </row>
    <row r="44" ht="14.25" customHeight="1">
      <c r="A44" s="17" t="s">
        <v>274</v>
      </c>
      <c r="B44" s="3" t="s">
        <v>275</v>
      </c>
      <c r="C44" s="1" t="s">
        <v>269</v>
      </c>
      <c r="D44" s="5">
        <v>7.33069721744474</v>
      </c>
      <c r="E44" s="5">
        <v>5.87287219693871</v>
      </c>
      <c r="F44" s="5">
        <v>3.98757531955723</v>
      </c>
      <c r="G44" s="5"/>
      <c r="H44" s="5"/>
      <c r="I44" s="5"/>
      <c r="J44" s="5"/>
      <c r="K44" s="5"/>
      <c r="L44" s="5"/>
      <c r="M44" s="5"/>
      <c r="N44" s="1">
        <v>3.0</v>
      </c>
      <c r="O44" s="5">
        <v>5.87287219693871</v>
      </c>
      <c r="P44" s="5">
        <v>0.367879441171442</v>
      </c>
      <c r="Q44" s="5">
        <v>0.391625176271089</v>
      </c>
      <c r="R44" s="5"/>
    </row>
    <row r="45" ht="14.25" customHeight="1">
      <c r="A45" s="18" t="s">
        <v>276</v>
      </c>
      <c r="B45" s="19" t="s">
        <v>277</v>
      </c>
      <c r="C45" s="2" t="s">
        <v>269</v>
      </c>
      <c r="D45" s="5"/>
      <c r="E45" s="5"/>
      <c r="F45" s="5"/>
      <c r="G45" s="5">
        <v>4.36973113470617</v>
      </c>
      <c r="H45" s="5"/>
      <c r="I45" s="5"/>
      <c r="J45" s="5"/>
      <c r="K45" s="5"/>
      <c r="L45" s="5"/>
      <c r="M45" s="5"/>
      <c r="N45" s="1">
        <v>1.0</v>
      </c>
      <c r="O45" s="5">
        <v>4.36973113470617</v>
      </c>
      <c r="P45" s="5"/>
      <c r="Q45" s="5"/>
      <c r="R45" s="5"/>
    </row>
    <row r="46" ht="14.25" customHeight="1">
      <c r="A46" s="18" t="s">
        <v>278</v>
      </c>
      <c r="B46" s="19" t="s">
        <v>279</v>
      </c>
      <c r="C46" s="2" t="s">
        <v>269</v>
      </c>
      <c r="D46" s="5"/>
      <c r="E46" s="5"/>
      <c r="F46" s="5"/>
      <c r="G46" s="5">
        <v>5.66816069011372</v>
      </c>
      <c r="H46" s="5"/>
      <c r="I46" s="5"/>
      <c r="J46" s="5"/>
      <c r="K46" s="5"/>
      <c r="L46" s="5"/>
      <c r="M46" s="5"/>
      <c r="N46" s="1">
        <v>1.0</v>
      </c>
      <c r="O46" s="5">
        <v>5.66816069011372</v>
      </c>
      <c r="P46" s="5"/>
      <c r="Q46" s="5"/>
      <c r="R46" s="5"/>
    </row>
    <row r="47" ht="14.25" customHeight="1">
      <c r="A47" s="18" t="s">
        <v>280</v>
      </c>
      <c r="B47" s="19" t="s">
        <v>281</v>
      </c>
      <c r="C47" s="2" t="s">
        <v>269</v>
      </c>
      <c r="D47" s="5"/>
      <c r="E47" s="5"/>
      <c r="F47" s="5">
        <v>4.05533655075773</v>
      </c>
      <c r="G47" s="5"/>
      <c r="H47" s="5"/>
      <c r="I47" s="5"/>
      <c r="J47" s="5"/>
      <c r="K47" s="5"/>
      <c r="L47" s="5"/>
      <c r="M47" s="5"/>
      <c r="N47" s="1">
        <v>1.0</v>
      </c>
      <c r="O47" s="5">
        <v>4.05533655075773</v>
      </c>
      <c r="P47" s="5"/>
      <c r="Q47" s="5"/>
      <c r="R47" s="5"/>
    </row>
    <row r="48" ht="14.25" customHeight="1">
      <c r="A48" s="17" t="s">
        <v>282</v>
      </c>
      <c r="B48" s="3" t="s">
        <v>283</v>
      </c>
      <c r="C48" s="1" t="s">
        <v>269</v>
      </c>
      <c r="D48" s="5"/>
      <c r="E48" s="5"/>
      <c r="F48" s="5"/>
      <c r="G48" s="5"/>
      <c r="H48" s="5"/>
      <c r="I48" s="5">
        <v>5.68476256747528</v>
      </c>
      <c r="J48" s="5"/>
      <c r="K48" s="5"/>
      <c r="L48" s="5">
        <v>4.9094864692067</v>
      </c>
      <c r="M48" s="5"/>
      <c r="N48" s="1">
        <v>2.0</v>
      </c>
      <c r="O48" s="5">
        <v>5.29712451834099</v>
      </c>
      <c r="P48" s="5">
        <v>0.317310507862914</v>
      </c>
      <c r="Q48" s="5"/>
      <c r="R48" s="5">
        <v>0.317310507862914</v>
      </c>
    </row>
    <row r="49" ht="14.25" customHeight="1">
      <c r="A49" s="18" t="s">
        <v>284</v>
      </c>
      <c r="B49" s="19" t="s">
        <v>285</v>
      </c>
      <c r="C49" s="2" t="s">
        <v>269</v>
      </c>
      <c r="D49" s="5"/>
      <c r="E49" s="5"/>
      <c r="F49" s="5"/>
      <c r="G49" s="5"/>
      <c r="H49" s="5"/>
      <c r="I49" s="5"/>
      <c r="J49" s="5">
        <v>4.59733106504727</v>
      </c>
      <c r="K49" s="5"/>
      <c r="L49" s="5"/>
      <c r="M49" s="5"/>
      <c r="N49" s="1">
        <v>1.0</v>
      </c>
      <c r="O49" s="5">
        <v>4.59733106504727</v>
      </c>
      <c r="P49" s="5"/>
      <c r="Q49" s="5"/>
      <c r="R49" s="5"/>
    </row>
    <row r="50" ht="14.25" customHeight="1">
      <c r="A50" s="18" t="s">
        <v>286</v>
      </c>
      <c r="B50" s="19" t="s">
        <v>287</v>
      </c>
      <c r="C50" s="2" t="s">
        <v>288</v>
      </c>
      <c r="D50" s="5"/>
      <c r="E50" s="5"/>
      <c r="F50" s="5"/>
      <c r="G50" s="5"/>
      <c r="H50" s="5">
        <v>4.72105541512984</v>
      </c>
      <c r="I50" s="5"/>
      <c r="J50" s="5">
        <v>4.47310810839871</v>
      </c>
      <c r="K50" s="5"/>
      <c r="L50" s="5"/>
      <c r="M50" s="5"/>
      <c r="N50" s="1">
        <v>2.0</v>
      </c>
      <c r="O50" s="5">
        <v>4.59708176176428</v>
      </c>
      <c r="P50" s="5">
        <v>0.317310507862914</v>
      </c>
      <c r="Q50" s="5"/>
      <c r="R50" s="5"/>
    </row>
    <row r="51" ht="14.25" customHeight="1">
      <c r="A51" s="17" t="s">
        <v>289</v>
      </c>
      <c r="B51" s="3" t="s">
        <v>290</v>
      </c>
      <c r="C51" s="1" t="s">
        <v>288</v>
      </c>
      <c r="D51" s="5"/>
      <c r="E51" s="5"/>
      <c r="F51" s="5"/>
      <c r="G51" s="5"/>
      <c r="H51" s="5"/>
      <c r="I51" s="5">
        <v>4.38745097506747</v>
      </c>
      <c r="J51" s="5"/>
      <c r="K51" s="5"/>
      <c r="L51" s="5"/>
      <c r="M51" s="5"/>
      <c r="N51" s="1">
        <v>1.0</v>
      </c>
      <c r="O51" s="5">
        <v>4.38745097506747</v>
      </c>
      <c r="P51" s="5"/>
      <c r="Q51" s="5"/>
      <c r="R51" s="5"/>
    </row>
    <row r="52" ht="14.25" customHeight="1">
      <c r="A52" s="18" t="s">
        <v>291</v>
      </c>
      <c r="B52" s="19" t="s">
        <v>292</v>
      </c>
      <c r="C52" s="2" t="s">
        <v>288</v>
      </c>
      <c r="D52" s="5">
        <v>5.27158779490692</v>
      </c>
      <c r="E52" s="5">
        <v>7.06598047031865</v>
      </c>
      <c r="F52" s="5"/>
      <c r="G52" s="5"/>
      <c r="H52" s="5"/>
      <c r="I52" s="5"/>
      <c r="J52" s="5">
        <v>4.15825911268184</v>
      </c>
      <c r="K52" s="5"/>
      <c r="L52" s="5"/>
      <c r="M52" s="5"/>
      <c r="N52" s="1">
        <v>3.0</v>
      </c>
      <c r="O52" s="5">
        <v>5.27158779490692</v>
      </c>
      <c r="P52" s="5">
        <v>0.367879441171442</v>
      </c>
      <c r="Q52" s="5">
        <v>0.367879441171442</v>
      </c>
      <c r="R52" s="5"/>
    </row>
    <row r="53" ht="14.25" customHeight="1">
      <c r="A53" s="17" t="s">
        <v>293</v>
      </c>
      <c r="B53" s="3" t="s">
        <v>294</v>
      </c>
      <c r="C53" s="1" t="s">
        <v>295</v>
      </c>
      <c r="D53" s="5"/>
      <c r="E53" s="5"/>
      <c r="F53" s="5"/>
      <c r="G53" s="5">
        <v>4.47593931924704</v>
      </c>
      <c r="H53" s="5">
        <v>5.03441469536002</v>
      </c>
      <c r="I53" s="5"/>
      <c r="J53" s="5"/>
      <c r="K53" s="5"/>
      <c r="L53" s="5"/>
      <c r="M53" s="5"/>
      <c r="N53" s="1">
        <v>2.0</v>
      </c>
      <c r="O53" s="5">
        <v>4.75517700730353</v>
      </c>
      <c r="P53" s="5">
        <v>0.317310507862914</v>
      </c>
      <c r="Q53" s="5">
        <v>0.367879441171442</v>
      </c>
      <c r="R53" s="5"/>
    </row>
    <row r="54" ht="14.25" customHeight="1">
      <c r="A54" s="18" t="s">
        <v>296</v>
      </c>
      <c r="B54" s="19" t="s">
        <v>297</v>
      </c>
      <c r="C54" s="2" t="s">
        <v>295</v>
      </c>
      <c r="D54" s="5"/>
      <c r="E54" s="5"/>
      <c r="F54" s="5"/>
      <c r="G54" s="5"/>
      <c r="H54" s="5"/>
      <c r="I54" s="5"/>
      <c r="J54" s="5"/>
      <c r="K54" s="5">
        <v>4.29856922622412</v>
      </c>
      <c r="L54" s="5"/>
      <c r="M54" s="5"/>
      <c r="N54" s="1">
        <v>1.0</v>
      </c>
      <c r="O54" s="5">
        <v>4.29856922622412</v>
      </c>
      <c r="P54" s="5"/>
      <c r="Q54" s="5"/>
      <c r="R54" s="5"/>
    </row>
    <row r="55" ht="14.25" customHeight="1">
      <c r="A55" s="18" t="s">
        <v>298</v>
      </c>
      <c r="B55" s="19" t="s">
        <v>299</v>
      </c>
      <c r="C55" s="2" t="s">
        <v>300</v>
      </c>
      <c r="D55" s="5"/>
      <c r="E55" s="5">
        <v>4.16394760087972</v>
      </c>
      <c r="F55" s="5"/>
      <c r="G55" s="5"/>
      <c r="H55" s="5"/>
      <c r="I55" s="5"/>
      <c r="J55" s="5"/>
      <c r="K55" s="5"/>
      <c r="L55" s="5"/>
      <c r="M55" s="5">
        <v>3.95939710999047</v>
      </c>
      <c r="N55" s="1">
        <v>2.0</v>
      </c>
      <c r="O55" s="5">
        <v>4.06167235543509</v>
      </c>
      <c r="P55" s="5">
        <v>0.317310507862914</v>
      </c>
      <c r="Q55" s="5"/>
      <c r="R55" s="5"/>
    </row>
    <row r="56" ht="14.25" customHeight="1">
      <c r="A56" s="18" t="s">
        <v>301</v>
      </c>
      <c r="B56" s="19" t="s">
        <v>302</v>
      </c>
      <c r="C56" s="2" t="s">
        <v>300</v>
      </c>
      <c r="D56" s="5"/>
      <c r="E56" s="5">
        <v>4.42628437095945</v>
      </c>
      <c r="F56" s="5"/>
      <c r="G56" s="5"/>
      <c r="H56" s="5"/>
      <c r="I56" s="5"/>
      <c r="J56" s="5"/>
      <c r="K56" s="5"/>
      <c r="L56" s="5"/>
      <c r="M56" s="5"/>
      <c r="N56" s="1">
        <v>1.0</v>
      </c>
      <c r="O56" s="5">
        <v>4.42628437095945</v>
      </c>
      <c r="P56" s="5"/>
      <c r="Q56" s="5"/>
      <c r="R56" s="5"/>
    </row>
    <row r="57" ht="14.25" customHeight="1">
      <c r="A57" s="18" t="s">
        <v>303</v>
      </c>
      <c r="B57" s="19" t="s">
        <v>304</v>
      </c>
      <c r="C57" s="2" t="s">
        <v>300</v>
      </c>
      <c r="D57" s="5"/>
      <c r="E57" s="5"/>
      <c r="F57" s="5"/>
      <c r="G57" s="5"/>
      <c r="H57" s="5"/>
      <c r="I57" s="5"/>
      <c r="J57" s="5"/>
      <c r="K57" s="5"/>
      <c r="L57" s="5"/>
      <c r="M57" s="5">
        <v>3.62573648458756</v>
      </c>
      <c r="N57" s="1">
        <v>1.0</v>
      </c>
      <c r="O57" s="5">
        <v>3.62573648458756</v>
      </c>
      <c r="P57" s="5"/>
      <c r="Q57" s="5"/>
      <c r="R57" s="5"/>
    </row>
    <row r="58" ht="14.25" customHeight="1">
      <c r="A58" s="18" t="s">
        <v>305</v>
      </c>
      <c r="B58" s="19" t="s">
        <v>306</v>
      </c>
      <c r="C58" s="2" t="s">
        <v>300</v>
      </c>
      <c r="D58" s="5"/>
      <c r="E58" s="5"/>
      <c r="F58" s="5"/>
      <c r="G58" s="5"/>
      <c r="H58" s="5"/>
      <c r="I58" s="5"/>
      <c r="J58" s="5">
        <v>4.41473849021106</v>
      </c>
      <c r="K58" s="5"/>
      <c r="L58" s="5"/>
      <c r="M58" s="5"/>
      <c r="N58" s="1">
        <v>1.0</v>
      </c>
      <c r="O58" s="5">
        <v>4.41473849021106</v>
      </c>
      <c r="P58" s="5"/>
      <c r="Q58" s="5"/>
      <c r="R58" s="5"/>
    </row>
    <row r="59" ht="14.25" customHeight="1">
      <c r="A59" s="17" t="s">
        <v>307</v>
      </c>
      <c r="B59" s="3" t="s">
        <v>308</v>
      </c>
      <c r="C59" s="1" t="s">
        <v>309</v>
      </c>
      <c r="D59" s="5">
        <v>8.79591965029685</v>
      </c>
      <c r="E59" s="5">
        <v>10.568148748401</v>
      </c>
      <c r="F59" s="5">
        <v>4.75336694128035</v>
      </c>
      <c r="G59" s="5"/>
      <c r="H59" s="5"/>
      <c r="I59" s="5"/>
      <c r="J59" s="5">
        <v>4.02789963137391</v>
      </c>
      <c r="K59" s="5"/>
      <c r="L59" s="5"/>
      <c r="M59" s="5"/>
      <c r="N59" s="1">
        <v>4.0</v>
      </c>
      <c r="O59" s="5">
        <v>6.7746432957886</v>
      </c>
      <c r="P59" s="5">
        <v>0.391625176271089</v>
      </c>
      <c r="Q59" s="5">
        <v>0.391625176271089</v>
      </c>
      <c r="R59" s="5"/>
    </row>
    <row r="60" ht="14.25" customHeight="1">
      <c r="A60" s="18" t="s">
        <v>310</v>
      </c>
      <c r="B60" s="19" t="s">
        <v>311</v>
      </c>
      <c r="C60" s="2" t="s">
        <v>309</v>
      </c>
      <c r="D60" s="5"/>
      <c r="E60" s="5"/>
      <c r="F60" s="5"/>
      <c r="G60" s="5"/>
      <c r="H60" s="5"/>
      <c r="I60" s="5">
        <v>4.59741900828952</v>
      </c>
      <c r="J60" s="5"/>
      <c r="K60" s="5"/>
      <c r="L60" s="5"/>
      <c r="M60" s="5"/>
      <c r="N60" s="1">
        <v>1.0</v>
      </c>
      <c r="O60" s="5">
        <v>4.59741900828952</v>
      </c>
      <c r="P60" s="5"/>
      <c r="Q60" s="5"/>
      <c r="R60" s="5"/>
    </row>
    <row r="61" ht="14.25" customHeight="1">
      <c r="A61" s="18" t="s">
        <v>312</v>
      </c>
      <c r="B61" s="19" t="s">
        <v>313</v>
      </c>
      <c r="C61" s="2" t="s">
        <v>309</v>
      </c>
      <c r="D61" s="5"/>
      <c r="E61" s="5"/>
      <c r="F61" s="5"/>
      <c r="G61" s="5">
        <v>6.32845028839463</v>
      </c>
      <c r="H61" s="5">
        <v>5.83158413957322</v>
      </c>
      <c r="I61" s="5"/>
      <c r="J61" s="5"/>
      <c r="K61" s="5"/>
      <c r="L61" s="5"/>
      <c r="M61" s="5"/>
      <c r="N61" s="1">
        <v>2.0</v>
      </c>
      <c r="O61" s="5">
        <v>6.08001721398392</v>
      </c>
      <c r="P61" s="5">
        <v>0.317310507862914</v>
      </c>
      <c r="Q61" s="5">
        <v>0.367879441171442</v>
      </c>
      <c r="R61" s="5"/>
    </row>
    <row r="62" ht="14.25" customHeight="1">
      <c r="A62" s="17" t="s">
        <v>314</v>
      </c>
      <c r="B62" s="3" t="s">
        <v>315</v>
      </c>
      <c r="C62" s="1" t="s">
        <v>309</v>
      </c>
      <c r="D62" s="5"/>
      <c r="E62" s="5"/>
      <c r="F62" s="5">
        <v>9.86357652054866</v>
      </c>
      <c r="G62" s="5">
        <v>11.4435291825236</v>
      </c>
      <c r="H62" s="5">
        <v>8.53253147989329</v>
      </c>
      <c r="I62" s="5"/>
      <c r="J62" s="5"/>
      <c r="K62" s="5">
        <v>8.62070030198545</v>
      </c>
      <c r="L62" s="5"/>
      <c r="M62" s="5"/>
      <c r="N62" s="1">
        <v>4.0</v>
      </c>
      <c r="O62" s="5">
        <v>9.24213841126705</v>
      </c>
      <c r="P62" s="5">
        <v>0.391625176271089</v>
      </c>
      <c r="Q62" s="5">
        <v>0.391625176271089</v>
      </c>
      <c r="R62" s="5"/>
    </row>
    <row r="63" ht="14.25" customHeight="1">
      <c r="A63" s="17" t="s">
        <v>316</v>
      </c>
      <c r="B63" s="22" t="s">
        <v>317</v>
      </c>
      <c r="C63" s="1" t="s">
        <v>269</v>
      </c>
      <c r="D63" s="5"/>
      <c r="E63" s="5"/>
      <c r="F63" s="5"/>
      <c r="G63" s="5"/>
      <c r="H63" s="5"/>
      <c r="I63" s="5">
        <v>4.19696505373137</v>
      </c>
      <c r="J63" s="5"/>
      <c r="K63" s="5"/>
      <c r="L63" s="5"/>
      <c r="M63" s="5"/>
      <c r="N63" s="1">
        <v>1.0</v>
      </c>
      <c r="O63" s="5">
        <v>4.19696505373137</v>
      </c>
      <c r="P63" s="5"/>
      <c r="Q63" s="5"/>
      <c r="R63" s="5"/>
    </row>
    <row r="64" ht="14.25" customHeight="1">
      <c r="A64" s="18" t="s">
        <v>318</v>
      </c>
      <c r="B64" s="19" t="s">
        <v>319</v>
      </c>
      <c r="C64" s="2" t="s">
        <v>269</v>
      </c>
      <c r="D64" s="5"/>
      <c r="E64" s="5"/>
      <c r="F64" s="5"/>
      <c r="G64" s="5">
        <v>5.73756385401849</v>
      </c>
      <c r="H64" s="5"/>
      <c r="I64" s="5"/>
      <c r="J64" s="5"/>
      <c r="K64" s="5"/>
      <c r="L64" s="5"/>
      <c r="M64" s="5"/>
      <c r="N64" s="1">
        <v>1.0</v>
      </c>
      <c r="O64" s="5">
        <v>5.73756385401849</v>
      </c>
      <c r="P64" s="5"/>
      <c r="Q64" s="5"/>
      <c r="R64" s="5"/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57"/>
    <col customWidth="1" min="2" max="2" width="44.0"/>
    <col customWidth="1" min="3" max="26" width="11.57"/>
  </cols>
  <sheetData>
    <row r="1" ht="14.25" customHeight="1">
      <c r="A1" s="1" t="s">
        <v>177</v>
      </c>
      <c r="B1" s="1" t="s">
        <v>1</v>
      </c>
      <c r="C1" s="1" t="s">
        <v>178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179</v>
      </c>
      <c r="O1" s="1" t="s">
        <v>24</v>
      </c>
      <c r="P1" s="1" t="s">
        <v>180</v>
      </c>
      <c r="Q1" s="1" t="s">
        <v>181</v>
      </c>
      <c r="R1" s="1" t="s">
        <v>182</v>
      </c>
    </row>
    <row r="2" ht="14.25" customHeight="1">
      <c r="A2" s="6" t="s">
        <v>183</v>
      </c>
      <c r="B2" s="7"/>
      <c r="C2" s="7">
        <v>20.0</v>
      </c>
      <c r="D2" s="8"/>
      <c r="E2" s="8"/>
      <c r="F2" s="8"/>
      <c r="G2" s="8"/>
      <c r="H2" s="8"/>
      <c r="I2" s="8"/>
      <c r="J2" s="8">
        <v>8.4874813342692</v>
      </c>
      <c r="K2" s="8"/>
      <c r="L2" s="8"/>
      <c r="M2" s="8"/>
      <c r="N2" s="7">
        <v>1.0</v>
      </c>
      <c r="O2" s="8">
        <v>8.4874813342692</v>
      </c>
      <c r="P2" s="8"/>
      <c r="Q2" s="8"/>
      <c r="R2" s="8"/>
      <c r="S2" s="7"/>
      <c r="T2" s="7"/>
      <c r="U2" s="7"/>
      <c r="V2" s="7"/>
      <c r="W2" s="7"/>
      <c r="X2" s="7"/>
      <c r="Y2" s="7"/>
      <c r="Z2" s="7"/>
    </row>
    <row r="3" ht="14.25" customHeight="1">
      <c r="A3" s="6" t="s">
        <v>184</v>
      </c>
      <c r="B3" s="7"/>
      <c r="C3" s="9">
        <v>20.0</v>
      </c>
      <c r="D3" s="8"/>
      <c r="E3" s="8"/>
      <c r="F3" s="8"/>
      <c r="G3" s="8"/>
      <c r="H3" s="8"/>
      <c r="I3" s="8"/>
      <c r="J3" s="8"/>
      <c r="K3" s="8">
        <v>5.62271904538787</v>
      </c>
      <c r="L3" s="8">
        <v>9.16427790430505</v>
      </c>
      <c r="M3" s="8">
        <v>10.0017331452002</v>
      </c>
      <c r="N3" s="7">
        <v>3.0</v>
      </c>
      <c r="O3" s="8">
        <v>9.16427790430505</v>
      </c>
      <c r="P3" s="8">
        <v>0.367879441171442</v>
      </c>
      <c r="Q3" s="8"/>
      <c r="R3" s="8">
        <v>0.317310507862914</v>
      </c>
      <c r="S3" s="7"/>
      <c r="T3" s="7"/>
      <c r="U3" s="7"/>
      <c r="V3" s="7"/>
      <c r="W3" s="7"/>
      <c r="X3" s="7"/>
      <c r="Y3" s="7"/>
      <c r="Z3" s="7"/>
    </row>
    <row r="4" ht="14.25" customHeight="1">
      <c r="A4" s="6" t="s">
        <v>185</v>
      </c>
      <c r="B4" s="7"/>
      <c r="C4" s="7">
        <v>20.0</v>
      </c>
      <c r="D4" s="8"/>
      <c r="E4" s="8">
        <v>6.82127886490894</v>
      </c>
      <c r="F4" s="8"/>
      <c r="G4" s="8">
        <v>6.70212568869467</v>
      </c>
      <c r="H4" s="8">
        <v>9.18054923725239</v>
      </c>
      <c r="I4" s="8">
        <v>5.58023882772426</v>
      </c>
      <c r="J4" s="8">
        <v>4.59627694030317</v>
      </c>
      <c r="K4" s="8"/>
      <c r="L4" s="8"/>
      <c r="M4" s="8"/>
      <c r="N4" s="7">
        <v>5.0</v>
      </c>
      <c r="O4" s="8">
        <v>6.70212568869467</v>
      </c>
      <c r="P4" s="8">
        <v>0.406005849709838</v>
      </c>
      <c r="Q4" s="8">
        <v>0.391625176271089</v>
      </c>
      <c r="R4" s="8">
        <v>0.317310507862914</v>
      </c>
      <c r="S4" s="7"/>
      <c r="T4" s="7"/>
      <c r="U4" s="7"/>
      <c r="V4" s="7"/>
      <c r="W4" s="7"/>
      <c r="X4" s="7"/>
      <c r="Y4" s="7"/>
      <c r="Z4" s="7"/>
    </row>
    <row r="5" ht="14.25" customHeight="1">
      <c r="A5" s="6" t="s">
        <v>186</v>
      </c>
      <c r="B5" s="7"/>
      <c r="C5" s="7">
        <v>20.0</v>
      </c>
      <c r="D5" s="8"/>
      <c r="E5" s="8"/>
      <c r="F5" s="8"/>
      <c r="G5" s="8"/>
      <c r="H5" s="8"/>
      <c r="I5" s="8"/>
      <c r="J5" s="8"/>
      <c r="K5" s="8"/>
      <c r="L5" s="8">
        <v>4.96429720236954</v>
      </c>
      <c r="M5" s="8"/>
      <c r="N5" s="7">
        <v>1.0</v>
      </c>
      <c r="O5" s="8">
        <v>4.96429720236954</v>
      </c>
      <c r="P5" s="8"/>
      <c r="Q5" s="8"/>
      <c r="R5" s="8"/>
      <c r="S5" s="7"/>
      <c r="T5" s="7"/>
      <c r="U5" s="7"/>
      <c r="V5" s="7"/>
      <c r="W5" s="7"/>
      <c r="X5" s="7"/>
      <c r="Y5" s="7"/>
      <c r="Z5" s="7"/>
    </row>
    <row r="6" ht="14.25" customHeight="1">
      <c r="A6" s="7" t="s">
        <v>187</v>
      </c>
      <c r="B6" s="9" t="s">
        <v>188</v>
      </c>
      <c r="C6" s="9" t="s">
        <v>189</v>
      </c>
      <c r="D6" s="8"/>
      <c r="E6" s="8"/>
      <c r="F6" s="8"/>
      <c r="G6" s="8"/>
      <c r="H6" s="8"/>
      <c r="I6" s="8"/>
      <c r="J6" s="8"/>
      <c r="K6" s="8"/>
      <c r="L6" s="8"/>
      <c r="M6" s="8">
        <v>3.73736680802499</v>
      </c>
      <c r="N6" s="7">
        <v>1.0</v>
      </c>
      <c r="O6" s="8">
        <v>3.73736680802499</v>
      </c>
      <c r="P6" s="8"/>
      <c r="Q6" s="8"/>
      <c r="R6" s="8"/>
      <c r="S6" s="7"/>
      <c r="T6" s="7"/>
      <c r="U6" s="7"/>
      <c r="V6" s="7"/>
      <c r="W6" s="7"/>
      <c r="X6" s="7"/>
      <c r="Y6" s="7"/>
      <c r="Z6" s="7"/>
    </row>
    <row r="7" ht="14.25" customHeight="1">
      <c r="A7" s="7" t="s">
        <v>190</v>
      </c>
      <c r="B7" s="9" t="s">
        <v>191</v>
      </c>
      <c r="C7" s="9" t="s">
        <v>192</v>
      </c>
      <c r="D7" s="8">
        <v>4.63083625939902</v>
      </c>
      <c r="E7" s="8"/>
      <c r="F7" s="8"/>
      <c r="G7" s="8"/>
      <c r="H7" s="8"/>
      <c r="I7" s="8"/>
      <c r="J7" s="8"/>
      <c r="K7" s="8"/>
      <c r="L7" s="8"/>
      <c r="M7" s="8"/>
      <c r="N7" s="7">
        <v>1.0</v>
      </c>
      <c r="O7" s="8">
        <v>4.63083625939902</v>
      </c>
      <c r="P7" s="8"/>
      <c r="Q7" s="8"/>
      <c r="R7" s="8"/>
      <c r="S7" s="7"/>
      <c r="T7" s="7"/>
      <c r="U7" s="7"/>
      <c r="V7" s="7"/>
      <c r="W7" s="7"/>
      <c r="X7" s="7"/>
      <c r="Y7" s="7"/>
      <c r="Z7" s="7"/>
    </row>
    <row r="8" ht="14.25" customHeight="1">
      <c r="A8" s="7" t="s">
        <v>193</v>
      </c>
      <c r="B8" s="9" t="s">
        <v>194</v>
      </c>
      <c r="C8" s="9" t="s">
        <v>192</v>
      </c>
      <c r="D8" s="8"/>
      <c r="E8" s="8"/>
      <c r="F8" s="8"/>
      <c r="G8" s="8"/>
      <c r="H8" s="8"/>
      <c r="I8" s="8"/>
      <c r="J8" s="8"/>
      <c r="K8" s="8"/>
      <c r="L8" s="8"/>
      <c r="M8" s="8">
        <v>3.86295619965378</v>
      </c>
      <c r="N8" s="7">
        <v>1.0</v>
      </c>
      <c r="O8" s="8">
        <v>3.86295619965378</v>
      </c>
      <c r="P8" s="8"/>
      <c r="Q8" s="8"/>
      <c r="R8" s="8"/>
      <c r="S8" s="7"/>
      <c r="T8" s="7"/>
      <c r="U8" s="7"/>
      <c r="V8" s="7"/>
      <c r="W8" s="7"/>
      <c r="X8" s="7"/>
      <c r="Y8" s="7"/>
      <c r="Z8" s="7"/>
    </row>
    <row r="9" ht="14.25" customHeight="1">
      <c r="A9" s="7" t="s">
        <v>195</v>
      </c>
      <c r="B9" s="9" t="s">
        <v>196</v>
      </c>
      <c r="C9" s="9" t="s">
        <v>197</v>
      </c>
      <c r="D9" s="8"/>
      <c r="E9" s="8"/>
      <c r="F9" s="8"/>
      <c r="G9" s="8"/>
      <c r="H9" s="8"/>
      <c r="I9" s="8"/>
      <c r="J9" s="8"/>
      <c r="K9" s="8"/>
      <c r="L9" s="8"/>
      <c r="M9" s="8">
        <v>4.18104203588592</v>
      </c>
      <c r="N9" s="7">
        <v>1.0</v>
      </c>
      <c r="O9" s="8">
        <v>4.18104203588592</v>
      </c>
      <c r="P9" s="8"/>
      <c r="Q9" s="8"/>
      <c r="R9" s="8"/>
      <c r="S9" s="7"/>
      <c r="T9" s="7"/>
      <c r="U9" s="7"/>
      <c r="V9" s="7"/>
      <c r="W9" s="7"/>
      <c r="X9" s="7"/>
      <c r="Y9" s="7"/>
      <c r="Z9" s="7"/>
    </row>
    <row r="10" ht="14.25" customHeight="1">
      <c r="A10" s="7" t="s">
        <v>198</v>
      </c>
      <c r="B10" s="9" t="s">
        <v>199</v>
      </c>
      <c r="C10" s="9" t="s">
        <v>200</v>
      </c>
      <c r="D10" s="8"/>
      <c r="E10" s="8"/>
      <c r="F10" s="8"/>
      <c r="G10" s="8"/>
      <c r="H10" s="8"/>
      <c r="I10" s="8"/>
      <c r="J10" s="8"/>
      <c r="K10" s="8">
        <v>8.91516030162525</v>
      </c>
      <c r="L10" s="8"/>
      <c r="M10" s="8"/>
      <c r="N10" s="7">
        <v>1.0</v>
      </c>
      <c r="O10" s="8">
        <v>8.91516030162525</v>
      </c>
      <c r="P10" s="8"/>
      <c r="Q10" s="8"/>
      <c r="R10" s="8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10" t="s">
        <v>201</v>
      </c>
      <c r="B11" s="11" t="s">
        <v>202</v>
      </c>
      <c r="C11" s="11" t="s">
        <v>200</v>
      </c>
      <c r="D11" s="12"/>
      <c r="E11" s="12"/>
      <c r="F11" s="12"/>
      <c r="G11" s="12"/>
      <c r="H11" s="12"/>
      <c r="I11" s="12"/>
      <c r="J11" s="12"/>
      <c r="K11" s="12">
        <v>4.5064774119867</v>
      </c>
      <c r="L11" s="12"/>
      <c r="M11" s="12"/>
      <c r="N11" s="10">
        <v>1.0</v>
      </c>
      <c r="O11" s="12">
        <v>4.5064774119867</v>
      </c>
      <c r="P11" s="12"/>
      <c r="Q11" s="12"/>
      <c r="R11" s="12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7" t="s">
        <v>203</v>
      </c>
      <c r="B12" s="9" t="s">
        <v>204</v>
      </c>
      <c r="C12" s="9" t="s">
        <v>200</v>
      </c>
      <c r="D12" s="8"/>
      <c r="E12" s="8"/>
      <c r="F12" s="8"/>
      <c r="G12" s="8"/>
      <c r="H12" s="8"/>
      <c r="I12" s="8"/>
      <c r="J12" s="8"/>
      <c r="K12" s="8"/>
      <c r="L12" s="8">
        <v>5.8688927561177</v>
      </c>
      <c r="M12" s="8"/>
      <c r="N12" s="7">
        <v>1.0</v>
      </c>
      <c r="O12" s="8">
        <v>5.8688927561177</v>
      </c>
      <c r="P12" s="8"/>
      <c r="Q12" s="8"/>
      <c r="R12" s="8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 t="s">
        <v>205</v>
      </c>
      <c r="B13" s="9" t="s">
        <v>206</v>
      </c>
      <c r="C13" s="9" t="s">
        <v>200</v>
      </c>
      <c r="D13" s="8"/>
      <c r="E13" s="8"/>
      <c r="F13" s="8"/>
      <c r="G13" s="8"/>
      <c r="H13" s="8"/>
      <c r="I13" s="8"/>
      <c r="J13" s="8"/>
      <c r="K13" s="8"/>
      <c r="L13" s="8">
        <v>5.14370109724503</v>
      </c>
      <c r="M13" s="8"/>
      <c r="N13" s="7">
        <v>1.0</v>
      </c>
      <c r="O13" s="8">
        <v>5.14370109724503</v>
      </c>
      <c r="P13" s="8"/>
      <c r="Q13" s="8"/>
      <c r="R13" s="8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13" t="s">
        <v>207</v>
      </c>
      <c r="B14" s="14" t="s">
        <v>208</v>
      </c>
      <c r="C14" s="15" t="s">
        <v>200</v>
      </c>
      <c r="D14" s="16"/>
      <c r="E14" s="16"/>
      <c r="F14" s="16"/>
      <c r="G14" s="16"/>
      <c r="H14" s="16"/>
      <c r="I14" s="16"/>
      <c r="J14" s="16"/>
      <c r="K14" s="16"/>
      <c r="L14" s="16">
        <v>6.72658358693951</v>
      </c>
      <c r="M14" s="16"/>
      <c r="N14" s="15">
        <v>1.0</v>
      </c>
      <c r="O14" s="16">
        <v>6.72658358693951</v>
      </c>
      <c r="P14" s="16"/>
      <c r="Q14" s="16"/>
      <c r="R14" s="16"/>
      <c r="S14" s="15"/>
      <c r="T14" s="15"/>
      <c r="U14" s="15"/>
      <c r="V14" s="15"/>
      <c r="W14" s="15"/>
      <c r="X14" s="15"/>
      <c r="Y14" s="15"/>
      <c r="Z14" s="15"/>
    </row>
    <row r="15" ht="14.25" customHeight="1">
      <c r="A15" s="7" t="s">
        <v>209</v>
      </c>
      <c r="B15" s="9" t="s">
        <v>210</v>
      </c>
      <c r="C15" s="9" t="s">
        <v>200</v>
      </c>
      <c r="D15" s="8"/>
      <c r="E15" s="8"/>
      <c r="F15" s="8"/>
      <c r="G15" s="8"/>
      <c r="H15" s="8"/>
      <c r="I15" s="8"/>
      <c r="J15" s="8"/>
      <c r="K15" s="8">
        <v>3.51825701313462</v>
      </c>
      <c r="L15" s="8"/>
      <c r="M15" s="8"/>
      <c r="N15" s="7">
        <v>1.0</v>
      </c>
      <c r="O15" s="8">
        <v>3.51825701313462</v>
      </c>
      <c r="P15" s="8"/>
      <c r="Q15" s="8"/>
      <c r="R15" s="8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 t="s">
        <v>211</v>
      </c>
      <c r="B16" s="9" t="s">
        <v>212</v>
      </c>
      <c r="C16" s="9" t="s">
        <v>200</v>
      </c>
      <c r="D16" s="8"/>
      <c r="E16" s="8"/>
      <c r="F16" s="8"/>
      <c r="G16" s="8"/>
      <c r="H16" s="8"/>
      <c r="I16" s="8"/>
      <c r="J16" s="8"/>
      <c r="K16" s="8"/>
      <c r="L16" s="8"/>
      <c r="M16" s="8">
        <v>3.84321366304744</v>
      </c>
      <c r="N16" s="7">
        <v>1.0</v>
      </c>
      <c r="O16" s="8">
        <v>3.84321366304744</v>
      </c>
      <c r="P16" s="8"/>
      <c r="Q16" s="8"/>
      <c r="R16" s="8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 t="s">
        <v>213</v>
      </c>
      <c r="B17" s="9" t="s">
        <v>214</v>
      </c>
      <c r="C17" s="9" t="s">
        <v>215</v>
      </c>
      <c r="D17" s="8"/>
      <c r="E17" s="8"/>
      <c r="F17" s="8"/>
      <c r="G17" s="8"/>
      <c r="H17" s="8"/>
      <c r="I17" s="8"/>
      <c r="J17" s="8"/>
      <c r="K17" s="8"/>
      <c r="L17" s="8">
        <v>4.5580166367724</v>
      </c>
      <c r="M17" s="8"/>
      <c r="N17" s="7">
        <v>1.0</v>
      </c>
      <c r="O17" s="8">
        <v>4.5580166367724</v>
      </c>
      <c r="P17" s="8"/>
      <c r="Q17" s="8"/>
      <c r="R17" s="8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17" t="s">
        <v>216</v>
      </c>
      <c r="B18" s="3" t="s">
        <v>217</v>
      </c>
      <c r="C18" s="1" t="s">
        <v>218</v>
      </c>
      <c r="D18" s="5">
        <v>6.65646606879404</v>
      </c>
      <c r="E18" s="5">
        <v>7.37690682192429</v>
      </c>
      <c r="F18" s="5"/>
      <c r="G18" s="5"/>
      <c r="H18" s="5"/>
      <c r="I18" s="5"/>
      <c r="J18" s="5"/>
      <c r="K18" s="5"/>
      <c r="L18" s="5"/>
      <c r="M18" s="5"/>
      <c r="N18" s="1">
        <v>2.0</v>
      </c>
      <c r="O18" s="5">
        <v>7.01668644535917</v>
      </c>
      <c r="P18" s="5">
        <v>0.317310507862914</v>
      </c>
      <c r="Q18" s="5">
        <v>0.367879441171442</v>
      </c>
      <c r="R18" s="5"/>
    </row>
    <row r="19" ht="14.25" customHeight="1">
      <c r="A19" s="18" t="s">
        <v>219</v>
      </c>
      <c r="B19" s="19" t="s">
        <v>220</v>
      </c>
      <c r="C19" s="2" t="s">
        <v>221</v>
      </c>
      <c r="D19" s="5"/>
      <c r="E19" s="5"/>
      <c r="F19" s="5"/>
      <c r="G19" s="5"/>
      <c r="H19" s="5">
        <v>6.16406702465456</v>
      </c>
      <c r="I19" s="5">
        <v>4.50874254436516</v>
      </c>
      <c r="J19" s="5"/>
      <c r="K19" s="5"/>
      <c r="L19" s="5"/>
      <c r="M19" s="5"/>
      <c r="N19" s="1">
        <v>2.0</v>
      </c>
      <c r="O19" s="5">
        <v>5.33640478450986</v>
      </c>
      <c r="P19" s="5">
        <v>0.317310507862914</v>
      </c>
      <c r="Q19" s="5"/>
      <c r="R19" s="5"/>
    </row>
    <row r="20" ht="14.25" customHeight="1">
      <c r="A20" s="17" t="s">
        <v>222</v>
      </c>
      <c r="B20" s="3" t="s">
        <v>223</v>
      </c>
      <c r="C20" s="1" t="s">
        <v>221</v>
      </c>
      <c r="D20" s="5">
        <v>3.76265005330745</v>
      </c>
      <c r="E20" s="5"/>
      <c r="F20" s="5"/>
      <c r="G20" s="5"/>
      <c r="H20" s="5"/>
      <c r="I20" s="5"/>
      <c r="J20" s="5"/>
      <c r="K20" s="5"/>
      <c r="L20" s="5"/>
      <c r="M20" s="5"/>
      <c r="N20" s="1">
        <v>1.0</v>
      </c>
      <c r="O20" s="5">
        <v>3.76265005330745</v>
      </c>
      <c r="P20" s="5"/>
      <c r="Q20" s="5"/>
      <c r="R20" s="5"/>
    </row>
    <row r="21" ht="14.25" customHeight="1">
      <c r="A21" s="18" t="s">
        <v>224</v>
      </c>
      <c r="B21" s="19" t="s">
        <v>225</v>
      </c>
      <c r="C21" s="2" t="s">
        <v>221</v>
      </c>
      <c r="D21" s="5"/>
      <c r="E21" s="5">
        <v>4.35296971529233</v>
      </c>
      <c r="F21" s="5"/>
      <c r="G21" s="5"/>
      <c r="H21" s="5"/>
      <c r="I21" s="5"/>
      <c r="J21" s="5"/>
      <c r="K21" s="5"/>
      <c r="L21" s="5"/>
      <c r="M21" s="5"/>
      <c r="N21" s="1">
        <v>1.0</v>
      </c>
      <c r="O21" s="5">
        <v>4.35296971529233</v>
      </c>
      <c r="P21" s="5"/>
      <c r="Q21" s="5"/>
      <c r="R21" s="5"/>
    </row>
    <row r="22" ht="14.25" customHeight="1">
      <c r="A22" s="18" t="s">
        <v>226</v>
      </c>
      <c r="B22" s="19" t="s">
        <v>227</v>
      </c>
      <c r="C22" s="2" t="s">
        <v>221</v>
      </c>
      <c r="D22" s="5"/>
      <c r="E22" s="5">
        <v>4.46540298845615</v>
      </c>
      <c r="F22" s="5"/>
      <c r="G22" s="5"/>
      <c r="H22" s="5"/>
      <c r="I22" s="5"/>
      <c r="J22" s="5"/>
      <c r="K22" s="5"/>
      <c r="L22" s="5"/>
      <c r="M22" s="5"/>
      <c r="N22" s="1">
        <v>1.0</v>
      </c>
      <c r="O22" s="5">
        <v>4.46540298845615</v>
      </c>
      <c r="P22" s="5"/>
      <c r="Q22" s="5"/>
      <c r="R22" s="5"/>
    </row>
    <row r="23" ht="14.25" customHeight="1">
      <c r="A23" s="18" t="s">
        <v>228</v>
      </c>
      <c r="B23" s="19" t="s">
        <v>229</v>
      </c>
      <c r="C23" s="2" t="s">
        <v>221</v>
      </c>
      <c r="D23" s="5"/>
      <c r="E23" s="5"/>
      <c r="F23" s="5">
        <v>3.81945129419849</v>
      </c>
      <c r="G23" s="5"/>
      <c r="H23" s="5"/>
      <c r="I23" s="5"/>
      <c r="J23" s="5"/>
      <c r="K23" s="5"/>
      <c r="L23" s="5"/>
      <c r="M23" s="5"/>
      <c r="N23" s="1">
        <v>1.0</v>
      </c>
      <c r="O23" s="5">
        <v>3.81945129419849</v>
      </c>
      <c r="P23" s="5"/>
      <c r="Q23" s="5"/>
      <c r="R23" s="5"/>
    </row>
    <row r="24" ht="14.25" customHeight="1">
      <c r="A24" s="17" t="s">
        <v>230</v>
      </c>
      <c r="B24" s="20" t="s">
        <v>231</v>
      </c>
      <c r="C24" s="1" t="s">
        <v>221</v>
      </c>
      <c r="D24" s="5"/>
      <c r="E24" s="5"/>
      <c r="F24" s="5"/>
      <c r="G24" s="5"/>
      <c r="H24" s="5"/>
      <c r="I24" s="5"/>
      <c r="J24" s="5"/>
      <c r="K24" s="5">
        <v>3.5274627196692</v>
      </c>
      <c r="L24" s="5"/>
      <c r="M24" s="5"/>
      <c r="N24" s="1">
        <v>1.0</v>
      </c>
      <c r="O24" s="5">
        <v>3.5274627196692</v>
      </c>
      <c r="P24" s="5"/>
      <c r="Q24" s="5"/>
      <c r="R24" s="5"/>
    </row>
    <row r="25" ht="14.25" customHeight="1">
      <c r="A25" s="17" t="s">
        <v>232</v>
      </c>
      <c r="B25" s="21" t="s">
        <v>233</v>
      </c>
      <c r="C25" s="1" t="s">
        <v>221</v>
      </c>
      <c r="D25" s="5">
        <v>5.81796153897611</v>
      </c>
      <c r="E25" s="5"/>
      <c r="F25" s="5">
        <v>5.86525200069092</v>
      </c>
      <c r="G25" s="5"/>
      <c r="H25" s="5"/>
      <c r="I25" s="5"/>
      <c r="J25" s="5"/>
      <c r="K25" s="5"/>
      <c r="L25" s="5"/>
      <c r="M25" s="5"/>
      <c r="N25" s="1">
        <v>2.0</v>
      </c>
      <c r="O25" s="5">
        <v>5.84160676983352</v>
      </c>
      <c r="P25" s="5">
        <v>0.317310507862914</v>
      </c>
      <c r="Q25" s="5">
        <v>0.367879441171442</v>
      </c>
      <c r="R25" s="5"/>
    </row>
    <row r="26" ht="14.25" customHeight="1">
      <c r="A26" s="18" t="s">
        <v>234</v>
      </c>
      <c r="B26" s="19" t="s">
        <v>235</v>
      </c>
      <c r="C26" s="2" t="s">
        <v>221</v>
      </c>
      <c r="D26" s="5">
        <v>4.32838909670487</v>
      </c>
      <c r="E26" s="5"/>
      <c r="F26" s="5"/>
      <c r="G26" s="5"/>
      <c r="H26" s="5"/>
      <c r="I26" s="5"/>
      <c r="J26" s="5"/>
      <c r="K26" s="5"/>
      <c r="L26" s="5"/>
      <c r="M26" s="5"/>
      <c r="N26" s="1">
        <v>1.0</v>
      </c>
      <c r="O26" s="5">
        <v>4.32838909670487</v>
      </c>
      <c r="P26" s="5"/>
      <c r="Q26" s="5"/>
      <c r="R26" s="5"/>
    </row>
    <row r="27" ht="14.25" customHeight="1">
      <c r="A27" s="17" t="s">
        <v>236</v>
      </c>
      <c r="B27" s="20" t="s">
        <v>237</v>
      </c>
      <c r="C27" s="1" t="s">
        <v>238</v>
      </c>
      <c r="D27" s="5"/>
      <c r="E27" s="5"/>
      <c r="F27" s="5"/>
      <c r="G27" s="5">
        <v>6.09797965998617</v>
      </c>
      <c r="H27" s="5"/>
      <c r="I27" s="5">
        <v>14.885682249457</v>
      </c>
      <c r="J27" s="5">
        <v>7.41713409497536</v>
      </c>
      <c r="K27" s="5">
        <v>3.51000223683476</v>
      </c>
      <c r="L27" s="5"/>
      <c r="M27" s="5"/>
      <c r="N27" s="1">
        <v>4.0</v>
      </c>
      <c r="O27" s="5">
        <v>6.75755687748077</v>
      </c>
      <c r="P27" s="5">
        <v>0.391625176271089</v>
      </c>
      <c r="Q27" s="5"/>
      <c r="R27" s="5">
        <v>0.367879441171442</v>
      </c>
    </row>
    <row r="28" ht="14.25" customHeight="1">
      <c r="A28" s="17" t="s">
        <v>239</v>
      </c>
      <c r="B28" s="20" t="s">
        <v>240</v>
      </c>
      <c r="C28" s="1" t="s">
        <v>238</v>
      </c>
      <c r="D28" s="5"/>
      <c r="E28" s="5"/>
      <c r="F28" s="5"/>
      <c r="G28" s="5"/>
      <c r="H28" s="5"/>
      <c r="I28" s="5">
        <v>5.84725060849479</v>
      </c>
      <c r="J28" s="5">
        <v>6.47538377824265</v>
      </c>
      <c r="K28" s="5">
        <v>4.82447686618765</v>
      </c>
      <c r="L28" s="5">
        <v>6.46439845274916</v>
      </c>
      <c r="M28" s="5"/>
      <c r="N28" s="1">
        <v>4.0</v>
      </c>
      <c r="O28" s="5">
        <v>6.15582453062197</v>
      </c>
      <c r="P28" s="5">
        <v>0.391625176271089</v>
      </c>
      <c r="Q28" s="5"/>
      <c r="R28" s="5">
        <v>0.391625176271089</v>
      </c>
    </row>
    <row r="29" ht="14.25" customHeight="1">
      <c r="A29" s="17" t="s">
        <v>241</v>
      </c>
      <c r="B29" s="20" t="s">
        <v>242</v>
      </c>
      <c r="C29" s="1" t="s">
        <v>238</v>
      </c>
      <c r="D29" s="5">
        <v>6.64354246981765</v>
      </c>
      <c r="E29" s="5">
        <v>4.20384375056333</v>
      </c>
      <c r="F29" s="5">
        <v>7.50536185302228</v>
      </c>
      <c r="G29" s="5"/>
      <c r="H29" s="5"/>
      <c r="I29" s="5"/>
      <c r="J29" s="5"/>
      <c r="K29" s="5"/>
      <c r="L29" s="5"/>
      <c r="M29" s="5"/>
      <c r="N29" s="1">
        <v>3.0</v>
      </c>
      <c r="O29" s="5">
        <v>6.64354246981765</v>
      </c>
      <c r="P29" s="5">
        <v>0.367879441171442</v>
      </c>
      <c r="Q29" s="5">
        <v>0.391625176271089</v>
      </c>
      <c r="R29" s="5"/>
    </row>
    <row r="30" ht="14.25" customHeight="1">
      <c r="A30" s="18" t="s">
        <v>243</v>
      </c>
      <c r="B30" s="19" t="s">
        <v>244</v>
      </c>
      <c r="C30" s="2" t="s">
        <v>238</v>
      </c>
      <c r="D30" s="5">
        <v>8.17646259760726</v>
      </c>
      <c r="E30" s="5"/>
      <c r="F30" s="5">
        <v>5.2171746001728</v>
      </c>
      <c r="G30" s="5"/>
      <c r="H30" s="5"/>
      <c r="I30" s="5"/>
      <c r="J30" s="5"/>
      <c r="K30" s="5"/>
      <c r="L30" s="5"/>
      <c r="M30" s="5"/>
      <c r="N30" s="1">
        <v>2.0</v>
      </c>
      <c r="O30" s="5">
        <v>6.69681859889003</v>
      </c>
      <c r="P30" s="5">
        <v>0.317310507862914</v>
      </c>
      <c r="Q30" s="5">
        <v>0.367879441171442</v>
      </c>
      <c r="R30" s="5"/>
    </row>
    <row r="31" ht="14.25" customHeight="1">
      <c r="A31" s="17" t="s">
        <v>245</v>
      </c>
      <c r="B31" s="21" t="s">
        <v>246</v>
      </c>
      <c r="C31" s="1" t="s">
        <v>247</v>
      </c>
      <c r="D31" s="5"/>
      <c r="E31" s="5"/>
      <c r="F31" s="5"/>
      <c r="G31" s="5"/>
      <c r="H31" s="5"/>
      <c r="I31" s="5"/>
      <c r="J31" s="5">
        <v>5.08340772864968</v>
      </c>
      <c r="K31" s="5"/>
      <c r="L31" s="5"/>
      <c r="M31" s="5"/>
      <c r="N31" s="1">
        <v>1.0</v>
      </c>
      <c r="O31" s="5">
        <v>5.08340772864968</v>
      </c>
      <c r="P31" s="5"/>
      <c r="Q31" s="5"/>
      <c r="R31" s="5"/>
    </row>
    <row r="32" ht="14.25" customHeight="1">
      <c r="A32" s="18" t="s">
        <v>248</v>
      </c>
      <c r="B32" s="19" t="s">
        <v>249</v>
      </c>
      <c r="C32" s="2" t="s">
        <v>247</v>
      </c>
      <c r="D32" s="5"/>
      <c r="E32" s="5"/>
      <c r="F32" s="5"/>
      <c r="G32" s="5"/>
      <c r="H32" s="5"/>
      <c r="I32" s="5"/>
      <c r="J32" s="5"/>
      <c r="K32" s="5"/>
      <c r="L32" s="5"/>
      <c r="M32" s="5">
        <v>3.90742818597754</v>
      </c>
      <c r="N32" s="1">
        <v>1.0</v>
      </c>
      <c r="O32" s="5">
        <v>3.90742818597754</v>
      </c>
      <c r="P32" s="5"/>
      <c r="Q32" s="5"/>
      <c r="R32" s="5"/>
    </row>
    <row r="33" ht="14.25" customHeight="1">
      <c r="A33" s="18" t="s">
        <v>250</v>
      </c>
      <c r="B33" s="19" t="s">
        <v>251</v>
      </c>
      <c r="C33" s="2" t="s">
        <v>247</v>
      </c>
      <c r="D33" s="5"/>
      <c r="E33" s="5"/>
      <c r="F33" s="5"/>
      <c r="G33" s="5"/>
      <c r="H33" s="5"/>
      <c r="I33" s="5"/>
      <c r="J33" s="5"/>
      <c r="K33" s="5"/>
      <c r="L33" s="5"/>
      <c r="M33" s="5">
        <v>3.71849584282569</v>
      </c>
      <c r="N33" s="1">
        <v>1.0</v>
      </c>
      <c r="O33" s="5">
        <v>3.71849584282569</v>
      </c>
      <c r="P33" s="5"/>
      <c r="Q33" s="5"/>
      <c r="R33" s="5"/>
    </row>
    <row r="34" ht="14.25" customHeight="1">
      <c r="A34" s="18" t="s">
        <v>252</v>
      </c>
      <c r="B34" s="19" t="s">
        <v>253</v>
      </c>
      <c r="C34" s="2" t="s">
        <v>247</v>
      </c>
      <c r="D34" s="5"/>
      <c r="E34" s="5"/>
      <c r="F34" s="5"/>
      <c r="G34" s="5"/>
      <c r="H34" s="5"/>
      <c r="I34" s="5"/>
      <c r="J34" s="5"/>
      <c r="K34" s="5"/>
      <c r="L34" s="5"/>
      <c r="M34" s="5">
        <v>3.90617096965602</v>
      </c>
      <c r="N34" s="1">
        <v>1.0</v>
      </c>
      <c r="O34" s="5">
        <v>3.90617096965602</v>
      </c>
      <c r="P34" s="5"/>
      <c r="Q34" s="5"/>
      <c r="R34" s="5"/>
    </row>
    <row r="35" ht="14.25" customHeight="1">
      <c r="A35" s="18" t="s">
        <v>254</v>
      </c>
      <c r="B35" s="19" t="s">
        <v>255</v>
      </c>
      <c r="C35" s="2" t="s">
        <v>200</v>
      </c>
      <c r="D35" s="5"/>
      <c r="E35" s="5"/>
      <c r="F35" s="5"/>
      <c r="G35" s="5"/>
      <c r="H35" s="5">
        <v>4.76685216036542</v>
      </c>
      <c r="I35" s="5"/>
      <c r="J35" s="5"/>
      <c r="K35" s="5"/>
      <c r="L35" s="5"/>
      <c r="M35" s="5"/>
      <c r="N35" s="1">
        <v>1.0</v>
      </c>
      <c r="O35" s="5">
        <v>4.76685216036542</v>
      </c>
      <c r="P35" s="5"/>
      <c r="Q35" s="5"/>
      <c r="R35" s="5"/>
    </row>
    <row r="36" ht="14.25" customHeight="1">
      <c r="A36" s="17" t="s">
        <v>256</v>
      </c>
      <c r="B36" s="3" t="s">
        <v>257</v>
      </c>
      <c r="C36" s="1" t="s">
        <v>200</v>
      </c>
      <c r="D36" s="5"/>
      <c r="E36" s="5"/>
      <c r="F36" s="5"/>
      <c r="G36" s="5"/>
      <c r="H36" s="5">
        <v>8.8057380224541</v>
      </c>
      <c r="I36" s="5"/>
      <c r="J36" s="5"/>
      <c r="K36" s="5"/>
      <c r="L36" s="5"/>
      <c r="M36" s="5"/>
      <c r="N36" s="1">
        <v>1.0</v>
      </c>
      <c r="O36" s="5">
        <v>8.8057380224541</v>
      </c>
      <c r="P36" s="5"/>
      <c r="Q36" s="5"/>
      <c r="R36" s="5"/>
    </row>
    <row r="37" ht="14.25" customHeight="1">
      <c r="A37" s="18" t="s">
        <v>258</v>
      </c>
      <c r="B37" s="19" t="s">
        <v>259</v>
      </c>
      <c r="C37" s="2" t="s">
        <v>200</v>
      </c>
      <c r="D37" s="5"/>
      <c r="E37" s="5"/>
      <c r="F37" s="5"/>
      <c r="G37" s="5"/>
      <c r="H37" s="5">
        <v>7.99748764678221</v>
      </c>
      <c r="I37" s="5"/>
      <c r="J37" s="5"/>
      <c r="K37" s="5"/>
      <c r="L37" s="5"/>
      <c r="M37" s="5"/>
      <c r="N37" s="1">
        <v>1.0</v>
      </c>
      <c r="O37" s="5">
        <v>7.99748764678221</v>
      </c>
      <c r="P37" s="5"/>
      <c r="Q37" s="5"/>
      <c r="R37" s="5"/>
    </row>
    <row r="38" ht="14.25" customHeight="1">
      <c r="A38" s="18" t="s">
        <v>260</v>
      </c>
      <c r="B38" s="19" t="s">
        <v>261</v>
      </c>
      <c r="C38" s="2" t="s">
        <v>200</v>
      </c>
      <c r="D38" s="5"/>
      <c r="E38" s="5"/>
      <c r="F38" s="5"/>
      <c r="G38" s="5"/>
      <c r="H38" s="5"/>
      <c r="I38" s="5">
        <v>6.59305478186615</v>
      </c>
      <c r="J38" s="5"/>
      <c r="K38" s="5"/>
      <c r="L38" s="5"/>
      <c r="M38" s="5"/>
      <c r="N38" s="1">
        <v>1.0</v>
      </c>
      <c r="O38" s="5">
        <v>6.59305478186615</v>
      </c>
      <c r="P38" s="5"/>
      <c r="Q38" s="5"/>
      <c r="R38" s="5"/>
    </row>
    <row r="39" ht="14.25" customHeight="1">
      <c r="A39" s="18" t="s">
        <v>262</v>
      </c>
      <c r="B39" s="19" t="s">
        <v>263</v>
      </c>
      <c r="C39" s="2" t="s">
        <v>200</v>
      </c>
      <c r="D39" s="5"/>
      <c r="E39" s="5"/>
      <c r="F39" s="5"/>
      <c r="G39" s="5">
        <v>4.47860669427539</v>
      </c>
      <c r="H39" s="5"/>
      <c r="I39" s="5"/>
      <c r="J39" s="5"/>
      <c r="K39" s="5"/>
      <c r="L39" s="5"/>
      <c r="M39" s="5"/>
      <c r="N39" s="1">
        <v>1.0</v>
      </c>
      <c r="O39" s="5">
        <v>4.47860669427539</v>
      </c>
      <c r="P39" s="5"/>
      <c r="Q39" s="5"/>
      <c r="R39" s="5"/>
    </row>
    <row r="40" ht="14.25" customHeight="1">
      <c r="A40" s="18" t="s">
        <v>264</v>
      </c>
      <c r="B40" s="19" t="s">
        <v>265</v>
      </c>
      <c r="C40" s="2" t="s">
        <v>266</v>
      </c>
      <c r="D40" s="5"/>
      <c r="E40" s="5"/>
      <c r="F40" s="5">
        <v>3.92559328610459</v>
      </c>
      <c r="G40" s="5"/>
      <c r="H40" s="5"/>
      <c r="I40" s="5"/>
      <c r="J40" s="5"/>
      <c r="K40" s="5">
        <v>3.65142765161666</v>
      </c>
      <c r="L40" s="5">
        <v>4.83242788589605</v>
      </c>
      <c r="M40" s="5"/>
      <c r="N40" s="1">
        <v>3.0</v>
      </c>
      <c r="O40" s="5">
        <v>3.92559328610459</v>
      </c>
      <c r="P40" s="5">
        <v>0.367879441171442</v>
      </c>
      <c r="Q40" s="5"/>
      <c r="R40" s="5">
        <v>0.317310507862914</v>
      </c>
    </row>
    <row r="41" ht="14.25" customHeight="1">
      <c r="A41" s="18" t="s">
        <v>267</v>
      </c>
      <c r="B41" s="19" t="s">
        <v>268</v>
      </c>
      <c r="C41" s="2" t="s">
        <v>269</v>
      </c>
      <c r="D41" s="5"/>
      <c r="E41" s="5"/>
      <c r="F41" s="5"/>
      <c r="G41" s="5"/>
      <c r="H41" s="5"/>
      <c r="I41" s="5">
        <v>4.87488536932726</v>
      </c>
      <c r="J41" s="5"/>
      <c r="K41" s="5"/>
      <c r="L41" s="5"/>
      <c r="M41" s="5"/>
      <c r="N41" s="1">
        <v>1.0</v>
      </c>
      <c r="O41" s="5">
        <v>4.87488536932726</v>
      </c>
      <c r="P41" s="5"/>
      <c r="Q41" s="5"/>
      <c r="R41" s="5"/>
    </row>
    <row r="42" ht="14.25" customHeight="1">
      <c r="A42" s="18" t="s">
        <v>270</v>
      </c>
      <c r="B42" s="19" t="s">
        <v>271</v>
      </c>
      <c r="C42" s="2" t="s">
        <v>269</v>
      </c>
      <c r="D42" s="5"/>
      <c r="E42" s="5"/>
      <c r="F42" s="5">
        <v>3.74299904453559</v>
      </c>
      <c r="G42" s="5"/>
      <c r="H42" s="5"/>
      <c r="I42" s="5"/>
      <c r="J42" s="5"/>
      <c r="K42" s="5"/>
      <c r="L42" s="5"/>
      <c r="M42" s="5"/>
      <c r="N42" s="1">
        <v>1.0</v>
      </c>
      <c r="O42" s="5">
        <v>3.74299904453559</v>
      </c>
      <c r="P42" s="5"/>
      <c r="Q42" s="5"/>
      <c r="R42" s="5"/>
    </row>
    <row r="43" ht="14.25" customHeight="1">
      <c r="A43" s="18" t="s">
        <v>272</v>
      </c>
      <c r="B43" s="19" t="s">
        <v>273</v>
      </c>
      <c r="C43" s="2" t="s">
        <v>269</v>
      </c>
      <c r="D43" s="5"/>
      <c r="E43" s="5"/>
      <c r="F43" s="5"/>
      <c r="G43" s="5">
        <v>5.54810517540189</v>
      </c>
      <c r="H43" s="5">
        <v>5.3400312366598</v>
      </c>
      <c r="I43" s="5"/>
      <c r="J43" s="5"/>
      <c r="K43" s="5"/>
      <c r="L43" s="5">
        <v>5.88608448869117</v>
      </c>
      <c r="M43" s="5"/>
      <c r="N43" s="1">
        <v>3.0</v>
      </c>
      <c r="O43" s="5">
        <v>5.54810517540189</v>
      </c>
      <c r="P43" s="5">
        <v>0.367879441171442</v>
      </c>
      <c r="Q43" s="5">
        <v>0.367879441171442</v>
      </c>
      <c r="R43" s="5"/>
    </row>
    <row r="44" ht="14.25" customHeight="1">
      <c r="A44" s="17" t="s">
        <v>274</v>
      </c>
      <c r="B44" s="3" t="s">
        <v>275</v>
      </c>
      <c r="C44" s="1" t="s">
        <v>269</v>
      </c>
      <c r="D44" s="5">
        <v>7.33069721744474</v>
      </c>
      <c r="E44" s="5">
        <v>5.87287219693871</v>
      </c>
      <c r="F44" s="5">
        <v>3.98757531955723</v>
      </c>
      <c r="G44" s="5"/>
      <c r="H44" s="5"/>
      <c r="I44" s="5"/>
      <c r="J44" s="5"/>
      <c r="K44" s="5"/>
      <c r="L44" s="5"/>
      <c r="M44" s="5"/>
      <c r="N44" s="1">
        <v>3.0</v>
      </c>
      <c r="O44" s="5">
        <v>5.87287219693871</v>
      </c>
      <c r="P44" s="5">
        <v>0.367879441171442</v>
      </c>
      <c r="Q44" s="5">
        <v>0.391625176271089</v>
      </c>
      <c r="R44" s="5"/>
    </row>
    <row r="45" ht="14.25" customHeight="1">
      <c r="A45" s="18" t="s">
        <v>276</v>
      </c>
      <c r="B45" s="19" t="s">
        <v>277</v>
      </c>
      <c r="C45" s="2" t="s">
        <v>269</v>
      </c>
      <c r="D45" s="5"/>
      <c r="E45" s="5"/>
      <c r="F45" s="5"/>
      <c r="G45" s="5">
        <v>4.36973113470617</v>
      </c>
      <c r="H45" s="5"/>
      <c r="I45" s="5"/>
      <c r="J45" s="5"/>
      <c r="K45" s="5"/>
      <c r="L45" s="5"/>
      <c r="M45" s="5"/>
      <c r="N45" s="1">
        <v>1.0</v>
      </c>
      <c r="O45" s="5">
        <v>4.36973113470617</v>
      </c>
      <c r="P45" s="5"/>
      <c r="Q45" s="5"/>
      <c r="R45" s="5"/>
    </row>
    <row r="46" ht="14.25" customHeight="1">
      <c r="A46" s="18" t="s">
        <v>278</v>
      </c>
      <c r="B46" s="19" t="s">
        <v>279</v>
      </c>
      <c r="C46" s="2" t="s">
        <v>269</v>
      </c>
      <c r="D46" s="5"/>
      <c r="E46" s="5"/>
      <c r="F46" s="5"/>
      <c r="G46" s="5">
        <v>5.66816069011372</v>
      </c>
      <c r="H46" s="5"/>
      <c r="I46" s="5"/>
      <c r="J46" s="5"/>
      <c r="K46" s="5"/>
      <c r="L46" s="5"/>
      <c r="M46" s="5"/>
      <c r="N46" s="1">
        <v>1.0</v>
      </c>
      <c r="O46" s="5">
        <v>5.66816069011372</v>
      </c>
      <c r="P46" s="5"/>
      <c r="Q46" s="5"/>
      <c r="R46" s="5"/>
    </row>
    <row r="47" ht="14.25" customHeight="1">
      <c r="A47" s="18" t="s">
        <v>280</v>
      </c>
      <c r="B47" s="19" t="s">
        <v>281</v>
      </c>
      <c r="C47" s="2" t="s">
        <v>269</v>
      </c>
      <c r="D47" s="5"/>
      <c r="E47" s="5"/>
      <c r="F47" s="5">
        <v>4.05533655075773</v>
      </c>
      <c r="G47" s="5"/>
      <c r="H47" s="5"/>
      <c r="I47" s="5"/>
      <c r="J47" s="5"/>
      <c r="K47" s="5"/>
      <c r="L47" s="5"/>
      <c r="M47" s="5"/>
      <c r="N47" s="1">
        <v>1.0</v>
      </c>
      <c r="O47" s="5">
        <v>4.05533655075773</v>
      </c>
      <c r="P47" s="5"/>
      <c r="Q47" s="5"/>
      <c r="R47" s="5"/>
    </row>
    <row r="48" ht="14.25" customHeight="1">
      <c r="A48" s="17" t="s">
        <v>282</v>
      </c>
      <c r="B48" s="3" t="s">
        <v>283</v>
      </c>
      <c r="C48" s="1" t="s">
        <v>269</v>
      </c>
      <c r="D48" s="5"/>
      <c r="E48" s="5"/>
      <c r="F48" s="5"/>
      <c r="G48" s="5"/>
      <c r="H48" s="5"/>
      <c r="I48" s="5">
        <v>5.68476256747528</v>
      </c>
      <c r="J48" s="5"/>
      <c r="K48" s="5"/>
      <c r="L48" s="5">
        <v>4.9094864692067</v>
      </c>
      <c r="M48" s="5"/>
      <c r="N48" s="1">
        <v>2.0</v>
      </c>
      <c r="O48" s="5">
        <v>5.29712451834099</v>
      </c>
      <c r="P48" s="5">
        <v>0.317310507862914</v>
      </c>
      <c r="Q48" s="5"/>
      <c r="R48" s="5">
        <v>0.317310507862914</v>
      </c>
    </row>
    <row r="49" ht="14.25" customHeight="1">
      <c r="A49" s="18" t="s">
        <v>284</v>
      </c>
      <c r="B49" s="19" t="s">
        <v>285</v>
      </c>
      <c r="C49" s="2" t="s">
        <v>269</v>
      </c>
      <c r="D49" s="5"/>
      <c r="E49" s="5"/>
      <c r="F49" s="5"/>
      <c r="G49" s="5"/>
      <c r="H49" s="5"/>
      <c r="I49" s="5"/>
      <c r="J49" s="5">
        <v>4.59733106504727</v>
      </c>
      <c r="K49" s="5"/>
      <c r="L49" s="5"/>
      <c r="M49" s="5"/>
      <c r="N49" s="1">
        <v>1.0</v>
      </c>
      <c r="O49" s="5">
        <v>4.59733106504727</v>
      </c>
      <c r="P49" s="5"/>
      <c r="Q49" s="5"/>
      <c r="R49" s="5"/>
    </row>
    <row r="50" ht="14.25" customHeight="1">
      <c r="A50" s="18" t="s">
        <v>286</v>
      </c>
      <c r="B50" s="19" t="s">
        <v>287</v>
      </c>
      <c r="C50" s="2" t="s">
        <v>288</v>
      </c>
      <c r="D50" s="5"/>
      <c r="E50" s="5"/>
      <c r="F50" s="5"/>
      <c r="G50" s="5"/>
      <c r="H50" s="5">
        <v>4.72105541512984</v>
      </c>
      <c r="I50" s="5"/>
      <c r="J50" s="5">
        <v>4.47310810839871</v>
      </c>
      <c r="K50" s="5"/>
      <c r="L50" s="5"/>
      <c r="M50" s="5"/>
      <c r="N50" s="1">
        <v>2.0</v>
      </c>
      <c r="O50" s="5">
        <v>4.59708176176428</v>
      </c>
      <c r="P50" s="5">
        <v>0.317310507862914</v>
      </c>
      <c r="Q50" s="5"/>
      <c r="R50" s="5"/>
    </row>
    <row r="51" ht="14.25" customHeight="1">
      <c r="A51" s="17" t="s">
        <v>289</v>
      </c>
      <c r="B51" s="3" t="s">
        <v>290</v>
      </c>
      <c r="C51" s="1" t="s">
        <v>288</v>
      </c>
      <c r="D51" s="5"/>
      <c r="E51" s="5"/>
      <c r="F51" s="5"/>
      <c r="G51" s="5"/>
      <c r="H51" s="5"/>
      <c r="I51" s="5">
        <v>4.38745097506747</v>
      </c>
      <c r="J51" s="5"/>
      <c r="K51" s="5"/>
      <c r="L51" s="5"/>
      <c r="M51" s="5"/>
      <c r="N51" s="1">
        <v>1.0</v>
      </c>
      <c r="O51" s="5">
        <v>4.38745097506747</v>
      </c>
      <c r="P51" s="5"/>
      <c r="Q51" s="5"/>
      <c r="R51" s="5"/>
    </row>
    <row r="52" ht="14.25" customHeight="1">
      <c r="A52" s="18" t="s">
        <v>291</v>
      </c>
      <c r="B52" s="19" t="s">
        <v>292</v>
      </c>
      <c r="C52" s="2" t="s">
        <v>288</v>
      </c>
      <c r="D52" s="5">
        <v>5.27158779490692</v>
      </c>
      <c r="E52" s="5">
        <v>7.06598047031865</v>
      </c>
      <c r="F52" s="5"/>
      <c r="G52" s="5"/>
      <c r="H52" s="5"/>
      <c r="I52" s="5"/>
      <c r="J52" s="5">
        <v>4.15825911268184</v>
      </c>
      <c r="K52" s="5"/>
      <c r="L52" s="5"/>
      <c r="M52" s="5"/>
      <c r="N52" s="1">
        <v>3.0</v>
      </c>
      <c r="O52" s="5">
        <v>5.27158779490692</v>
      </c>
      <c r="P52" s="5">
        <v>0.367879441171442</v>
      </c>
      <c r="Q52" s="5">
        <v>0.367879441171442</v>
      </c>
      <c r="R52" s="5"/>
    </row>
    <row r="53" ht="14.25" customHeight="1">
      <c r="A53" s="17" t="s">
        <v>293</v>
      </c>
      <c r="B53" s="3" t="s">
        <v>294</v>
      </c>
      <c r="C53" s="1" t="s">
        <v>295</v>
      </c>
      <c r="D53" s="5"/>
      <c r="E53" s="5"/>
      <c r="F53" s="5"/>
      <c r="G53" s="5">
        <v>4.47593931924704</v>
      </c>
      <c r="H53" s="5">
        <v>5.03441469536002</v>
      </c>
      <c r="I53" s="5"/>
      <c r="J53" s="5"/>
      <c r="K53" s="5"/>
      <c r="L53" s="5"/>
      <c r="M53" s="5"/>
      <c r="N53" s="1">
        <v>2.0</v>
      </c>
      <c r="O53" s="5">
        <v>4.75517700730353</v>
      </c>
      <c r="P53" s="5">
        <v>0.317310507862914</v>
      </c>
      <c r="Q53" s="5">
        <v>0.367879441171442</v>
      </c>
      <c r="R53" s="5"/>
    </row>
    <row r="54" ht="14.25" customHeight="1">
      <c r="A54" s="18" t="s">
        <v>296</v>
      </c>
      <c r="B54" s="19" t="s">
        <v>297</v>
      </c>
      <c r="C54" s="2" t="s">
        <v>295</v>
      </c>
      <c r="D54" s="5"/>
      <c r="E54" s="5"/>
      <c r="F54" s="5"/>
      <c r="G54" s="5"/>
      <c r="H54" s="5"/>
      <c r="I54" s="5"/>
      <c r="J54" s="5"/>
      <c r="K54" s="5">
        <v>4.29856922622412</v>
      </c>
      <c r="L54" s="5"/>
      <c r="M54" s="5"/>
      <c r="N54" s="1">
        <v>1.0</v>
      </c>
      <c r="O54" s="5">
        <v>4.29856922622412</v>
      </c>
      <c r="P54" s="5"/>
      <c r="Q54" s="5"/>
      <c r="R54" s="5"/>
    </row>
    <row r="55" ht="14.25" customHeight="1">
      <c r="A55" s="18" t="s">
        <v>298</v>
      </c>
      <c r="B55" s="19" t="s">
        <v>299</v>
      </c>
      <c r="C55" s="2" t="s">
        <v>300</v>
      </c>
      <c r="D55" s="5"/>
      <c r="E55" s="5">
        <v>4.16394760087972</v>
      </c>
      <c r="F55" s="5"/>
      <c r="G55" s="5"/>
      <c r="H55" s="5"/>
      <c r="I55" s="5"/>
      <c r="J55" s="5"/>
      <c r="K55" s="5"/>
      <c r="L55" s="5"/>
      <c r="M55" s="5">
        <v>3.95939710999047</v>
      </c>
      <c r="N55" s="1">
        <v>2.0</v>
      </c>
      <c r="O55" s="5">
        <v>4.06167235543509</v>
      </c>
      <c r="P55" s="5">
        <v>0.317310507862914</v>
      </c>
      <c r="Q55" s="5"/>
      <c r="R55" s="5"/>
    </row>
    <row r="56" ht="14.25" customHeight="1">
      <c r="A56" s="18" t="s">
        <v>301</v>
      </c>
      <c r="B56" s="19" t="s">
        <v>302</v>
      </c>
      <c r="C56" s="2" t="s">
        <v>300</v>
      </c>
      <c r="D56" s="5"/>
      <c r="E56" s="5">
        <v>4.42628437095945</v>
      </c>
      <c r="F56" s="5"/>
      <c r="G56" s="5"/>
      <c r="H56" s="5"/>
      <c r="I56" s="5"/>
      <c r="J56" s="5"/>
      <c r="K56" s="5"/>
      <c r="L56" s="5"/>
      <c r="M56" s="5"/>
      <c r="N56" s="1">
        <v>1.0</v>
      </c>
      <c r="O56" s="5">
        <v>4.42628437095945</v>
      </c>
      <c r="P56" s="5"/>
      <c r="Q56" s="5"/>
      <c r="R56" s="5"/>
    </row>
    <row r="57" ht="14.25" customHeight="1">
      <c r="A57" s="18" t="s">
        <v>303</v>
      </c>
      <c r="B57" s="19" t="s">
        <v>304</v>
      </c>
      <c r="C57" s="2" t="s">
        <v>300</v>
      </c>
      <c r="D57" s="5"/>
      <c r="E57" s="5"/>
      <c r="F57" s="5"/>
      <c r="G57" s="5"/>
      <c r="H57" s="5"/>
      <c r="I57" s="5"/>
      <c r="J57" s="5"/>
      <c r="K57" s="5"/>
      <c r="L57" s="5"/>
      <c r="M57" s="5">
        <v>3.62573648458756</v>
      </c>
      <c r="N57" s="1">
        <v>1.0</v>
      </c>
      <c r="O57" s="5">
        <v>3.62573648458756</v>
      </c>
      <c r="P57" s="5"/>
      <c r="Q57" s="5"/>
      <c r="R57" s="5"/>
    </row>
    <row r="58" ht="14.25" customHeight="1">
      <c r="A58" s="18" t="s">
        <v>305</v>
      </c>
      <c r="B58" s="19" t="s">
        <v>306</v>
      </c>
      <c r="C58" s="2" t="s">
        <v>300</v>
      </c>
      <c r="D58" s="5"/>
      <c r="E58" s="5"/>
      <c r="F58" s="5"/>
      <c r="G58" s="5"/>
      <c r="H58" s="5"/>
      <c r="I58" s="5"/>
      <c r="J58" s="5">
        <v>4.41473849021106</v>
      </c>
      <c r="K58" s="5"/>
      <c r="L58" s="5"/>
      <c r="M58" s="5"/>
      <c r="N58" s="1">
        <v>1.0</v>
      </c>
      <c r="O58" s="5">
        <v>4.41473849021106</v>
      </c>
      <c r="P58" s="5"/>
      <c r="Q58" s="5"/>
      <c r="R58" s="5"/>
    </row>
    <row r="59" ht="14.25" customHeight="1">
      <c r="A59" s="17" t="s">
        <v>307</v>
      </c>
      <c r="B59" s="3" t="s">
        <v>308</v>
      </c>
      <c r="C59" s="1" t="s">
        <v>309</v>
      </c>
      <c r="D59" s="5">
        <v>8.79591965029685</v>
      </c>
      <c r="E59" s="5">
        <v>10.568148748401</v>
      </c>
      <c r="F59" s="5">
        <v>4.75336694128035</v>
      </c>
      <c r="G59" s="5"/>
      <c r="H59" s="5"/>
      <c r="I59" s="5"/>
      <c r="J59" s="5">
        <v>4.02789963137391</v>
      </c>
      <c r="K59" s="5"/>
      <c r="L59" s="5"/>
      <c r="M59" s="5"/>
      <c r="N59" s="1">
        <v>4.0</v>
      </c>
      <c r="O59" s="5">
        <v>6.7746432957886</v>
      </c>
      <c r="P59" s="5">
        <v>0.391625176271089</v>
      </c>
      <c r="Q59" s="5">
        <v>0.391625176271089</v>
      </c>
      <c r="R59" s="5"/>
    </row>
    <row r="60" ht="14.25" customHeight="1">
      <c r="A60" s="18" t="s">
        <v>310</v>
      </c>
      <c r="B60" s="19" t="s">
        <v>311</v>
      </c>
      <c r="C60" s="2" t="s">
        <v>309</v>
      </c>
      <c r="D60" s="5"/>
      <c r="E60" s="5"/>
      <c r="F60" s="5"/>
      <c r="G60" s="5"/>
      <c r="H60" s="5"/>
      <c r="I60" s="5">
        <v>4.59741900828952</v>
      </c>
      <c r="J60" s="5"/>
      <c r="K60" s="5"/>
      <c r="L60" s="5"/>
      <c r="M60" s="5"/>
      <c r="N60" s="1">
        <v>1.0</v>
      </c>
      <c r="O60" s="5">
        <v>4.59741900828952</v>
      </c>
      <c r="P60" s="5"/>
      <c r="Q60" s="5"/>
      <c r="R60" s="5"/>
    </row>
    <row r="61" ht="14.25" customHeight="1">
      <c r="A61" s="18" t="s">
        <v>312</v>
      </c>
      <c r="B61" s="19" t="s">
        <v>313</v>
      </c>
      <c r="C61" s="2" t="s">
        <v>309</v>
      </c>
      <c r="D61" s="5"/>
      <c r="E61" s="5"/>
      <c r="F61" s="5"/>
      <c r="G61" s="5">
        <v>6.32845028839463</v>
      </c>
      <c r="H61" s="5">
        <v>5.83158413957322</v>
      </c>
      <c r="I61" s="5"/>
      <c r="J61" s="5"/>
      <c r="K61" s="5"/>
      <c r="L61" s="5"/>
      <c r="M61" s="5"/>
      <c r="N61" s="1">
        <v>2.0</v>
      </c>
      <c r="O61" s="5">
        <v>6.08001721398392</v>
      </c>
      <c r="P61" s="5">
        <v>0.317310507862914</v>
      </c>
      <c r="Q61" s="5">
        <v>0.367879441171442</v>
      </c>
      <c r="R61" s="5"/>
    </row>
    <row r="62" ht="14.25" customHeight="1">
      <c r="A62" s="17" t="s">
        <v>314</v>
      </c>
      <c r="B62" s="3" t="s">
        <v>315</v>
      </c>
      <c r="C62" s="1" t="s">
        <v>309</v>
      </c>
      <c r="D62" s="5"/>
      <c r="E62" s="5"/>
      <c r="F62" s="5">
        <v>9.86357652054866</v>
      </c>
      <c r="G62" s="5">
        <v>11.4435291825236</v>
      </c>
      <c r="H62" s="5">
        <v>8.53253147989329</v>
      </c>
      <c r="I62" s="5"/>
      <c r="J62" s="5"/>
      <c r="K62" s="5">
        <v>8.62070030198545</v>
      </c>
      <c r="L62" s="5"/>
      <c r="M62" s="5"/>
      <c r="N62" s="1">
        <v>4.0</v>
      </c>
      <c r="O62" s="5">
        <v>9.24213841126705</v>
      </c>
      <c r="P62" s="5">
        <v>0.391625176271089</v>
      </c>
      <c r="Q62" s="5">
        <v>0.391625176271089</v>
      </c>
      <c r="R62" s="5"/>
    </row>
    <row r="63" ht="14.25" customHeight="1">
      <c r="A63" s="17" t="s">
        <v>316</v>
      </c>
      <c r="B63" s="22" t="s">
        <v>317</v>
      </c>
      <c r="C63" s="1" t="s">
        <v>269</v>
      </c>
      <c r="D63" s="5"/>
      <c r="E63" s="5"/>
      <c r="F63" s="5"/>
      <c r="G63" s="5"/>
      <c r="H63" s="5"/>
      <c r="I63" s="5">
        <v>4.19696505373137</v>
      </c>
      <c r="J63" s="5"/>
      <c r="K63" s="5"/>
      <c r="L63" s="5"/>
      <c r="M63" s="5"/>
      <c r="N63" s="1">
        <v>1.0</v>
      </c>
      <c r="O63" s="5">
        <v>4.19696505373137</v>
      </c>
      <c r="P63" s="5"/>
      <c r="Q63" s="5"/>
      <c r="R63" s="5"/>
    </row>
    <row r="64" ht="14.25" customHeight="1">
      <c r="A64" s="18" t="s">
        <v>318</v>
      </c>
      <c r="B64" s="19" t="s">
        <v>319</v>
      </c>
      <c r="C64" s="2" t="s">
        <v>269</v>
      </c>
      <c r="D64" s="5"/>
      <c r="E64" s="5"/>
      <c r="F64" s="5"/>
      <c r="G64" s="5">
        <v>5.73756385401849</v>
      </c>
      <c r="H64" s="5"/>
      <c r="I64" s="5"/>
      <c r="J64" s="5"/>
      <c r="K64" s="5"/>
      <c r="L64" s="5"/>
      <c r="M64" s="5"/>
      <c r="N64" s="1">
        <v>1.0</v>
      </c>
      <c r="O64" s="5">
        <v>5.73756385401849</v>
      </c>
      <c r="P64" s="5"/>
      <c r="Q64" s="5"/>
      <c r="R64" s="5"/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2025-05-14T23:26:39Z</dcterms:created>
  <dc:creator>LENOVO T14S</dc:creator>
</cp:coreProperties>
</file>