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12090" activeTab="3"/>
  </bookViews>
  <sheets>
    <sheet name="diet0" sheetId="4" r:id="rId1"/>
    <sheet name="diet2" sheetId="5" r:id="rId2"/>
    <sheet name="diet2a" sheetId="6" r:id="rId3"/>
    <sheet name="diet2b" sheetId="7" r:id="rId4"/>
  </sheets>
  <definedNames>
    <definedName name="amt" localSheetId="0">diet0!$B$24:$E$31</definedName>
    <definedName name="amt" localSheetId="1">diet2!$B$25:$G$32</definedName>
    <definedName name="amt" localSheetId="2">diet2a!$B$25:$G$32</definedName>
    <definedName name="amt" localSheetId="3">diet2b!$B$25:$G$32</definedName>
    <definedName name="amt.badindex" localSheetId="0" hidden="1">1</definedName>
    <definedName name="amt.badindex" localSheetId="1" hidden="1">1</definedName>
    <definedName name="amt.badindex" localSheetId="2" hidden="1">1</definedName>
    <definedName name="amt.badindex" localSheetId="3" hidden="1">1</definedName>
    <definedName name="amt.columnindex" localSheetId="0" hidden="1">diet0!$B$23:$E$23</definedName>
    <definedName name="amt.columnindex" localSheetId="1" hidden="1">diet2!$B$24:$G$24</definedName>
    <definedName name="amt.columnindex" localSheetId="2" hidden="1">diet2a!$B$24:$G$24</definedName>
    <definedName name="amt.columnindex" localSheetId="3" hidden="1">diet2b!$B$24:$G$24</definedName>
    <definedName name="amt.columnindex.dirn" localSheetId="0" hidden="1">"column"</definedName>
    <definedName name="amt.columnindex.dirn" localSheetId="1" hidden="1">"column"</definedName>
    <definedName name="amt.columnindex.dirn" localSheetId="2" hidden="1">"column"</definedName>
    <definedName name="amt.columnindex.dirn" localSheetId="3" hidden="1">"column"</definedName>
    <definedName name="amt.firstindex" localSheetId="0" hidden="1">"column"</definedName>
    <definedName name="amt.firstindex" localSheetId="1" hidden="1">"column"</definedName>
    <definedName name="amt.firstindex" localSheetId="2" hidden="1">"column"</definedName>
    <definedName name="amt.firstindex" localSheetId="3" hidden="1">"column"</definedName>
    <definedName name="amt.rowindex" localSheetId="0" hidden="1">diet0!$A$24:$A$31</definedName>
    <definedName name="amt.rowindex" localSheetId="1" hidden="1">diet2!$A$25:$A$32</definedName>
    <definedName name="amt.rowindex" localSheetId="2" hidden="1">diet2a!$A$25:$A$32</definedName>
    <definedName name="amt.rowindex" localSheetId="3" hidden="1">diet2b!$A$25:$A$32</definedName>
    <definedName name="amt.rowindex.dirn" localSheetId="0" hidden="1">"row"</definedName>
    <definedName name="amt.rowindex.dirn" localSheetId="1" hidden="1">"row"</definedName>
    <definedName name="amt.rowindex.dirn" localSheetId="2" hidden="1">"row"</definedName>
    <definedName name="amt.rowindex.dirn" localSheetId="3" hidden="1">"row"</definedName>
    <definedName name="amtcolumnindex.dirn" localSheetId="0">"Column"</definedName>
    <definedName name="amtcolumnindex.dirn" localSheetId="1">"Column"</definedName>
    <definedName name="amtcolumnindex.dirn" localSheetId="2">"Column"</definedName>
    <definedName name="amtcolumnindex.dirn" localSheetId="3">"Column"</definedName>
    <definedName name="amtrowindex.dirn" localSheetId="0">"Row"</definedName>
    <definedName name="amtrowindex.dirn" localSheetId="1">"Row"</definedName>
    <definedName name="amtrowindex.dirn" localSheetId="2">"Row"</definedName>
    <definedName name="amtrowindex.dirn" localSheetId="3">"Row"</definedName>
    <definedName name="Buy" localSheetId="0">diet0!$F$4:$F$11</definedName>
    <definedName name="Buy" localSheetId="1">diet2!$F$4:$F$11</definedName>
    <definedName name="Buy" localSheetId="2">diet2a!$F$4:$F$11</definedName>
    <definedName name="Buy" localSheetId="3">diet2b!$F$4:$F$11</definedName>
    <definedName name="Buy.badindex" localSheetId="0" hidden="1">1</definedName>
    <definedName name="Buy.badindex" localSheetId="1" hidden="1">1</definedName>
    <definedName name="Buy.badindex" localSheetId="2" hidden="1">1</definedName>
    <definedName name="Buy.badindex" localSheetId="3" hidden="1">1</definedName>
    <definedName name="Buy.rowindex" localSheetId="0" hidden="1">diet0!$A$4:$A$11</definedName>
    <definedName name="Buy.rowindex" localSheetId="1" hidden="1">diet2!$A$4:$A$11</definedName>
    <definedName name="Buy.rowindex" localSheetId="2" hidden="1">diet2a!$A$4:$A$11</definedName>
    <definedName name="Buy.rowindex" localSheetId="3" hidden="1">diet2b!$A$4:$A$11</definedName>
    <definedName name="Buy.rowindex.dirn" localSheetId="0" hidden="1">"row"</definedName>
    <definedName name="Buy.rowindex.dirn" localSheetId="1" hidden="1">"row"</definedName>
    <definedName name="Buy.rowindex.dirn" localSheetId="2" hidden="1">"row"</definedName>
    <definedName name="Buy.rowindex.dirn" localSheetId="3" hidden="1">"row"</definedName>
    <definedName name="cost" localSheetId="0">diet0!$B$4:$B$11</definedName>
    <definedName name="cost" localSheetId="1">diet2!$B$4:$B$11</definedName>
    <definedName name="cost" localSheetId="2">diet2a!$B$4:$B$11</definedName>
    <definedName name="cost" localSheetId="3">diet2b!$B$4:$B$11</definedName>
    <definedName name="cost.badindex" localSheetId="0" hidden="1">1</definedName>
    <definedName name="cost.badindex" localSheetId="1" hidden="1">1</definedName>
    <definedName name="cost.badindex" localSheetId="2" hidden="1">1</definedName>
    <definedName name="cost.badindex" localSheetId="3" hidden="1">1</definedName>
    <definedName name="cost.rowindex" localSheetId="0" hidden="1">diet0!$A$4:$A$11</definedName>
    <definedName name="cost.rowindex" localSheetId="1" hidden="1">diet2!$A$4:$A$11</definedName>
    <definedName name="cost.rowindex" localSheetId="2" hidden="1">diet2a!$A$4:$A$11</definedName>
    <definedName name="cost.rowindex" localSheetId="3" hidden="1">diet2b!$A$4:$A$11</definedName>
    <definedName name="cost.rowindex.dirn" localSheetId="0" hidden="1">"row"</definedName>
    <definedName name="cost.rowindex.dirn" localSheetId="1" hidden="1">"row"</definedName>
    <definedName name="cost.rowindex.dirn" localSheetId="2" hidden="1">"row"</definedName>
    <definedName name="cost.rowindex.dirn" localSheetId="3" hidden="1">"row"</definedName>
    <definedName name="costcolumnindex.dirn" localSheetId="0">"Column"</definedName>
    <definedName name="costcolumnindex.dirn" localSheetId="1">"Column"</definedName>
    <definedName name="costcolumnindex.dirn" localSheetId="2">"Column"</definedName>
    <definedName name="costcolumnindex.dirn" localSheetId="3">"Column"</definedName>
    <definedName name="costrowindex.dirn" localSheetId="0">"Row"</definedName>
    <definedName name="costrowindex.dirn" localSheetId="1">"Row"</definedName>
    <definedName name="costrowindex.dirn" localSheetId="2">"Row"</definedName>
    <definedName name="costrowindex.dirn" localSheetId="3">"Row"</definedName>
    <definedName name="Diet" localSheetId="0">diet0!$F$15:$F$18</definedName>
    <definedName name="Diet" localSheetId="1">diet2!$F$16:$F$21</definedName>
    <definedName name="Diet" localSheetId="2">diet2a!$F$16:$F$21</definedName>
    <definedName name="Diet" localSheetId="3">diet2b!$F$16:$F$21</definedName>
    <definedName name="Diet.badindex" localSheetId="0" hidden="1">1</definedName>
    <definedName name="Diet.badindex" localSheetId="1" hidden="1">1</definedName>
    <definedName name="Diet.badindex" localSheetId="2" hidden="1">1</definedName>
    <definedName name="Diet.badindex" localSheetId="3" hidden="1">1</definedName>
    <definedName name="Diet.rowindex" localSheetId="0" hidden="1">diet0!$A$15:$A$18</definedName>
    <definedName name="Diet.rowindex" localSheetId="1" hidden="1">diet2!$A$16:$A$21</definedName>
    <definedName name="Diet.rowindex" localSheetId="2" hidden="1">diet2a!$A$16:$A$21</definedName>
    <definedName name="Diet.rowindex" localSheetId="3" hidden="1">diet2b!$A$16:$A$21</definedName>
    <definedName name="Diet.rowindex.dirn" localSheetId="0" hidden="1">"row"</definedName>
    <definedName name="Diet.rowindex.dirn" localSheetId="1" hidden="1">"row"</definedName>
    <definedName name="Diet.rowindex.dirn" localSheetId="2" hidden="1">"row"</definedName>
    <definedName name="Diet.rowindex.dirn" localSheetId="3" hidden="1">"row"</definedName>
    <definedName name="f_max" localSheetId="0">diet0!$D$4:$D$11</definedName>
    <definedName name="f_max" localSheetId="1">diet2!$D$4:$D$11</definedName>
    <definedName name="f_max" localSheetId="2">diet2a!$D$4:$D$11</definedName>
    <definedName name="f_max" localSheetId="3">diet2b!$D$4:$D$11</definedName>
    <definedName name="f_max.badindex" localSheetId="0" hidden="1">1</definedName>
    <definedName name="f_max.badindex" localSheetId="1" hidden="1">1</definedName>
    <definedName name="f_max.badindex" localSheetId="2" hidden="1">1</definedName>
    <definedName name="f_max.badindex" localSheetId="3" hidden="1">1</definedName>
    <definedName name="f_max.rowindex" localSheetId="0" hidden="1">diet0!$A$4:$A$11</definedName>
    <definedName name="f_max.rowindex" localSheetId="1" hidden="1">diet2!$A$4:$A$11</definedName>
    <definedName name="f_max.rowindex" localSheetId="2" hidden="1">diet2a!$A$4:$A$11</definedName>
    <definedName name="f_max.rowindex" localSheetId="3" hidden="1">diet2b!$A$4:$A$11</definedName>
    <definedName name="f_max.rowindex.dirn" localSheetId="0" hidden="1">"row"</definedName>
    <definedName name="f_max.rowindex.dirn" localSheetId="1" hidden="1">"row"</definedName>
    <definedName name="f_max.rowindex.dirn" localSheetId="2" hidden="1">"row"</definedName>
    <definedName name="f_max.rowindex.dirn" localSheetId="3" hidden="1">"row"</definedName>
    <definedName name="f_min" localSheetId="0">diet0!$C$4:$C$11</definedName>
    <definedName name="f_min" localSheetId="1">diet2!$C$4:$C$11</definedName>
    <definedName name="f_min" localSheetId="2">diet2a!$C$4:$C$11</definedName>
    <definedName name="f_min" localSheetId="3">diet2b!$C$4:$C$11</definedName>
    <definedName name="f_min.badindex" localSheetId="0" hidden="1">1</definedName>
    <definedName name="f_min.badindex" localSheetId="1" hidden="1">1</definedName>
    <definedName name="f_min.badindex" localSheetId="2" hidden="1">1</definedName>
    <definedName name="f_min.badindex" localSheetId="3" hidden="1">1</definedName>
    <definedName name="f_min.rowindex" localSheetId="0" hidden="1">diet0!$A$4:$A$11</definedName>
    <definedName name="f_min.rowindex" localSheetId="1" hidden="1">diet2!$A$4:$A$11</definedName>
    <definedName name="f_min.rowindex" localSheetId="2" hidden="1">diet2a!$A$4:$A$11</definedName>
    <definedName name="f_min.rowindex" localSheetId="3" hidden="1">diet2b!$A$4:$A$11</definedName>
    <definedName name="f_min.rowindex.dirn" localSheetId="0" hidden="1">"row"</definedName>
    <definedName name="f_min.rowindex.dirn" localSheetId="1" hidden="1">"row"</definedName>
    <definedName name="f_min.rowindex.dirn" localSheetId="2" hidden="1">"row"</definedName>
    <definedName name="f_min.rowindex.dirn" localSheetId="3" hidden="1">"row"</definedName>
    <definedName name="FOOD" localSheetId="0">diet0!$A$4:$A$11</definedName>
    <definedName name="FOOD" localSheetId="1">diet2!$A$4:$A$11</definedName>
    <definedName name="FOOD" localSheetId="2">diet2a!$A$4:$A$11</definedName>
    <definedName name="FOOD" localSheetId="3">diet2b!$A$4:$A$11</definedName>
    <definedName name="FOOD.dirn" localSheetId="0" hidden="1">"row"</definedName>
    <definedName name="FOOD.dirn" localSheetId="1" hidden="1">"row"</definedName>
    <definedName name="FOOD.dirn" localSheetId="2" hidden="1">"row"</definedName>
    <definedName name="FOOD.dirn" localSheetId="3" hidden="1">"row"</definedName>
    <definedName name="n_max" localSheetId="0">diet0!$C$15:$C$18</definedName>
    <definedName name="n_max" localSheetId="1">diet2!$C$16:$C$21</definedName>
    <definedName name="n_max" localSheetId="2">diet2a!$C$16:$C$21</definedName>
    <definedName name="n_max" localSheetId="3">diet2b!$C$16:$C$21</definedName>
    <definedName name="n_max.badindex" localSheetId="0" hidden="1">1</definedName>
    <definedName name="n_max.badindex" localSheetId="1" hidden="1">1</definedName>
    <definedName name="n_max.badindex" localSheetId="2" hidden="1">1</definedName>
    <definedName name="n_max.badindex" localSheetId="3" hidden="1">1</definedName>
    <definedName name="n_max.rowindex" localSheetId="0" hidden="1">diet0!$A$15:$A$18</definedName>
    <definedName name="n_max.rowindex" localSheetId="1" hidden="1">diet2!$A$16:$A$21</definedName>
    <definedName name="n_max.rowindex" localSheetId="2" hidden="1">diet2a!$A$16:$A$21</definedName>
    <definedName name="n_max.rowindex" localSheetId="3" hidden="1">diet2b!$A$16:$A$21</definedName>
    <definedName name="n_max.rowindex.dirn" localSheetId="0" hidden="1">"row"</definedName>
    <definedName name="n_max.rowindex.dirn" localSheetId="1" hidden="1">"row"</definedName>
    <definedName name="n_max.rowindex.dirn" localSheetId="2" hidden="1">"row"</definedName>
    <definedName name="n_max.rowindex.dirn" localSheetId="3" hidden="1">"row"</definedName>
    <definedName name="n_min" localSheetId="0">diet0!$B$15:$B$18</definedName>
    <definedName name="n_min" localSheetId="1">diet2!$B$16:$B$21</definedName>
    <definedName name="n_min" localSheetId="2">diet2a!$B$16:$B$21</definedName>
    <definedName name="n_min" localSheetId="3">diet2b!$B$16:$B$21</definedName>
    <definedName name="n_min.badindex" localSheetId="0" hidden="1">1</definedName>
    <definedName name="n_min.badindex" localSheetId="1" hidden="1">1</definedName>
    <definedName name="n_min.badindex" localSheetId="2" hidden="1">1</definedName>
    <definedName name="n_min.badindex" localSheetId="3" hidden="1">1</definedName>
    <definedName name="n_min.rowindex" localSheetId="0" hidden="1">diet0!$A$15:$A$18</definedName>
    <definedName name="n_min.rowindex" localSheetId="1" hidden="1">diet2!$A$16:$A$21</definedName>
    <definedName name="n_min.rowindex" localSheetId="2" hidden="1">diet2a!$A$16:$A$21</definedName>
    <definedName name="n_min.rowindex" localSheetId="3" hidden="1">diet2b!$A$16:$A$21</definedName>
    <definedName name="n_min.rowindex.dirn" localSheetId="0" hidden="1">"row"</definedName>
    <definedName name="n_min.rowindex.dirn" localSheetId="1" hidden="1">"row"</definedName>
    <definedName name="n_min.rowindex.dirn" localSheetId="2" hidden="1">"row"</definedName>
    <definedName name="n_min.rowindex.dirn" localSheetId="3" hidden="1">"row"</definedName>
    <definedName name="n_mincolumnindex.dirn" localSheetId="0">"Column"</definedName>
    <definedName name="n_mincolumnindex.dirn" localSheetId="1">"Column"</definedName>
    <definedName name="n_mincolumnindex.dirn" localSheetId="2">"Column"</definedName>
    <definedName name="n_mincolumnindex.dirn" localSheetId="3">"Column"</definedName>
    <definedName name="n_minrowindex.dirn" localSheetId="0">"Row"</definedName>
    <definedName name="n_minrowindex.dirn" localSheetId="1">"Row"</definedName>
    <definedName name="n_minrowindex.dirn" localSheetId="2">"Row"</definedName>
    <definedName name="n_minrowindex.dirn" localSheetId="3">"Row"</definedName>
    <definedName name="NUTR" localSheetId="0">diet0!$A$15:$A$18</definedName>
    <definedName name="NUTR" localSheetId="1">diet2!$A$16:$A$21</definedName>
    <definedName name="NUTR" localSheetId="2">diet2a!$A$16:$A$21</definedName>
    <definedName name="NUTR" localSheetId="3">diet2b!$A$16:$A$21</definedName>
    <definedName name="NUTR.dirn" localSheetId="0" hidden="1">"row"</definedName>
    <definedName name="NUTR.dirn" localSheetId="1" hidden="1">"row"</definedName>
    <definedName name="NUTR.dirn" localSheetId="2" hidden="1">"row"</definedName>
    <definedName name="NUTR.dirn" localSheetId="3" hidden="1">"row"</definedName>
    <definedName name="solve_result" localSheetId="0">diet0!$A$34</definedName>
    <definedName name="solve_result" localSheetId="1">diet2!$A$35</definedName>
    <definedName name="solve_result" localSheetId="2">diet2a!$A$35</definedName>
    <definedName name="solve_result" localSheetId="3">diet2b!$A$35</definedName>
    <definedName name="Total_Cost" localSheetId="0">diet0!$G$12</definedName>
    <definedName name="Total_Cost" localSheetId="1">diet2!$G$12</definedName>
    <definedName name="Total_Cost" localSheetId="2">diet2a!$G$12</definedName>
    <definedName name="Total_Cost" localSheetId="3">diet2b!$G$12</definedName>
  </definedNames>
  <calcPr calcId="145621"/>
</workbook>
</file>

<file path=xl/calcChain.xml><?xml version="1.0" encoding="utf-8"?>
<calcChain xmlns="http://schemas.openxmlformats.org/spreadsheetml/2006/main">
  <c r="F21" i="7" l="1"/>
  <c r="F19" i="7"/>
  <c r="F18" i="7"/>
  <c r="F17" i="7"/>
  <c r="F16" i="7"/>
  <c r="G11" i="7"/>
  <c r="G10" i="7"/>
  <c r="G9" i="7"/>
  <c r="G8" i="7"/>
  <c r="G7" i="7"/>
  <c r="G6" i="7"/>
  <c r="G5" i="7"/>
  <c r="G4" i="7"/>
  <c r="F21" i="6"/>
  <c r="F20" i="6"/>
  <c r="F19" i="6"/>
  <c r="F18" i="6"/>
  <c r="F17" i="6"/>
  <c r="F16" i="6"/>
  <c r="G11" i="6"/>
  <c r="G10" i="6"/>
  <c r="G9" i="6"/>
  <c r="G8" i="6"/>
  <c r="G7" i="6"/>
  <c r="G6" i="6"/>
  <c r="G5" i="6"/>
  <c r="G4" i="6"/>
  <c r="F19" i="5"/>
  <c r="F18" i="4"/>
  <c r="F17" i="4"/>
  <c r="F16" i="4"/>
  <c r="F20" i="5"/>
  <c r="F21" i="5"/>
  <c r="F18" i="5"/>
  <c r="F17" i="5"/>
  <c r="F16" i="5"/>
  <c r="G11" i="5"/>
  <c r="G10" i="5"/>
  <c r="G9" i="5"/>
  <c r="G8" i="5"/>
  <c r="G7" i="5"/>
  <c r="G6" i="5"/>
  <c r="G5" i="5"/>
  <c r="G4" i="5"/>
  <c r="F15" i="4"/>
  <c r="G11" i="4"/>
  <c r="G10" i="4"/>
  <c r="G9" i="4"/>
  <c r="G8" i="4"/>
  <c r="G7" i="4"/>
  <c r="G6" i="4"/>
  <c r="G5" i="4"/>
  <c r="G4" i="4"/>
  <c r="G12" i="7" l="1"/>
  <c r="G12" i="5"/>
  <c r="G12" i="6"/>
  <c r="G12" i="4"/>
</calcChain>
</file>

<file path=xl/sharedStrings.xml><?xml version="1.0" encoding="utf-8"?>
<sst xmlns="http://schemas.openxmlformats.org/spreadsheetml/2006/main" count="173" uniqueCount="32">
  <si>
    <t>TUR</t>
  </si>
  <si>
    <t>SPG</t>
  </si>
  <si>
    <t>MTL</t>
  </si>
  <si>
    <t>MCH</t>
  </si>
  <si>
    <t>HAM</t>
  </si>
  <si>
    <t>FISH</t>
  </si>
  <si>
    <t>CHK</t>
  </si>
  <si>
    <t>BEEF</t>
  </si>
  <si>
    <t>B2</t>
  </si>
  <si>
    <t>B1</t>
  </si>
  <si>
    <t>C</t>
  </si>
  <si>
    <t>A</t>
  </si>
  <si>
    <t>amt</t>
  </si>
  <si>
    <t>n_max</t>
  </si>
  <si>
    <t>n_min</t>
  </si>
  <si>
    <t>f_max</t>
  </si>
  <si>
    <t>f_min</t>
  </si>
  <si>
    <t>cost</t>
  </si>
  <si>
    <t>FOOD</t>
  </si>
  <si>
    <t>NUTR</t>
  </si>
  <si>
    <t>AMPL diet.dat, modified from import</t>
  </si>
  <si>
    <t>Diet</t>
  </si>
  <si>
    <t>Buy</t>
  </si>
  <si>
    <t>item cost</t>
  </si>
  <si>
    <t>total</t>
  </si>
  <si>
    <t>NA</t>
  </si>
  <si>
    <t>CAL</t>
  </si>
  <si>
    <t>infeasible</t>
  </si>
  <si>
    <t>solved</t>
  </si>
  <si>
    <t>Diet.lb</t>
  </si>
  <si>
    <t>Diet.up</t>
  </si>
  <si>
    <t>Diet.body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</si>
</sst>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3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164" fontId="0" fillId="0" borderId="0" xfId="0" applyNumberFormat="1"/>
    <xf numFmtId="164" fontId="0" fillId="3" borderId="0" xfId="0" applyNumberFormat="1" applyFill="1"/>
    <xf numFmtId="164" fontId="0" fillId="0" borderId="1" xfId="0" applyNumberFormat="1" applyFill="1" applyBorder="1"/>
    <xf numFmtId="0" fontId="2" fillId="4" borderId="1" xfId="0" applyFont="1" applyFill="1" applyBorder="1"/>
    <xf numFmtId="0" fontId="0" fillId="2" borderId="1" xfId="0" applyFill="1" applyBorder="1"/>
    <xf numFmtId="0" fontId="4" fillId="4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33</xdr:row>
      <xdr:rowOff>85725</xdr:rowOff>
    </xdr:from>
    <xdr:to>
      <xdr:col>6</xdr:col>
      <xdr:colOff>628650</xdr:colOff>
      <xdr:row>38</xdr:row>
      <xdr:rowOff>142875</xdr:rowOff>
    </xdr:to>
    <xdr:sp macro="" textlink="">
      <xdr:nvSpPr>
        <xdr:cNvPr id="253" name="TextBox 252"/>
        <xdr:cNvSpPr txBox="1"/>
      </xdr:nvSpPr>
      <xdr:spPr>
        <a:xfrm>
          <a:off x="1400175" y="6372225"/>
          <a:ext cx="28860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This infeasible</a:t>
          </a:r>
          <a:r>
            <a:rPr lang="en-US" sz="1100" i="1" baseline="0"/>
            <a:t> solution was obtain the CDC solver option (COIN_CMD()).  This doesn't match the result obtain in the AMPL book.  See the next worksheet "diet2a" for that result using the IPOPT solver (interior point).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33</xdr:row>
      <xdr:rowOff>28575</xdr:rowOff>
    </xdr:from>
    <xdr:to>
      <xdr:col>7</xdr:col>
      <xdr:colOff>19050</xdr:colOff>
      <xdr:row>38</xdr:row>
      <xdr:rowOff>47625</xdr:rowOff>
    </xdr:to>
    <xdr:sp macro="" textlink="">
      <xdr:nvSpPr>
        <xdr:cNvPr id="2" name="TextBox 1"/>
        <xdr:cNvSpPr txBox="1"/>
      </xdr:nvSpPr>
      <xdr:spPr>
        <a:xfrm>
          <a:off x="1276350" y="6315075"/>
          <a:ext cx="307657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This infeasible</a:t>
          </a:r>
          <a:r>
            <a:rPr lang="en-US" sz="1100" i="1" baseline="0"/>
            <a:t> solution was obtain used AMPL IDE and SolverStudio using the IPOPT solver option.  Everything else is the same as the previous worksheet "diet2a".  I did this to match the result in the AMPL book.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33</xdr:row>
      <xdr:rowOff>28575</xdr:rowOff>
    </xdr:from>
    <xdr:to>
      <xdr:col>6</xdr:col>
      <xdr:colOff>257175</xdr:colOff>
      <xdr:row>35</xdr:row>
      <xdr:rowOff>104775</xdr:rowOff>
    </xdr:to>
    <xdr:sp macro="" textlink="">
      <xdr:nvSpPr>
        <xdr:cNvPr id="2" name="TextBox 1"/>
        <xdr:cNvSpPr txBox="1"/>
      </xdr:nvSpPr>
      <xdr:spPr>
        <a:xfrm>
          <a:off x="1276350" y="6315075"/>
          <a:ext cx="2638425" cy="4667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BUMPED Sodium</a:t>
          </a:r>
          <a:r>
            <a:rPr lang="en-US" sz="1100" i="1" baseline="0"/>
            <a:t> Upper Limit to 50k (NA)</a:t>
          </a:r>
        </a:p>
        <a:p>
          <a:r>
            <a:rPr lang="en-US" sz="1100" i="1"/>
            <a:t>solved.</a:t>
          </a:r>
          <a:r>
            <a:rPr lang="en-US" sz="1100" i="1" baseline="0"/>
            <a:t> At least is it </a:t>
          </a:r>
          <a:r>
            <a:rPr lang="en-US" sz="1100" i="1"/>
            <a:t>feasible.</a:t>
          </a:r>
        </a:p>
      </xdr:txBody>
    </xdr:sp>
    <xdr:clientData/>
  </xdr:twoCellAnchor>
  <xdr:twoCellAnchor>
    <xdr:from>
      <xdr:col>2</xdr:col>
      <xdr:colOff>600075</xdr:colOff>
      <xdr:row>19</xdr:row>
      <xdr:rowOff>171451</xdr:rowOff>
    </xdr:from>
    <xdr:to>
      <xdr:col>3</xdr:col>
      <xdr:colOff>342900</xdr:colOff>
      <xdr:row>33</xdr:row>
      <xdr:rowOff>28575</xdr:rowOff>
    </xdr:to>
    <xdr:cxnSp macro="">
      <xdr:nvCxnSpPr>
        <xdr:cNvPr id="4" name="Straight Arrow Connector 3"/>
        <xdr:cNvCxnSpPr/>
      </xdr:nvCxnSpPr>
      <xdr:spPr>
        <a:xfrm flipH="1" flipV="1">
          <a:off x="1819275" y="3790951"/>
          <a:ext cx="352425" cy="2524124"/>
        </a:xfrm>
        <a:prstGeom prst="straightConnector1">
          <a:avLst/>
        </a:prstGeom>
        <a:ln w="158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:B34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>
        <v>0</v>
      </c>
      <c r="D4">
        <v>100</v>
      </c>
      <c r="F4" s="10">
        <v>0</v>
      </c>
      <c r="G4" s="14">
        <f>B4*F4</f>
        <v>0</v>
      </c>
    </row>
    <row r="5" spans="1:7" x14ac:dyDescent="0.25">
      <c r="A5" s="1" t="s">
        <v>6</v>
      </c>
      <c r="B5">
        <v>2.59</v>
      </c>
      <c r="C5">
        <v>0</v>
      </c>
      <c r="D5">
        <v>100</v>
      </c>
      <c r="F5" s="10">
        <v>0</v>
      </c>
      <c r="G5" s="14">
        <f t="shared" ref="G5:G11" si="0">B5*F5</f>
        <v>0</v>
      </c>
    </row>
    <row r="6" spans="1:7" x14ac:dyDescent="0.25">
      <c r="A6" s="1" t="s">
        <v>5</v>
      </c>
      <c r="B6">
        <v>2.29</v>
      </c>
      <c r="C6">
        <v>0</v>
      </c>
      <c r="D6">
        <v>100</v>
      </c>
      <c r="F6" s="10">
        <v>0</v>
      </c>
      <c r="G6" s="14">
        <f t="shared" si="0"/>
        <v>0</v>
      </c>
    </row>
    <row r="7" spans="1:7" x14ac:dyDescent="0.25">
      <c r="A7" s="1" t="s">
        <v>4</v>
      </c>
      <c r="B7">
        <v>2.89</v>
      </c>
      <c r="C7">
        <v>0</v>
      </c>
      <c r="D7">
        <v>100</v>
      </c>
      <c r="F7" s="10">
        <v>0</v>
      </c>
      <c r="G7" s="14">
        <f t="shared" si="0"/>
        <v>0</v>
      </c>
    </row>
    <row r="8" spans="1:7" x14ac:dyDescent="0.25">
      <c r="A8" s="13" t="s">
        <v>3</v>
      </c>
      <c r="B8" s="9">
        <v>1.89</v>
      </c>
      <c r="C8" s="9">
        <v>0</v>
      </c>
      <c r="D8" s="9">
        <v>100</v>
      </c>
      <c r="E8" s="9"/>
      <c r="F8" s="17">
        <v>46.666666666666671</v>
      </c>
      <c r="G8" s="15">
        <f t="shared" si="0"/>
        <v>88.2</v>
      </c>
    </row>
    <row r="9" spans="1:7" x14ac:dyDescent="0.25">
      <c r="A9" s="1" t="s">
        <v>2</v>
      </c>
      <c r="B9">
        <v>1.99</v>
      </c>
      <c r="C9">
        <v>0</v>
      </c>
      <c r="D9">
        <v>100</v>
      </c>
      <c r="F9" s="10">
        <v>0</v>
      </c>
      <c r="G9" s="14">
        <f t="shared" si="0"/>
        <v>0</v>
      </c>
    </row>
    <row r="10" spans="1:7" x14ac:dyDescent="0.25">
      <c r="A10" s="1" t="s">
        <v>1</v>
      </c>
      <c r="B10">
        <v>1.99</v>
      </c>
      <c r="C10">
        <v>0</v>
      </c>
      <c r="D10">
        <v>100</v>
      </c>
      <c r="F10" s="10">
        <v>0</v>
      </c>
      <c r="G10" s="14">
        <f t="shared" si="0"/>
        <v>0</v>
      </c>
    </row>
    <row r="11" spans="1:7" x14ac:dyDescent="0.25">
      <c r="A11" s="1" t="s">
        <v>0</v>
      </c>
      <c r="B11">
        <v>2.4900000000000002</v>
      </c>
      <c r="C11">
        <v>0</v>
      </c>
      <c r="D11">
        <v>100</v>
      </c>
      <c r="F11" s="10">
        <v>0</v>
      </c>
      <c r="G11" s="14">
        <f t="shared" si="0"/>
        <v>0</v>
      </c>
    </row>
    <row r="12" spans="1:7" x14ac:dyDescent="0.25">
      <c r="F12" s="7" t="s">
        <v>24</v>
      </c>
      <c r="G12" s="16">
        <f>SUM(G4:G11)</f>
        <v>88.2</v>
      </c>
    </row>
    <row r="13" spans="1:7" x14ac:dyDescent="0.25">
      <c r="F13" s="5"/>
      <c r="G13" s="5"/>
    </row>
    <row r="14" spans="1:7" x14ac:dyDescent="0.25">
      <c r="A14" s="1" t="s">
        <v>19</v>
      </c>
      <c r="B14" s="12" t="s">
        <v>14</v>
      </c>
      <c r="C14" s="12" t="s">
        <v>13</v>
      </c>
      <c r="F14" s="3" t="s">
        <v>21</v>
      </c>
    </row>
    <row r="15" spans="1:7" x14ac:dyDescent="0.25">
      <c r="A15" s="1" t="s">
        <v>11</v>
      </c>
      <c r="B15">
        <v>700</v>
      </c>
      <c r="C15">
        <v>10000</v>
      </c>
      <c r="F15" s="4">
        <f>SUMPRODUCT(B24:B31,$F$4:$F$11)</f>
        <v>700.00000000000011</v>
      </c>
    </row>
    <row r="16" spans="1:7" x14ac:dyDescent="0.25">
      <c r="A16" s="1" t="s">
        <v>10</v>
      </c>
      <c r="B16">
        <v>700</v>
      </c>
      <c r="C16">
        <v>10000</v>
      </c>
      <c r="F16" s="4">
        <f>SUMPRODUCT(C24:C31,$F$4:$F$11)</f>
        <v>1633.3333333333335</v>
      </c>
    </row>
    <row r="17" spans="1:6" x14ac:dyDescent="0.25">
      <c r="A17" s="1" t="s">
        <v>9</v>
      </c>
      <c r="B17">
        <v>700</v>
      </c>
      <c r="C17">
        <v>10000</v>
      </c>
      <c r="F17" s="4">
        <f>SUMPRODUCT(D24:D31,$F$4:$F$11)</f>
        <v>700.00000000000011</v>
      </c>
    </row>
    <row r="18" spans="1:6" x14ac:dyDescent="0.25">
      <c r="A18" s="1" t="s">
        <v>8</v>
      </c>
      <c r="B18">
        <v>700</v>
      </c>
      <c r="C18">
        <v>10000</v>
      </c>
      <c r="F18" s="4">
        <f>SUMPRODUCT(E24:E31,$F$4:$F$11)</f>
        <v>700.00000000000011</v>
      </c>
    </row>
    <row r="23" spans="1:6" x14ac:dyDescent="0.25">
      <c r="A23" s="1" t="s">
        <v>12</v>
      </c>
      <c r="B23" s="2" t="s">
        <v>11</v>
      </c>
      <c r="C23" s="2" t="s">
        <v>10</v>
      </c>
      <c r="D23" s="2" t="s">
        <v>9</v>
      </c>
      <c r="E23" s="2" t="s">
        <v>8</v>
      </c>
    </row>
    <row r="24" spans="1:6" x14ac:dyDescent="0.25">
      <c r="A24" t="s">
        <v>7</v>
      </c>
      <c r="B24">
        <v>60</v>
      </c>
      <c r="C24">
        <v>20</v>
      </c>
      <c r="D24">
        <v>10</v>
      </c>
      <c r="E24">
        <v>15</v>
      </c>
    </row>
    <row r="25" spans="1:6" x14ac:dyDescent="0.25">
      <c r="A25" t="s">
        <v>6</v>
      </c>
      <c r="B25">
        <v>8</v>
      </c>
      <c r="C25">
        <v>0</v>
      </c>
      <c r="D25">
        <v>20</v>
      </c>
      <c r="E25">
        <v>20</v>
      </c>
    </row>
    <row r="26" spans="1:6" x14ac:dyDescent="0.25">
      <c r="A26" t="s">
        <v>5</v>
      </c>
      <c r="B26">
        <v>8</v>
      </c>
      <c r="C26">
        <v>10</v>
      </c>
      <c r="D26">
        <v>15</v>
      </c>
      <c r="E26">
        <v>10</v>
      </c>
    </row>
    <row r="27" spans="1:6" x14ac:dyDescent="0.25">
      <c r="A27" t="s">
        <v>4</v>
      </c>
      <c r="B27">
        <v>40</v>
      </c>
      <c r="C27">
        <v>40</v>
      </c>
      <c r="D27">
        <v>35</v>
      </c>
      <c r="E27">
        <v>10</v>
      </c>
    </row>
    <row r="28" spans="1:6" x14ac:dyDescent="0.25">
      <c r="A28" s="9" t="s">
        <v>3</v>
      </c>
      <c r="B28" s="9">
        <v>15</v>
      </c>
      <c r="C28" s="9">
        <v>35</v>
      </c>
      <c r="D28" s="9">
        <v>15</v>
      </c>
      <c r="E28" s="9">
        <v>15</v>
      </c>
    </row>
    <row r="29" spans="1:6" x14ac:dyDescent="0.25">
      <c r="A29" t="s">
        <v>2</v>
      </c>
      <c r="B29">
        <v>70</v>
      </c>
      <c r="C29">
        <v>30</v>
      </c>
      <c r="D29">
        <v>15</v>
      </c>
      <c r="E29">
        <v>15</v>
      </c>
    </row>
    <row r="30" spans="1:6" x14ac:dyDescent="0.25">
      <c r="A30" t="s">
        <v>1</v>
      </c>
      <c r="B30">
        <v>25</v>
      </c>
      <c r="C30">
        <v>50</v>
      </c>
      <c r="D30">
        <v>25</v>
      </c>
      <c r="E30">
        <v>15</v>
      </c>
    </row>
    <row r="31" spans="1:6" x14ac:dyDescent="0.25">
      <c r="A31" t="s">
        <v>0</v>
      </c>
      <c r="B31">
        <v>60</v>
      </c>
      <c r="C31">
        <v>20</v>
      </c>
      <c r="D31">
        <v>15</v>
      </c>
      <c r="E31">
        <v>10</v>
      </c>
    </row>
    <row r="34" spans="1:2" x14ac:dyDescent="0.25">
      <c r="A34" s="20" t="s">
        <v>28</v>
      </c>
      <c r="B34" s="20"/>
    </row>
  </sheetData>
  <mergeCells count="1">
    <mergeCell ref="A34:B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36" sqref="C36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 s="18">
        <v>2</v>
      </c>
      <c r="D4" s="18">
        <v>10</v>
      </c>
      <c r="F4" s="10">
        <v>41.94262295081969</v>
      </c>
      <c r="G4">
        <f>B4*F4</f>
        <v>133.79696721311481</v>
      </c>
    </row>
    <row r="5" spans="1:7" x14ac:dyDescent="0.25">
      <c r="A5" s="1" t="s">
        <v>6</v>
      </c>
      <c r="B5">
        <v>2.59</v>
      </c>
      <c r="C5" s="18">
        <v>2</v>
      </c>
      <c r="D5" s="18">
        <v>10</v>
      </c>
      <c r="F5" s="10">
        <v>2</v>
      </c>
      <c r="G5">
        <f t="shared" ref="G5:G11" si="0">B5*F5</f>
        <v>5.18</v>
      </c>
    </row>
    <row r="6" spans="1:7" x14ac:dyDescent="0.25">
      <c r="A6" s="1" t="s">
        <v>5</v>
      </c>
      <c r="B6">
        <v>2.29</v>
      </c>
      <c r="C6" s="18">
        <v>2</v>
      </c>
      <c r="D6" s="18">
        <v>10</v>
      </c>
      <c r="F6" s="10">
        <v>2</v>
      </c>
      <c r="G6">
        <f t="shared" si="0"/>
        <v>4.58</v>
      </c>
    </row>
    <row r="7" spans="1:7" x14ac:dyDescent="0.25">
      <c r="A7" s="1" t="s">
        <v>4</v>
      </c>
      <c r="B7">
        <v>2.89</v>
      </c>
      <c r="C7" s="18">
        <v>2</v>
      </c>
      <c r="D7" s="18">
        <v>10</v>
      </c>
      <c r="F7" s="10">
        <v>10</v>
      </c>
      <c r="G7">
        <f t="shared" si="0"/>
        <v>28.900000000000002</v>
      </c>
    </row>
    <row r="8" spans="1:7" x14ac:dyDescent="0.25">
      <c r="A8" s="13" t="s">
        <v>3</v>
      </c>
      <c r="B8" s="9">
        <v>1.89</v>
      </c>
      <c r="C8" s="18">
        <v>2</v>
      </c>
      <c r="D8" s="18">
        <v>10</v>
      </c>
      <c r="E8" s="9"/>
      <c r="F8" s="10">
        <v>-19.275956284153018</v>
      </c>
      <c r="G8" s="9">
        <f t="shared" si="0"/>
        <v>-36.431557377049202</v>
      </c>
    </row>
    <row r="9" spans="1:7" x14ac:dyDescent="0.25">
      <c r="A9" s="1" t="s">
        <v>2</v>
      </c>
      <c r="B9">
        <v>1.99</v>
      </c>
      <c r="C9" s="18">
        <v>2</v>
      </c>
      <c r="D9" s="18">
        <v>10</v>
      </c>
      <c r="F9" s="10">
        <v>10</v>
      </c>
      <c r="G9">
        <f t="shared" si="0"/>
        <v>19.899999999999999</v>
      </c>
    </row>
    <row r="10" spans="1:7" x14ac:dyDescent="0.25">
      <c r="A10" s="1" t="s">
        <v>1</v>
      </c>
      <c r="B10">
        <v>1.99</v>
      </c>
      <c r="C10" s="18">
        <v>2</v>
      </c>
      <c r="D10" s="18">
        <v>10</v>
      </c>
      <c r="F10" s="10">
        <v>2</v>
      </c>
      <c r="G10">
        <f t="shared" si="0"/>
        <v>3.98</v>
      </c>
    </row>
    <row r="11" spans="1:7" x14ac:dyDescent="0.25">
      <c r="A11" s="1" t="s">
        <v>0</v>
      </c>
      <c r="B11">
        <v>2.4900000000000002</v>
      </c>
      <c r="C11" s="18">
        <v>2</v>
      </c>
      <c r="D11" s="18">
        <v>10</v>
      </c>
      <c r="F11" s="10">
        <v>2</v>
      </c>
      <c r="G11">
        <f t="shared" si="0"/>
        <v>4.9800000000000004</v>
      </c>
    </row>
    <row r="12" spans="1:7" x14ac:dyDescent="0.25">
      <c r="F12" s="7" t="s">
        <v>24</v>
      </c>
      <c r="G12" s="8">
        <f>SUM(G4:G11)</f>
        <v>164.88540983606563</v>
      </c>
    </row>
    <row r="13" spans="1:7" x14ac:dyDescent="0.25">
      <c r="F13" s="5"/>
      <c r="G13" s="5"/>
    </row>
    <row r="14" spans="1:7" x14ac:dyDescent="0.25">
      <c r="B14" s="2" t="s">
        <v>29</v>
      </c>
      <c r="C14" s="2" t="s">
        <v>30</v>
      </c>
      <c r="D14" s="2"/>
      <c r="E14" s="2"/>
      <c r="F14" s="22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1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3529.4180327868862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1024.1939890710382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780.28688524590166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700.00000000000011</v>
      </c>
    </row>
    <row r="20" spans="1:7" x14ac:dyDescent="0.25">
      <c r="A20" s="1" t="s">
        <v>25</v>
      </c>
      <c r="B20">
        <v>0</v>
      </c>
      <c r="C20">
        <v>40000</v>
      </c>
      <c r="F20" s="4">
        <f>SUMPRODUCT(F25:F32,$F$4:$F$11)</f>
        <v>40000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18661.147540983606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19" t="s">
        <v>27</v>
      </c>
      <c r="B35" s="19"/>
    </row>
  </sheetData>
  <mergeCells count="1">
    <mergeCell ref="A35:B35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4" sqref="B14:C14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 s="18">
        <v>2</v>
      </c>
      <c r="D4" s="18">
        <v>10</v>
      </c>
      <c r="F4" s="10">
        <v>10</v>
      </c>
      <c r="G4">
        <f>B4*F4</f>
        <v>31.9</v>
      </c>
    </row>
    <row r="5" spans="1:7" x14ac:dyDescent="0.25">
      <c r="A5" s="1" t="s">
        <v>6</v>
      </c>
      <c r="B5">
        <v>2.59</v>
      </c>
      <c r="C5" s="18">
        <v>2</v>
      </c>
      <c r="D5" s="18">
        <v>10</v>
      </c>
      <c r="F5" s="10">
        <v>2</v>
      </c>
      <c r="G5">
        <f t="shared" ref="G5:G11" si="0">B5*F5</f>
        <v>5.18</v>
      </c>
    </row>
    <row r="6" spans="1:7" x14ac:dyDescent="0.25">
      <c r="A6" s="1" t="s">
        <v>5</v>
      </c>
      <c r="B6">
        <v>2.29</v>
      </c>
      <c r="C6" s="18">
        <v>2</v>
      </c>
      <c r="D6" s="18">
        <v>10</v>
      </c>
      <c r="F6" s="10">
        <v>2</v>
      </c>
      <c r="G6">
        <f t="shared" si="0"/>
        <v>4.58</v>
      </c>
    </row>
    <row r="7" spans="1:7" x14ac:dyDescent="0.25">
      <c r="A7" s="1" t="s">
        <v>4</v>
      </c>
      <c r="B7">
        <v>2.89</v>
      </c>
      <c r="C7" s="18">
        <v>2</v>
      </c>
      <c r="D7" s="18">
        <v>10</v>
      </c>
      <c r="F7" s="10">
        <v>10</v>
      </c>
      <c r="G7">
        <f t="shared" si="0"/>
        <v>28.900000000000002</v>
      </c>
    </row>
    <row r="8" spans="1:7" x14ac:dyDescent="0.25">
      <c r="A8" s="13" t="s">
        <v>3</v>
      </c>
      <c r="B8" s="9">
        <v>1.89</v>
      </c>
      <c r="C8" s="18">
        <v>2</v>
      </c>
      <c r="D8" s="18">
        <v>10</v>
      </c>
      <c r="E8" s="9"/>
      <c r="F8" s="10">
        <v>6.0727582959316448</v>
      </c>
      <c r="G8" s="9">
        <f t="shared" si="0"/>
        <v>11.477513179310808</v>
      </c>
    </row>
    <row r="9" spans="1:7" x14ac:dyDescent="0.25">
      <c r="A9" s="1" t="s">
        <v>2</v>
      </c>
      <c r="B9">
        <v>1.99</v>
      </c>
      <c r="C9" s="18">
        <v>2</v>
      </c>
      <c r="D9" s="18">
        <v>10</v>
      </c>
      <c r="F9" s="10">
        <v>10</v>
      </c>
      <c r="G9">
        <f t="shared" si="0"/>
        <v>19.899999999999999</v>
      </c>
    </row>
    <row r="10" spans="1:7" x14ac:dyDescent="0.25">
      <c r="A10" s="1" t="s">
        <v>1</v>
      </c>
      <c r="B10">
        <v>1.99</v>
      </c>
      <c r="C10" s="18">
        <v>2</v>
      </c>
      <c r="D10" s="18">
        <v>10</v>
      </c>
      <c r="F10" s="10">
        <v>2</v>
      </c>
      <c r="G10">
        <f t="shared" si="0"/>
        <v>3.98</v>
      </c>
    </row>
    <row r="11" spans="1:7" x14ac:dyDescent="0.25">
      <c r="A11" s="1" t="s">
        <v>0</v>
      </c>
      <c r="B11">
        <v>2.4900000000000002</v>
      </c>
      <c r="C11" s="18">
        <v>2</v>
      </c>
      <c r="D11" s="18">
        <v>10</v>
      </c>
      <c r="F11" s="10">
        <v>2</v>
      </c>
      <c r="G11">
        <f t="shared" si="0"/>
        <v>4.9800000000000004</v>
      </c>
    </row>
    <row r="12" spans="1:7" x14ac:dyDescent="0.25">
      <c r="F12" s="7" t="s">
        <v>24</v>
      </c>
      <c r="G12" s="8">
        <f>SUM(G4:G11)</f>
        <v>110.89751317931081</v>
      </c>
    </row>
    <row r="13" spans="1:7" x14ac:dyDescent="0.25">
      <c r="F13" s="5"/>
      <c r="G13" s="5"/>
    </row>
    <row r="14" spans="1:7" x14ac:dyDescent="0.25">
      <c r="B14" s="24" t="s">
        <v>29</v>
      </c>
      <c r="C14" s="24" t="s">
        <v>30</v>
      </c>
      <c r="D14" s="2"/>
      <c r="E14" s="2"/>
      <c r="F14" s="23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1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1993.0913744389748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1272.5465403576077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841.09137443897464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601.09137443897464</v>
      </c>
    </row>
    <row r="20" spans="1:7" x14ac:dyDescent="0.25">
      <c r="A20" s="1" t="s">
        <v>25</v>
      </c>
      <c r="B20">
        <v>0</v>
      </c>
      <c r="C20">
        <v>40000</v>
      </c>
      <c r="F20" s="4">
        <f>SUMPRODUCT(F25:F32,$F$4:$F$11)</f>
        <v>40000.000305791204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17222.918863218467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19" t="s">
        <v>27</v>
      </c>
      <c r="B35" s="19"/>
    </row>
  </sheetData>
  <mergeCells count="1">
    <mergeCell ref="A35:B3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38" sqref="G38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 s="18">
        <v>2</v>
      </c>
      <c r="D4" s="18">
        <v>10</v>
      </c>
      <c r="F4" s="10">
        <v>5.3606106157362277</v>
      </c>
      <c r="G4">
        <f>B4*F4</f>
        <v>17.100347864198564</v>
      </c>
    </row>
    <row r="5" spans="1:7" x14ac:dyDescent="0.25">
      <c r="A5" s="1" t="s">
        <v>6</v>
      </c>
      <c r="B5">
        <v>2.59</v>
      </c>
      <c r="C5" s="18">
        <v>2</v>
      </c>
      <c r="D5" s="18">
        <v>10</v>
      </c>
      <c r="F5" s="10">
        <v>2</v>
      </c>
      <c r="G5">
        <f t="shared" ref="G5:G11" si="0">B5*F5</f>
        <v>5.18</v>
      </c>
    </row>
    <row r="6" spans="1:7" x14ac:dyDescent="0.25">
      <c r="A6" s="1" t="s">
        <v>5</v>
      </c>
      <c r="B6">
        <v>2.29</v>
      </c>
      <c r="C6" s="18">
        <v>2</v>
      </c>
      <c r="D6" s="18">
        <v>10</v>
      </c>
      <c r="F6" s="10">
        <v>2</v>
      </c>
      <c r="G6">
        <f t="shared" si="0"/>
        <v>4.58</v>
      </c>
    </row>
    <row r="7" spans="1:7" x14ac:dyDescent="0.25">
      <c r="A7" s="1" t="s">
        <v>4</v>
      </c>
      <c r="B7">
        <v>2.89</v>
      </c>
      <c r="C7" s="18">
        <v>2</v>
      </c>
      <c r="D7" s="18">
        <v>10</v>
      </c>
      <c r="F7" s="10">
        <v>10</v>
      </c>
      <c r="G7">
        <f t="shared" si="0"/>
        <v>28.900000000000002</v>
      </c>
    </row>
    <row r="8" spans="1:7" x14ac:dyDescent="0.25">
      <c r="A8" s="13" t="s">
        <v>3</v>
      </c>
      <c r="B8" s="9">
        <v>1.89</v>
      </c>
      <c r="C8" s="18">
        <v>2</v>
      </c>
      <c r="D8" s="18">
        <v>10</v>
      </c>
      <c r="E8" s="9"/>
      <c r="F8" s="10">
        <v>10</v>
      </c>
      <c r="G8" s="9">
        <f t="shared" si="0"/>
        <v>18.899999999999999</v>
      </c>
    </row>
    <row r="9" spans="1:7" x14ac:dyDescent="0.25">
      <c r="A9" s="1" t="s">
        <v>2</v>
      </c>
      <c r="B9">
        <v>1.99</v>
      </c>
      <c r="C9" s="18">
        <v>2</v>
      </c>
      <c r="D9" s="18">
        <v>10</v>
      </c>
      <c r="F9" s="10">
        <v>10</v>
      </c>
      <c r="G9">
        <f t="shared" si="0"/>
        <v>19.899999999999999</v>
      </c>
    </row>
    <row r="10" spans="1:7" x14ac:dyDescent="0.25">
      <c r="A10" s="1" t="s">
        <v>1</v>
      </c>
      <c r="B10">
        <v>1.99</v>
      </c>
      <c r="C10" s="18">
        <v>2</v>
      </c>
      <c r="D10" s="18">
        <v>10</v>
      </c>
      <c r="F10" s="10">
        <v>9.3060553784107167</v>
      </c>
      <c r="G10">
        <f t="shared" si="0"/>
        <v>18.519050203037327</v>
      </c>
    </row>
    <row r="11" spans="1:7" x14ac:dyDescent="0.25">
      <c r="A11" s="1" t="s">
        <v>0</v>
      </c>
      <c r="B11">
        <v>2.4900000000000002</v>
      </c>
      <c r="C11" s="18">
        <v>2</v>
      </c>
      <c r="D11" s="18">
        <v>10</v>
      </c>
      <c r="F11" s="10">
        <v>2</v>
      </c>
      <c r="G11">
        <f t="shared" si="0"/>
        <v>4.9800000000000004</v>
      </c>
    </row>
    <row r="12" spans="1:7" x14ac:dyDescent="0.25">
      <c r="F12" s="7" t="s">
        <v>24</v>
      </c>
      <c r="G12" s="8">
        <f>SUM(G4:G11)</f>
        <v>118.0593980672359</v>
      </c>
    </row>
    <row r="13" spans="1:7" x14ac:dyDescent="0.25">
      <c r="F13" s="5"/>
      <c r="G13" s="5"/>
    </row>
    <row r="14" spans="1:7" x14ac:dyDescent="0.25">
      <c r="B14" s="24" t="s">
        <v>29</v>
      </c>
      <c r="C14" s="24" t="s">
        <v>30</v>
      </c>
      <c r="D14" s="2"/>
      <c r="E14" s="2"/>
      <c r="F14" s="23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1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1956.2880214044417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1682.5149812352604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1036.2574906176301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699.99998991220423</v>
      </c>
    </row>
    <row r="20" spans="1:7" x14ac:dyDescent="0.25">
      <c r="A20" s="1" t="s">
        <v>25</v>
      </c>
      <c r="B20">
        <v>0</v>
      </c>
      <c r="C20">
        <v>50000</v>
      </c>
      <c r="F20" s="4">
        <v>50000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19794.62062165415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19" t="s">
        <v>28</v>
      </c>
      <c r="B35" s="19"/>
    </row>
  </sheetData>
  <mergeCells count="1">
    <mergeCell ref="A35:B35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#option solver cbc
solve;
display Buy &gt; Sheet;
display solve_result &gt; Sheet;
</FileText>
      <ParentWorksheetName>diet0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cbc;
solve;
display Buy &gt; Sheet;
display solve_result &gt; Sheet;
</FileText>
      <ParentWorksheetName>diet2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IPOPT;    #Interior Point Optimization
solve;
display Buy &gt; Sheet;
display solve_result &gt; Sheet;
</FileText>
      <ParentWorksheetName>diet2a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IPOPT;    #Interior Point Optimization 
solve;
display Buy &gt; Sheet;
display solve_result &gt; Sheet;</FileText>
      <ParentWorksheetName>diet2b</ParentWorksheetName>
    </StoredFile>
  </StoredFiles>
</StoredFilesList>
</file>

<file path=customXml/itemProps1.xml><?xml version="1.0" encoding="utf-8"?>
<ds:datastoreItem xmlns:ds="http://schemas.openxmlformats.org/officeDocument/2006/customXml" ds:itemID="{30EA6AF1-73FB-440E-B36A-4278AC8067E3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diet0</vt:lpstr>
      <vt:lpstr>diet2</vt:lpstr>
      <vt:lpstr>diet2a</vt:lpstr>
      <vt:lpstr>diet2b</vt:lpstr>
      <vt:lpstr>diet0!amt</vt:lpstr>
      <vt:lpstr>diet2!amt</vt:lpstr>
      <vt:lpstr>diet2a!amt</vt:lpstr>
      <vt:lpstr>diet2b!amt</vt:lpstr>
      <vt:lpstr>diet0!Buy</vt:lpstr>
      <vt:lpstr>diet2!Buy</vt:lpstr>
      <vt:lpstr>diet2a!Buy</vt:lpstr>
      <vt:lpstr>diet2b!Buy</vt:lpstr>
      <vt:lpstr>diet0!cost</vt:lpstr>
      <vt:lpstr>diet2!cost</vt:lpstr>
      <vt:lpstr>diet2a!cost</vt:lpstr>
      <vt:lpstr>diet2b!cost</vt:lpstr>
      <vt:lpstr>diet0!Diet</vt:lpstr>
      <vt:lpstr>diet2!Diet</vt:lpstr>
      <vt:lpstr>diet2a!Diet</vt:lpstr>
      <vt:lpstr>diet2b!Diet</vt:lpstr>
      <vt:lpstr>diet0!f_max</vt:lpstr>
      <vt:lpstr>diet2!f_max</vt:lpstr>
      <vt:lpstr>diet2a!f_max</vt:lpstr>
      <vt:lpstr>diet2b!f_max</vt:lpstr>
      <vt:lpstr>diet0!f_min</vt:lpstr>
      <vt:lpstr>diet2!f_min</vt:lpstr>
      <vt:lpstr>diet2a!f_min</vt:lpstr>
      <vt:lpstr>diet2b!f_min</vt:lpstr>
      <vt:lpstr>diet0!FOOD</vt:lpstr>
      <vt:lpstr>diet2!FOOD</vt:lpstr>
      <vt:lpstr>diet2a!FOOD</vt:lpstr>
      <vt:lpstr>diet2b!FOOD</vt:lpstr>
      <vt:lpstr>diet0!n_max</vt:lpstr>
      <vt:lpstr>diet2!n_max</vt:lpstr>
      <vt:lpstr>diet2a!n_max</vt:lpstr>
      <vt:lpstr>diet2b!n_max</vt:lpstr>
      <vt:lpstr>diet0!n_min</vt:lpstr>
      <vt:lpstr>diet2!n_min</vt:lpstr>
      <vt:lpstr>diet2a!n_min</vt:lpstr>
      <vt:lpstr>diet2b!n_min</vt:lpstr>
      <vt:lpstr>diet0!NUTR</vt:lpstr>
      <vt:lpstr>diet2!NUTR</vt:lpstr>
      <vt:lpstr>diet2a!NUTR</vt:lpstr>
      <vt:lpstr>diet2b!NUTR</vt:lpstr>
      <vt:lpstr>diet0!solve_result</vt:lpstr>
      <vt:lpstr>diet2!solve_result</vt:lpstr>
      <vt:lpstr>diet2a!solve_result</vt:lpstr>
      <vt:lpstr>diet2b!solve_result</vt:lpstr>
      <vt:lpstr>diet0!Total_Cost</vt:lpstr>
      <vt:lpstr>diet2!Total_Cost</vt:lpstr>
      <vt:lpstr>diet2a!Total_Cost</vt:lpstr>
      <vt:lpstr>diet2b!Total_Cost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2017-04-13T14:01:59Z</dcterms:created>
  <dcterms:modified xsi:type="dcterms:W3CDTF">2017-04-13T19:36:11Z</dcterms:modified>
</cp:coreProperties>
</file>