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rs\Main\all\TraffkBal\Data\DataStoreUpgrader\PostEF\0002.Deerwalk\"/>
    </mc:Choice>
  </mc:AlternateContent>
  <bookViews>
    <workbookView xWindow="0" yWindow="0" windowWidth="27720" windowHeight="12578"/>
  </bookViews>
  <sheets>
    <sheet name="DW Fields" sheetId="1" r:id="rId1"/>
    <sheet name="DW Table Map" sheetId="2" r:id="rId2"/>
    <sheet name="Ref" sheetId="3" r:id="rId3"/>
  </sheets>
  <definedNames>
    <definedName name="_xlnm._FilterDatabase" localSheetId="0" hidden="1">'DW Fields'!$A$1:$Y$630</definedName>
    <definedName name="PhiClassifications">Ref!$G$2</definedName>
    <definedName name="SchemaName">Ref!$B$1</definedName>
    <definedName name="TableMap">'DW Table Map'!$A$2:$F$13</definedName>
    <definedName name="TypeMap">Ref!$D$2:$F$6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7" i="1" l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6" i="1"/>
  <c r="Y517" i="1"/>
  <c r="Y518" i="1"/>
  <c r="Y519" i="1"/>
  <c r="Y520" i="1"/>
  <c r="Y521" i="1"/>
  <c r="Y522" i="1"/>
  <c r="Y523" i="1"/>
  <c r="Y524" i="1"/>
  <c r="Y525" i="1"/>
  <c r="Y526" i="1"/>
  <c r="Y529" i="1"/>
  <c r="Y530" i="1"/>
  <c r="Y531" i="1"/>
  <c r="Y532" i="1"/>
  <c r="Y533" i="1"/>
  <c r="Y534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90" i="1"/>
  <c r="Y591" i="1"/>
  <c r="Y592" i="1"/>
  <c r="Y593" i="1"/>
  <c r="Y594" i="1"/>
  <c r="Y596" i="1"/>
  <c r="Y597" i="1"/>
  <c r="Y598" i="1"/>
  <c r="Y599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20" i="1"/>
  <c r="Y621" i="1"/>
  <c r="Y622" i="1"/>
  <c r="Y623" i="1"/>
  <c r="Y624" i="1"/>
  <c r="Y625" i="1"/>
  <c r="Y627" i="1"/>
  <c r="Y628" i="1"/>
  <c r="Y629" i="1"/>
  <c r="Y630" i="1"/>
  <c r="Y16" i="1"/>
  <c r="Y3" i="1"/>
  <c r="Y4" i="1"/>
  <c r="Y5" i="1"/>
  <c r="Y6" i="1"/>
  <c r="Y7" i="1"/>
  <c r="Y8" i="1"/>
  <c r="Y9" i="1"/>
  <c r="Y11" i="1"/>
  <c r="Y12" i="1"/>
  <c r="Y13" i="1"/>
  <c r="Y14" i="1"/>
  <c r="Y15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2" i="1"/>
  <c r="K207" i="1" l="1"/>
  <c r="G3" i="2"/>
  <c r="G4" i="2"/>
  <c r="G5" i="2"/>
  <c r="G6" i="2"/>
  <c r="G7" i="2"/>
  <c r="G8" i="2"/>
  <c r="G9" i="2"/>
  <c r="G10" i="2"/>
  <c r="G11" i="2"/>
  <c r="G12" i="2"/>
  <c r="G13" i="2"/>
  <c r="G2" i="2"/>
  <c r="N3" i="1" l="1"/>
  <c r="A3" i="1" s="1"/>
  <c r="N4" i="1"/>
  <c r="A4" i="1" s="1"/>
  <c r="N5" i="1"/>
  <c r="A5" i="1" s="1"/>
  <c r="N6" i="1"/>
  <c r="A6" i="1" s="1"/>
  <c r="N7" i="1"/>
  <c r="A7" i="1" s="1"/>
  <c r="N8" i="1"/>
  <c r="A8" i="1" s="1"/>
  <c r="N9" i="1"/>
  <c r="A9" i="1" s="1"/>
  <c r="N10" i="1"/>
  <c r="Z10" i="1" s="1"/>
  <c r="N11" i="1"/>
  <c r="A11" i="1" s="1"/>
  <c r="N12" i="1"/>
  <c r="A12" i="1" s="1"/>
  <c r="N13" i="1"/>
  <c r="A13" i="1" s="1"/>
  <c r="N14" i="1"/>
  <c r="A14" i="1" s="1"/>
  <c r="N15" i="1"/>
  <c r="A15" i="1" s="1"/>
  <c r="N16" i="1"/>
  <c r="A16" i="1" s="1"/>
  <c r="N17" i="1"/>
  <c r="A17" i="1" s="1"/>
  <c r="N18" i="1"/>
  <c r="A18" i="1" s="1"/>
  <c r="N19" i="1"/>
  <c r="A19" i="1" s="1"/>
  <c r="N20" i="1"/>
  <c r="A20" i="1" s="1"/>
  <c r="N21" i="1"/>
  <c r="A21" i="1" s="1"/>
  <c r="N22" i="1"/>
  <c r="A22" i="1" s="1"/>
  <c r="N23" i="1"/>
  <c r="A23" i="1" s="1"/>
  <c r="N24" i="1"/>
  <c r="A24" i="1" s="1"/>
  <c r="N25" i="1"/>
  <c r="A25" i="1" s="1"/>
  <c r="N26" i="1"/>
  <c r="A26" i="1" s="1"/>
  <c r="N27" i="1"/>
  <c r="A27" i="1" s="1"/>
  <c r="N28" i="1"/>
  <c r="A28" i="1" s="1"/>
  <c r="N29" i="1"/>
  <c r="A29" i="1" s="1"/>
  <c r="N30" i="1"/>
  <c r="A30" i="1" s="1"/>
  <c r="N31" i="1"/>
  <c r="A31" i="1" s="1"/>
  <c r="N32" i="1"/>
  <c r="A32" i="1" s="1"/>
  <c r="N33" i="1"/>
  <c r="A33" i="1" s="1"/>
  <c r="N34" i="1"/>
  <c r="A34" i="1" s="1"/>
  <c r="N35" i="1"/>
  <c r="A35" i="1" s="1"/>
  <c r="N36" i="1"/>
  <c r="Z36" i="1" s="1"/>
  <c r="N37" i="1"/>
  <c r="Z37" i="1" s="1"/>
  <c r="N38" i="1"/>
  <c r="Z38" i="1" s="1"/>
  <c r="N39" i="1"/>
  <c r="Z39" i="1" s="1"/>
  <c r="N40" i="1"/>
  <c r="Z40" i="1" s="1"/>
  <c r="N41" i="1"/>
  <c r="Z41" i="1" s="1"/>
  <c r="N42" i="1"/>
  <c r="Z42" i="1" s="1"/>
  <c r="N43" i="1"/>
  <c r="Z43" i="1" s="1"/>
  <c r="N44" i="1"/>
  <c r="Z44" i="1" s="1"/>
  <c r="N45" i="1"/>
  <c r="Z45" i="1" s="1"/>
  <c r="N46" i="1"/>
  <c r="Z46" i="1" s="1"/>
  <c r="N47" i="1"/>
  <c r="Z47" i="1" s="1"/>
  <c r="N48" i="1"/>
  <c r="A48" i="1" s="1"/>
  <c r="N49" i="1"/>
  <c r="A49" i="1" s="1"/>
  <c r="N50" i="1"/>
  <c r="A50" i="1" s="1"/>
  <c r="N51" i="1"/>
  <c r="A51" i="1" s="1"/>
  <c r="N52" i="1"/>
  <c r="A52" i="1" s="1"/>
  <c r="N53" i="1"/>
  <c r="A53" i="1" s="1"/>
  <c r="N54" i="1"/>
  <c r="A54" i="1" s="1"/>
  <c r="N55" i="1"/>
  <c r="A55" i="1" s="1"/>
  <c r="N56" i="1"/>
  <c r="A56" i="1" s="1"/>
  <c r="N57" i="1"/>
  <c r="A57" i="1" s="1"/>
  <c r="N58" i="1"/>
  <c r="A58" i="1" s="1"/>
  <c r="N59" i="1"/>
  <c r="A59" i="1" s="1"/>
  <c r="N60" i="1"/>
  <c r="A60" i="1" s="1"/>
  <c r="N61" i="1"/>
  <c r="A61" i="1" s="1"/>
  <c r="N62" i="1"/>
  <c r="A62" i="1" s="1"/>
  <c r="N63" i="1"/>
  <c r="A63" i="1" s="1"/>
  <c r="N64" i="1"/>
  <c r="A64" i="1" s="1"/>
  <c r="N65" i="1"/>
  <c r="A65" i="1" s="1"/>
  <c r="N66" i="1"/>
  <c r="A66" i="1" s="1"/>
  <c r="N67" i="1"/>
  <c r="A67" i="1" s="1"/>
  <c r="N68" i="1"/>
  <c r="A68" i="1" s="1"/>
  <c r="N69" i="1"/>
  <c r="A69" i="1" s="1"/>
  <c r="N70" i="1"/>
  <c r="A70" i="1" s="1"/>
  <c r="N71" i="1"/>
  <c r="A71" i="1" s="1"/>
  <c r="N72" i="1"/>
  <c r="A72" i="1" s="1"/>
  <c r="N73" i="1"/>
  <c r="A73" i="1" s="1"/>
  <c r="N74" i="1"/>
  <c r="A74" i="1" s="1"/>
  <c r="N75" i="1"/>
  <c r="A75" i="1" s="1"/>
  <c r="N76" i="1"/>
  <c r="A76" i="1" s="1"/>
  <c r="N77" i="1"/>
  <c r="A77" i="1" s="1"/>
  <c r="N78" i="1"/>
  <c r="A78" i="1" s="1"/>
  <c r="N79" i="1"/>
  <c r="A79" i="1" s="1"/>
  <c r="N80" i="1"/>
  <c r="A80" i="1" s="1"/>
  <c r="N81" i="1"/>
  <c r="A81" i="1" s="1"/>
  <c r="N82" i="1"/>
  <c r="A82" i="1" s="1"/>
  <c r="N83" i="1"/>
  <c r="A83" i="1" s="1"/>
  <c r="N84" i="1"/>
  <c r="A84" i="1" s="1"/>
  <c r="N85" i="1"/>
  <c r="A85" i="1" s="1"/>
  <c r="N86" i="1"/>
  <c r="A86" i="1" s="1"/>
  <c r="N87" i="1"/>
  <c r="A87" i="1" s="1"/>
  <c r="N88" i="1"/>
  <c r="A88" i="1" s="1"/>
  <c r="N89" i="1"/>
  <c r="A89" i="1" s="1"/>
  <c r="N90" i="1"/>
  <c r="A90" i="1" s="1"/>
  <c r="N91" i="1"/>
  <c r="A91" i="1" s="1"/>
  <c r="N92" i="1"/>
  <c r="A92" i="1" s="1"/>
  <c r="N93" i="1"/>
  <c r="A93" i="1" s="1"/>
  <c r="N94" i="1"/>
  <c r="A94" i="1" s="1"/>
  <c r="N95" i="1"/>
  <c r="A95" i="1" s="1"/>
  <c r="N96" i="1"/>
  <c r="A96" i="1" s="1"/>
  <c r="N97" i="1"/>
  <c r="A97" i="1" s="1"/>
  <c r="N98" i="1"/>
  <c r="A98" i="1" s="1"/>
  <c r="N99" i="1"/>
  <c r="A99" i="1" s="1"/>
  <c r="N100" i="1"/>
  <c r="A100" i="1" s="1"/>
  <c r="N101" i="1"/>
  <c r="A101" i="1" s="1"/>
  <c r="N102" i="1"/>
  <c r="A102" i="1" s="1"/>
  <c r="N103" i="1"/>
  <c r="Z103" i="1" s="1"/>
  <c r="N104" i="1"/>
  <c r="A104" i="1" s="1"/>
  <c r="N105" i="1"/>
  <c r="A105" i="1" s="1"/>
  <c r="N106" i="1"/>
  <c r="A106" i="1" s="1"/>
  <c r="N107" i="1"/>
  <c r="A107" i="1" s="1"/>
  <c r="N108" i="1"/>
  <c r="A108" i="1" s="1"/>
  <c r="N109" i="1"/>
  <c r="A109" i="1" s="1"/>
  <c r="N110" i="1"/>
  <c r="A110" i="1" s="1"/>
  <c r="N111" i="1"/>
  <c r="A111" i="1" s="1"/>
  <c r="N112" i="1"/>
  <c r="A112" i="1" s="1"/>
  <c r="N113" i="1"/>
  <c r="A113" i="1" s="1"/>
  <c r="N114" i="1"/>
  <c r="A114" i="1" s="1"/>
  <c r="N115" i="1"/>
  <c r="A115" i="1" s="1"/>
  <c r="N116" i="1"/>
  <c r="A116" i="1" s="1"/>
  <c r="N117" i="1"/>
  <c r="A117" i="1" s="1"/>
  <c r="N118" i="1"/>
  <c r="A118" i="1" s="1"/>
  <c r="N119" i="1"/>
  <c r="A119" i="1" s="1"/>
  <c r="N120" i="1"/>
  <c r="A120" i="1" s="1"/>
  <c r="N121" i="1"/>
  <c r="A121" i="1" s="1"/>
  <c r="N122" i="1"/>
  <c r="A122" i="1" s="1"/>
  <c r="N123" i="1"/>
  <c r="A123" i="1" s="1"/>
  <c r="N124" i="1"/>
  <c r="A124" i="1" s="1"/>
  <c r="N125" i="1"/>
  <c r="A125" i="1" s="1"/>
  <c r="N126" i="1"/>
  <c r="A126" i="1" s="1"/>
  <c r="N127" i="1"/>
  <c r="A127" i="1" s="1"/>
  <c r="N128" i="1"/>
  <c r="A128" i="1" s="1"/>
  <c r="N129" i="1"/>
  <c r="Z129" i="1" s="1"/>
  <c r="N130" i="1"/>
  <c r="Z130" i="1" s="1"/>
  <c r="N131" i="1"/>
  <c r="Z131" i="1" s="1"/>
  <c r="N132" i="1"/>
  <c r="Z132" i="1" s="1"/>
  <c r="N133" i="1"/>
  <c r="A133" i="1" s="1"/>
  <c r="N134" i="1"/>
  <c r="A134" i="1" s="1"/>
  <c r="N135" i="1"/>
  <c r="A135" i="1" s="1"/>
  <c r="N136" i="1"/>
  <c r="A136" i="1" s="1"/>
  <c r="N137" i="1"/>
  <c r="A137" i="1" s="1"/>
  <c r="N138" i="1"/>
  <c r="A138" i="1" s="1"/>
  <c r="N139" i="1"/>
  <c r="A139" i="1" s="1"/>
  <c r="N140" i="1"/>
  <c r="A140" i="1" s="1"/>
  <c r="N141" i="1"/>
  <c r="A141" i="1" s="1"/>
  <c r="N142" i="1"/>
  <c r="A142" i="1" s="1"/>
  <c r="N143" i="1"/>
  <c r="A143" i="1" s="1"/>
  <c r="N144" i="1"/>
  <c r="A144" i="1" s="1"/>
  <c r="N145" i="1"/>
  <c r="A145" i="1" s="1"/>
  <c r="N146" i="1"/>
  <c r="A146" i="1" s="1"/>
  <c r="N147" i="1"/>
  <c r="A147" i="1" s="1"/>
  <c r="N148" i="1"/>
  <c r="A148" i="1" s="1"/>
  <c r="N149" i="1"/>
  <c r="A149" i="1" s="1"/>
  <c r="N150" i="1"/>
  <c r="A150" i="1" s="1"/>
  <c r="N151" i="1"/>
  <c r="A151" i="1" s="1"/>
  <c r="N152" i="1"/>
  <c r="A152" i="1" s="1"/>
  <c r="N153" i="1"/>
  <c r="A153" i="1" s="1"/>
  <c r="N154" i="1"/>
  <c r="A154" i="1" s="1"/>
  <c r="N155" i="1"/>
  <c r="A155" i="1" s="1"/>
  <c r="N156" i="1"/>
  <c r="A156" i="1" s="1"/>
  <c r="N157" i="1"/>
  <c r="A157" i="1" s="1"/>
  <c r="N158" i="1"/>
  <c r="A158" i="1" s="1"/>
  <c r="N159" i="1"/>
  <c r="A159" i="1" s="1"/>
  <c r="N160" i="1"/>
  <c r="A160" i="1" s="1"/>
  <c r="N161" i="1"/>
  <c r="A161" i="1" s="1"/>
  <c r="N162" i="1"/>
  <c r="A162" i="1" s="1"/>
  <c r="N163" i="1"/>
  <c r="A163" i="1" s="1"/>
  <c r="N164" i="1"/>
  <c r="A164" i="1" s="1"/>
  <c r="N165" i="1"/>
  <c r="A165" i="1" s="1"/>
  <c r="N166" i="1"/>
  <c r="A166" i="1" s="1"/>
  <c r="N167" i="1"/>
  <c r="A167" i="1" s="1"/>
  <c r="N168" i="1"/>
  <c r="A168" i="1" s="1"/>
  <c r="N169" i="1"/>
  <c r="A169" i="1" s="1"/>
  <c r="N170" i="1"/>
  <c r="A170" i="1" s="1"/>
  <c r="N171" i="1"/>
  <c r="A171" i="1" s="1"/>
  <c r="N172" i="1"/>
  <c r="A172" i="1" s="1"/>
  <c r="N173" i="1"/>
  <c r="A173" i="1" s="1"/>
  <c r="N174" i="1"/>
  <c r="A174" i="1" s="1"/>
  <c r="N175" i="1"/>
  <c r="A175" i="1" s="1"/>
  <c r="N176" i="1"/>
  <c r="A176" i="1" s="1"/>
  <c r="N177" i="1"/>
  <c r="A177" i="1" s="1"/>
  <c r="N178" i="1"/>
  <c r="A178" i="1" s="1"/>
  <c r="N179" i="1"/>
  <c r="A179" i="1" s="1"/>
  <c r="N180" i="1"/>
  <c r="A180" i="1" s="1"/>
  <c r="N181" i="1"/>
  <c r="A181" i="1" s="1"/>
  <c r="N182" i="1"/>
  <c r="A182" i="1" s="1"/>
  <c r="N183" i="1"/>
  <c r="A183" i="1" s="1"/>
  <c r="N184" i="1"/>
  <c r="A184" i="1" s="1"/>
  <c r="N185" i="1"/>
  <c r="A185" i="1" s="1"/>
  <c r="N186" i="1"/>
  <c r="A186" i="1" s="1"/>
  <c r="N187" i="1"/>
  <c r="A187" i="1" s="1"/>
  <c r="N188" i="1"/>
  <c r="A188" i="1" s="1"/>
  <c r="N189" i="1"/>
  <c r="A189" i="1" s="1"/>
  <c r="N190" i="1"/>
  <c r="A190" i="1" s="1"/>
  <c r="N191" i="1"/>
  <c r="A191" i="1" s="1"/>
  <c r="N192" i="1"/>
  <c r="A192" i="1" s="1"/>
  <c r="N193" i="1"/>
  <c r="A193" i="1" s="1"/>
  <c r="N194" i="1"/>
  <c r="A194" i="1" s="1"/>
  <c r="N195" i="1"/>
  <c r="A195" i="1" s="1"/>
  <c r="N196" i="1"/>
  <c r="A196" i="1" s="1"/>
  <c r="N197" i="1"/>
  <c r="A197" i="1" s="1"/>
  <c r="N198" i="1"/>
  <c r="A198" i="1" s="1"/>
  <c r="N199" i="1"/>
  <c r="A199" i="1" s="1"/>
  <c r="N200" i="1"/>
  <c r="A200" i="1" s="1"/>
  <c r="N201" i="1"/>
  <c r="A201" i="1" s="1"/>
  <c r="N202" i="1"/>
  <c r="A202" i="1" s="1"/>
  <c r="N203" i="1"/>
  <c r="A203" i="1" s="1"/>
  <c r="N204" i="1"/>
  <c r="A204" i="1" s="1"/>
  <c r="N205" i="1"/>
  <c r="A205" i="1" s="1"/>
  <c r="N206" i="1"/>
  <c r="A206" i="1" s="1"/>
  <c r="N207" i="1"/>
  <c r="A207" i="1" s="1"/>
  <c r="N208" i="1"/>
  <c r="A208" i="1" s="1"/>
  <c r="N209" i="1"/>
  <c r="A209" i="1" s="1"/>
  <c r="N210" i="1"/>
  <c r="A210" i="1" s="1"/>
  <c r="N211" i="1"/>
  <c r="A211" i="1" s="1"/>
  <c r="N212" i="1"/>
  <c r="A212" i="1" s="1"/>
  <c r="N213" i="1"/>
  <c r="A213" i="1" s="1"/>
  <c r="N214" i="1"/>
  <c r="A214" i="1" s="1"/>
  <c r="N215" i="1"/>
  <c r="A215" i="1" s="1"/>
  <c r="N216" i="1"/>
  <c r="A216" i="1" s="1"/>
  <c r="N217" i="1"/>
  <c r="A217" i="1" s="1"/>
  <c r="N218" i="1"/>
  <c r="A218" i="1" s="1"/>
  <c r="N219" i="1"/>
  <c r="A219" i="1" s="1"/>
  <c r="N220" i="1"/>
  <c r="A220" i="1" s="1"/>
  <c r="N221" i="1"/>
  <c r="A221" i="1" s="1"/>
  <c r="N222" i="1"/>
  <c r="A222" i="1" s="1"/>
  <c r="N223" i="1"/>
  <c r="A223" i="1" s="1"/>
  <c r="N224" i="1"/>
  <c r="A224" i="1" s="1"/>
  <c r="N225" i="1"/>
  <c r="A225" i="1" s="1"/>
  <c r="N226" i="1"/>
  <c r="A226" i="1" s="1"/>
  <c r="N227" i="1"/>
  <c r="A227" i="1" s="1"/>
  <c r="N228" i="1"/>
  <c r="A228" i="1" s="1"/>
  <c r="N229" i="1"/>
  <c r="A229" i="1" s="1"/>
  <c r="N230" i="1"/>
  <c r="Z230" i="1" s="1"/>
  <c r="N231" i="1"/>
  <c r="A231" i="1" s="1"/>
  <c r="N232" i="1"/>
  <c r="A232" i="1" s="1"/>
  <c r="N233" i="1"/>
  <c r="A233" i="1" s="1"/>
  <c r="N234" i="1"/>
  <c r="A234" i="1" s="1"/>
  <c r="N235" i="1"/>
  <c r="A235" i="1" s="1"/>
  <c r="N236" i="1"/>
  <c r="A236" i="1" s="1"/>
  <c r="N237" i="1"/>
  <c r="A237" i="1" s="1"/>
  <c r="N238" i="1"/>
  <c r="A238" i="1" s="1"/>
  <c r="N239" i="1"/>
  <c r="A239" i="1" s="1"/>
  <c r="N240" i="1"/>
  <c r="A240" i="1" s="1"/>
  <c r="N241" i="1"/>
  <c r="A241" i="1" s="1"/>
  <c r="N242" i="1"/>
  <c r="A242" i="1" s="1"/>
  <c r="N243" i="1"/>
  <c r="A243" i="1" s="1"/>
  <c r="N244" i="1"/>
  <c r="A244" i="1" s="1"/>
  <c r="N245" i="1"/>
  <c r="A245" i="1" s="1"/>
  <c r="N246" i="1"/>
  <c r="A246" i="1" s="1"/>
  <c r="N247" i="1"/>
  <c r="A247" i="1" s="1"/>
  <c r="N248" i="1"/>
  <c r="A248" i="1" s="1"/>
  <c r="N249" i="1"/>
  <c r="A249" i="1" s="1"/>
  <c r="N250" i="1"/>
  <c r="A250" i="1" s="1"/>
  <c r="N251" i="1"/>
  <c r="A251" i="1" s="1"/>
  <c r="N252" i="1"/>
  <c r="A252" i="1" s="1"/>
  <c r="N253" i="1"/>
  <c r="A253" i="1" s="1"/>
  <c r="N254" i="1"/>
  <c r="A254" i="1" s="1"/>
  <c r="N255" i="1"/>
  <c r="A255" i="1" s="1"/>
  <c r="N256" i="1"/>
  <c r="A256" i="1" s="1"/>
  <c r="N257" i="1"/>
  <c r="A257" i="1" s="1"/>
  <c r="N258" i="1"/>
  <c r="A258" i="1" s="1"/>
  <c r="N259" i="1"/>
  <c r="A259" i="1" s="1"/>
  <c r="N260" i="1"/>
  <c r="A260" i="1" s="1"/>
  <c r="N261" i="1"/>
  <c r="A261" i="1" s="1"/>
  <c r="N262" i="1"/>
  <c r="A262" i="1" s="1"/>
  <c r="N263" i="1"/>
  <c r="A263" i="1" s="1"/>
  <c r="N264" i="1"/>
  <c r="A264" i="1" s="1"/>
  <c r="N265" i="1"/>
  <c r="A265" i="1" s="1"/>
  <c r="N266" i="1"/>
  <c r="A266" i="1" s="1"/>
  <c r="N267" i="1"/>
  <c r="A267" i="1" s="1"/>
  <c r="N268" i="1"/>
  <c r="A268" i="1" s="1"/>
  <c r="N269" i="1"/>
  <c r="A269" i="1" s="1"/>
  <c r="N270" i="1"/>
  <c r="A270" i="1" s="1"/>
  <c r="N271" i="1"/>
  <c r="A271" i="1" s="1"/>
  <c r="N272" i="1"/>
  <c r="A272" i="1" s="1"/>
  <c r="N273" i="1"/>
  <c r="A273" i="1" s="1"/>
  <c r="N274" i="1"/>
  <c r="A274" i="1" s="1"/>
  <c r="N275" i="1"/>
  <c r="A275" i="1" s="1"/>
  <c r="N276" i="1"/>
  <c r="A276" i="1" s="1"/>
  <c r="N277" i="1"/>
  <c r="A277" i="1" s="1"/>
  <c r="N278" i="1"/>
  <c r="A278" i="1" s="1"/>
  <c r="N279" i="1"/>
  <c r="A279" i="1" s="1"/>
  <c r="N280" i="1"/>
  <c r="A280" i="1" s="1"/>
  <c r="N281" i="1"/>
  <c r="A281" i="1" s="1"/>
  <c r="N282" i="1"/>
  <c r="A282" i="1" s="1"/>
  <c r="N283" i="1"/>
  <c r="A283" i="1" s="1"/>
  <c r="N284" i="1"/>
  <c r="A284" i="1" s="1"/>
  <c r="N285" i="1"/>
  <c r="A285" i="1" s="1"/>
  <c r="N286" i="1"/>
  <c r="A286" i="1" s="1"/>
  <c r="N287" i="1"/>
  <c r="A287" i="1" s="1"/>
  <c r="N288" i="1"/>
  <c r="A288" i="1" s="1"/>
  <c r="N289" i="1"/>
  <c r="A289" i="1" s="1"/>
  <c r="N290" i="1"/>
  <c r="A290" i="1" s="1"/>
  <c r="N291" i="1"/>
  <c r="A291" i="1" s="1"/>
  <c r="N292" i="1"/>
  <c r="A292" i="1" s="1"/>
  <c r="N293" i="1"/>
  <c r="A293" i="1" s="1"/>
  <c r="N294" i="1"/>
  <c r="A294" i="1" s="1"/>
  <c r="N295" i="1"/>
  <c r="A295" i="1" s="1"/>
  <c r="N296" i="1"/>
  <c r="A296" i="1" s="1"/>
  <c r="N297" i="1"/>
  <c r="A297" i="1" s="1"/>
  <c r="N298" i="1"/>
  <c r="A298" i="1" s="1"/>
  <c r="N299" i="1"/>
  <c r="A299" i="1" s="1"/>
  <c r="N300" i="1"/>
  <c r="A300" i="1" s="1"/>
  <c r="N301" i="1"/>
  <c r="A301" i="1" s="1"/>
  <c r="N302" i="1"/>
  <c r="A302" i="1" s="1"/>
  <c r="N303" i="1"/>
  <c r="A303" i="1" s="1"/>
  <c r="N304" i="1"/>
  <c r="A304" i="1" s="1"/>
  <c r="N305" i="1"/>
  <c r="A305" i="1" s="1"/>
  <c r="N306" i="1"/>
  <c r="A306" i="1" s="1"/>
  <c r="N307" i="1"/>
  <c r="A307" i="1" s="1"/>
  <c r="N308" i="1"/>
  <c r="A308" i="1" s="1"/>
  <c r="N309" i="1"/>
  <c r="A309" i="1" s="1"/>
  <c r="N310" i="1"/>
  <c r="A310" i="1" s="1"/>
  <c r="N311" i="1"/>
  <c r="A311" i="1" s="1"/>
  <c r="N312" i="1"/>
  <c r="A312" i="1" s="1"/>
  <c r="N313" i="1"/>
  <c r="A313" i="1" s="1"/>
  <c r="N314" i="1"/>
  <c r="A314" i="1" s="1"/>
  <c r="N315" i="1"/>
  <c r="A315" i="1" s="1"/>
  <c r="N316" i="1"/>
  <c r="A316" i="1" s="1"/>
  <c r="N317" i="1"/>
  <c r="A317" i="1" s="1"/>
  <c r="N318" i="1"/>
  <c r="A318" i="1" s="1"/>
  <c r="N319" i="1"/>
  <c r="A319" i="1" s="1"/>
  <c r="N320" i="1"/>
  <c r="A320" i="1" s="1"/>
  <c r="N321" i="1"/>
  <c r="A321" i="1" s="1"/>
  <c r="N322" i="1"/>
  <c r="Z322" i="1" s="1"/>
  <c r="N323" i="1"/>
  <c r="Z323" i="1" s="1"/>
  <c r="N324" i="1"/>
  <c r="Z324" i="1" s="1"/>
  <c r="N325" i="1"/>
  <c r="Z325" i="1" s="1"/>
  <c r="N326" i="1"/>
  <c r="A326" i="1" s="1"/>
  <c r="N327" i="1"/>
  <c r="A327" i="1" s="1"/>
  <c r="N328" i="1"/>
  <c r="A328" i="1" s="1"/>
  <c r="N329" i="1"/>
  <c r="A329" i="1" s="1"/>
  <c r="N330" i="1"/>
  <c r="A330" i="1" s="1"/>
  <c r="N331" i="1"/>
  <c r="A331" i="1" s="1"/>
  <c r="N332" i="1"/>
  <c r="A332" i="1" s="1"/>
  <c r="N333" i="1"/>
  <c r="A333" i="1" s="1"/>
  <c r="N334" i="1"/>
  <c r="A334" i="1" s="1"/>
  <c r="N335" i="1"/>
  <c r="A335" i="1" s="1"/>
  <c r="N336" i="1"/>
  <c r="A336" i="1" s="1"/>
  <c r="N337" i="1"/>
  <c r="A337" i="1" s="1"/>
  <c r="N338" i="1"/>
  <c r="A338" i="1" s="1"/>
  <c r="N339" i="1"/>
  <c r="A339" i="1" s="1"/>
  <c r="N340" i="1"/>
  <c r="A340" i="1" s="1"/>
  <c r="N341" i="1"/>
  <c r="A341" i="1" s="1"/>
  <c r="N342" i="1"/>
  <c r="A342" i="1" s="1"/>
  <c r="N343" i="1"/>
  <c r="A343" i="1" s="1"/>
  <c r="N344" i="1"/>
  <c r="A344" i="1" s="1"/>
  <c r="N345" i="1"/>
  <c r="A345" i="1" s="1"/>
  <c r="N346" i="1"/>
  <c r="A346" i="1" s="1"/>
  <c r="N347" i="1"/>
  <c r="A347" i="1" s="1"/>
  <c r="N348" i="1"/>
  <c r="A348" i="1" s="1"/>
  <c r="N349" i="1"/>
  <c r="A349" i="1" s="1"/>
  <c r="N350" i="1"/>
  <c r="A350" i="1" s="1"/>
  <c r="N351" i="1"/>
  <c r="A351" i="1" s="1"/>
  <c r="N352" i="1"/>
  <c r="A352" i="1" s="1"/>
  <c r="N353" i="1"/>
  <c r="A353" i="1" s="1"/>
  <c r="N354" i="1"/>
  <c r="A354" i="1" s="1"/>
  <c r="N355" i="1"/>
  <c r="A355" i="1" s="1"/>
  <c r="N356" i="1"/>
  <c r="A356" i="1" s="1"/>
  <c r="N357" i="1"/>
  <c r="A357" i="1" s="1"/>
  <c r="N358" i="1"/>
  <c r="A358" i="1" s="1"/>
  <c r="N359" i="1"/>
  <c r="A359" i="1" s="1"/>
  <c r="N360" i="1"/>
  <c r="A360" i="1" s="1"/>
  <c r="N361" i="1"/>
  <c r="A361" i="1" s="1"/>
  <c r="N362" i="1"/>
  <c r="A362" i="1" s="1"/>
  <c r="N363" i="1"/>
  <c r="A363" i="1" s="1"/>
  <c r="N364" i="1"/>
  <c r="A364" i="1" s="1"/>
  <c r="N365" i="1"/>
  <c r="A365" i="1" s="1"/>
  <c r="N366" i="1"/>
  <c r="A366" i="1" s="1"/>
  <c r="N367" i="1"/>
  <c r="A367" i="1" s="1"/>
  <c r="N368" i="1"/>
  <c r="A368" i="1" s="1"/>
  <c r="N369" i="1"/>
  <c r="A369" i="1" s="1"/>
  <c r="N370" i="1"/>
  <c r="A370" i="1" s="1"/>
  <c r="N371" i="1"/>
  <c r="A371" i="1" s="1"/>
  <c r="N372" i="1"/>
  <c r="A372" i="1" s="1"/>
  <c r="N373" i="1"/>
  <c r="A373" i="1" s="1"/>
  <c r="N374" i="1"/>
  <c r="A374" i="1" s="1"/>
  <c r="N375" i="1"/>
  <c r="A375" i="1" s="1"/>
  <c r="N376" i="1"/>
  <c r="A376" i="1" s="1"/>
  <c r="N377" i="1"/>
  <c r="A377" i="1" s="1"/>
  <c r="N378" i="1"/>
  <c r="A378" i="1" s="1"/>
  <c r="N379" i="1"/>
  <c r="A379" i="1" s="1"/>
  <c r="N380" i="1"/>
  <c r="A380" i="1" s="1"/>
  <c r="N381" i="1"/>
  <c r="A381" i="1" s="1"/>
  <c r="N382" i="1"/>
  <c r="A382" i="1" s="1"/>
  <c r="N383" i="1"/>
  <c r="A383" i="1" s="1"/>
  <c r="N384" i="1"/>
  <c r="A384" i="1" s="1"/>
  <c r="N385" i="1"/>
  <c r="A385" i="1" s="1"/>
  <c r="N386" i="1"/>
  <c r="A386" i="1" s="1"/>
  <c r="N387" i="1"/>
  <c r="A387" i="1" s="1"/>
  <c r="N388" i="1"/>
  <c r="A388" i="1" s="1"/>
  <c r="N389" i="1"/>
  <c r="A389" i="1" s="1"/>
  <c r="N390" i="1"/>
  <c r="A390" i="1" s="1"/>
  <c r="N391" i="1"/>
  <c r="A391" i="1" s="1"/>
  <c r="N392" i="1"/>
  <c r="A392" i="1" s="1"/>
  <c r="N393" i="1"/>
  <c r="A393" i="1" s="1"/>
  <c r="N394" i="1"/>
  <c r="A394" i="1" s="1"/>
  <c r="N395" i="1"/>
  <c r="A395" i="1" s="1"/>
  <c r="N396" i="1"/>
  <c r="A396" i="1" s="1"/>
  <c r="N397" i="1"/>
  <c r="A397" i="1" s="1"/>
  <c r="N398" i="1"/>
  <c r="A398" i="1" s="1"/>
  <c r="N399" i="1"/>
  <c r="A399" i="1" s="1"/>
  <c r="N400" i="1"/>
  <c r="A400" i="1" s="1"/>
  <c r="N401" i="1"/>
  <c r="A401" i="1" s="1"/>
  <c r="N402" i="1"/>
  <c r="A402" i="1" s="1"/>
  <c r="N403" i="1"/>
  <c r="A403" i="1" s="1"/>
  <c r="N404" i="1"/>
  <c r="A404" i="1" s="1"/>
  <c r="N405" i="1"/>
  <c r="A405" i="1" s="1"/>
  <c r="N406" i="1"/>
  <c r="A406" i="1" s="1"/>
  <c r="N407" i="1"/>
  <c r="A407" i="1" s="1"/>
  <c r="N408" i="1"/>
  <c r="A408" i="1" s="1"/>
  <c r="N409" i="1"/>
  <c r="A409" i="1" s="1"/>
  <c r="N410" i="1"/>
  <c r="A410" i="1" s="1"/>
  <c r="N411" i="1"/>
  <c r="A411" i="1" s="1"/>
  <c r="N412" i="1"/>
  <c r="A412" i="1" s="1"/>
  <c r="N413" i="1"/>
  <c r="A413" i="1" s="1"/>
  <c r="N414" i="1"/>
  <c r="A414" i="1" s="1"/>
  <c r="N415" i="1"/>
  <c r="A415" i="1" s="1"/>
  <c r="N416" i="1"/>
  <c r="A416" i="1" s="1"/>
  <c r="N417" i="1"/>
  <c r="A417" i="1" s="1"/>
  <c r="N418" i="1"/>
  <c r="A418" i="1" s="1"/>
  <c r="N419" i="1"/>
  <c r="A419" i="1" s="1"/>
  <c r="N420" i="1"/>
  <c r="A420" i="1" s="1"/>
  <c r="N421" i="1"/>
  <c r="A421" i="1" s="1"/>
  <c r="N422" i="1"/>
  <c r="A422" i="1" s="1"/>
  <c r="N423" i="1"/>
  <c r="A423" i="1" s="1"/>
  <c r="N424" i="1"/>
  <c r="A424" i="1" s="1"/>
  <c r="N425" i="1"/>
  <c r="A425" i="1" s="1"/>
  <c r="N426" i="1"/>
  <c r="A426" i="1" s="1"/>
  <c r="N427" i="1"/>
  <c r="A427" i="1" s="1"/>
  <c r="N428" i="1"/>
  <c r="A428" i="1" s="1"/>
  <c r="N429" i="1"/>
  <c r="A429" i="1" s="1"/>
  <c r="N430" i="1"/>
  <c r="A430" i="1" s="1"/>
  <c r="N431" i="1"/>
  <c r="A431" i="1" s="1"/>
  <c r="N432" i="1"/>
  <c r="A432" i="1" s="1"/>
  <c r="N433" i="1"/>
  <c r="A433" i="1" s="1"/>
  <c r="N434" i="1"/>
  <c r="A434" i="1" s="1"/>
  <c r="N435" i="1"/>
  <c r="A435" i="1" s="1"/>
  <c r="N436" i="1"/>
  <c r="A436" i="1" s="1"/>
  <c r="N437" i="1"/>
  <c r="A437" i="1" s="1"/>
  <c r="N438" i="1"/>
  <c r="A438" i="1" s="1"/>
  <c r="N439" i="1"/>
  <c r="A439" i="1" s="1"/>
  <c r="N440" i="1"/>
  <c r="A440" i="1" s="1"/>
  <c r="N441" i="1"/>
  <c r="A441" i="1" s="1"/>
  <c r="N442" i="1"/>
  <c r="A442" i="1" s="1"/>
  <c r="N443" i="1"/>
  <c r="A443" i="1" s="1"/>
  <c r="N444" i="1"/>
  <c r="A444" i="1" s="1"/>
  <c r="N445" i="1"/>
  <c r="A445" i="1" s="1"/>
  <c r="N446" i="1"/>
  <c r="A446" i="1" s="1"/>
  <c r="N447" i="1"/>
  <c r="A447" i="1" s="1"/>
  <c r="N448" i="1"/>
  <c r="A448" i="1" s="1"/>
  <c r="N449" i="1"/>
  <c r="A449" i="1" s="1"/>
  <c r="N450" i="1"/>
  <c r="A450" i="1" s="1"/>
  <c r="N451" i="1"/>
  <c r="A451" i="1" s="1"/>
  <c r="N452" i="1"/>
  <c r="A452" i="1" s="1"/>
  <c r="N453" i="1"/>
  <c r="A453" i="1" s="1"/>
  <c r="N454" i="1"/>
  <c r="A454" i="1" s="1"/>
  <c r="N455" i="1"/>
  <c r="Z455" i="1" s="1"/>
  <c r="N456" i="1"/>
  <c r="Z456" i="1" s="1"/>
  <c r="N457" i="1"/>
  <c r="A457" i="1" s="1"/>
  <c r="N458" i="1"/>
  <c r="A458" i="1" s="1"/>
  <c r="N459" i="1"/>
  <c r="A459" i="1" s="1"/>
  <c r="N460" i="1"/>
  <c r="A460" i="1" s="1"/>
  <c r="N461" i="1"/>
  <c r="A461" i="1" s="1"/>
  <c r="N462" i="1"/>
  <c r="A462" i="1" s="1"/>
  <c r="N463" i="1"/>
  <c r="A463" i="1" s="1"/>
  <c r="N464" i="1"/>
  <c r="A464" i="1" s="1"/>
  <c r="N465" i="1"/>
  <c r="A465" i="1" s="1"/>
  <c r="N466" i="1"/>
  <c r="A466" i="1" s="1"/>
  <c r="N467" i="1"/>
  <c r="A467" i="1" s="1"/>
  <c r="N468" i="1"/>
  <c r="A468" i="1" s="1"/>
  <c r="N469" i="1"/>
  <c r="A469" i="1" s="1"/>
  <c r="N470" i="1"/>
  <c r="A470" i="1" s="1"/>
  <c r="N471" i="1"/>
  <c r="A471" i="1" s="1"/>
  <c r="N472" i="1"/>
  <c r="A472" i="1" s="1"/>
  <c r="N473" i="1"/>
  <c r="A473" i="1" s="1"/>
  <c r="N474" i="1"/>
  <c r="A474" i="1" s="1"/>
  <c r="N475" i="1"/>
  <c r="A475" i="1" s="1"/>
  <c r="N476" i="1"/>
  <c r="A476" i="1" s="1"/>
  <c r="N477" i="1"/>
  <c r="A477" i="1" s="1"/>
  <c r="N478" i="1"/>
  <c r="A478" i="1" s="1"/>
  <c r="N479" i="1"/>
  <c r="A479" i="1" s="1"/>
  <c r="N480" i="1"/>
  <c r="A480" i="1" s="1"/>
  <c r="N481" i="1"/>
  <c r="A481" i="1" s="1"/>
  <c r="N482" i="1"/>
  <c r="A482" i="1" s="1"/>
  <c r="N483" i="1"/>
  <c r="A483" i="1" s="1"/>
  <c r="N484" i="1"/>
  <c r="A484" i="1" s="1"/>
  <c r="N485" i="1"/>
  <c r="A485" i="1" s="1"/>
  <c r="N486" i="1"/>
  <c r="A486" i="1" s="1"/>
  <c r="N487" i="1"/>
  <c r="A487" i="1" s="1"/>
  <c r="N488" i="1"/>
  <c r="A488" i="1" s="1"/>
  <c r="N489" i="1"/>
  <c r="A489" i="1" s="1"/>
  <c r="N490" i="1"/>
  <c r="A490" i="1" s="1"/>
  <c r="N491" i="1"/>
  <c r="A491" i="1" s="1"/>
  <c r="N492" i="1"/>
  <c r="A492" i="1" s="1"/>
  <c r="N493" i="1"/>
  <c r="Z493" i="1" s="1"/>
  <c r="N494" i="1"/>
  <c r="A494" i="1" s="1"/>
  <c r="N495" i="1"/>
  <c r="A495" i="1" s="1"/>
  <c r="N496" i="1"/>
  <c r="A496" i="1" s="1"/>
  <c r="N497" i="1"/>
  <c r="A497" i="1" s="1"/>
  <c r="N498" i="1"/>
  <c r="A498" i="1" s="1"/>
  <c r="N499" i="1"/>
  <c r="A499" i="1" s="1"/>
  <c r="N500" i="1"/>
  <c r="A500" i="1" s="1"/>
  <c r="N501" i="1"/>
  <c r="A501" i="1" s="1"/>
  <c r="N502" i="1"/>
  <c r="A502" i="1" s="1"/>
  <c r="N503" i="1"/>
  <c r="A503" i="1" s="1"/>
  <c r="N504" i="1"/>
  <c r="A504" i="1" s="1"/>
  <c r="N505" i="1"/>
  <c r="A505" i="1" s="1"/>
  <c r="N506" i="1"/>
  <c r="A506" i="1" s="1"/>
  <c r="N507" i="1"/>
  <c r="A507" i="1" s="1"/>
  <c r="N508" i="1"/>
  <c r="A508" i="1" s="1"/>
  <c r="N509" i="1"/>
  <c r="A509" i="1" s="1"/>
  <c r="N510" i="1"/>
  <c r="A510" i="1" s="1"/>
  <c r="N511" i="1"/>
  <c r="A511" i="1" s="1"/>
  <c r="N512" i="1"/>
  <c r="A512" i="1" s="1"/>
  <c r="N513" i="1"/>
  <c r="A513" i="1" s="1"/>
  <c r="N514" i="1"/>
  <c r="Z514" i="1" s="1"/>
  <c r="N515" i="1"/>
  <c r="Z515" i="1" s="1"/>
  <c r="N516" i="1"/>
  <c r="A516" i="1" s="1"/>
  <c r="N517" i="1"/>
  <c r="A517" i="1" s="1"/>
  <c r="N518" i="1"/>
  <c r="A518" i="1" s="1"/>
  <c r="N519" i="1"/>
  <c r="A519" i="1" s="1"/>
  <c r="N520" i="1"/>
  <c r="A520" i="1" s="1"/>
  <c r="N521" i="1"/>
  <c r="A521" i="1" s="1"/>
  <c r="N522" i="1"/>
  <c r="A522" i="1" s="1"/>
  <c r="N523" i="1"/>
  <c r="A523" i="1" s="1"/>
  <c r="N524" i="1"/>
  <c r="A524" i="1" s="1"/>
  <c r="N525" i="1"/>
  <c r="A525" i="1" s="1"/>
  <c r="N526" i="1"/>
  <c r="A526" i="1" s="1"/>
  <c r="N527" i="1"/>
  <c r="Z527" i="1" s="1"/>
  <c r="N528" i="1"/>
  <c r="Z528" i="1" s="1"/>
  <c r="N529" i="1"/>
  <c r="A529" i="1" s="1"/>
  <c r="N530" i="1"/>
  <c r="A530" i="1" s="1"/>
  <c r="N531" i="1"/>
  <c r="A531" i="1" s="1"/>
  <c r="N532" i="1"/>
  <c r="A532" i="1" s="1"/>
  <c r="N533" i="1"/>
  <c r="A533" i="1" s="1"/>
  <c r="N534" i="1"/>
  <c r="A534" i="1" s="1"/>
  <c r="N535" i="1"/>
  <c r="Z535" i="1" s="1"/>
  <c r="N536" i="1"/>
  <c r="Z536" i="1" s="1"/>
  <c r="N537" i="1"/>
  <c r="A537" i="1" s="1"/>
  <c r="N538" i="1"/>
  <c r="A538" i="1" s="1"/>
  <c r="N539" i="1"/>
  <c r="A539" i="1" s="1"/>
  <c r="N540" i="1"/>
  <c r="A540" i="1" s="1"/>
  <c r="N541" i="1"/>
  <c r="A541" i="1" s="1"/>
  <c r="N542" i="1"/>
  <c r="A542" i="1" s="1"/>
  <c r="N543" i="1"/>
  <c r="A543" i="1" s="1"/>
  <c r="N544" i="1"/>
  <c r="A544" i="1" s="1"/>
  <c r="N545" i="1"/>
  <c r="A545" i="1" s="1"/>
  <c r="N546" i="1"/>
  <c r="A546" i="1" s="1"/>
  <c r="N547" i="1"/>
  <c r="A547" i="1" s="1"/>
  <c r="N548" i="1"/>
  <c r="A548" i="1" s="1"/>
  <c r="N549" i="1"/>
  <c r="A549" i="1" s="1"/>
  <c r="N550" i="1"/>
  <c r="A550" i="1" s="1"/>
  <c r="N551" i="1"/>
  <c r="A551" i="1" s="1"/>
  <c r="N552" i="1"/>
  <c r="A552" i="1" s="1"/>
  <c r="N553" i="1"/>
  <c r="A553" i="1" s="1"/>
  <c r="N554" i="1"/>
  <c r="A554" i="1" s="1"/>
  <c r="N555" i="1"/>
  <c r="A555" i="1" s="1"/>
  <c r="N556" i="1"/>
  <c r="A556" i="1" s="1"/>
  <c r="N557" i="1"/>
  <c r="A557" i="1" s="1"/>
  <c r="N558" i="1"/>
  <c r="A558" i="1" s="1"/>
  <c r="N559" i="1"/>
  <c r="A559" i="1" s="1"/>
  <c r="N560" i="1"/>
  <c r="Z560" i="1" s="1"/>
  <c r="N561" i="1"/>
  <c r="Z561" i="1" s="1"/>
  <c r="N562" i="1"/>
  <c r="A562" i="1" s="1"/>
  <c r="N563" i="1"/>
  <c r="A563" i="1" s="1"/>
  <c r="N564" i="1"/>
  <c r="A564" i="1" s="1"/>
  <c r="N565" i="1"/>
  <c r="A565" i="1" s="1"/>
  <c r="N566" i="1"/>
  <c r="A566" i="1" s="1"/>
  <c r="N567" i="1"/>
  <c r="A567" i="1" s="1"/>
  <c r="N568" i="1"/>
  <c r="A568" i="1" s="1"/>
  <c r="N569" i="1"/>
  <c r="A569" i="1" s="1"/>
  <c r="N570" i="1"/>
  <c r="A570" i="1" s="1"/>
  <c r="N571" i="1"/>
  <c r="A571" i="1" s="1"/>
  <c r="N572" i="1"/>
  <c r="A572" i="1" s="1"/>
  <c r="N573" i="1"/>
  <c r="A573" i="1" s="1"/>
  <c r="N574" i="1"/>
  <c r="A574" i="1" s="1"/>
  <c r="N575" i="1"/>
  <c r="A575" i="1" s="1"/>
  <c r="N576" i="1"/>
  <c r="A576" i="1" s="1"/>
  <c r="N577" i="1"/>
  <c r="A577" i="1" s="1"/>
  <c r="N578" i="1"/>
  <c r="A578" i="1" s="1"/>
  <c r="N579" i="1"/>
  <c r="A579" i="1" s="1"/>
  <c r="N580" i="1"/>
  <c r="A580" i="1" s="1"/>
  <c r="N581" i="1"/>
  <c r="A581" i="1" s="1"/>
  <c r="N582" i="1"/>
  <c r="A582" i="1" s="1"/>
  <c r="N583" i="1"/>
  <c r="A583" i="1" s="1"/>
  <c r="N584" i="1"/>
  <c r="A584" i="1" s="1"/>
  <c r="N585" i="1"/>
  <c r="A585" i="1" s="1"/>
  <c r="N586" i="1"/>
  <c r="A586" i="1" s="1"/>
  <c r="N587" i="1"/>
  <c r="A587" i="1" s="1"/>
  <c r="N588" i="1"/>
  <c r="Z588" i="1" s="1"/>
  <c r="N589" i="1"/>
  <c r="Z589" i="1" s="1"/>
  <c r="N590" i="1"/>
  <c r="A590" i="1" s="1"/>
  <c r="N591" i="1"/>
  <c r="A591" i="1" s="1"/>
  <c r="N592" i="1"/>
  <c r="A592" i="1" s="1"/>
  <c r="N593" i="1"/>
  <c r="A593" i="1" s="1"/>
  <c r="N594" i="1"/>
  <c r="A594" i="1" s="1"/>
  <c r="N595" i="1"/>
  <c r="Z595" i="1" s="1"/>
  <c r="N596" i="1"/>
  <c r="A596" i="1" s="1"/>
  <c r="N597" i="1"/>
  <c r="A597" i="1" s="1"/>
  <c r="N598" i="1"/>
  <c r="A598" i="1" s="1"/>
  <c r="N599" i="1"/>
  <c r="A599" i="1" s="1"/>
  <c r="N600" i="1"/>
  <c r="Z600" i="1" s="1"/>
  <c r="N601" i="1"/>
  <c r="Z601" i="1" s="1"/>
  <c r="N602" i="1"/>
  <c r="A602" i="1" s="1"/>
  <c r="N603" i="1"/>
  <c r="A603" i="1" s="1"/>
  <c r="N604" i="1"/>
  <c r="A604" i="1" s="1"/>
  <c r="N605" i="1"/>
  <c r="A605" i="1" s="1"/>
  <c r="N606" i="1"/>
  <c r="A606" i="1" s="1"/>
  <c r="N607" i="1"/>
  <c r="A607" i="1" s="1"/>
  <c r="N608" i="1"/>
  <c r="A608" i="1" s="1"/>
  <c r="N609" i="1"/>
  <c r="A609" i="1" s="1"/>
  <c r="N610" i="1"/>
  <c r="A610" i="1" s="1"/>
  <c r="N611" i="1"/>
  <c r="A611" i="1" s="1"/>
  <c r="N612" i="1"/>
  <c r="A612" i="1" s="1"/>
  <c r="N613" i="1"/>
  <c r="A613" i="1" s="1"/>
  <c r="N614" i="1"/>
  <c r="A614" i="1" s="1"/>
  <c r="N615" i="1"/>
  <c r="A615" i="1" s="1"/>
  <c r="N616" i="1"/>
  <c r="A616" i="1" s="1"/>
  <c r="N617" i="1"/>
  <c r="A617" i="1" s="1"/>
  <c r="N618" i="1"/>
  <c r="A618" i="1" s="1"/>
  <c r="N619" i="1"/>
  <c r="Z619" i="1" s="1"/>
  <c r="N620" i="1"/>
  <c r="A620" i="1" s="1"/>
  <c r="N621" i="1"/>
  <c r="A621" i="1" s="1"/>
  <c r="N622" i="1"/>
  <c r="A622" i="1" s="1"/>
  <c r="N623" i="1"/>
  <c r="A623" i="1" s="1"/>
  <c r="N624" i="1"/>
  <c r="A624" i="1" s="1"/>
  <c r="N625" i="1"/>
  <c r="A625" i="1" s="1"/>
  <c r="N626" i="1"/>
  <c r="Z626" i="1" s="1"/>
  <c r="N627" i="1"/>
  <c r="A627" i="1" s="1"/>
  <c r="N628" i="1"/>
  <c r="A628" i="1" s="1"/>
  <c r="N629" i="1"/>
  <c r="A629" i="1" s="1"/>
  <c r="N630" i="1"/>
  <c r="A630" i="1" s="1"/>
  <c r="N2" i="1"/>
  <c r="A2" i="1" s="1"/>
  <c r="L3" i="2"/>
  <c r="L4" i="2"/>
  <c r="L5" i="2"/>
  <c r="L6" i="2"/>
  <c r="L7" i="2"/>
  <c r="L8" i="2"/>
  <c r="L9" i="2"/>
  <c r="L10" i="2"/>
  <c r="L11" i="2"/>
  <c r="L12" i="2"/>
  <c r="L13" i="2"/>
  <c r="L2" i="2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525" i="1"/>
  <c r="S537" i="1"/>
  <c r="S538" i="1"/>
  <c r="S539" i="1"/>
  <c r="S540" i="1"/>
  <c r="S543" i="1"/>
  <c r="S544" i="1"/>
  <c r="S545" i="1"/>
  <c r="S546" i="1"/>
  <c r="S547" i="1"/>
  <c r="S548" i="1"/>
  <c r="S549" i="1"/>
  <c r="S550" i="1"/>
  <c r="S551" i="1"/>
  <c r="S552" i="1"/>
  <c r="S553" i="1"/>
  <c r="S562" i="1"/>
  <c r="S563" i="1"/>
  <c r="S564" i="1"/>
  <c r="S565" i="1"/>
  <c r="S568" i="1"/>
  <c r="S569" i="1"/>
  <c r="S570" i="1"/>
  <c r="S571" i="1"/>
  <c r="S572" i="1"/>
  <c r="S573" i="1"/>
  <c r="S574" i="1"/>
  <c r="S575" i="1"/>
  <c r="S576" i="1"/>
  <c r="S577" i="1"/>
  <c r="S578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20" i="1"/>
  <c r="Q610" i="1"/>
  <c r="A626" i="1" l="1"/>
  <c r="Y626" i="1"/>
  <c r="A514" i="1"/>
  <c r="Y514" i="1"/>
  <c r="A322" i="1"/>
  <c r="Y322" i="1"/>
  <c r="A130" i="1"/>
  <c r="Y130" i="1"/>
  <c r="A42" i="1"/>
  <c r="Y42" i="1"/>
  <c r="A10" i="1"/>
  <c r="Y10" i="1"/>
  <c r="A129" i="1"/>
  <c r="Y129" i="1"/>
  <c r="A41" i="1"/>
  <c r="Y41" i="1"/>
  <c r="A561" i="1"/>
  <c r="Y561" i="1"/>
  <c r="A600" i="1"/>
  <c r="Y600" i="1"/>
  <c r="A560" i="1"/>
  <c r="Y560" i="1"/>
  <c r="A536" i="1"/>
  <c r="Y536" i="1"/>
  <c r="A528" i="1"/>
  <c r="Y528" i="1"/>
  <c r="A456" i="1"/>
  <c r="Y456" i="1"/>
  <c r="A40" i="1"/>
  <c r="Y40" i="1"/>
  <c r="A601" i="1"/>
  <c r="Y601" i="1"/>
  <c r="A535" i="1"/>
  <c r="Y535" i="1"/>
  <c r="A527" i="1"/>
  <c r="Y527" i="1"/>
  <c r="A455" i="1"/>
  <c r="Y455" i="1"/>
  <c r="A103" i="1"/>
  <c r="Y103" i="1"/>
  <c r="A47" i="1"/>
  <c r="Y47" i="1"/>
  <c r="A39" i="1"/>
  <c r="Y39" i="1"/>
  <c r="A589" i="1"/>
  <c r="Y589" i="1"/>
  <c r="A493" i="1"/>
  <c r="Y493" i="1"/>
  <c r="A325" i="1"/>
  <c r="Y325" i="1"/>
  <c r="A45" i="1"/>
  <c r="Y45" i="1"/>
  <c r="A37" i="1"/>
  <c r="Y37" i="1"/>
  <c r="A46" i="1"/>
  <c r="Y46" i="1"/>
  <c r="A588" i="1"/>
  <c r="Y588" i="1"/>
  <c r="A324" i="1"/>
  <c r="Y324" i="1"/>
  <c r="A132" i="1"/>
  <c r="Y132" i="1"/>
  <c r="A44" i="1"/>
  <c r="Y44" i="1"/>
  <c r="A36" i="1"/>
  <c r="Y36" i="1"/>
  <c r="A230" i="1"/>
  <c r="Y230" i="1"/>
  <c r="A38" i="1"/>
  <c r="Y38" i="1"/>
  <c r="A619" i="1"/>
  <c r="Y619" i="1"/>
  <c r="A595" i="1"/>
  <c r="Y595" i="1"/>
  <c r="A515" i="1"/>
  <c r="Y515" i="1"/>
  <c r="A323" i="1"/>
  <c r="Y323" i="1"/>
  <c r="A131" i="1"/>
  <c r="Y131" i="1"/>
  <c r="A43" i="1"/>
  <c r="Y43" i="1"/>
  <c r="M3" i="1"/>
  <c r="U3" i="1" s="1"/>
  <c r="M4" i="1"/>
  <c r="U4" i="1" s="1"/>
  <c r="M5" i="1"/>
  <c r="U5" i="1" s="1"/>
  <c r="M6" i="1"/>
  <c r="U6" i="1" s="1"/>
  <c r="M7" i="1"/>
  <c r="U7" i="1" s="1"/>
  <c r="M8" i="1"/>
  <c r="U8" i="1" s="1"/>
  <c r="M9" i="1"/>
  <c r="U9" i="1" s="1"/>
  <c r="M10" i="1"/>
  <c r="U10" i="1" s="1"/>
  <c r="M11" i="1"/>
  <c r="U11" i="1" s="1"/>
  <c r="M12" i="1"/>
  <c r="U12" i="1" s="1"/>
  <c r="M13" i="1"/>
  <c r="U13" i="1" s="1"/>
  <c r="M14" i="1"/>
  <c r="U14" i="1" s="1"/>
  <c r="M15" i="1"/>
  <c r="U15" i="1" s="1"/>
  <c r="M16" i="1"/>
  <c r="U16" i="1" s="1"/>
  <c r="M17" i="1"/>
  <c r="U17" i="1" s="1"/>
  <c r="M18" i="1"/>
  <c r="U18" i="1" s="1"/>
  <c r="M19" i="1"/>
  <c r="U19" i="1" s="1"/>
  <c r="M20" i="1"/>
  <c r="U20" i="1" s="1"/>
  <c r="M21" i="1"/>
  <c r="U21" i="1" s="1"/>
  <c r="M22" i="1"/>
  <c r="U22" i="1" s="1"/>
  <c r="M23" i="1"/>
  <c r="U23" i="1" s="1"/>
  <c r="M24" i="1"/>
  <c r="U24" i="1" s="1"/>
  <c r="M25" i="1"/>
  <c r="U25" i="1" s="1"/>
  <c r="M26" i="1"/>
  <c r="U26" i="1" s="1"/>
  <c r="M27" i="1"/>
  <c r="U27" i="1" s="1"/>
  <c r="M28" i="1"/>
  <c r="U28" i="1" s="1"/>
  <c r="M29" i="1"/>
  <c r="U29" i="1" s="1"/>
  <c r="M30" i="1"/>
  <c r="U30" i="1" s="1"/>
  <c r="M31" i="1"/>
  <c r="U31" i="1" s="1"/>
  <c r="M32" i="1"/>
  <c r="U32" i="1" s="1"/>
  <c r="M33" i="1"/>
  <c r="U33" i="1" s="1"/>
  <c r="M34" i="1"/>
  <c r="U34" i="1" s="1"/>
  <c r="M35" i="1"/>
  <c r="U35" i="1" s="1"/>
  <c r="M36" i="1"/>
  <c r="U36" i="1" s="1"/>
  <c r="M37" i="1"/>
  <c r="U37" i="1" s="1"/>
  <c r="M38" i="1"/>
  <c r="U38" i="1" s="1"/>
  <c r="M39" i="1"/>
  <c r="U39" i="1" s="1"/>
  <c r="M40" i="1"/>
  <c r="U40" i="1" s="1"/>
  <c r="M41" i="1"/>
  <c r="U41" i="1" s="1"/>
  <c r="M42" i="1"/>
  <c r="U42" i="1" s="1"/>
  <c r="M43" i="1"/>
  <c r="U43" i="1" s="1"/>
  <c r="M44" i="1"/>
  <c r="U44" i="1" s="1"/>
  <c r="M45" i="1"/>
  <c r="U45" i="1" s="1"/>
  <c r="M46" i="1"/>
  <c r="U46" i="1" s="1"/>
  <c r="M47" i="1"/>
  <c r="U47" i="1" s="1"/>
  <c r="M48" i="1"/>
  <c r="U48" i="1" s="1"/>
  <c r="M49" i="1"/>
  <c r="U49" i="1" s="1"/>
  <c r="M50" i="1"/>
  <c r="U50" i="1" s="1"/>
  <c r="M51" i="1"/>
  <c r="U51" i="1" s="1"/>
  <c r="M52" i="1"/>
  <c r="U52" i="1" s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U73" i="1" s="1"/>
  <c r="M74" i="1"/>
  <c r="U74" i="1" s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U95" i="1" s="1"/>
  <c r="M96" i="1"/>
  <c r="U96" i="1" s="1"/>
  <c r="M97" i="1"/>
  <c r="U97" i="1" s="1"/>
  <c r="M98" i="1"/>
  <c r="U98" i="1" s="1"/>
  <c r="M99" i="1"/>
  <c r="U99" i="1" s="1"/>
  <c r="M100" i="1"/>
  <c r="U100" i="1" s="1"/>
  <c r="M101" i="1"/>
  <c r="U101" i="1" s="1"/>
  <c r="M102" i="1"/>
  <c r="U102" i="1" s="1"/>
  <c r="M103" i="1"/>
  <c r="U103" i="1" s="1"/>
  <c r="M104" i="1"/>
  <c r="U104" i="1" s="1"/>
  <c r="M105" i="1"/>
  <c r="U105" i="1" s="1"/>
  <c r="M106" i="1"/>
  <c r="U106" i="1" s="1"/>
  <c r="M107" i="1"/>
  <c r="U107" i="1" s="1"/>
  <c r="M108" i="1"/>
  <c r="U108" i="1" s="1"/>
  <c r="M109" i="1"/>
  <c r="U109" i="1" s="1"/>
  <c r="M110" i="1"/>
  <c r="U110" i="1" s="1"/>
  <c r="M111" i="1"/>
  <c r="U111" i="1" s="1"/>
  <c r="M112" i="1"/>
  <c r="U112" i="1" s="1"/>
  <c r="M113" i="1"/>
  <c r="U113" i="1" s="1"/>
  <c r="M114" i="1"/>
  <c r="U114" i="1" s="1"/>
  <c r="M115" i="1"/>
  <c r="U115" i="1" s="1"/>
  <c r="M116" i="1"/>
  <c r="U116" i="1" s="1"/>
  <c r="M117" i="1"/>
  <c r="U117" i="1" s="1"/>
  <c r="M118" i="1"/>
  <c r="U118" i="1" s="1"/>
  <c r="M119" i="1"/>
  <c r="U119" i="1" s="1"/>
  <c r="M120" i="1"/>
  <c r="U120" i="1" s="1"/>
  <c r="M121" i="1"/>
  <c r="U121" i="1" s="1"/>
  <c r="M122" i="1"/>
  <c r="U122" i="1" s="1"/>
  <c r="M123" i="1"/>
  <c r="U123" i="1" s="1"/>
  <c r="M124" i="1"/>
  <c r="U124" i="1" s="1"/>
  <c r="M125" i="1"/>
  <c r="U125" i="1" s="1"/>
  <c r="M126" i="1"/>
  <c r="U126" i="1" s="1"/>
  <c r="M127" i="1"/>
  <c r="U127" i="1" s="1"/>
  <c r="M128" i="1"/>
  <c r="U128" i="1" s="1"/>
  <c r="M129" i="1"/>
  <c r="U129" i="1" s="1"/>
  <c r="M130" i="1"/>
  <c r="U130" i="1" s="1"/>
  <c r="M131" i="1"/>
  <c r="U131" i="1" s="1"/>
  <c r="M132" i="1"/>
  <c r="U132" i="1" s="1"/>
  <c r="M133" i="1"/>
  <c r="U133" i="1" s="1"/>
  <c r="M134" i="1"/>
  <c r="U134" i="1" s="1"/>
  <c r="M135" i="1"/>
  <c r="U135" i="1" s="1"/>
  <c r="M136" i="1"/>
  <c r="U136" i="1" s="1"/>
  <c r="M137" i="1"/>
  <c r="U137" i="1" s="1"/>
  <c r="M138" i="1"/>
  <c r="U138" i="1" s="1"/>
  <c r="M139" i="1"/>
  <c r="U139" i="1" s="1"/>
  <c r="M140" i="1"/>
  <c r="U140" i="1" s="1"/>
  <c r="M141" i="1"/>
  <c r="U141" i="1" s="1"/>
  <c r="M142" i="1"/>
  <c r="U142" i="1" s="1"/>
  <c r="M143" i="1"/>
  <c r="U143" i="1" s="1"/>
  <c r="M144" i="1"/>
  <c r="U144" i="1" s="1"/>
  <c r="M145" i="1"/>
  <c r="U145" i="1" s="1"/>
  <c r="M146" i="1"/>
  <c r="U146" i="1" s="1"/>
  <c r="M147" i="1"/>
  <c r="U147" i="1" s="1"/>
  <c r="M148" i="1"/>
  <c r="U148" i="1" s="1"/>
  <c r="M149" i="1"/>
  <c r="U149" i="1" s="1"/>
  <c r="M150" i="1"/>
  <c r="U150" i="1" s="1"/>
  <c r="M151" i="1"/>
  <c r="U151" i="1" s="1"/>
  <c r="M152" i="1"/>
  <c r="U152" i="1" s="1"/>
  <c r="M153" i="1"/>
  <c r="U153" i="1" s="1"/>
  <c r="M154" i="1"/>
  <c r="U154" i="1" s="1"/>
  <c r="M155" i="1"/>
  <c r="U155" i="1" s="1"/>
  <c r="M156" i="1"/>
  <c r="U156" i="1" s="1"/>
  <c r="M157" i="1"/>
  <c r="U157" i="1" s="1"/>
  <c r="M158" i="1"/>
  <c r="U158" i="1" s="1"/>
  <c r="M159" i="1"/>
  <c r="U159" i="1" s="1"/>
  <c r="M160" i="1"/>
  <c r="U160" i="1" s="1"/>
  <c r="M161" i="1"/>
  <c r="U161" i="1" s="1"/>
  <c r="M162" i="1"/>
  <c r="U162" i="1" s="1"/>
  <c r="M163" i="1"/>
  <c r="U163" i="1" s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U184" i="1" s="1"/>
  <c r="M185" i="1"/>
  <c r="U185" i="1" s="1"/>
  <c r="M186" i="1"/>
  <c r="U186" i="1" s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U207" i="1" s="1"/>
  <c r="M208" i="1"/>
  <c r="U208" i="1" s="1"/>
  <c r="M209" i="1"/>
  <c r="U209" i="1" s="1"/>
  <c r="M210" i="1"/>
  <c r="U210" i="1" s="1"/>
  <c r="M211" i="1"/>
  <c r="U211" i="1" s="1"/>
  <c r="M212" i="1"/>
  <c r="U212" i="1" s="1"/>
  <c r="M213" i="1"/>
  <c r="U213" i="1" s="1"/>
  <c r="M214" i="1"/>
  <c r="U214" i="1" s="1"/>
  <c r="M215" i="1"/>
  <c r="U215" i="1" s="1"/>
  <c r="M216" i="1"/>
  <c r="U216" i="1" s="1"/>
  <c r="M217" i="1"/>
  <c r="U217" i="1" s="1"/>
  <c r="M218" i="1"/>
  <c r="U218" i="1" s="1"/>
  <c r="M219" i="1"/>
  <c r="U219" i="1" s="1"/>
  <c r="M220" i="1"/>
  <c r="U220" i="1" s="1"/>
  <c r="M221" i="1"/>
  <c r="U221" i="1" s="1"/>
  <c r="M222" i="1"/>
  <c r="U222" i="1" s="1"/>
  <c r="M223" i="1"/>
  <c r="U223" i="1" s="1"/>
  <c r="M224" i="1"/>
  <c r="U224" i="1" s="1"/>
  <c r="M225" i="1"/>
  <c r="U225" i="1" s="1"/>
  <c r="M226" i="1"/>
  <c r="U226" i="1" s="1"/>
  <c r="M227" i="1"/>
  <c r="U227" i="1" s="1"/>
  <c r="M228" i="1"/>
  <c r="U228" i="1" s="1"/>
  <c r="M229" i="1"/>
  <c r="U229" i="1" s="1"/>
  <c r="M230" i="1"/>
  <c r="U230" i="1" s="1"/>
  <c r="M231" i="1"/>
  <c r="U231" i="1" s="1"/>
  <c r="M232" i="1"/>
  <c r="U232" i="1" s="1"/>
  <c r="M233" i="1"/>
  <c r="U233" i="1" s="1"/>
  <c r="M234" i="1"/>
  <c r="U234" i="1" s="1"/>
  <c r="M235" i="1"/>
  <c r="U235" i="1" s="1"/>
  <c r="M236" i="1"/>
  <c r="U236" i="1" s="1"/>
  <c r="M237" i="1"/>
  <c r="U237" i="1" s="1"/>
  <c r="M238" i="1"/>
  <c r="U238" i="1" s="1"/>
  <c r="M239" i="1"/>
  <c r="U239" i="1" s="1"/>
  <c r="M240" i="1"/>
  <c r="U240" i="1" s="1"/>
  <c r="M241" i="1"/>
  <c r="U241" i="1" s="1"/>
  <c r="M242" i="1"/>
  <c r="U242" i="1" s="1"/>
  <c r="M243" i="1"/>
  <c r="U243" i="1" s="1"/>
  <c r="M244" i="1"/>
  <c r="U244" i="1" s="1"/>
  <c r="M245" i="1"/>
  <c r="U245" i="1" s="1"/>
  <c r="M246" i="1"/>
  <c r="U246" i="1" s="1"/>
  <c r="M247" i="1"/>
  <c r="U247" i="1" s="1"/>
  <c r="M248" i="1"/>
  <c r="U248" i="1" s="1"/>
  <c r="M249" i="1"/>
  <c r="U249" i="1" s="1"/>
  <c r="M250" i="1"/>
  <c r="U250" i="1" s="1"/>
  <c r="M251" i="1"/>
  <c r="U251" i="1" s="1"/>
  <c r="M252" i="1"/>
  <c r="U252" i="1" s="1"/>
  <c r="M253" i="1"/>
  <c r="U253" i="1" s="1"/>
  <c r="M254" i="1"/>
  <c r="U254" i="1" s="1"/>
  <c r="M255" i="1"/>
  <c r="U255" i="1" s="1"/>
  <c r="M256" i="1"/>
  <c r="U256" i="1" s="1"/>
  <c r="M257" i="1"/>
  <c r="U257" i="1" s="1"/>
  <c r="M258" i="1"/>
  <c r="U258" i="1" s="1"/>
  <c r="M259" i="1"/>
  <c r="U259" i="1" s="1"/>
  <c r="M260" i="1"/>
  <c r="U260" i="1" s="1"/>
  <c r="M261" i="1"/>
  <c r="U261" i="1" s="1"/>
  <c r="M262" i="1"/>
  <c r="U262" i="1" s="1"/>
  <c r="M263" i="1"/>
  <c r="U263" i="1" s="1"/>
  <c r="M264" i="1"/>
  <c r="U264" i="1" s="1"/>
  <c r="M265" i="1"/>
  <c r="U265" i="1" s="1"/>
  <c r="M266" i="1"/>
  <c r="U266" i="1" s="1"/>
  <c r="M267" i="1"/>
  <c r="U267" i="1" s="1"/>
  <c r="M268" i="1"/>
  <c r="U268" i="1" s="1"/>
  <c r="M269" i="1"/>
  <c r="U269" i="1" s="1"/>
  <c r="M270" i="1"/>
  <c r="U270" i="1" s="1"/>
  <c r="M271" i="1"/>
  <c r="U271" i="1" s="1"/>
  <c r="M272" i="1"/>
  <c r="U272" i="1" s="1"/>
  <c r="M273" i="1"/>
  <c r="U273" i="1" s="1"/>
  <c r="M274" i="1"/>
  <c r="U274" i="1" s="1"/>
  <c r="M275" i="1"/>
  <c r="U275" i="1" s="1"/>
  <c r="M276" i="1"/>
  <c r="U276" i="1" s="1"/>
  <c r="M277" i="1"/>
  <c r="U277" i="1" s="1"/>
  <c r="M278" i="1"/>
  <c r="U278" i="1" s="1"/>
  <c r="M279" i="1"/>
  <c r="U279" i="1" s="1"/>
  <c r="M280" i="1"/>
  <c r="U280" i="1" s="1"/>
  <c r="M281" i="1"/>
  <c r="U281" i="1" s="1"/>
  <c r="M282" i="1"/>
  <c r="U282" i="1" s="1"/>
  <c r="M283" i="1"/>
  <c r="U283" i="1" s="1"/>
  <c r="M284" i="1"/>
  <c r="U284" i="1" s="1"/>
  <c r="M285" i="1"/>
  <c r="U285" i="1" s="1"/>
  <c r="M286" i="1"/>
  <c r="U286" i="1" s="1"/>
  <c r="M287" i="1"/>
  <c r="U287" i="1" s="1"/>
  <c r="M288" i="1"/>
  <c r="U288" i="1" s="1"/>
  <c r="M289" i="1"/>
  <c r="U289" i="1" s="1"/>
  <c r="M290" i="1"/>
  <c r="U290" i="1" s="1"/>
  <c r="M291" i="1"/>
  <c r="U291" i="1" s="1"/>
  <c r="M292" i="1"/>
  <c r="U292" i="1" s="1"/>
  <c r="M293" i="1"/>
  <c r="U293" i="1" s="1"/>
  <c r="M294" i="1"/>
  <c r="U294" i="1" s="1"/>
  <c r="M295" i="1"/>
  <c r="U295" i="1" s="1"/>
  <c r="M296" i="1"/>
  <c r="U296" i="1" s="1"/>
  <c r="M297" i="1"/>
  <c r="U297" i="1" s="1"/>
  <c r="M298" i="1"/>
  <c r="U298" i="1" s="1"/>
  <c r="M299" i="1"/>
  <c r="U299" i="1" s="1"/>
  <c r="M300" i="1"/>
  <c r="U300" i="1" s="1"/>
  <c r="M301" i="1"/>
  <c r="U301" i="1" s="1"/>
  <c r="M302" i="1"/>
  <c r="U302" i="1" s="1"/>
  <c r="M303" i="1"/>
  <c r="U303" i="1" s="1"/>
  <c r="M304" i="1"/>
  <c r="U304" i="1" s="1"/>
  <c r="M305" i="1"/>
  <c r="U305" i="1" s="1"/>
  <c r="M306" i="1"/>
  <c r="U306" i="1" s="1"/>
  <c r="M307" i="1"/>
  <c r="U307" i="1" s="1"/>
  <c r="M308" i="1"/>
  <c r="U308" i="1" s="1"/>
  <c r="M309" i="1"/>
  <c r="U309" i="1" s="1"/>
  <c r="M310" i="1"/>
  <c r="U310" i="1" s="1"/>
  <c r="M311" i="1"/>
  <c r="U311" i="1" s="1"/>
  <c r="M312" i="1"/>
  <c r="U312" i="1" s="1"/>
  <c r="M313" i="1"/>
  <c r="U313" i="1" s="1"/>
  <c r="M314" i="1"/>
  <c r="U314" i="1" s="1"/>
  <c r="M315" i="1"/>
  <c r="U315" i="1" s="1"/>
  <c r="M316" i="1"/>
  <c r="U316" i="1" s="1"/>
  <c r="M317" i="1"/>
  <c r="U317" i="1" s="1"/>
  <c r="M318" i="1"/>
  <c r="U318" i="1" s="1"/>
  <c r="M319" i="1"/>
  <c r="U319" i="1" s="1"/>
  <c r="M320" i="1"/>
  <c r="U320" i="1" s="1"/>
  <c r="M321" i="1"/>
  <c r="U321" i="1" s="1"/>
  <c r="M322" i="1"/>
  <c r="U322" i="1" s="1"/>
  <c r="M323" i="1"/>
  <c r="U323" i="1" s="1"/>
  <c r="M324" i="1"/>
  <c r="U324" i="1" s="1"/>
  <c r="M325" i="1"/>
  <c r="U325" i="1" s="1"/>
  <c r="M326" i="1"/>
  <c r="U326" i="1" s="1"/>
  <c r="M327" i="1"/>
  <c r="U327" i="1" s="1"/>
  <c r="M328" i="1"/>
  <c r="U328" i="1" s="1"/>
  <c r="M329" i="1"/>
  <c r="U329" i="1" s="1"/>
  <c r="M330" i="1"/>
  <c r="U330" i="1" s="1"/>
  <c r="M331" i="1"/>
  <c r="U331" i="1" s="1"/>
  <c r="M332" i="1"/>
  <c r="U332" i="1" s="1"/>
  <c r="M333" i="1"/>
  <c r="U333" i="1" s="1"/>
  <c r="M334" i="1"/>
  <c r="U334" i="1" s="1"/>
  <c r="M335" i="1"/>
  <c r="U335" i="1" s="1"/>
  <c r="M336" i="1"/>
  <c r="U336" i="1" s="1"/>
  <c r="M337" i="1"/>
  <c r="U337" i="1" s="1"/>
  <c r="M338" i="1"/>
  <c r="U338" i="1" s="1"/>
  <c r="M339" i="1"/>
  <c r="U339" i="1" s="1"/>
  <c r="M340" i="1"/>
  <c r="U340" i="1" s="1"/>
  <c r="M341" i="1"/>
  <c r="U341" i="1" s="1"/>
  <c r="M342" i="1"/>
  <c r="U342" i="1" s="1"/>
  <c r="M343" i="1"/>
  <c r="U343" i="1" s="1"/>
  <c r="M344" i="1"/>
  <c r="U344" i="1" s="1"/>
  <c r="M345" i="1"/>
  <c r="U345" i="1" s="1"/>
  <c r="M346" i="1"/>
  <c r="U346" i="1" s="1"/>
  <c r="M347" i="1"/>
  <c r="U347" i="1" s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U368" i="1" s="1"/>
  <c r="M369" i="1"/>
  <c r="U369" i="1" s="1"/>
  <c r="M370" i="1"/>
  <c r="U370" i="1" s="1"/>
  <c r="M371" i="1"/>
  <c r="U371" i="1" s="1"/>
  <c r="M372" i="1"/>
  <c r="U372" i="1" s="1"/>
  <c r="M373" i="1"/>
  <c r="U373" i="1" s="1"/>
  <c r="M374" i="1"/>
  <c r="U374" i="1" s="1"/>
  <c r="M375" i="1"/>
  <c r="U375" i="1" s="1"/>
  <c r="M376" i="1"/>
  <c r="U376" i="1" s="1"/>
  <c r="M377" i="1"/>
  <c r="U377" i="1" s="1"/>
  <c r="M378" i="1"/>
  <c r="U378" i="1" s="1"/>
  <c r="M379" i="1"/>
  <c r="U379" i="1" s="1"/>
  <c r="M380" i="1"/>
  <c r="U380" i="1" s="1"/>
  <c r="M381" i="1"/>
  <c r="U381" i="1" s="1"/>
  <c r="M382" i="1"/>
  <c r="U382" i="1" s="1"/>
  <c r="M383" i="1"/>
  <c r="U383" i="1" s="1"/>
  <c r="M384" i="1"/>
  <c r="U384" i="1" s="1"/>
  <c r="M385" i="1"/>
  <c r="U385" i="1" s="1"/>
  <c r="M386" i="1"/>
  <c r="U386" i="1" s="1"/>
  <c r="M387" i="1"/>
  <c r="U387" i="1" s="1"/>
  <c r="M388" i="1"/>
  <c r="U388" i="1" s="1"/>
  <c r="M389" i="1"/>
  <c r="U389" i="1" s="1"/>
  <c r="M390" i="1"/>
  <c r="U390" i="1" s="1"/>
  <c r="M391" i="1"/>
  <c r="U391" i="1" s="1"/>
  <c r="M392" i="1"/>
  <c r="U392" i="1" s="1"/>
  <c r="M393" i="1"/>
  <c r="U393" i="1" s="1"/>
  <c r="M394" i="1"/>
  <c r="U394" i="1" s="1"/>
  <c r="M395" i="1"/>
  <c r="U395" i="1" s="1"/>
  <c r="M396" i="1"/>
  <c r="U396" i="1" s="1"/>
  <c r="M397" i="1"/>
  <c r="U397" i="1" s="1"/>
  <c r="M398" i="1"/>
  <c r="U398" i="1" s="1"/>
  <c r="M399" i="1"/>
  <c r="U399" i="1" s="1"/>
  <c r="M400" i="1"/>
  <c r="U400" i="1" s="1"/>
  <c r="M401" i="1"/>
  <c r="U401" i="1" s="1"/>
  <c r="M402" i="1"/>
  <c r="U402" i="1" s="1"/>
  <c r="M403" i="1"/>
  <c r="U403" i="1" s="1"/>
  <c r="M404" i="1"/>
  <c r="U404" i="1" s="1"/>
  <c r="M405" i="1"/>
  <c r="U405" i="1" s="1"/>
  <c r="M406" i="1"/>
  <c r="U406" i="1" s="1"/>
  <c r="M407" i="1"/>
  <c r="U407" i="1" s="1"/>
  <c r="M408" i="1"/>
  <c r="U408" i="1" s="1"/>
  <c r="M409" i="1"/>
  <c r="U409" i="1" s="1"/>
  <c r="M410" i="1"/>
  <c r="U410" i="1" s="1"/>
  <c r="M411" i="1"/>
  <c r="U411" i="1" s="1"/>
  <c r="M412" i="1"/>
  <c r="U412" i="1" s="1"/>
  <c r="M413" i="1"/>
  <c r="U413" i="1" s="1"/>
  <c r="M414" i="1"/>
  <c r="U414" i="1" s="1"/>
  <c r="M415" i="1"/>
  <c r="U415" i="1" s="1"/>
  <c r="M416" i="1"/>
  <c r="U416" i="1" s="1"/>
  <c r="M417" i="1"/>
  <c r="U417" i="1" s="1"/>
  <c r="M418" i="1"/>
  <c r="U418" i="1" s="1"/>
  <c r="M419" i="1"/>
  <c r="U419" i="1" s="1"/>
  <c r="M420" i="1"/>
  <c r="U420" i="1" s="1"/>
  <c r="M421" i="1"/>
  <c r="U421" i="1" s="1"/>
  <c r="M422" i="1"/>
  <c r="U422" i="1" s="1"/>
  <c r="M423" i="1"/>
  <c r="U423" i="1" s="1"/>
  <c r="M424" i="1"/>
  <c r="U424" i="1" s="1"/>
  <c r="M425" i="1"/>
  <c r="U425" i="1" s="1"/>
  <c r="M426" i="1"/>
  <c r="U426" i="1" s="1"/>
  <c r="M427" i="1"/>
  <c r="U427" i="1" s="1"/>
  <c r="M428" i="1"/>
  <c r="U428" i="1" s="1"/>
  <c r="M429" i="1"/>
  <c r="U429" i="1" s="1"/>
  <c r="M430" i="1"/>
  <c r="U430" i="1" s="1"/>
  <c r="M431" i="1"/>
  <c r="U431" i="1" s="1"/>
  <c r="M432" i="1"/>
  <c r="U432" i="1" s="1"/>
  <c r="M433" i="1"/>
  <c r="U433" i="1" s="1"/>
  <c r="M434" i="1"/>
  <c r="U434" i="1" s="1"/>
  <c r="M435" i="1"/>
  <c r="U435" i="1" s="1"/>
  <c r="M436" i="1"/>
  <c r="U436" i="1" s="1"/>
  <c r="M437" i="1"/>
  <c r="U437" i="1" s="1"/>
  <c r="M438" i="1"/>
  <c r="U438" i="1" s="1"/>
  <c r="M439" i="1"/>
  <c r="U439" i="1" s="1"/>
  <c r="M440" i="1"/>
  <c r="U440" i="1" s="1"/>
  <c r="M441" i="1"/>
  <c r="U441" i="1" s="1"/>
  <c r="M442" i="1"/>
  <c r="U442" i="1" s="1"/>
  <c r="M443" i="1"/>
  <c r="U443" i="1" s="1"/>
  <c r="M444" i="1"/>
  <c r="U444" i="1" s="1"/>
  <c r="M445" i="1"/>
  <c r="U445" i="1" s="1"/>
  <c r="M446" i="1"/>
  <c r="U446" i="1" s="1"/>
  <c r="M447" i="1"/>
  <c r="U447" i="1" s="1"/>
  <c r="M448" i="1"/>
  <c r="U448" i="1" s="1"/>
  <c r="M449" i="1"/>
  <c r="U449" i="1" s="1"/>
  <c r="M450" i="1"/>
  <c r="U450" i="1" s="1"/>
  <c r="M451" i="1"/>
  <c r="U451" i="1" s="1"/>
  <c r="M452" i="1"/>
  <c r="U452" i="1" s="1"/>
  <c r="M453" i="1"/>
  <c r="U453" i="1" s="1"/>
  <c r="M454" i="1"/>
  <c r="U454" i="1" s="1"/>
  <c r="M455" i="1"/>
  <c r="U455" i="1" s="1"/>
  <c r="M456" i="1"/>
  <c r="U456" i="1" s="1"/>
  <c r="M457" i="1"/>
  <c r="U457" i="1" s="1"/>
  <c r="M458" i="1"/>
  <c r="U458" i="1" s="1"/>
  <c r="M459" i="1"/>
  <c r="U459" i="1" s="1"/>
  <c r="M460" i="1"/>
  <c r="U460" i="1" s="1"/>
  <c r="M461" i="1"/>
  <c r="U461" i="1" s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U482" i="1" s="1"/>
  <c r="M483" i="1"/>
  <c r="U483" i="1" s="1"/>
  <c r="M484" i="1"/>
  <c r="U484" i="1" s="1"/>
  <c r="M485" i="1"/>
  <c r="U485" i="1" s="1"/>
  <c r="M486" i="1"/>
  <c r="U486" i="1" s="1"/>
  <c r="M487" i="1"/>
  <c r="U487" i="1" s="1"/>
  <c r="M488" i="1"/>
  <c r="U488" i="1" s="1"/>
  <c r="M489" i="1"/>
  <c r="U489" i="1" s="1"/>
  <c r="M490" i="1"/>
  <c r="U490" i="1" s="1"/>
  <c r="M491" i="1"/>
  <c r="U491" i="1" s="1"/>
  <c r="M492" i="1"/>
  <c r="U492" i="1" s="1"/>
  <c r="M493" i="1"/>
  <c r="U493" i="1" s="1"/>
  <c r="M494" i="1"/>
  <c r="U494" i="1" s="1"/>
  <c r="M495" i="1"/>
  <c r="U495" i="1" s="1"/>
  <c r="M496" i="1"/>
  <c r="U496" i="1" s="1"/>
  <c r="M497" i="1"/>
  <c r="U497" i="1" s="1"/>
  <c r="M498" i="1"/>
  <c r="U498" i="1" s="1"/>
  <c r="M499" i="1"/>
  <c r="U499" i="1" s="1"/>
  <c r="M500" i="1"/>
  <c r="U500" i="1" s="1"/>
  <c r="M501" i="1"/>
  <c r="U501" i="1" s="1"/>
  <c r="M502" i="1"/>
  <c r="U502" i="1" s="1"/>
  <c r="M503" i="1"/>
  <c r="U503" i="1" s="1"/>
  <c r="M504" i="1"/>
  <c r="U504" i="1" s="1"/>
  <c r="M505" i="1"/>
  <c r="U505" i="1" s="1"/>
  <c r="M506" i="1"/>
  <c r="U506" i="1" s="1"/>
  <c r="M507" i="1"/>
  <c r="U507" i="1" s="1"/>
  <c r="M508" i="1"/>
  <c r="U508" i="1" s="1"/>
  <c r="M509" i="1"/>
  <c r="U509" i="1" s="1"/>
  <c r="M510" i="1"/>
  <c r="U510" i="1" s="1"/>
  <c r="M511" i="1"/>
  <c r="U511" i="1" s="1"/>
  <c r="M512" i="1"/>
  <c r="U512" i="1" s="1"/>
  <c r="M513" i="1"/>
  <c r="U513" i="1" s="1"/>
  <c r="M514" i="1"/>
  <c r="U514" i="1" s="1"/>
  <c r="M515" i="1"/>
  <c r="U515" i="1" s="1"/>
  <c r="M516" i="1"/>
  <c r="U516" i="1" s="1"/>
  <c r="M517" i="1"/>
  <c r="U517" i="1" s="1"/>
  <c r="M518" i="1"/>
  <c r="U518" i="1" s="1"/>
  <c r="M519" i="1"/>
  <c r="U519" i="1" s="1"/>
  <c r="M520" i="1"/>
  <c r="U520" i="1" s="1"/>
  <c r="M521" i="1"/>
  <c r="U521" i="1" s="1"/>
  <c r="M522" i="1"/>
  <c r="U522" i="1" s="1"/>
  <c r="M523" i="1"/>
  <c r="U523" i="1" s="1"/>
  <c r="M524" i="1"/>
  <c r="U524" i="1" s="1"/>
  <c r="M525" i="1"/>
  <c r="U525" i="1" s="1"/>
  <c r="M526" i="1"/>
  <c r="U526" i="1" s="1"/>
  <c r="M527" i="1"/>
  <c r="U527" i="1" s="1"/>
  <c r="M528" i="1"/>
  <c r="U528" i="1" s="1"/>
  <c r="M529" i="1"/>
  <c r="U529" i="1" s="1"/>
  <c r="M530" i="1"/>
  <c r="U530" i="1" s="1"/>
  <c r="M531" i="1"/>
  <c r="U531" i="1" s="1"/>
  <c r="M532" i="1"/>
  <c r="U532" i="1" s="1"/>
  <c r="M533" i="1"/>
  <c r="U533" i="1" s="1"/>
  <c r="M534" i="1"/>
  <c r="U534" i="1" s="1"/>
  <c r="M535" i="1"/>
  <c r="U535" i="1" s="1"/>
  <c r="M536" i="1"/>
  <c r="U536" i="1" s="1"/>
  <c r="M537" i="1"/>
  <c r="U537" i="1" s="1"/>
  <c r="M538" i="1"/>
  <c r="U538" i="1" s="1"/>
  <c r="M539" i="1"/>
  <c r="U539" i="1" s="1"/>
  <c r="M540" i="1"/>
  <c r="U540" i="1" s="1"/>
  <c r="M541" i="1"/>
  <c r="U541" i="1" s="1"/>
  <c r="M542" i="1"/>
  <c r="U542" i="1" s="1"/>
  <c r="M543" i="1"/>
  <c r="U543" i="1" s="1"/>
  <c r="M544" i="1"/>
  <c r="U544" i="1" s="1"/>
  <c r="M545" i="1"/>
  <c r="U545" i="1" s="1"/>
  <c r="M546" i="1"/>
  <c r="U546" i="1" s="1"/>
  <c r="M547" i="1"/>
  <c r="U547" i="1" s="1"/>
  <c r="M548" i="1"/>
  <c r="U548" i="1" s="1"/>
  <c r="M549" i="1"/>
  <c r="U549" i="1" s="1"/>
  <c r="M550" i="1"/>
  <c r="U550" i="1" s="1"/>
  <c r="M551" i="1"/>
  <c r="U551" i="1" s="1"/>
  <c r="M552" i="1"/>
  <c r="U552" i="1" s="1"/>
  <c r="M553" i="1"/>
  <c r="U553" i="1" s="1"/>
  <c r="M554" i="1"/>
  <c r="U554" i="1" s="1"/>
  <c r="M555" i="1"/>
  <c r="U555" i="1" s="1"/>
  <c r="M556" i="1"/>
  <c r="U556" i="1" s="1"/>
  <c r="M557" i="1"/>
  <c r="U557" i="1" s="1"/>
  <c r="M558" i="1"/>
  <c r="U558" i="1" s="1"/>
  <c r="M559" i="1"/>
  <c r="U559" i="1" s="1"/>
  <c r="M560" i="1"/>
  <c r="U560" i="1" s="1"/>
  <c r="M561" i="1"/>
  <c r="U561" i="1" s="1"/>
  <c r="M562" i="1"/>
  <c r="U562" i="1" s="1"/>
  <c r="M563" i="1"/>
  <c r="U563" i="1" s="1"/>
  <c r="M564" i="1"/>
  <c r="U564" i="1" s="1"/>
  <c r="M565" i="1"/>
  <c r="U565" i="1" s="1"/>
  <c r="M566" i="1"/>
  <c r="U566" i="1" s="1"/>
  <c r="M567" i="1"/>
  <c r="U567" i="1" s="1"/>
  <c r="M568" i="1"/>
  <c r="U568" i="1" s="1"/>
  <c r="M569" i="1"/>
  <c r="U569" i="1" s="1"/>
  <c r="M570" i="1"/>
  <c r="U570" i="1" s="1"/>
  <c r="M571" i="1"/>
  <c r="U571" i="1" s="1"/>
  <c r="M572" i="1"/>
  <c r="U572" i="1" s="1"/>
  <c r="M573" i="1"/>
  <c r="U573" i="1" s="1"/>
  <c r="M574" i="1"/>
  <c r="U574" i="1" s="1"/>
  <c r="M575" i="1"/>
  <c r="U575" i="1" s="1"/>
  <c r="M576" i="1"/>
  <c r="U576" i="1" s="1"/>
  <c r="M577" i="1"/>
  <c r="U577" i="1" s="1"/>
  <c r="M578" i="1"/>
  <c r="U578" i="1" s="1"/>
  <c r="M579" i="1"/>
  <c r="U579" i="1" s="1"/>
  <c r="M580" i="1"/>
  <c r="U580" i="1" s="1"/>
  <c r="M581" i="1"/>
  <c r="U581" i="1" s="1"/>
  <c r="M582" i="1"/>
  <c r="U582" i="1" s="1"/>
  <c r="M583" i="1"/>
  <c r="U583" i="1" s="1"/>
  <c r="M584" i="1"/>
  <c r="U584" i="1" s="1"/>
  <c r="M585" i="1"/>
  <c r="U585" i="1" s="1"/>
  <c r="M586" i="1"/>
  <c r="U586" i="1" s="1"/>
  <c r="M587" i="1"/>
  <c r="U587" i="1" s="1"/>
  <c r="M588" i="1"/>
  <c r="U588" i="1" s="1"/>
  <c r="M589" i="1"/>
  <c r="U589" i="1" s="1"/>
  <c r="M590" i="1"/>
  <c r="U590" i="1" s="1"/>
  <c r="M591" i="1"/>
  <c r="U591" i="1" s="1"/>
  <c r="M592" i="1"/>
  <c r="U592" i="1" s="1"/>
  <c r="M593" i="1"/>
  <c r="U593" i="1" s="1"/>
  <c r="M594" i="1"/>
  <c r="U594" i="1" s="1"/>
  <c r="M595" i="1"/>
  <c r="U595" i="1" s="1"/>
  <c r="M596" i="1"/>
  <c r="U596" i="1" s="1"/>
  <c r="M597" i="1"/>
  <c r="U597" i="1" s="1"/>
  <c r="M598" i="1"/>
  <c r="U598" i="1" s="1"/>
  <c r="M599" i="1"/>
  <c r="U599" i="1" s="1"/>
  <c r="M600" i="1"/>
  <c r="U600" i="1" s="1"/>
  <c r="M601" i="1"/>
  <c r="U601" i="1" s="1"/>
  <c r="M602" i="1"/>
  <c r="U602" i="1" s="1"/>
  <c r="M603" i="1"/>
  <c r="U603" i="1" s="1"/>
  <c r="M604" i="1"/>
  <c r="U604" i="1" s="1"/>
  <c r="M605" i="1"/>
  <c r="U605" i="1" s="1"/>
  <c r="M606" i="1"/>
  <c r="U606" i="1" s="1"/>
  <c r="M607" i="1"/>
  <c r="U607" i="1" s="1"/>
  <c r="M608" i="1"/>
  <c r="U608" i="1" s="1"/>
  <c r="M609" i="1"/>
  <c r="U609" i="1" s="1"/>
  <c r="M610" i="1"/>
  <c r="U610" i="1" s="1"/>
  <c r="M611" i="1"/>
  <c r="U611" i="1" s="1"/>
  <c r="M612" i="1"/>
  <c r="U612" i="1" s="1"/>
  <c r="M613" i="1"/>
  <c r="U613" i="1" s="1"/>
  <c r="M614" i="1"/>
  <c r="U614" i="1" s="1"/>
  <c r="M615" i="1"/>
  <c r="U615" i="1" s="1"/>
  <c r="M616" i="1"/>
  <c r="U616" i="1" s="1"/>
  <c r="M617" i="1"/>
  <c r="U617" i="1" s="1"/>
  <c r="M618" i="1"/>
  <c r="U618" i="1" s="1"/>
  <c r="M619" i="1"/>
  <c r="U619" i="1" s="1"/>
  <c r="M620" i="1"/>
  <c r="U620" i="1" s="1"/>
  <c r="M621" i="1"/>
  <c r="U621" i="1" s="1"/>
  <c r="M622" i="1"/>
  <c r="U622" i="1" s="1"/>
  <c r="M623" i="1"/>
  <c r="U623" i="1" s="1"/>
  <c r="M624" i="1"/>
  <c r="U624" i="1" s="1"/>
  <c r="M625" i="1"/>
  <c r="U625" i="1" s="1"/>
  <c r="M626" i="1"/>
  <c r="U626" i="1" s="1"/>
  <c r="M627" i="1"/>
  <c r="U627" i="1" s="1"/>
  <c r="M628" i="1"/>
  <c r="U628" i="1" s="1"/>
  <c r="M629" i="1"/>
  <c r="U629" i="1" s="1"/>
  <c r="M630" i="1"/>
  <c r="U630" i="1" s="1"/>
  <c r="M2" i="1"/>
  <c r="U2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2" i="1"/>
  <c r="K3" i="2" l="1"/>
  <c r="K4" i="2"/>
  <c r="K5" i="2"/>
  <c r="K6" i="2"/>
  <c r="K7" i="2"/>
  <c r="K8" i="2"/>
  <c r="K9" i="2"/>
  <c r="K10" i="2"/>
  <c r="K11" i="2"/>
  <c r="K12" i="2"/>
  <c r="K13" i="2"/>
  <c r="K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7" i="1"/>
  <c r="S518" i="1"/>
  <c r="S519" i="1"/>
  <c r="S520" i="1"/>
  <c r="S521" i="1"/>
  <c r="S522" i="1"/>
  <c r="S523" i="1"/>
  <c r="S526" i="1"/>
  <c r="S527" i="1"/>
  <c r="S528" i="1"/>
  <c r="S529" i="1"/>
  <c r="S530" i="1"/>
  <c r="S531" i="1"/>
  <c r="S532" i="1"/>
  <c r="S533" i="1"/>
  <c r="S534" i="1"/>
  <c r="S535" i="1"/>
  <c r="S536" i="1"/>
  <c r="S541" i="1"/>
  <c r="S542" i="1"/>
  <c r="S554" i="1"/>
  <c r="S555" i="1"/>
  <c r="S556" i="1"/>
  <c r="S557" i="1"/>
  <c r="S558" i="1"/>
  <c r="S559" i="1"/>
  <c r="S560" i="1"/>
  <c r="S561" i="1"/>
  <c r="S566" i="1"/>
  <c r="S567" i="1"/>
  <c r="S579" i="1"/>
  <c r="S581" i="1"/>
  <c r="S582" i="1"/>
  <c r="S583" i="1"/>
  <c r="S584" i="1"/>
  <c r="S585" i="1"/>
  <c r="S586" i="1"/>
  <c r="S587" i="1"/>
  <c r="S588" i="1"/>
  <c r="S589" i="1"/>
  <c r="S590" i="1"/>
  <c r="S591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1" i="1"/>
  <c r="S622" i="1"/>
  <c r="S623" i="1"/>
  <c r="S624" i="1"/>
  <c r="S625" i="1"/>
  <c r="S626" i="1"/>
  <c r="S627" i="1"/>
  <c r="S628" i="1"/>
  <c r="S629" i="1"/>
  <c r="S630" i="1"/>
  <c r="S2" i="1"/>
  <c r="T4" i="1"/>
  <c r="T5" i="1"/>
  <c r="T6" i="1"/>
  <c r="T12" i="1"/>
  <c r="T13" i="1"/>
  <c r="T14" i="1"/>
  <c r="T15" i="1"/>
  <c r="T18" i="1"/>
  <c r="T19" i="1"/>
  <c r="T20" i="1"/>
  <c r="T21" i="1"/>
  <c r="T22" i="1"/>
  <c r="T28" i="1"/>
  <c r="T29" i="1"/>
  <c r="T30" i="1"/>
  <c r="T32" i="1"/>
  <c r="T33" i="1"/>
  <c r="T36" i="1"/>
  <c r="T37" i="1"/>
  <c r="T38" i="1"/>
  <c r="T39" i="1"/>
  <c r="T44" i="1"/>
  <c r="T46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7" i="1"/>
  <c r="T100" i="1"/>
  <c r="T102" i="1"/>
  <c r="T107" i="1"/>
  <c r="T109" i="1"/>
  <c r="T110" i="1"/>
  <c r="T111" i="1"/>
  <c r="T115" i="1"/>
  <c r="T116" i="1"/>
  <c r="T117" i="1"/>
  <c r="T118" i="1"/>
  <c r="T123" i="1"/>
  <c r="T124" i="1"/>
  <c r="T125" i="1"/>
  <c r="T126" i="1"/>
  <c r="T127" i="1"/>
  <c r="T132" i="1"/>
  <c r="T133" i="1"/>
  <c r="T134" i="1"/>
  <c r="T138" i="1"/>
  <c r="T141" i="1"/>
  <c r="T142" i="1"/>
  <c r="T143" i="1"/>
  <c r="T147" i="1"/>
  <c r="T148" i="1"/>
  <c r="T149" i="1"/>
  <c r="T150" i="1"/>
  <c r="T151" i="1"/>
  <c r="T157" i="1"/>
  <c r="T158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14" i="1"/>
  <c r="T220" i="1"/>
  <c r="T221" i="1"/>
  <c r="T222" i="1"/>
  <c r="T230" i="1"/>
  <c r="T232" i="1"/>
  <c r="T237" i="1"/>
  <c r="T238" i="1"/>
  <c r="T239" i="1"/>
  <c r="T240" i="1"/>
  <c r="T241" i="1"/>
  <c r="T246" i="1"/>
  <c r="T250" i="1"/>
  <c r="T252" i="1"/>
  <c r="T253" i="1"/>
  <c r="T254" i="1"/>
  <c r="T256" i="1"/>
  <c r="T257" i="1"/>
  <c r="T258" i="1"/>
  <c r="T259" i="1"/>
  <c r="T260" i="1"/>
  <c r="T261" i="1"/>
  <c r="T262" i="1"/>
  <c r="T267" i="1"/>
  <c r="T269" i="1"/>
  <c r="T270" i="1"/>
  <c r="T271" i="1"/>
  <c r="T274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3" i="1"/>
  <c r="T294" i="1"/>
  <c r="T300" i="1"/>
  <c r="T301" i="1"/>
  <c r="T302" i="1"/>
  <c r="T309" i="1"/>
  <c r="T310" i="1"/>
  <c r="T311" i="1"/>
  <c r="T312" i="1"/>
  <c r="T313" i="1"/>
  <c r="T315" i="1"/>
  <c r="T316" i="1"/>
  <c r="T317" i="1"/>
  <c r="T318" i="1"/>
  <c r="T321" i="1"/>
  <c r="T324" i="1"/>
  <c r="T325" i="1"/>
  <c r="T326" i="1"/>
  <c r="T334" i="1"/>
  <c r="T339" i="1"/>
  <c r="T340" i="1"/>
  <c r="T341" i="1"/>
  <c r="T342" i="1"/>
  <c r="T344" i="1"/>
  <c r="T345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6" i="1"/>
  <c r="T495" i="1"/>
  <c r="T501" i="1"/>
  <c r="T502" i="1"/>
  <c r="T503" i="1"/>
  <c r="T505" i="1"/>
  <c r="T507" i="1"/>
  <c r="T510" i="1"/>
  <c r="T514" i="1"/>
  <c r="T515" i="1"/>
  <c r="T518" i="1"/>
  <c r="T525" i="1"/>
  <c r="T526" i="1"/>
  <c r="T527" i="1"/>
  <c r="T528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81" i="1"/>
  <c r="T588" i="1"/>
  <c r="T589" i="1"/>
  <c r="T590" i="1"/>
  <c r="T606" i="1"/>
  <c r="T616" i="1"/>
  <c r="T617" i="1"/>
  <c r="T618" i="1"/>
  <c r="T621" i="1"/>
  <c r="T623" i="1"/>
  <c r="T627" i="1"/>
  <c r="T628" i="1"/>
  <c r="T3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O117" i="1"/>
  <c r="Q117" i="1" s="1"/>
  <c r="O118" i="1"/>
  <c r="Q118" i="1" s="1"/>
  <c r="O119" i="1"/>
  <c r="Q119" i="1" s="1"/>
  <c r="O120" i="1"/>
  <c r="Q120" i="1" s="1"/>
  <c r="O121" i="1"/>
  <c r="Q121" i="1" s="1"/>
  <c r="O122" i="1"/>
  <c r="Q122" i="1" s="1"/>
  <c r="O123" i="1"/>
  <c r="Q123" i="1" s="1"/>
  <c r="O124" i="1"/>
  <c r="Q124" i="1" s="1"/>
  <c r="O125" i="1"/>
  <c r="Q125" i="1" s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Q131" i="1" s="1"/>
  <c r="O132" i="1"/>
  <c r="Q132" i="1" s="1"/>
  <c r="O133" i="1"/>
  <c r="Q133" i="1" s="1"/>
  <c r="O134" i="1"/>
  <c r="Q134" i="1" s="1"/>
  <c r="O135" i="1"/>
  <c r="Q135" i="1" s="1"/>
  <c r="O136" i="1"/>
  <c r="Q136" i="1" s="1"/>
  <c r="O137" i="1"/>
  <c r="Q137" i="1" s="1"/>
  <c r="O138" i="1"/>
  <c r="Q138" i="1" s="1"/>
  <c r="O139" i="1"/>
  <c r="Q139" i="1" s="1"/>
  <c r="O140" i="1"/>
  <c r="Q140" i="1" s="1"/>
  <c r="O141" i="1"/>
  <c r="Q141" i="1" s="1"/>
  <c r="O142" i="1"/>
  <c r="Q142" i="1" s="1"/>
  <c r="O143" i="1"/>
  <c r="Q143" i="1" s="1"/>
  <c r="O144" i="1"/>
  <c r="Q144" i="1" s="1"/>
  <c r="O145" i="1"/>
  <c r="Q145" i="1" s="1"/>
  <c r="O146" i="1"/>
  <c r="Q146" i="1" s="1"/>
  <c r="O147" i="1"/>
  <c r="Q147" i="1" s="1"/>
  <c r="O148" i="1"/>
  <c r="Q148" i="1" s="1"/>
  <c r="O149" i="1"/>
  <c r="Q149" i="1" s="1"/>
  <c r="O150" i="1"/>
  <c r="Q150" i="1" s="1"/>
  <c r="O151" i="1"/>
  <c r="Q151" i="1" s="1"/>
  <c r="O152" i="1"/>
  <c r="Q152" i="1" s="1"/>
  <c r="O153" i="1"/>
  <c r="Q153" i="1" s="1"/>
  <c r="O154" i="1"/>
  <c r="Q154" i="1" s="1"/>
  <c r="O155" i="1"/>
  <c r="Q155" i="1" s="1"/>
  <c r="O156" i="1"/>
  <c r="Q156" i="1" s="1"/>
  <c r="O157" i="1"/>
  <c r="Q157" i="1" s="1"/>
  <c r="O158" i="1"/>
  <c r="Q158" i="1" s="1"/>
  <c r="O159" i="1"/>
  <c r="Q159" i="1" s="1"/>
  <c r="O160" i="1"/>
  <c r="Q160" i="1" s="1"/>
  <c r="O161" i="1"/>
  <c r="Q161" i="1" s="1"/>
  <c r="O162" i="1"/>
  <c r="Q162" i="1" s="1"/>
  <c r="O163" i="1"/>
  <c r="Q163" i="1" s="1"/>
  <c r="O164" i="1"/>
  <c r="Q164" i="1" s="1"/>
  <c r="O165" i="1"/>
  <c r="Q165" i="1" s="1"/>
  <c r="O166" i="1"/>
  <c r="Q166" i="1" s="1"/>
  <c r="O167" i="1"/>
  <c r="Q167" i="1" s="1"/>
  <c r="O168" i="1"/>
  <c r="Q168" i="1" s="1"/>
  <c r="O169" i="1"/>
  <c r="Q169" i="1" s="1"/>
  <c r="O170" i="1"/>
  <c r="Q170" i="1" s="1"/>
  <c r="O171" i="1"/>
  <c r="Q171" i="1" s="1"/>
  <c r="O172" i="1"/>
  <c r="Q172" i="1" s="1"/>
  <c r="O173" i="1"/>
  <c r="Q173" i="1" s="1"/>
  <c r="O174" i="1"/>
  <c r="Q174" i="1" s="1"/>
  <c r="O175" i="1"/>
  <c r="Q175" i="1" s="1"/>
  <c r="O176" i="1"/>
  <c r="Q176" i="1" s="1"/>
  <c r="O177" i="1"/>
  <c r="Q177" i="1" s="1"/>
  <c r="O178" i="1"/>
  <c r="Q178" i="1" s="1"/>
  <c r="O179" i="1"/>
  <c r="Q179" i="1" s="1"/>
  <c r="O180" i="1"/>
  <c r="Q180" i="1" s="1"/>
  <c r="O181" i="1"/>
  <c r="Q181" i="1" s="1"/>
  <c r="O182" i="1"/>
  <c r="Q182" i="1" s="1"/>
  <c r="O183" i="1"/>
  <c r="Q183" i="1" s="1"/>
  <c r="O184" i="1"/>
  <c r="Q184" i="1" s="1"/>
  <c r="O185" i="1"/>
  <c r="Q185" i="1" s="1"/>
  <c r="O186" i="1"/>
  <c r="Q186" i="1" s="1"/>
  <c r="O187" i="1"/>
  <c r="Q187" i="1" s="1"/>
  <c r="O188" i="1"/>
  <c r="Q188" i="1" s="1"/>
  <c r="O189" i="1"/>
  <c r="Q189" i="1" s="1"/>
  <c r="O190" i="1"/>
  <c r="Q190" i="1" s="1"/>
  <c r="O191" i="1"/>
  <c r="Q191" i="1" s="1"/>
  <c r="O192" i="1"/>
  <c r="Q192" i="1" s="1"/>
  <c r="O193" i="1"/>
  <c r="Q193" i="1" s="1"/>
  <c r="O194" i="1"/>
  <c r="Q194" i="1" s="1"/>
  <c r="O195" i="1"/>
  <c r="Q195" i="1" s="1"/>
  <c r="O196" i="1"/>
  <c r="Q196" i="1" s="1"/>
  <c r="O197" i="1"/>
  <c r="Q197" i="1" s="1"/>
  <c r="O198" i="1"/>
  <c r="Q198" i="1" s="1"/>
  <c r="O199" i="1"/>
  <c r="Q199" i="1" s="1"/>
  <c r="O200" i="1"/>
  <c r="Q200" i="1" s="1"/>
  <c r="O201" i="1"/>
  <c r="Q201" i="1" s="1"/>
  <c r="O202" i="1"/>
  <c r="Q202" i="1" s="1"/>
  <c r="O203" i="1"/>
  <c r="Q203" i="1" s="1"/>
  <c r="O204" i="1"/>
  <c r="Q204" i="1" s="1"/>
  <c r="O205" i="1"/>
  <c r="Q205" i="1" s="1"/>
  <c r="O206" i="1"/>
  <c r="Q206" i="1" s="1"/>
  <c r="O207" i="1"/>
  <c r="Q207" i="1" s="1"/>
  <c r="O208" i="1"/>
  <c r="Q208" i="1" s="1"/>
  <c r="O209" i="1"/>
  <c r="Q209" i="1" s="1"/>
  <c r="O210" i="1"/>
  <c r="Q210" i="1" s="1"/>
  <c r="O211" i="1"/>
  <c r="Q211" i="1" s="1"/>
  <c r="O212" i="1"/>
  <c r="Q212" i="1" s="1"/>
  <c r="O213" i="1"/>
  <c r="Q213" i="1" s="1"/>
  <c r="O214" i="1"/>
  <c r="Q214" i="1" s="1"/>
  <c r="O215" i="1"/>
  <c r="Q215" i="1" s="1"/>
  <c r="O216" i="1"/>
  <c r="Q216" i="1" s="1"/>
  <c r="O217" i="1"/>
  <c r="Q217" i="1" s="1"/>
  <c r="O218" i="1"/>
  <c r="Q218" i="1" s="1"/>
  <c r="O219" i="1"/>
  <c r="Q219" i="1" s="1"/>
  <c r="O220" i="1"/>
  <c r="Q220" i="1" s="1"/>
  <c r="O221" i="1"/>
  <c r="Q221" i="1" s="1"/>
  <c r="O222" i="1"/>
  <c r="Q222" i="1" s="1"/>
  <c r="O223" i="1"/>
  <c r="Q223" i="1" s="1"/>
  <c r="O224" i="1"/>
  <c r="Q224" i="1" s="1"/>
  <c r="O225" i="1"/>
  <c r="Q225" i="1" s="1"/>
  <c r="O226" i="1"/>
  <c r="Q226" i="1" s="1"/>
  <c r="O227" i="1"/>
  <c r="Q227" i="1" s="1"/>
  <c r="O228" i="1"/>
  <c r="Q228" i="1" s="1"/>
  <c r="O229" i="1"/>
  <c r="Q229" i="1" s="1"/>
  <c r="O230" i="1"/>
  <c r="Q230" i="1" s="1"/>
  <c r="O231" i="1"/>
  <c r="Q231" i="1" s="1"/>
  <c r="O232" i="1"/>
  <c r="Q232" i="1" s="1"/>
  <c r="O233" i="1"/>
  <c r="Q233" i="1" s="1"/>
  <c r="O234" i="1"/>
  <c r="Q234" i="1" s="1"/>
  <c r="O235" i="1"/>
  <c r="Q235" i="1" s="1"/>
  <c r="O236" i="1"/>
  <c r="Q236" i="1" s="1"/>
  <c r="O237" i="1"/>
  <c r="Q237" i="1" s="1"/>
  <c r="O238" i="1"/>
  <c r="Q238" i="1" s="1"/>
  <c r="O239" i="1"/>
  <c r="Q239" i="1" s="1"/>
  <c r="O240" i="1"/>
  <c r="Q240" i="1" s="1"/>
  <c r="O241" i="1"/>
  <c r="Q241" i="1" s="1"/>
  <c r="O242" i="1"/>
  <c r="Q242" i="1" s="1"/>
  <c r="O243" i="1"/>
  <c r="Q243" i="1" s="1"/>
  <c r="O244" i="1"/>
  <c r="Q244" i="1" s="1"/>
  <c r="O245" i="1"/>
  <c r="Q245" i="1" s="1"/>
  <c r="O246" i="1"/>
  <c r="Q246" i="1" s="1"/>
  <c r="O247" i="1"/>
  <c r="Q247" i="1" s="1"/>
  <c r="O248" i="1"/>
  <c r="Q248" i="1" s="1"/>
  <c r="O249" i="1"/>
  <c r="Q249" i="1" s="1"/>
  <c r="O250" i="1"/>
  <c r="Q250" i="1" s="1"/>
  <c r="O251" i="1"/>
  <c r="Q251" i="1" s="1"/>
  <c r="O252" i="1"/>
  <c r="Q252" i="1" s="1"/>
  <c r="O253" i="1"/>
  <c r="Q253" i="1" s="1"/>
  <c r="O254" i="1"/>
  <c r="Q254" i="1" s="1"/>
  <c r="O255" i="1"/>
  <c r="Q255" i="1" s="1"/>
  <c r="O256" i="1"/>
  <c r="Q256" i="1" s="1"/>
  <c r="O257" i="1"/>
  <c r="Q257" i="1" s="1"/>
  <c r="O258" i="1"/>
  <c r="Q258" i="1" s="1"/>
  <c r="O259" i="1"/>
  <c r="Q259" i="1" s="1"/>
  <c r="O260" i="1"/>
  <c r="Q260" i="1" s="1"/>
  <c r="O261" i="1"/>
  <c r="Q261" i="1" s="1"/>
  <c r="O262" i="1"/>
  <c r="Q262" i="1" s="1"/>
  <c r="O263" i="1"/>
  <c r="Q263" i="1" s="1"/>
  <c r="O264" i="1"/>
  <c r="Q264" i="1" s="1"/>
  <c r="O265" i="1"/>
  <c r="Q265" i="1" s="1"/>
  <c r="O266" i="1"/>
  <c r="Q266" i="1" s="1"/>
  <c r="O267" i="1"/>
  <c r="Q267" i="1" s="1"/>
  <c r="O268" i="1"/>
  <c r="Q268" i="1" s="1"/>
  <c r="O269" i="1"/>
  <c r="Q269" i="1" s="1"/>
  <c r="O270" i="1"/>
  <c r="Q270" i="1" s="1"/>
  <c r="O271" i="1"/>
  <c r="Q271" i="1" s="1"/>
  <c r="O272" i="1"/>
  <c r="Q272" i="1" s="1"/>
  <c r="O273" i="1"/>
  <c r="Q273" i="1" s="1"/>
  <c r="O274" i="1"/>
  <c r="Q274" i="1" s="1"/>
  <c r="O275" i="1"/>
  <c r="Q275" i="1" s="1"/>
  <c r="O276" i="1"/>
  <c r="Q276" i="1" s="1"/>
  <c r="O277" i="1"/>
  <c r="Q277" i="1" s="1"/>
  <c r="O278" i="1"/>
  <c r="Q278" i="1" s="1"/>
  <c r="O279" i="1"/>
  <c r="Q279" i="1" s="1"/>
  <c r="O280" i="1"/>
  <c r="Q280" i="1" s="1"/>
  <c r="O281" i="1"/>
  <c r="Q281" i="1" s="1"/>
  <c r="O282" i="1"/>
  <c r="Q282" i="1" s="1"/>
  <c r="O283" i="1"/>
  <c r="Q283" i="1" s="1"/>
  <c r="O284" i="1"/>
  <c r="Q284" i="1" s="1"/>
  <c r="O285" i="1"/>
  <c r="Q285" i="1" s="1"/>
  <c r="O286" i="1"/>
  <c r="Q286" i="1" s="1"/>
  <c r="O287" i="1"/>
  <c r="Q287" i="1" s="1"/>
  <c r="O288" i="1"/>
  <c r="Q288" i="1" s="1"/>
  <c r="O289" i="1"/>
  <c r="Q289" i="1" s="1"/>
  <c r="O290" i="1"/>
  <c r="Q290" i="1" s="1"/>
  <c r="O291" i="1"/>
  <c r="Q291" i="1" s="1"/>
  <c r="O292" i="1"/>
  <c r="Q292" i="1" s="1"/>
  <c r="O293" i="1"/>
  <c r="Q293" i="1" s="1"/>
  <c r="O294" i="1"/>
  <c r="Q294" i="1" s="1"/>
  <c r="O295" i="1"/>
  <c r="Q295" i="1" s="1"/>
  <c r="O296" i="1"/>
  <c r="Q296" i="1" s="1"/>
  <c r="O297" i="1"/>
  <c r="Q297" i="1" s="1"/>
  <c r="O298" i="1"/>
  <c r="Q298" i="1" s="1"/>
  <c r="O299" i="1"/>
  <c r="Q299" i="1" s="1"/>
  <c r="O300" i="1"/>
  <c r="Q300" i="1" s="1"/>
  <c r="O301" i="1"/>
  <c r="Q301" i="1" s="1"/>
  <c r="O302" i="1"/>
  <c r="Q302" i="1" s="1"/>
  <c r="O303" i="1"/>
  <c r="Q303" i="1" s="1"/>
  <c r="O304" i="1"/>
  <c r="Q304" i="1" s="1"/>
  <c r="O305" i="1"/>
  <c r="Q305" i="1" s="1"/>
  <c r="O306" i="1"/>
  <c r="Q306" i="1" s="1"/>
  <c r="O307" i="1"/>
  <c r="Q307" i="1" s="1"/>
  <c r="O308" i="1"/>
  <c r="Q308" i="1" s="1"/>
  <c r="O309" i="1"/>
  <c r="Q309" i="1" s="1"/>
  <c r="O310" i="1"/>
  <c r="Q310" i="1" s="1"/>
  <c r="O311" i="1"/>
  <c r="Q311" i="1" s="1"/>
  <c r="O312" i="1"/>
  <c r="Q312" i="1" s="1"/>
  <c r="O313" i="1"/>
  <c r="Q313" i="1" s="1"/>
  <c r="O314" i="1"/>
  <c r="Q314" i="1" s="1"/>
  <c r="O315" i="1"/>
  <c r="Q315" i="1" s="1"/>
  <c r="O316" i="1"/>
  <c r="Q316" i="1" s="1"/>
  <c r="O317" i="1"/>
  <c r="Q317" i="1" s="1"/>
  <c r="O318" i="1"/>
  <c r="Q318" i="1" s="1"/>
  <c r="O319" i="1"/>
  <c r="Q319" i="1" s="1"/>
  <c r="O320" i="1"/>
  <c r="Q320" i="1" s="1"/>
  <c r="O321" i="1"/>
  <c r="Q321" i="1" s="1"/>
  <c r="O322" i="1"/>
  <c r="Q322" i="1" s="1"/>
  <c r="O323" i="1"/>
  <c r="Q323" i="1" s="1"/>
  <c r="O324" i="1"/>
  <c r="Q324" i="1" s="1"/>
  <c r="O325" i="1"/>
  <c r="Q325" i="1" s="1"/>
  <c r="O326" i="1"/>
  <c r="Q326" i="1" s="1"/>
  <c r="O327" i="1"/>
  <c r="Q327" i="1" s="1"/>
  <c r="O328" i="1"/>
  <c r="Q328" i="1" s="1"/>
  <c r="O329" i="1"/>
  <c r="Q329" i="1" s="1"/>
  <c r="O330" i="1"/>
  <c r="Q330" i="1" s="1"/>
  <c r="O331" i="1"/>
  <c r="Q331" i="1" s="1"/>
  <c r="O332" i="1"/>
  <c r="Q332" i="1" s="1"/>
  <c r="O333" i="1"/>
  <c r="Q333" i="1" s="1"/>
  <c r="O334" i="1"/>
  <c r="Q334" i="1" s="1"/>
  <c r="O335" i="1"/>
  <c r="Q335" i="1" s="1"/>
  <c r="O336" i="1"/>
  <c r="Q336" i="1" s="1"/>
  <c r="O337" i="1"/>
  <c r="Q337" i="1" s="1"/>
  <c r="O338" i="1"/>
  <c r="Q338" i="1" s="1"/>
  <c r="O339" i="1"/>
  <c r="Q339" i="1" s="1"/>
  <c r="O340" i="1"/>
  <c r="Q340" i="1" s="1"/>
  <c r="O341" i="1"/>
  <c r="Q341" i="1" s="1"/>
  <c r="O342" i="1"/>
  <c r="Q342" i="1" s="1"/>
  <c r="O343" i="1"/>
  <c r="Q343" i="1" s="1"/>
  <c r="O344" i="1"/>
  <c r="Q344" i="1" s="1"/>
  <c r="O345" i="1"/>
  <c r="Q345" i="1" s="1"/>
  <c r="O346" i="1"/>
  <c r="Q346" i="1" s="1"/>
  <c r="O347" i="1"/>
  <c r="Q347" i="1" s="1"/>
  <c r="O348" i="1"/>
  <c r="Q348" i="1" s="1"/>
  <c r="O349" i="1"/>
  <c r="Q349" i="1" s="1"/>
  <c r="O350" i="1"/>
  <c r="Q350" i="1" s="1"/>
  <c r="O351" i="1"/>
  <c r="Q351" i="1" s="1"/>
  <c r="O352" i="1"/>
  <c r="Q352" i="1" s="1"/>
  <c r="O353" i="1"/>
  <c r="Q353" i="1" s="1"/>
  <c r="O354" i="1"/>
  <c r="Q354" i="1" s="1"/>
  <c r="O355" i="1"/>
  <c r="Q355" i="1" s="1"/>
  <c r="O356" i="1"/>
  <c r="Q356" i="1" s="1"/>
  <c r="O357" i="1"/>
  <c r="Q357" i="1" s="1"/>
  <c r="O358" i="1"/>
  <c r="Q358" i="1" s="1"/>
  <c r="O359" i="1"/>
  <c r="Q359" i="1" s="1"/>
  <c r="O360" i="1"/>
  <c r="Q360" i="1" s="1"/>
  <c r="O361" i="1"/>
  <c r="Q361" i="1" s="1"/>
  <c r="O362" i="1"/>
  <c r="Q362" i="1" s="1"/>
  <c r="O363" i="1"/>
  <c r="Q363" i="1" s="1"/>
  <c r="O364" i="1"/>
  <c r="Q364" i="1" s="1"/>
  <c r="O365" i="1"/>
  <c r="Q365" i="1" s="1"/>
  <c r="O366" i="1"/>
  <c r="Q366" i="1" s="1"/>
  <c r="O367" i="1"/>
  <c r="Q367" i="1" s="1"/>
  <c r="O368" i="1"/>
  <c r="Q368" i="1" s="1"/>
  <c r="O369" i="1"/>
  <c r="Q369" i="1" s="1"/>
  <c r="O370" i="1"/>
  <c r="Q370" i="1" s="1"/>
  <c r="O371" i="1"/>
  <c r="Q371" i="1" s="1"/>
  <c r="O372" i="1"/>
  <c r="Q372" i="1" s="1"/>
  <c r="O373" i="1"/>
  <c r="Q373" i="1" s="1"/>
  <c r="O374" i="1"/>
  <c r="Q374" i="1" s="1"/>
  <c r="O375" i="1"/>
  <c r="Q375" i="1" s="1"/>
  <c r="O376" i="1"/>
  <c r="Q376" i="1" s="1"/>
  <c r="O377" i="1"/>
  <c r="Q377" i="1" s="1"/>
  <c r="O378" i="1"/>
  <c r="Q378" i="1" s="1"/>
  <c r="O379" i="1"/>
  <c r="Q379" i="1" s="1"/>
  <c r="O380" i="1"/>
  <c r="Q380" i="1" s="1"/>
  <c r="O381" i="1"/>
  <c r="Q381" i="1" s="1"/>
  <c r="O382" i="1"/>
  <c r="Q382" i="1" s="1"/>
  <c r="O383" i="1"/>
  <c r="Q383" i="1" s="1"/>
  <c r="O384" i="1"/>
  <c r="Q384" i="1" s="1"/>
  <c r="O385" i="1"/>
  <c r="Q385" i="1" s="1"/>
  <c r="O386" i="1"/>
  <c r="Q386" i="1" s="1"/>
  <c r="O387" i="1"/>
  <c r="Q387" i="1" s="1"/>
  <c r="O388" i="1"/>
  <c r="Q388" i="1" s="1"/>
  <c r="O389" i="1"/>
  <c r="Q389" i="1" s="1"/>
  <c r="O390" i="1"/>
  <c r="Q390" i="1" s="1"/>
  <c r="O391" i="1"/>
  <c r="Q391" i="1" s="1"/>
  <c r="O392" i="1"/>
  <c r="Q392" i="1" s="1"/>
  <c r="O393" i="1"/>
  <c r="Q393" i="1" s="1"/>
  <c r="O394" i="1"/>
  <c r="Q394" i="1" s="1"/>
  <c r="O395" i="1"/>
  <c r="Q395" i="1" s="1"/>
  <c r="O396" i="1"/>
  <c r="Q396" i="1" s="1"/>
  <c r="O397" i="1"/>
  <c r="Q397" i="1" s="1"/>
  <c r="O398" i="1"/>
  <c r="Q398" i="1" s="1"/>
  <c r="O399" i="1"/>
  <c r="Q399" i="1" s="1"/>
  <c r="O400" i="1"/>
  <c r="Q400" i="1" s="1"/>
  <c r="O401" i="1"/>
  <c r="Q401" i="1" s="1"/>
  <c r="O402" i="1"/>
  <c r="Q402" i="1" s="1"/>
  <c r="O403" i="1"/>
  <c r="Q403" i="1" s="1"/>
  <c r="O404" i="1"/>
  <c r="Q404" i="1" s="1"/>
  <c r="O405" i="1"/>
  <c r="Q405" i="1" s="1"/>
  <c r="O406" i="1"/>
  <c r="Q406" i="1" s="1"/>
  <c r="O407" i="1"/>
  <c r="Q407" i="1" s="1"/>
  <c r="O408" i="1"/>
  <c r="Q408" i="1" s="1"/>
  <c r="O409" i="1"/>
  <c r="Q409" i="1" s="1"/>
  <c r="O410" i="1"/>
  <c r="Q410" i="1" s="1"/>
  <c r="O411" i="1"/>
  <c r="Q411" i="1" s="1"/>
  <c r="O412" i="1"/>
  <c r="Q412" i="1" s="1"/>
  <c r="O413" i="1"/>
  <c r="Q413" i="1" s="1"/>
  <c r="O414" i="1"/>
  <c r="Q414" i="1" s="1"/>
  <c r="O415" i="1"/>
  <c r="Q415" i="1" s="1"/>
  <c r="O416" i="1"/>
  <c r="Q416" i="1" s="1"/>
  <c r="O417" i="1"/>
  <c r="Q417" i="1" s="1"/>
  <c r="O418" i="1"/>
  <c r="Q418" i="1" s="1"/>
  <c r="O419" i="1"/>
  <c r="Q419" i="1" s="1"/>
  <c r="O420" i="1"/>
  <c r="Q420" i="1" s="1"/>
  <c r="O421" i="1"/>
  <c r="Q421" i="1" s="1"/>
  <c r="O422" i="1"/>
  <c r="Q422" i="1" s="1"/>
  <c r="O423" i="1"/>
  <c r="Q423" i="1" s="1"/>
  <c r="O424" i="1"/>
  <c r="Q424" i="1" s="1"/>
  <c r="O425" i="1"/>
  <c r="Q425" i="1" s="1"/>
  <c r="O426" i="1"/>
  <c r="Q426" i="1" s="1"/>
  <c r="O427" i="1"/>
  <c r="Q427" i="1" s="1"/>
  <c r="O428" i="1"/>
  <c r="Q428" i="1" s="1"/>
  <c r="O429" i="1"/>
  <c r="Q429" i="1" s="1"/>
  <c r="O430" i="1"/>
  <c r="Q430" i="1" s="1"/>
  <c r="O431" i="1"/>
  <c r="Q431" i="1" s="1"/>
  <c r="O432" i="1"/>
  <c r="Q432" i="1" s="1"/>
  <c r="O433" i="1"/>
  <c r="Q433" i="1" s="1"/>
  <c r="O434" i="1"/>
  <c r="Q434" i="1" s="1"/>
  <c r="O435" i="1"/>
  <c r="Q435" i="1" s="1"/>
  <c r="O436" i="1"/>
  <c r="Q436" i="1" s="1"/>
  <c r="O437" i="1"/>
  <c r="Q437" i="1" s="1"/>
  <c r="O438" i="1"/>
  <c r="Q438" i="1" s="1"/>
  <c r="O439" i="1"/>
  <c r="Q439" i="1" s="1"/>
  <c r="O440" i="1"/>
  <c r="Q440" i="1" s="1"/>
  <c r="O441" i="1"/>
  <c r="Q441" i="1" s="1"/>
  <c r="O442" i="1"/>
  <c r="Q442" i="1" s="1"/>
  <c r="O443" i="1"/>
  <c r="Q443" i="1" s="1"/>
  <c r="O444" i="1"/>
  <c r="Q444" i="1" s="1"/>
  <c r="O445" i="1"/>
  <c r="Q445" i="1" s="1"/>
  <c r="O446" i="1"/>
  <c r="Q446" i="1" s="1"/>
  <c r="O447" i="1"/>
  <c r="Q447" i="1" s="1"/>
  <c r="O448" i="1"/>
  <c r="Q448" i="1" s="1"/>
  <c r="O449" i="1"/>
  <c r="Q449" i="1" s="1"/>
  <c r="O450" i="1"/>
  <c r="Q450" i="1" s="1"/>
  <c r="O451" i="1"/>
  <c r="Q451" i="1" s="1"/>
  <c r="O452" i="1"/>
  <c r="Q452" i="1" s="1"/>
  <c r="O453" i="1"/>
  <c r="Q453" i="1" s="1"/>
  <c r="O454" i="1"/>
  <c r="Q454" i="1" s="1"/>
  <c r="O455" i="1"/>
  <c r="Q455" i="1" s="1"/>
  <c r="O456" i="1"/>
  <c r="Q456" i="1" s="1"/>
  <c r="O457" i="1"/>
  <c r="Q457" i="1" s="1"/>
  <c r="O458" i="1"/>
  <c r="Q458" i="1" s="1"/>
  <c r="O459" i="1"/>
  <c r="Q459" i="1" s="1"/>
  <c r="O460" i="1"/>
  <c r="Q460" i="1" s="1"/>
  <c r="O461" i="1"/>
  <c r="Q461" i="1" s="1"/>
  <c r="O462" i="1"/>
  <c r="Q462" i="1" s="1"/>
  <c r="O463" i="1"/>
  <c r="Q463" i="1" s="1"/>
  <c r="O464" i="1"/>
  <c r="Q464" i="1" s="1"/>
  <c r="O465" i="1"/>
  <c r="Q465" i="1" s="1"/>
  <c r="O466" i="1"/>
  <c r="Q466" i="1" s="1"/>
  <c r="O467" i="1"/>
  <c r="Q467" i="1" s="1"/>
  <c r="O468" i="1"/>
  <c r="Q468" i="1" s="1"/>
  <c r="O469" i="1"/>
  <c r="Q469" i="1" s="1"/>
  <c r="O470" i="1"/>
  <c r="Q470" i="1" s="1"/>
  <c r="O471" i="1"/>
  <c r="Q471" i="1" s="1"/>
  <c r="O472" i="1"/>
  <c r="Q472" i="1" s="1"/>
  <c r="O473" i="1"/>
  <c r="Q473" i="1" s="1"/>
  <c r="O474" i="1"/>
  <c r="Q474" i="1" s="1"/>
  <c r="O475" i="1"/>
  <c r="Q475" i="1" s="1"/>
  <c r="O476" i="1"/>
  <c r="Q476" i="1" s="1"/>
  <c r="O477" i="1"/>
  <c r="Q477" i="1" s="1"/>
  <c r="O478" i="1"/>
  <c r="Q478" i="1" s="1"/>
  <c r="O479" i="1"/>
  <c r="Q479" i="1" s="1"/>
  <c r="O480" i="1"/>
  <c r="Q480" i="1" s="1"/>
  <c r="O481" i="1"/>
  <c r="Q481" i="1" s="1"/>
  <c r="O482" i="1"/>
  <c r="Q482" i="1" s="1"/>
  <c r="O483" i="1"/>
  <c r="Q483" i="1" s="1"/>
  <c r="O484" i="1"/>
  <c r="Q484" i="1" s="1"/>
  <c r="O485" i="1"/>
  <c r="Q485" i="1" s="1"/>
  <c r="O486" i="1"/>
  <c r="Q486" i="1" s="1"/>
  <c r="O487" i="1"/>
  <c r="Q487" i="1" s="1"/>
  <c r="O488" i="1"/>
  <c r="Q488" i="1" s="1"/>
  <c r="O489" i="1"/>
  <c r="Q489" i="1" s="1"/>
  <c r="O490" i="1"/>
  <c r="Q490" i="1" s="1"/>
  <c r="O491" i="1"/>
  <c r="Q491" i="1" s="1"/>
  <c r="O492" i="1"/>
  <c r="Q492" i="1" s="1"/>
  <c r="O493" i="1"/>
  <c r="Q493" i="1" s="1"/>
  <c r="O494" i="1"/>
  <c r="Q494" i="1" s="1"/>
  <c r="O495" i="1"/>
  <c r="Q495" i="1" s="1"/>
  <c r="O496" i="1"/>
  <c r="Q496" i="1" s="1"/>
  <c r="O497" i="1"/>
  <c r="Q497" i="1" s="1"/>
  <c r="O498" i="1"/>
  <c r="Q498" i="1" s="1"/>
  <c r="O499" i="1"/>
  <c r="Q499" i="1" s="1"/>
  <c r="O500" i="1"/>
  <c r="Q500" i="1" s="1"/>
  <c r="O501" i="1"/>
  <c r="Q501" i="1" s="1"/>
  <c r="O502" i="1"/>
  <c r="Q502" i="1" s="1"/>
  <c r="O503" i="1"/>
  <c r="Q503" i="1" s="1"/>
  <c r="O504" i="1"/>
  <c r="Q504" i="1" s="1"/>
  <c r="O505" i="1"/>
  <c r="Q505" i="1" s="1"/>
  <c r="O506" i="1"/>
  <c r="Q506" i="1" s="1"/>
  <c r="O507" i="1"/>
  <c r="Q507" i="1" s="1"/>
  <c r="O508" i="1"/>
  <c r="Q508" i="1" s="1"/>
  <c r="O509" i="1"/>
  <c r="Q509" i="1" s="1"/>
  <c r="O510" i="1"/>
  <c r="Q510" i="1" s="1"/>
  <c r="O511" i="1"/>
  <c r="Q511" i="1" s="1"/>
  <c r="O512" i="1"/>
  <c r="Q512" i="1" s="1"/>
  <c r="O513" i="1"/>
  <c r="Q513" i="1" s="1"/>
  <c r="O514" i="1"/>
  <c r="Q514" i="1" s="1"/>
  <c r="O515" i="1"/>
  <c r="Q515" i="1" s="1"/>
  <c r="O516" i="1"/>
  <c r="Q516" i="1" s="1"/>
  <c r="O517" i="1"/>
  <c r="Q517" i="1" s="1"/>
  <c r="O518" i="1"/>
  <c r="Q518" i="1" s="1"/>
  <c r="O519" i="1"/>
  <c r="Q519" i="1" s="1"/>
  <c r="O520" i="1"/>
  <c r="Q520" i="1" s="1"/>
  <c r="O521" i="1"/>
  <c r="Q521" i="1" s="1"/>
  <c r="O522" i="1"/>
  <c r="Q522" i="1" s="1"/>
  <c r="O523" i="1"/>
  <c r="Q523" i="1" s="1"/>
  <c r="O524" i="1"/>
  <c r="Q524" i="1" s="1"/>
  <c r="O525" i="1"/>
  <c r="Q525" i="1" s="1"/>
  <c r="O526" i="1"/>
  <c r="Q526" i="1" s="1"/>
  <c r="O527" i="1"/>
  <c r="Q527" i="1" s="1"/>
  <c r="O528" i="1"/>
  <c r="Q528" i="1" s="1"/>
  <c r="O529" i="1"/>
  <c r="Q529" i="1" s="1"/>
  <c r="O530" i="1"/>
  <c r="Q530" i="1" s="1"/>
  <c r="O531" i="1"/>
  <c r="Q531" i="1" s="1"/>
  <c r="O532" i="1"/>
  <c r="Q532" i="1" s="1"/>
  <c r="O533" i="1"/>
  <c r="Q533" i="1" s="1"/>
  <c r="O534" i="1"/>
  <c r="Q534" i="1" s="1"/>
  <c r="O535" i="1"/>
  <c r="Q535" i="1" s="1"/>
  <c r="O536" i="1"/>
  <c r="Q536" i="1" s="1"/>
  <c r="O537" i="1"/>
  <c r="Q537" i="1" s="1"/>
  <c r="O538" i="1"/>
  <c r="Q538" i="1" s="1"/>
  <c r="O539" i="1"/>
  <c r="Q539" i="1" s="1"/>
  <c r="O540" i="1"/>
  <c r="Q540" i="1" s="1"/>
  <c r="O541" i="1"/>
  <c r="Q541" i="1" s="1"/>
  <c r="O542" i="1"/>
  <c r="Q542" i="1" s="1"/>
  <c r="O543" i="1"/>
  <c r="Q543" i="1" s="1"/>
  <c r="O544" i="1"/>
  <c r="Q544" i="1" s="1"/>
  <c r="O545" i="1"/>
  <c r="Q545" i="1" s="1"/>
  <c r="O546" i="1"/>
  <c r="Q546" i="1" s="1"/>
  <c r="O547" i="1"/>
  <c r="Q547" i="1" s="1"/>
  <c r="O548" i="1"/>
  <c r="Q548" i="1" s="1"/>
  <c r="O549" i="1"/>
  <c r="Q549" i="1" s="1"/>
  <c r="O550" i="1"/>
  <c r="Q550" i="1" s="1"/>
  <c r="O551" i="1"/>
  <c r="Q551" i="1" s="1"/>
  <c r="O552" i="1"/>
  <c r="Q552" i="1" s="1"/>
  <c r="O553" i="1"/>
  <c r="Q553" i="1" s="1"/>
  <c r="O554" i="1"/>
  <c r="Q554" i="1" s="1"/>
  <c r="O555" i="1"/>
  <c r="Q555" i="1" s="1"/>
  <c r="O556" i="1"/>
  <c r="Q556" i="1" s="1"/>
  <c r="O557" i="1"/>
  <c r="Q557" i="1" s="1"/>
  <c r="O558" i="1"/>
  <c r="Q558" i="1" s="1"/>
  <c r="O559" i="1"/>
  <c r="Q559" i="1" s="1"/>
  <c r="O560" i="1"/>
  <c r="Q560" i="1" s="1"/>
  <c r="O561" i="1"/>
  <c r="Q561" i="1" s="1"/>
  <c r="O562" i="1"/>
  <c r="Q562" i="1" s="1"/>
  <c r="O563" i="1"/>
  <c r="Q563" i="1" s="1"/>
  <c r="O564" i="1"/>
  <c r="Q564" i="1" s="1"/>
  <c r="O565" i="1"/>
  <c r="Q565" i="1" s="1"/>
  <c r="O566" i="1"/>
  <c r="Q566" i="1" s="1"/>
  <c r="O567" i="1"/>
  <c r="Q567" i="1" s="1"/>
  <c r="O568" i="1"/>
  <c r="Q568" i="1" s="1"/>
  <c r="O569" i="1"/>
  <c r="Q569" i="1" s="1"/>
  <c r="O570" i="1"/>
  <c r="Q570" i="1" s="1"/>
  <c r="O571" i="1"/>
  <c r="Q571" i="1" s="1"/>
  <c r="O572" i="1"/>
  <c r="Q572" i="1" s="1"/>
  <c r="O573" i="1"/>
  <c r="Q573" i="1" s="1"/>
  <c r="O574" i="1"/>
  <c r="Q574" i="1" s="1"/>
  <c r="O575" i="1"/>
  <c r="Q575" i="1" s="1"/>
  <c r="O576" i="1"/>
  <c r="Q576" i="1" s="1"/>
  <c r="O577" i="1"/>
  <c r="Q577" i="1" s="1"/>
  <c r="O578" i="1"/>
  <c r="Q578" i="1" s="1"/>
  <c r="O579" i="1"/>
  <c r="Q579" i="1" s="1"/>
  <c r="O580" i="1"/>
  <c r="Q580" i="1" s="1"/>
  <c r="O581" i="1"/>
  <c r="Q581" i="1" s="1"/>
  <c r="O582" i="1"/>
  <c r="Q582" i="1" s="1"/>
  <c r="O583" i="1"/>
  <c r="Q583" i="1" s="1"/>
  <c r="O584" i="1"/>
  <c r="Q584" i="1" s="1"/>
  <c r="O585" i="1"/>
  <c r="Q585" i="1" s="1"/>
  <c r="O586" i="1"/>
  <c r="Q586" i="1" s="1"/>
  <c r="O587" i="1"/>
  <c r="Q587" i="1" s="1"/>
  <c r="O588" i="1"/>
  <c r="Q588" i="1" s="1"/>
  <c r="O589" i="1"/>
  <c r="Q589" i="1" s="1"/>
  <c r="O590" i="1"/>
  <c r="Q590" i="1" s="1"/>
  <c r="O591" i="1"/>
  <c r="Q591" i="1" s="1"/>
  <c r="O592" i="1"/>
  <c r="Q592" i="1" s="1"/>
  <c r="O593" i="1"/>
  <c r="Q593" i="1" s="1"/>
  <c r="O594" i="1"/>
  <c r="Q594" i="1" s="1"/>
  <c r="O595" i="1"/>
  <c r="Q595" i="1" s="1"/>
  <c r="O596" i="1"/>
  <c r="Q596" i="1" s="1"/>
  <c r="O597" i="1"/>
  <c r="Q597" i="1" s="1"/>
  <c r="O598" i="1"/>
  <c r="Q598" i="1" s="1"/>
  <c r="O599" i="1"/>
  <c r="Q599" i="1" s="1"/>
  <c r="O600" i="1"/>
  <c r="Q600" i="1" s="1"/>
  <c r="O601" i="1"/>
  <c r="Q601" i="1" s="1"/>
  <c r="O602" i="1"/>
  <c r="Q602" i="1" s="1"/>
  <c r="O603" i="1"/>
  <c r="Q603" i="1" s="1"/>
  <c r="O604" i="1"/>
  <c r="Q604" i="1" s="1"/>
  <c r="O605" i="1"/>
  <c r="Q605" i="1" s="1"/>
  <c r="O606" i="1"/>
  <c r="Q606" i="1" s="1"/>
  <c r="O607" i="1"/>
  <c r="Q607" i="1" s="1"/>
  <c r="O608" i="1"/>
  <c r="Q608" i="1" s="1"/>
  <c r="O609" i="1"/>
  <c r="Q609" i="1" s="1"/>
  <c r="O610" i="1"/>
  <c r="O611" i="1"/>
  <c r="Q611" i="1" s="1"/>
  <c r="O612" i="1"/>
  <c r="Q612" i="1" s="1"/>
  <c r="O613" i="1"/>
  <c r="Q613" i="1" s="1"/>
  <c r="O614" i="1"/>
  <c r="Q614" i="1" s="1"/>
  <c r="O615" i="1"/>
  <c r="Q615" i="1" s="1"/>
  <c r="O616" i="1"/>
  <c r="Q616" i="1" s="1"/>
  <c r="O617" i="1"/>
  <c r="Q617" i="1" s="1"/>
  <c r="O618" i="1"/>
  <c r="Q618" i="1" s="1"/>
  <c r="O619" i="1"/>
  <c r="Q619" i="1" s="1"/>
  <c r="O620" i="1"/>
  <c r="Q620" i="1" s="1"/>
  <c r="O621" i="1"/>
  <c r="Q621" i="1" s="1"/>
  <c r="O622" i="1"/>
  <c r="Q622" i="1" s="1"/>
  <c r="O623" i="1"/>
  <c r="Q623" i="1" s="1"/>
  <c r="O624" i="1"/>
  <c r="Q624" i="1" s="1"/>
  <c r="O625" i="1"/>
  <c r="Q625" i="1" s="1"/>
  <c r="O626" i="1"/>
  <c r="Q626" i="1" s="1"/>
  <c r="O627" i="1"/>
  <c r="Q627" i="1" s="1"/>
  <c r="O628" i="1"/>
  <c r="Q628" i="1" s="1"/>
  <c r="O629" i="1"/>
  <c r="Q629" i="1" s="1"/>
  <c r="O630" i="1"/>
  <c r="Q630" i="1" s="1"/>
  <c r="O2" i="1"/>
  <c r="Q2" i="1" s="1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J2" i="2"/>
  <c r="I2" i="2"/>
  <c r="H2" i="2"/>
  <c r="T580" i="1" l="1"/>
  <c r="S580" i="1"/>
  <c r="T524" i="1"/>
  <c r="S524" i="1"/>
  <c r="T516" i="1"/>
  <c r="S516" i="1"/>
  <c r="T484" i="1"/>
  <c r="S484" i="1"/>
  <c r="T308" i="1"/>
  <c r="S308" i="1"/>
  <c r="R602" i="1"/>
  <c r="R490" i="1"/>
  <c r="R482" i="1"/>
  <c r="R458" i="1"/>
  <c r="R450" i="1"/>
  <c r="R442" i="1"/>
  <c r="R426" i="1"/>
  <c r="R418" i="1"/>
  <c r="R402" i="1"/>
  <c r="R370" i="1"/>
  <c r="R362" i="1"/>
  <c r="R202" i="1"/>
  <c r="R186" i="1"/>
  <c r="R130" i="1"/>
  <c r="R74" i="1"/>
  <c r="R18" i="1"/>
  <c r="R628" i="1"/>
  <c r="R620" i="1"/>
  <c r="R612" i="1"/>
  <c r="R604" i="1"/>
  <c r="R596" i="1"/>
  <c r="R588" i="1"/>
  <c r="R572" i="1"/>
  <c r="R564" i="1"/>
  <c r="R556" i="1"/>
  <c r="R548" i="1"/>
  <c r="R540" i="1"/>
  <c r="R532" i="1"/>
  <c r="R524" i="1"/>
  <c r="R508" i="1"/>
  <c r="R500" i="1"/>
  <c r="R492" i="1"/>
  <c r="R484" i="1"/>
  <c r="R460" i="1"/>
  <c r="R452" i="1"/>
  <c r="R444" i="1"/>
  <c r="R436" i="1"/>
  <c r="R428" i="1"/>
  <c r="R420" i="1"/>
  <c r="R412" i="1"/>
  <c r="R396" i="1"/>
  <c r="R388" i="1"/>
  <c r="R380" i="1"/>
  <c r="R332" i="1"/>
  <c r="R324" i="1"/>
  <c r="R300" i="1"/>
  <c r="R276" i="1"/>
  <c r="R260" i="1"/>
  <c r="R252" i="1"/>
  <c r="R244" i="1"/>
  <c r="R236" i="1"/>
  <c r="R228" i="1"/>
  <c r="R220" i="1"/>
  <c r="R156" i="1"/>
  <c r="R148" i="1"/>
  <c r="R140" i="1"/>
  <c r="R132" i="1"/>
  <c r="R108" i="1"/>
  <c r="R100" i="1"/>
  <c r="R618" i="1"/>
  <c r="R578" i="1"/>
  <c r="R546" i="1"/>
  <c r="R386" i="1"/>
  <c r="R346" i="1"/>
  <c r="R314" i="1"/>
  <c r="R258" i="1"/>
  <c r="T146" i="1"/>
  <c r="R146" i="1"/>
  <c r="R90" i="1"/>
  <c r="U66" i="1"/>
  <c r="R66" i="1"/>
  <c r="U58" i="1"/>
  <c r="R58" i="1"/>
  <c r="R50" i="1"/>
  <c r="T10" i="1"/>
  <c r="R10" i="1"/>
  <c r="T612" i="1"/>
  <c r="T532" i="1"/>
  <c r="T244" i="1"/>
  <c r="T625" i="1"/>
  <c r="R625" i="1"/>
  <c r="R617" i="1"/>
  <c r="T609" i="1"/>
  <c r="R609" i="1"/>
  <c r="T601" i="1"/>
  <c r="R601" i="1"/>
  <c r="T593" i="1"/>
  <c r="R593" i="1"/>
  <c r="T585" i="1"/>
  <c r="R585" i="1"/>
  <c r="R577" i="1"/>
  <c r="R569" i="1"/>
  <c r="R561" i="1"/>
  <c r="R553" i="1"/>
  <c r="R545" i="1"/>
  <c r="R537" i="1"/>
  <c r="T529" i="1"/>
  <c r="R529" i="1"/>
  <c r="T521" i="1"/>
  <c r="R521" i="1"/>
  <c r="R513" i="1"/>
  <c r="R505" i="1"/>
  <c r="T497" i="1"/>
  <c r="R497" i="1"/>
  <c r="T489" i="1"/>
  <c r="R489" i="1"/>
  <c r="R481" i="1"/>
  <c r="R473" i="1"/>
  <c r="R465" i="1"/>
  <c r="R457" i="1"/>
  <c r="R449" i="1"/>
  <c r="R441" i="1"/>
  <c r="R433" i="1"/>
  <c r="R425" i="1"/>
  <c r="R417" i="1"/>
  <c r="R409" i="1"/>
  <c r="R401" i="1"/>
  <c r="R393" i="1"/>
  <c r="R385" i="1"/>
  <c r="R377" i="1"/>
  <c r="R369" i="1"/>
  <c r="U361" i="1"/>
  <c r="R361" i="1"/>
  <c r="R353" i="1"/>
  <c r="R345" i="1"/>
  <c r="T337" i="1"/>
  <c r="R337" i="1"/>
  <c r="T329" i="1"/>
  <c r="R329" i="1"/>
  <c r="R321" i="1"/>
  <c r="R313" i="1"/>
  <c r="T305" i="1"/>
  <c r="R305" i="1"/>
  <c r="T297" i="1"/>
  <c r="R297" i="1"/>
  <c r="R289" i="1"/>
  <c r="R281" i="1"/>
  <c r="T273" i="1"/>
  <c r="R273" i="1"/>
  <c r="T265" i="1"/>
  <c r="R265" i="1"/>
  <c r="R257" i="1"/>
  <c r="T249" i="1"/>
  <c r="R249" i="1"/>
  <c r="R241" i="1"/>
  <c r="T233" i="1"/>
  <c r="R233" i="1"/>
  <c r="T225" i="1"/>
  <c r="R225" i="1"/>
  <c r="T217" i="1"/>
  <c r="R217" i="1"/>
  <c r="T209" i="1"/>
  <c r="R209" i="1"/>
  <c r="U201" i="1"/>
  <c r="R201" i="1"/>
  <c r="U193" i="1"/>
  <c r="R193" i="1"/>
  <c r="T185" i="1"/>
  <c r="R185" i="1"/>
  <c r="U177" i="1"/>
  <c r="R177" i="1"/>
  <c r="U169" i="1"/>
  <c r="R169" i="1"/>
  <c r="T161" i="1"/>
  <c r="R161" i="1"/>
  <c r="T153" i="1"/>
  <c r="R153" i="1"/>
  <c r="T145" i="1"/>
  <c r="R145" i="1"/>
  <c r="T137" i="1"/>
  <c r="R137" i="1"/>
  <c r="T129" i="1"/>
  <c r="R129" i="1"/>
  <c r="T121" i="1"/>
  <c r="R121" i="1"/>
  <c r="T113" i="1"/>
  <c r="R113" i="1"/>
  <c r="T105" i="1"/>
  <c r="R105" i="1"/>
  <c r="R97" i="1"/>
  <c r="U89" i="1"/>
  <c r="R89" i="1"/>
  <c r="U81" i="1"/>
  <c r="R81" i="1"/>
  <c r="T73" i="1"/>
  <c r="R73" i="1"/>
  <c r="U65" i="1"/>
  <c r="R65" i="1"/>
  <c r="U57" i="1"/>
  <c r="R57" i="1"/>
  <c r="T49" i="1"/>
  <c r="R49" i="1"/>
  <c r="T41" i="1"/>
  <c r="R41" i="1"/>
  <c r="R33" i="1"/>
  <c r="T25" i="1"/>
  <c r="R25" i="1"/>
  <c r="T17" i="1"/>
  <c r="R17" i="1"/>
  <c r="T9" i="1"/>
  <c r="R9" i="1"/>
  <c r="U468" i="1"/>
  <c r="R468" i="1"/>
  <c r="T610" i="1"/>
  <c r="R610" i="1"/>
  <c r="R586" i="1"/>
  <c r="R570" i="1"/>
  <c r="T530" i="1"/>
  <c r="R530" i="1"/>
  <c r="R506" i="1"/>
  <c r="R410" i="1"/>
  <c r="R394" i="1"/>
  <c r="R378" i="1"/>
  <c r="R330" i="1"/>
  <c r="R290" i="1"/>
  <c r="T210" i="1"/>
  <c r="R210" i="1"/>
  <c r="T26" i="1"/>
  <c r="R26" i="1"/>
  <c r="T500" i="1"/>
  <c r="T228" i="1"/>
  <c r="T624" i="1"/>
  <c r="R624" i="1"/>
  <c r="R616" i="1"/>
  <c r="R608" i="1"/>
  <c r="T600" i="1"/>
  <c r="R600" i="1"/>
  <c r="T592" i="1"/>
  <c r="R592" i="1"/>
  <c r="T584" i="1"/>
  <c r="R584" i="1"/>
  <c r="R576" i="1"/>
  <c r="R568" i="1"/>
  <c r="R560" i="1"/>
  <c r="R552" i="1"/>
  <c r="R544" i="1"/>
  <c r="R536" i="1"/>
  <c r="R528" i="1"/>
  <c r="R520" i="1"/>
  <c r="T512" i="1"/>
  <c r="R512" i="1"/>
  <c r="T504" i="1"/>
  <c r="R504" i="1"/>
  <c r="T496" i="1"/>
  <c r="R496" i="1"/>
  <c r="R488" i="1"/>
  <c r="R480" i="1"/>
  <c r="R472" i="1"/>
  <c r="R464" i="1"/>
  <c r="R456" i="1"/>
  <c r="R448" i="1"/>
  <c r="R440" i="1"/>
  <c r="R432" i="1"/>
  <c r="R424" i="1"/>
  <c r="R416" i="1"/>
  <c r="R408" i="1"/>
  <c r="R400" i="1"/>
  <c r="R392" i="1"/>
  <c r="R384" i="1"/>
  <c r="R376" i="1"/>
  <c r="R368" i="1"/>
  <c r="U360" i="1"/>
  <c r="R360" i="1"/>
  <c r="U352" i="1"/>
  <c r="R352" i="1"/>
  <c r="R344" i="1"/>
  <c r="T336" i="1"/>
  <c r="R336" i="1"/>
  <c r="T328" i="1"/>
  <c r="R328" i="1"/>
  <c r="T320" i="1"/>
  <c r="R320" i="1"/>
  <c r="R312" i="1"/>
  <c r="T304" i="1"/>
  <c r="R304" i="1"/>
  <c r="T296" i="1"/>
  <c r="R296" i="1"/>
  <c r="R288" i="1"/>
  <c r="R280" i="1"/>
  <c r="T272" i="1"/>
  <c r="R272" i="1"/>
  <c r="T264" i="1"/>
  <c r="R264" i="1"/>
  <c r="R256" i="1"/>
  <c r="T248" i="1"/>
  <c r="R248" i="1"/>
  <c r="R240" i="1"/>
  <c r="R232" i="1"/>
  <c r="T224" i="1"/>
  <c r="R224" i="1"/>
  <c r="T216" i="1"/>
  <c r="R216" i="1"/>
  <c r="R208" i="1"/>
  <c r="R200" i="1"/>
  <c r="R192" i="1"/>
  <c r="R184" i="1"/>
  <c r="R176" i="1"/>
  <c r="R168" i="1"/>
  <c r="T160" i="1"/>
  <c r="R160" i="1"/>
  <c r="R152" i="1"/>
  <c r="R144" i="1"/>
  <c r="R136" i="1"/>
  <c r="T128" i="1"/>
  <c r="R128" i="1"/>
  <c r="R120" i="1"/>
  <c r="T112" i="1"/>
  <c r="R112" i="1"/>
  <c r="T104" i="1"/>
  <c r="R104" i="1"/>
  <c r="R96" i="1"/>
  <c r="R88" i="1"/>
  <c r="R80" i="1"/>
  <c r="R72" i="1"/>
  <c r="R64" i="1"/>
  <c r="R56" i="1"/>
  <c r="R48" i="1"/>
  <c r="T40" i="1"/>
  <c r="R40" i="1"/>
  <c r="R32" i="1"/>
  <c r="T24" i="1"/>
  <c r="R24" i="1"/>
  <c r="T16" i="1"/>
  <c r="R16" i="1"/>
  <c r="T8" i="1"/>
  <c r="R8" i="1"/>
  <c r="R516" i="1"/>
  <c r="T626" i="1"/>
  <c r="R626" i="1"/>
  <c r="R594" i="1"/>
  <c r="R562" i="1"/>
  <c r="R538" i="1"/>
  <c r="R514" i="1"/>
  <c r="T498" i="1"/>
  <c r="R498" i="1"/>
  <c r="U466" i="1"/>
  <c r="R466" i="1"/>
  <c r="R338" i="1"/>
  <c r="T306" i="1"/>
  <c r="R306" i="1"/>
  <c r="R274" i="1"/>
  <c r="R242" i="1"/>
  <c r="T218" i="1"/>
  <c r="R218" i="1"/>
  <c r="U178" i="1"/>
  <c r="R178" i="1"/>
  <c r="R162" i="1"/>
  <c r="T154" i="1"/>
  <c r="R154" i="1"/>
  <c r="R138" i="1"/>
  <c r="T114" i="1"/>
  <c r="R114" i="1"/>
  <c r="R106" i="1"/>
  <c r="T604" i="1"/>
  <c r="T460" i="1"/>
  <c r="T332" i="1"/>
  <c r="T268" i="1"/>
  <c r="T156" i="1"/>
  <c r="T2" i="1"/>
  <c r="R2" i="1"/>
  <c r="R623" i="1"/>
  <c r="T615" i="1"/>
  <c r="R615" i="1"/>
  <c r="T607" i="1"/>
  <c r="R607" i="1"/>
  <c r="T599" i="1"/>
  <c r="R599" i="1"/>
  <c r="T591" i="1"/>
  <c r="R591" i="1"/>
  <c r="R583" i="1"/>
  <c r="R575" i="1"/>
  <c r="R567" i="1"/>
  <c r="T559" i="1"/>
  <c r="R559" i="1"/>
  <c r="R551" i="1"/>
  <c r="R543" i="1"/>
  <c r="R535" i="1"/>
  <c r="R527" i="1"/>
  <c r="R519" i="1"/>
  <c r="T511" i="1"/>
  <c r="R511" i="1"/>
  <c r="R503" i="1"/>
  <c r="R495" i="1"/>
  <c r="T487" i="1"/>
  <c r="R487" i="1"/>
  <c r="R479" i="1"/>
  <c r="R471" i="1"/>
  <c r="U463" i="1"/>
  <c r="R463" i="1"/>
  <c r="R455" i="1"/>
  <c r="R447" i="1"/>
  <c r="R439" i="1"/>
  <c r="R431" i="1"/>
  <c r="R423" i="1"/>
  <c r="R415" i="1"/>
  <c r="R407" i="1"/>
  <c r="R399" i="1"/>
  <c r="R391" i="1"/>
  <c r="R383" i="1"/>
  <c r="R375" i="1"/>
  <c r="U367" i="1"/>
  <c r="R367" i="1"/>
  <c r="R359" i="1"/>
  <c r="U351" i="1"/>
  <c r="R351" i="1"/>
  <c r="T343" i="1"/>
  <c r="R343" i="1"/>
  <c r="T335" i="1"/>
  <c r="R335" i="1"/>
  <c r="R327" i="1"/>
  <c r="T319" i="1"/>
  <c r="R319" i="1"/>
  <c r="R311" i="1"/>
  <c r="T303" i="1"/>
  <c r="R303" i="1"/>
  <c r="T295" i="1"/>
  <c r="R295" i="1"/>
  <c r="R287" i="1"/>
  <c r="R279" i="1"/>
  <c r="R271" i="1"/>
  <c r="T263" i="1"/>
  <c r="R263" i="1"/>
  <c r="R255" i="1"/>
  <c r="R247" i="1"/>
  <c r="R239" i="1"/>
  <c r="R231" i="1"/>
  <c r="T223" i="1"/>
  <c r="R223" i="1"/>
  <c r="R215" i="1"/>
  <c r="T207" i="1"/>
  <c r="R207" i="1"/>
  <c r="U199" i="1"/>
  <c r="R199" i="1"/>
  <c r="U191" i="1"/>
  <c r="R191" i="1"/>
  <c r="R183" i="1"/>
  <c r="R175" i="1"/>
  <c r="U167" i="1"/>
  <c r="R167" i="1"/>
  <c r="T159" i="1"/>
  <c r="R159" i="1"/>
  <c r="R151" i="1"/>
  <c r="R143" i="1"/>
  <c r="R135" i="1"/>
  <c r="R127" i="1"/>
  <c r="T119" i="1"/>
  <c r="R119" i="1"/>
  <c r="R111" i="1"/>
  <c r="T103" i="1"/>
  <c r="R103" i="1"/>
  <c r="T95" i="1"/>
  <c r="R95" i="1"/>
  <c r="U87" i="1"/>
  <c r="R87" i="1"/>
  <c r="R79" i="1"/>
  <c r="U71" i="1"/>
  <c r="R71" i="1"/>
  <c r="R63" i="1"/>
  <c r="R55" i="1"/>
  <c r="T47" i="1"/>
  <c r="R47" i="1"/>
  <c r="R39" i="1"/>
  <c r="T31" i="1"/>
  <c r="R31" i="1"/>
  <c r="T23" i="1"/>
  <c r="R23" i="1"/>
  <c r="R15" i="1"/>
  <c r="T7" i="1"/>
  <c r="R7" i="1"/>
  <c r="U476" i="1"/>
  <c r="R476" i="1"/>
  <c r="R554" i="1"/>
  <c r="R522" i="1"/>
  <c r="R434" i="1"/>
  <c r="R322" i="1"/>
  <c r="R282" i="1"/>
  <c r="R226" i="1"/>
  <c r="T42" i="1"/>
  <c r="R42" i="1"/>
  <c r="T596" i="1"/>
  <c r="T508" i="1"/>
  <c r="T492" i="1"/>
  <c r="T140" i="1"/>
  <c r="T630" i="1"/>
  <c r="R630" i="1"/>
  <c r="T622" i="1"/>
  <c r="R622" i="1"/>
  <c r="T614" i="1"/>
  <c r="R614" i="1"/>
  <c r="R606" i="1"/>
  <c r="T598" i="1"/>
  <c r="R598" i="1"/>
  <c r="R590" i="1"/>
  <c r="T582" i="1"/>
  <c r="R582" i="1"/>
  <c r="R574" i="1"/>
  <c r="R566" i="1"/>
  <c r="T558" i="1"/>
  <c r="R558" i="1"/>
  <c r="R550" i="1"/>
  <c r="R542" i="1"/>
  <c r="T534" i="1"/>
  <c r="R534" i="1"/>
  <c r="R526" i="1"/>
  <c r="R518" i="1"/>
  <c r="R510" i="1"/>
  <c r="R502" i="1"/>
  <c r="T494" i="1"/>
  <c r="R494" i="1"/>
  <c r="R486" i="1"/>
  <c r="U478" i="1"/>
  <c r="R478" i="1"/>
  <c r="U470" i="1"/>
  <c r="R470" i="1"/>
  <c r="U462" i="1"/>
  <c r="R462" i="1"/>
  <c r="R454" i="1"/>
  <c r="R446" i="1"/>
  <c r="R438" i="1"/>
  <c r="R430" i="1"/>
  <c r="R422" i="1"/>
  <c r="R414" i="1"/>
  <c r="R406" i="1"/>
  <c r="R398" i="1"/>
  <c r="R390" i="1"/>
  <c r="R382" i="1"/>
  <c r="R374" i="1"/>
  <c r="U366" i="1"/>
  <c r="R366" i="1"/>
  <c r="U358" i="1"/>
  <c r="R358" i="1"/>
  <c r="U350" i="1"/>
  <c r="R350" i="1"/>
  <c r="R342" i="1"/>
  <c r="R334" i="1"/>
  <c r="R326" i="1"/>
  <c r="R318" i="1"/>
  <c r="R310" i="1"/>
  <c r="R302" i="1"/>
  <c r="R294" i="1"/>
  <c r="R286" i="1"/>
  <c r="R278" i="1"/>
  <c r="R270" i="1"/>
  <c r="R262" i="1"/>
  <c r="R254" i="1"/>
  <c r="R246" i="1"/>
  <c r="R238" i="1"/>
  <c r="R230" i="1"/>
  <c r="R222" i="1"/>
  <c r="R214" i="1"/>
  <c r="U206" i="1"/>
  <c r="R206" i="1"/>
  <c r="U198" i="1"/>
  <c r="R198" i="1"/>
  <c r="U190" i="1"/>
  <c r="R190" i="1"/>
  <c r="U182" i="1"/>
  <c r="R182" i="1"/>
  <c r="U174" i="1"/>
  <c r="R174" i="1"/>
  <c r="U166" i="1"/>
  <c r="R166" i="1"/>
  <c r="R158" i="1"/>
  <c r="R150" i="1"/>
  <c r="R142" i="1"/>
  <c r="R134" i="1"/>
  <c r="R126" i="1"/>
  <c r="R118" i="1"/>
  <c r="R110" i="1"/>
  <c r="R102" i="1"/>
  <c r="U94" i="1"/>
  <c r="R94" i="1"/>
  <c r="U86" i="1"/>
  <c r="R86" i="1"/>
  <c r="U78" i="1"/>
  <c r="R78" i="1"/>
  <c r="U70" i="1"/>
  <c r="R70" i="1"/>
  <c r="U62" i="1"/>
  <c r="R62" i="1"/>
  <c r="U54" i="1"/>
  <c r="R54" i="1"/>
  <c r="R46" i="1"/>
  <c r="R38" i="1"/>
  <c r="R30" i="1"/>
  <c r="R22" i="1"/>
  <c r="R14" i="1"/>
  <c r="R6" i="1"/>
  <c r="U474" i="1"/>
  <c r="R474" i="1"/>
  <c r="R354" i="1"/>
  <c r="T298" i="1"/>
  <c r="R298" i="1"/>
  <c r="R266" i="1"/>
  <c r="R250" i="1"/>
  <c r="R234" i="1"/>
  <c r="R194" i="1"/>
  <c r="U170" i="1"/>
  <c r="R170" i="1"/>
  <c r="R122" i="1"/>
  <c r="R98" i="1"/>
  <c r="U82" i="1"/>
  <c r="R82" i="1"/>
  <c r="T34" i="1"/>
  <c r="R34" i="1"/>
  <c r="T620" i="1"/>
  <c r="T556" i="1"/>
  <c r="T108" i="1"/>
  <c r="T629" i="1"/>
  <c r="R629" i="1"/>
  <c r="R621" i="1"/>
  <c r="T613" i="1"/>
  <c r="R613" i="1"/>
  <c r="T605" i="1"/>
  <c r="R605" i="1"/>
  <c r="T597" i="1"/>
  <c r="R597" i="1"/>
  <c r="R589" i="1"/>
  <c r="R581" i="1"/>
  <c r="R573" i="1"/>
  <c r="R565" i="1"/>
  <c r="T557" i="1"/>
  <c r="R557" i="1"/>
  <c r="R549" i="1"/>
  <c r="R541" i="1"/>
  <c r="T533" i="1"/>
  <c r="R533" i="1"/>
  <c r="R525" i="1"/>
  <c r="T517" i="1"/>
  <c r="R517" i="1"/>
  <c r="T509" i="1"/>
  <c r="R509" i="1"/>
  <c r="R501" i="1"/>
  <c r="T493" i="1"/>
  <c r="R493" i="1"/>
  <c r="T485" i="1"/>
  <c r="R485" i="1"/>
  <c r="U477" i="1"/>
  <c r="R477" i="1"/>
  <c r="U469" i="1"/>
  <c r="R469" i="1"/>
  <c r="T461" i="1"/>
  <c r="R461" i="1"/>
  <c r="R453" i="1"/>
  <c r="R445" i="1"/>
  <c r="R437" i="1"/>
  <c r="R429" i="1"/>
  <c r="R421" i="1"/>
  <c r="R413" i="1"/>
  <c r="R405" i="1"/>
  <c r="R397" i="1"/>
  <c r="R389" i="1"/>
  <c r="R381" i="1"/>
  <c r="R373" i="1"/>
  <c r="U365" i="1"/>
  <c r="R365" i="1"/>
  <c r="U357" i="1"/>
  <c r="R357" i="1"/>
  <c r="U349" i="1"/>
  <c r="R349" i="1"/>
  <c r="R341" i="1"/>
  <c r="T333" i="1"/>
  <c r="R333" i="1"/>
  <c r="R325" i="1"/>
  <c r="R317" i="1"/>
  <c r="R309" i="1"/>
  <c r="R301" i="1"/>
  <c r="R293" i="1"/>
  <c r="R285" i="1"/>
  <c r="R277" i="1"/>
  <c r="R269" i="1"/>
  <c r="R261" i="1"/>
  <c r="R253" i="1"/>
  <c r="T245" i="1"/>
  <c r="R245" i="1"/>
  <c r="R237" i="1"/>
  <c r="T229" i="1"/>
  <c r="R229" i="1"/>
  <c r="R221" i="1"/>
  <c r="T213" i="1"/>
  <c r="R213" i="1"/>
  <c r="U205" i="1"/>
  <c r="R205" i="1"/>
  <c r="U197" i="1"/>
  <c r="R197" i="1"/>
  <c r="U189" i="1"/>
  <c r="R189" i="1"/>
  <c r="U181" i="1"/>
  <c r="R181" i="1"/>
  <c r="U173" i="1"/>
  <c r="R173" i="1"/>
  <c r="U165" i="1"/>
  <c r="R165" i="1"/>
  <c r="R157" i="1"/>
  <c r="R149" i="1"/>
  <c r="R141" i="1"/>
  <c r="R133" i="1"/>
  <c r="R125" i="1"/>
  <c r="R117" i="1"/>
  <c r="R109" i="1"/>
  <c r="T101" i="1"/>
  <c r="R101" i="1"/>
  <c r="U93" i="1"/>
  <c r="R93" i="1"/>
  <c r="U85" i="1"/>
  <c r="R85" i="1"/>
  <c r="U77" i="1"/>
  <c r="R77" i="1"/>
  <c r="U69" i="1"/>
  <c r="R69" i="1"/>
  <c r="U61" i="1"/>
  <c r="R61" i="1"/>
  <c r="U53" i="1"/>
  <c r="R53" i="1"/>
  <c r="T45" i="1"/>
  <c r="R45" i="1"/>
  <c r="R37" i="1"/>
  <c r="R29" i="1"/>
  <c r="R21" i="1"/>
  <c r="R13" i="1"/>
  <c r="R5" i="1"/>
  <c r="U92" i="1"/>
  <c r="R92" i="1"/>
  <c r="U84" i="1"/>
  <c r="R84" i="1"/>
  <c r="U76" i="1"/>
  <c r="R76" i="1"/>
  <c r="U68" i="1"/>
  <c r="R68" i="1"/>
  <c r="U60" i="1"/>
  <c r="R60" i="1"/>
  <c r="R52" i="1"/>
  <c r="R44" i="1"/>
  <c r="R36" i="1"/>
  <c r="R28" i="1"/>
  <c r="R20" i="1"/>
  <c r="R12" i="1"/>
  <c r="R4" i="1"/>
  <c r="R580" i="1"/>
  <c r="R404" i="1"/>
  <c r="R372" i="1"/>
  <c r="U364" i="1"/>
  <c r="R364" i="1"/>
  <c r="U356" i="1"/>
  <c r="R356" i="1"/>
  <c r="U348" i="1"/>
  <c r="R348" i="1"/>
  <c r="R340" i="1"/>
  <c r="R316" i="1"/>
  <c r="R308" i="1"/>
  <c r="R292" i="1"/>
  <c r="R284" i="1"/>
  <c r="R268" i="1"/>
  <c r="R212" i="1"/>
  <c r="U204" i="1"/>
  <c r="R204" i="1"/>
  <c r="U196" i="1"/>
  <c r="R196" i="1"/>
  <c r="U188" i="1"/>
  <c r="R188" i="1"/>
  <c r="U180" i="1"/>
  <c r="R180" i="1"/>
  <c r="U172" i="1"/>
  <c r="R172" i="1"/>
  <c r="U164" i="1"/>
  <c r="R164" i="1"/>
  <c r="R124" i="1"/>
  <c r="R116" i="1"/>
  <c r="T292" i="1"/>
  <c r="T236" i="1"/>
  <c r="T212" i="1"/>
  <c r="R627" i="1"/>
  <c r="T619" i="1"/>
  <c r="R619" i="1"/>
  <c r="T611" i="1"/>
  <c r="R611" i="1"/>
  <c r="T603" i="1"/>
  <c r="R603" i="1"/>
  <c r="R595" i="1"/>
  <c r="T587" i="1"/>
  <c r="R587" i="1"/>
  <c r="R579" i="1"/>
  <c r="R571" i="1"/>
  <c r="R563" i="1"/>
  <c r="R555" i="1"/>
  <c r="R547" i="1"/>
  <c r="R539" i="1"/>
  <c r="T531" i="1"/>
  <c r="R531" i="1"/>
  <c r="T523" i="1"/>
  <c r="R523" i="1"/>
  <c r="R515" i="1"/>
  <c r="R507" i="1"/>
  <c r="T499" i="1"/>
  <c r="R499" i="1"/>
  <c r="R491" i="1"/>
  <c r="T483" i="1"/>
  <c r="R483" i="1"/>
  <c r="U475" i="1"/>
  <c r="R475" i="1"/>
  <c r="U467" i="1"/>
  <c r="R467" i="1"/>
  <c r="T459" i="1"/>
  <c r="R459" i="1"/>
  <c r="R451" i="1"/>
  <c r="R443" i="1"/>
  <c r="R435" i="1"/>
  <c r="R427" i="1"/>
  <c r="R419" i="1"/>
  <c r="R411" i="1"/>
  <c r="R403" i="1"/>
  <c r="R395" i="1"/>
  <c r="R387" i="1"/>
  <c r="R379" i="1"/>
  <c r="R371" i="1"/>
  <c r="U363" i="1"/>
  <c r="R363" i="1"/>
  <c r="U355" i="1"/>
  <c r="R355" i="1"/>
  <c r="R347" i="1"/>
  <c r="R339" i="1"/>
  <c r="T331" i="1"/>
  <c r="R331" i="1"/>
  <c r="T323" i="1"/>
  <c r="R323" i="1"/>
  <c r="R315" i="1"/>
  <c r="R307" i="1"/>
  <c r="T299" i="1"/>
  <c r="R299" i="1"/>
  <c r="R291" i="1"/>
  <c r="R283" i="1"/>
  <c r="T275" i="1"/>
  <c r="R275" i="1"/>
  <c r="R267" i="1"/>
  <c r="R259" i="1"/>
  <c r="R251" i="1"/>
  <c r="R243" i="1"/>
  <c r="T235" i="1"/>
  <c r="R235" i="1"/>
  <c r="T227" i="1"/>
  <c r="R227" i="1"/>
  <c r="R219" i="1"/>
  <c r="R211" i="1"/>
  <c r="U203" i="1"/>
  <c r="R203" i="1"/>
  <c r="U195" i="1"/>
  <c r="R195" i="1"/>
  <c r="U187" i="1"/>
  <c r="R187" i="1"/>
  <c r="U179" i="1"/>
  <c r="R179" i="1"/>
  <c r="U171" i="1"/>
  <c r="R171" i="1"/>
  <c r="T163" i="1"/>
  <c r="R163" i="1"/>
  <c r="T155" i="1"/>
  <c r="R155" i="1"/>
  <c r="R147" i="1"/>
  <c r="T139" i="1"/>
  <c r="R139" i="1"/>
  <c r="T131" i="1"/>
  <c r="R131" i="1"/>
  <c r="R123" i="1"/>
  <c r="R115" i="1"/>
  <c r="R107" i="1"/>
  <c r="T99" i="1"/>
  <c r="R99" i="1"/>
  <c r="U91" i="1"/>
  <c r="R91" i="1"/>
  <c r="U83" i="1"/>
  <c r="R83" i="1"/>
  <c r="U75" i="1"/>
  <c r="R75" i="1"/>
  <c r="U67" i="1"/>
  <c r="R67" i="1"/>
  <c r="U59" i="1"/>
  <c r="R59" i="1"/>
  <c r="T51" i="1"/>
  <c r="R51" i="1"/>
  <c r="R43" i="1"/>
  <c r="R35" i="1"/>
  <c r="T27" i="1"/>
  <c r="R27" i="1"/>
  <c r="R19" i="1"/>
  <c r="R11" i="1"/>
  <c r="R3" i="1"/>
  <c r="U362" i="1"/>
  <c r="U354" i="1"/>
  <c r="U202" i="1"/>
  <c r="U194" i="1"/>
  <c r="U90" i="1"/>
  <c r="U481" i="1"/>
  <c r="U473" i="1"/>
  <c r="U465" i="1"/>
  <c r="U353" i="1"/>
  <c r="U480" i="1"/>
  <c r="U472" i="1"/>
  <c r="U464" i="1"/>
  <c r="U200" i="1"/>
  <c r="U192" i="1"/>
  <c r="U176" i="1"/>
  <c r="U168" i="1"/>
  <c r="U88" i="1"/>
  <c r="U80" i="1"/>
  <c r="U72" i="1"/>
  <c r="U64" i="1"/>
  <c r="U56" i="1"/>
  <c r="U479" i="1"/>
  <c r="U471" i="1"/>
  <c r="U359" i="1"/>
  <c r="U183" i="1"/>
  <c r="U175" i="1"/>
  <c r="U79" i="1"/>
  <c r="U63" i="1"/>
  <c r="U55" i="1"/>
  <c r="T519" i="1"/>
  <c r="T327" i="1"/>
  <c r="T583" i="1"/>
  <c r="T255" i="1"/>
  <c r="T231" i="1"/>
  <c r="T215" i="1"/>
  <c r="T135" i="1"/>
  <c r="T247" i="1"/>
  <c r="T48" i="1"/>
  <c r="T144" i="1"/>
  <c r="T208" i="1"/>
  <c r="T184" i="1"/>
  <c r="T608" i="1"/>
  <c r="T520" i="1"/>
  <c r="T488" i="1"/>
  <c r="T136" i="1"/>
  <c r="T120" i="1"/>
  <c r="T152" i="1"/>
  <c r="T96" i="1"/>
  <c r="T513" i="1"/>
  <c r="T554" i="1"/>
  <c r="T226" i="1"/>
  <c r="T322" i="1"/>
  <c r="T314" i="1"/>
  <c r="T50" i="1"/>
  <c r="T330" i="1"/>
  <c r="T234" i="1"/>
  <c r="T98" i="1"/>
  <c r="T586" i="1"/>
  <c r="T346" i="1"/>
  <c r="T338" i="1"/>
  <c r="T242" i="1"/>
  <c r="T130" i="1"/>
  <c r="T122" i="1"/>
  <c r="T106" i="1"/>
  <c r="T594" i="1"/>
  <c r="T482" i="1"/>
  <c r="T490" i="1"/>
  <c r="T266" i="1"/>
  <c r="T162" i="1"/>
  <c r="T522" i="1"/>
  <c r="T506" i="1"/>
  <c r="T602" i="1"/>
  <c r="T595" i="1"/>
  <c r="T579" i="1"/>
  <c r="T555" i="1"/>
  <c r="T491" i="1"/>
  <c r="T307" i="1"/>
  <c r="T291" i="1"/>
  <c r="T251" i="1"/>
  <c r="T243" i="1"/>
  <c r="T219" i="1"/>
  <c r="T211" i="1"/>
  <c r="T43" i="1"/>
  <c r="T35" i="1"/>
  <c r="T11" i="1"/>
</calcChain>
</file>

<file path=xl/sharedStrings.xml><?xml version="1.0" encoding="utf-8"?>
<sst xmlns="http://schemas.openxmlformats.org/spreadsheetml/2006/main" count="4507" uniqueCount="900">
  <si>
    <t>Required</t>
  </si>
  <si>
    <t>Field Name</t>
  </si>
  <si>
    <t>Data Type</t>
  </si>
  <si>
    <t>Length</t>
  </si>
  <si>
    <t>Description</t>
  </si>
  <si>
    <t>Data Examples</t>
  </si>
  <si>
    <t>mbr_id</t>
  </si>
  <si>
    <t>varchar</t>
  </si>
  <si>
    <t>Member ID to display on the application, as sent by client</t>
  </si>
  <si>
    <t xml:space="preserve"> </t>
  </si>
  <si>
    <t>ins_policy_id</t>
  </si>
  <si>
    <t>Policy Number for Member</t>
  </si>
  <si>
    <t>mbr_ssn</t>
  </si>
  <si>
    <t>Member SSN</t>
  </si>
  <si>
    <t>mbr_first_name</t>
  </si>
  <si>
    <t>Member first name</t>
  </si>
  <si>
    <t>BEVERLY</t>
  </si>
  <si>
    <t>mbr_middle_name</t>
  </si>
  <si>
    <t>Member middle name</t>
  </si>
  <si>
    <t>George</t>
  </si>
  <si>
    <t>mbr_last_name</t>
  </si>
  <si>
    <t>Member last name</t>
  </si>
  <si>
    <t>BARRETT</t>
  </si>
  <si>
    <t>mbr_current_status</t>
  </si>
  <si>
    <t xml:space="preserve"> Current status of member</t>
  </si>
  <si>
    <t>active</t>
  </si>
  <si>
    <t>mbr_gender</t>
  </si>
  <si>
    <t>Member gender</t>
  </si>
  <si>
    <t>M</t>
  </si>
  <si>
    <t>mbr_dob</t>
  </si>
  <si>
    <t>date</t>
  </si>
  <si>
    <t>Member date of Birth</t>
  </si>
  <si>
    <t>mbr_street_1</t>
  </si>
  <si>
    <t>Member Street Address 1</t>
  </si>
  <si>
    <t>5621 TEAKWOOD ROAD</t>
  </si>
  <si>
    <t>mbr_street_2</t>
  </si>
  <si>
    <t>Member Street Address 2</t>
  </si>
  <si>
    <t>mbr_city</t>
  </si>
  <si>
    <t>Member City</t>
  </si>
  <si>
    <t>Lakeworth</t>
  </si>
  <si>
    <t>mbr_county</t>
  </si>
  <si>
    <t>Member County</t>
  </si>
  <si>
    <t>Lexington</t>
  </si>
  <si>
    <t>mbr_state</t>
  </si>
  <si>
    <t>Abbreviation of State</t>
  </si>
  <si>
    <t>FL</t>
  </si>
  <si>
    <t>mbr_zip</t>
  </si>
  <si>
    <t>Zip code</t>
  </si>
  <si>
    <t>mbr_phone</t>
  </si>
  <si>
    <t>Member Phone</t>
  </si>
  <si>
    <t>mbr_region_code</t>
  </si>
  <si>
    <t>Member Region code</t>
  </si>
  <si>
    <t>mbr_region_name</t>
  </si>
  <si>
    <t>Member Region</t>
  </si>
  <si>
    <t>mbr_relationship_code</t>
  </si>
  <si>
    <t>Relationship Code to the Subscriber; subscriber(01), spouse (02),child (03), other (04)</t>
  </si>
  <si>
    <t>mbr_relationship_desc</t>
  </si>
  <si>
    <t>Relationship Description to the Subscriber, Dependent, Spouse</t>
  </si>
  <si>
    <t>Dependent</t>
  </si>
  <si>
    <t>ins_plan_type_code</t>
  </si>
  <si>
    <t>Plan type code</t>
  </si>
  <si>
    <t>com</t>
  </si>
  <si>
    <t>ins_plan_type_desc</t>
  </si>
  <si>
    <t>Plan type name</t>
  </si>
  <si>
    <t>Commercial</t>
  </si>
  <si>
    <t>ins_carrier_id</t>
  </si>
  <si>
    <t>TPA/ASO/HMO</t>
  </si>
  <si>
    <t>ins_carrier_name</t>
  </si>
  <si>
    <t>TPA/ASO/HMO name</t>
  </si>
  <si>
    <t>Harry TPA</t>
  </si>
  <si>
    <t>ins_coverage_type_code</t>
  </si>
  <si>
    <t>Coverage type</t>
  </si>
  <si>
    <t>ins_coverage_type_desc</t>
  </si>
  <si>
    <t>Coverage type name; infer from code</t>
  </si>
  <si>
    <t>Family</t>
  </si>
  <si>
    <t>ins_plan_id</t>
  </si>
  <si>
    <t>Plan id of insurance</t>
  </si>
  <si>
    <t>M720000-M</t>
  </si>
  <si>
    <t>ins_plan_desc</t>
  </si>
  <si>
    <t>Plan name of insurance</t>
  </si>
  <si>
    <t>ins_emp_group_id</t>
  </si>
  <si>
    <t>Identification of the group the subscriber is employed with</t>
  </si>
  <si>
    <t>ins_emp_group_name</t>
  </si>
  <si>
    <t>Name of the group the subscriber is employed with</t>
  </si>
  <si>
    <t>Deerwalk</t>
  </si>
  <si>
    <t>Eligibility</t>
  </si>
  <si>
    <t>Type</t>
  </si>
  <si>
    <t>ins_division_id</t>
  </si>
  <si>
    <t>Identification of the division the subscriber is employed with</t>
  </si>
  <si>
    <t>ins_division_name</t>
  </si>
  <si>
    <t>Name of the group the division  subscriber is employed with</t>
  </si>
  <si>
    <t>ins_cobra_code</t>
  </si>
  <si>
    <t>Status Code of the Employee - Not Specified : 00, Working : 01, Terminated : 02</t>
  </si>
  <si>
    <t>ins_cobra_desc</t>
  </si>
  <si>
    <t>Status of the Employee - Working, Terminated, etc</t>
  </si>
  <si>
    <t>Working</t>
  </si>
  <si>
    <t>ins_med_eff_date</t>
  </si>
  <si>
    <t>Effective date for medical plan</t>
  </si>
  <si>
    <t>ins_med_term_date</t>
  </si>
  <si>
    <t>Termination date for medical plan</t>
  </si>
  <si>
    <t>30/09/2011</t>
  </si>
  <si>
    <t>ins_rx_eff_date</t>
  </si>
  <si>
    <t>Effective date for drug plan</t>
  </si>
  <si>
    <t>ins_rx_term_date</t>
  </si>
  <si>
    <t>Termination date for drug plan</t>
  </si>
  <si>
    <t>30/06/2011</t>
  </si>
  <si>
    <t>ins_den_eff_date</t>
  </si>
  <si>
    <t>Effective date for dental plan</t>
  </si>
  <si>
    <t>ins_den_term_date</t>
  </si>
  <si>
    <t>Termination date for dental plan</t>
  </si>
  <si>
    <t>ins_vis_eff_date</t>
  </si>
  <si>
    <t>Effective date for vision plan</t>
  </si>
  <si>
    <t>ins_vis_term_date</t>
  </si>
  <si>
    <t>Termination date for vision plan</t>
  </si>
  <si>
    <t>ins_ltd_eff_date</t>
  </si>
  <si>
    <t>Effective date for long term disability plan plan</t>
  </si>
  <si>
    <t>ins_ltd_term_date</t>
  </si>
  <si>
    <t>Termination date for long term disability plan</t>
  </si>
  <si>
    <t>ins_std_eff_date</t>
  </si>
  <si>
    <t>Effective date for short term disability plan</t>
  </si>
  <si>
    <t>ins_std_term_date</t>
  </si>
  <si>
    <t>Termination date for short term disability plan</t>
  </si>
  <si>
    <t>prv_pcp_id</t>
  </si>
  <si>
    <t>Primary Care Physician identification number</t>
  </si>
  <si>
    <t>prv_pcp_first_name</t>
  </si>
  <si>
    <t>Primary Care Physician First Name</t>
  </si>
  <si>
    <t>Ashay</t>
  </si>
  <si>
    <t>prv_pcp_middle_name</t>
  </si>
  <si>
    <t>Primary Care Physician Middle Name</t>
  </si>
  <si>
    <t>Kumar</t>
  </si>
  <si>
    <t>prv_pcp_last_name</t>
  </si>
  <si>
    <t>Primary Care Physician Last Name</t>
  </si>
  <si>
    <t>Thakur</t>
  </si>
  <si>
    <t>prv_pcp_site_id</t>
  </si>
  <si>
    <t>PCP Location ID</t>
  </si>
  <si>
    <t>udf1</t>
  </si>
  <si>
    <t>User Defined Field 1</t>
  </si>
  <si>
    <t>udf2</t>
  </si>
  <si>
    <t>User Defined Field 2</t>
  </si>
  <si>
    <t>udf3</t>
  </si>
  <si>
    <t>User Defined Field 3</t>
  </si>
  <si>
    <t>udf4</t>
  </si>
  <si>
    <t>User Defined Field 4</t>
  </si>
  <si>
    <t>udf5</t>
  </si>
  <si>
    <t>User Defined Field 5</t>
  </si>
  <si>
    <t>udf6</t>
  </si>
  <si>
    <t>User Defined Field 6</t>
  </si>
  <si>
    <t>udf7</t>
  </si>
  <si>
    <t>User Defined Field 7</t>
  </si>
  <si>
    <t>udf8</t>
  </si>
  <si>
    <t>User Defined Field 8</t>
  </si>
  <si>
    <t>udf9</t>
  </si>
  <si>
    <t>User Defined Field 9</t>
  </si>
  <si>
    <t>udf10</t>
  </si>
  <si>
    <t>User Defined Field 10</t>
  </si>
  <si>
    <t>udf11</t>
  </si>
  <si>
    <t>User Defined Field 11</t>
  </si>
  <si>
    <t>udf12</t>
  </si>
  <si>
    <t>User Defined Field 12</t>
  </si>
  <si>
    <t>udf13</t>
  </si>
  <si>
    <t>User Defined Field 13</t>
  </si>
  <si>
    <t>udf14</t>
  </si>
  <si>
    <t>User Defined Field 14</t>
  </si>
  <si>
    <t>udf15</t>
  </si>
  <si>
    <t>User Defined Field 15</t>
  </si>
  <si>
    <t>udf16</t>
  </si>
  <si>
    <t>User Defined Field 16</t>
  </si>
  <si>
    <t>udf17</t>
  </si>
  <si>
    <t>User Defined Field 17</t>
  </si>
  <si>
    <t>udf18</t>
  </si>
  <si>
    <t>User Defined Field 18</t>
  </si>
  <si>
    <t>udf19</t>
  </si>
  <si>
    <t>User Defined Field 19</t>
  </si>
  <si>
    <t>udf20</t>
  </si>
  <si>
    <t>User Defined Field 20</t>
  </si>
  <si>
    <t>dw_member_id</t>
  </si>
  <si>
    <t>Member ID</t>
  </si>
  <si>
    <t>Hash Encrypted</t>
  </si>
  <si>
    <t>dw_rawfilename</t>
  </si>
  <si>
    <t>User Defined Field</t>
  </si>
  <si>
    <t>udf21</t>
  </si>
  <si>
    <t>udf22</t>
  </si>
  <si>
    <t>udf23</t>
  </si>
  <si>
    <t>udf24</t>
  </si>
  <si>
    <t>udf25</t>
  </si>
  <si>
    <t>udf26</t>
  </si>
  <si>
    <t>udf27</t>
  </si>
  <si>
    <t>udf28</t>
  </si>
  <si>
    <t>udf29</t>
  </si>
  <si>
    <t>udf30</t>
  </si>
  <si>
    <t>udf31</t>
  </si>
  <si>
    <t>udf32</t>
  </si>
  <si>
    <t>udf33</t>
  </si>
  <si>
    <t>udf34</t>
  </si>
  <si>
    <t>udf35</t>
  </si>
  <si>
    <t>udf36</t>
  </si>
  <si>
    <t>udf37</t>
  </si>
  <si>
    <t>udf38</t>
  </si>
  <si>
    <t>udf39</t>
  </si>
  <si>
    <t>udf40</t>
  </si>
  <si>
    <t>Pharmacy</t>
  </si>
  <si>
    <t>rev_transaction_num</t>
  </si>
  <si>
    <t>Number generated by claim syst1)em</t>
  </si>
  <si>
    <t>Plan type desciption</t>
  </si>
  <si>
    <t>Member identification number</t>
  </si>
  <si>
    <t>PBM</t>
  </si>
  <si>
    <t>PBM name</t>
  </si>
  <si>
    <t>Walgreens</t>
  </si>
  <si>
    <t>Status Code of Employee - Not Specified : 00, Working : 01, Terminated : 02</t>
  </si>
  <si>
    <t>prv_prescriber_id</t>
  </si>
  <si>
    <t>Member prescriber</t>
  </si>
  <si>
    <t>381882404-014</t>
  </si>
  <si>
    <t>prv_prescriber_first_name</t>
  </si>
  <si>
    <t>Prescriber First Name</t>
  </si>
  <si>
    <t>Sanket</t>
  </si>
  <si>
    <t>prv_prescriber_middle_name</t>
  </si>
  <si>
    <t>Prescriber Middle Name</t>
  </si>
  <si>
    <t>Lal</t>
  </si>
  <si>
    <t>prv_prescriber_last_name</t>
  </si>
  <si>
    <t>Prescriber Last Name</t>
  </si>
  <si>
    <t>Shrestha</t>
  </si>
  <si>
    <t>prv_prescriber_type_Code</t>
  </si>
  <si>
    <t>Prescriber Provider Type if present.</t>
  </si>
  <si>
    <t>prv_prescriber_type_desc</t>
  </si>
  <si>
    <t>Prescriber Provider Type Description.</t>
  </si>
  <si>
    <t>prv_dea</t>
  </si>
  <si>
    <t>Provider dea number</t>
  </si>
  <si>
    <t>CC15772</t>
  </si>
  <si>
    <t>prv_npi</t>
  </si>
  <si>
    <t>National Provider ID</t>
  </si>
  <si>
    <t>prv_nabp</t>
  </si>
  <si>
    <t>Provider nabp number</t>
  </si>
  <si>
    <t>prv_type_code</t>
  </si>
  <si>
    <t>Provider Type Code; I/P/A</t>
  </si>
  <si>
    <t>I</t>
  </si>
  <si>
    <t>svc_written_date</t>
  </si>
  <si>
    <t>date prescription was written</t>
  </si>
  <si>
    <t>20/01/2011</t>
  </si>
  <si>
    <t>svc_filled_date</t>
  </si>
  <si>
    <t>date prescription was filled</t>
  </si>
  <si>
    <t>svc_service_date</t>
  </si>
  <si>
    <t>date of service</t>
  </si>
  <si>
    <t>rev_paid_date</t>
  </si>
  <si>
    <t>date of payment</t>
  </si>
  <si>
    <t>svc_ndc_code</t>
  </si>
  <si>
    <t>National Drug Code</t>
  </si>
  <si>
    <t>svc_ndc_desc</t>
  </si>
  <si>
    <t>National Drug Code description</t>
  </si>
  <si>
    <t>Evista 60 Mg Tablet</t>
  </si>
  <si>
    <t>svc_rx_class_code</t>
  </si>
  <si>
    <t>Pharmacy class code</t>
  </si>
  <si>
    <t>svc_rx_class_desc</t>
  </si>
  <si>
    <t>Pharmacy class code descirption</t>
  </si>
  <si>
    <t>Anticoagulants</t>
  </si>
  <si>
    <t>svc_drug_name</t>
  </si>
  <si>
    <t>Drug name</t>
  </si>
  <si>
    <t>Warfarin Sodium</t>
  </si>
  <si>
    <t>svc_dosage</t>
  </si>
  <si>
    <t>Drug dose</t>
  </si>
  <si>
    <t>svc_drug_strength</t>
  </si>
  <si>
    <t>Drug Strength</t>
  </si>
  <si>
    <t>60 mg</t>
  </si>
  <si>
    <t>svc_unit_qty</t>
  </si>
  <si>
    <t>int</t>
  </si>
  <si>
    <t>Quanitiy of physical unit</t>
  </si>
  <si>
    <t>svc_days_of_supply</t>
  </si>
  <si>
    <t>Prescription supply based in Days</t>
  </si>
  <si>
    <t>svc_label_name</t>
  </si>
  <si>
    <t>Label Name of Prescription</t>
  </si>
  <si>
    <t>svc_formulary_plan_code</t>
  </si>
  <si>
    <t>Formulary Plan Code</t>
  </si>
  <si>
    <t>svc_formulary_flag</t>
  </si>
  <si>
    <t>Formulary flag</t>
  </si>
  <si>
    <t>Y</t>
  </si>
  <si>
    <t>svc_generic_flag</t>
  </si>
  <si>
    <t>Brand / Generic Indicator</t>
  </si>
  <si>
    <t>N</t>
  </si>
  <si>
    <t>svc_mail_order_flag</t>
  </si>
  <si>
    <t>Mail Order Flag</t>
  </si>
  <si>
    <t>svc_refill_qty</t>
  </si>
  <si>
    <t>Per refill quantity</t>
  </si>
  <si>
    <t>svc_refill_allowed</t>
  </si>
  <si>
    <t>Number of Refills allowed</t>
  </si>
  <si>
    <t>svc_counter_allow</t>
  </si>
  <si>
    <t>Allowance Provided at the Pharmacy Sales Counter</t>
  </si>
  <si>
    <t>svc_daw_code</t>
  </si>
  <si>
    <t>Dispensed as Written Instructions</t>
  </si>
  <si>
    <t>svc_daw_desc</t>
  </si>
  <si>
    <t>Dispensed as Written Instructions Description</t>
  </si>
  <si>
    <t>rev_allowed_amt</t>
  </si>
  <si>
    <t>numeric</t>
  </si>
  <si>
    <t>Amount allowed under contract</t>
  </si>
  <si>
    <t>rev_billed_amt</t>
  </si>
  <si>
    <t>19,2</t>
  </si>
  <si>
    <t>Gross charges</t>
  </si>
  <si>
    <t>rev_coinsurance_amt</t>
  </si>
  <si>
    <t>Coinsurance due from patient</t>
  </si>
  <si>
    <t>rev_copay_amt</t>
  </si>
  <si>
    <t>Amount collected from the patient as a co-payment.</t>
  </si>
  <si>
    <t>rev_deductible_amt</t>
  </si>
  <si>
    <t xml:space="preserve">Deductible Portion of the Allowed Amount </t>
  </si>
  <si>
    <t>rev_disp_fee_amt</t>
  </si>
  <si>
    <t>Dispensing Fee textged by the Pharmacy to the PBM</t>
  </si>
  <si>
    <t>rev_ingred_cost_amt</t>
  </si>
  <si>
    <t>Cost of ingredients</t>
  </si>
  <si>
    <t>rev_stax_amt</t>
  </si>
  <si>
    <t>State Tax Paid</t>
  </si>
  <si>
    <t>rev_usual_cust_amt</t>
  </si>
  <si>
    <t>Usual and Customary Fee</t>
  </si>
  <si>
    <t>rev_paid_amt</t>
  </si>
  <si>
    <t>Amount paid</t>
  </si>
  <si>
    <t>rev_adjudication_code</t>
  </si>
  <si>
    <t>Adjudication code</t>
  </si>
  <si>
    <t>P</t>
  </si>
  <si>
    <t>rev_adjudication_desc</t>
  </si>
  <si>
    <t>Adjudication description</t>
  </si>
  <si>
    <t>Paid</t>
  </si>
  <si>
    <t>is_makalu_used</t>
  </si>
  <si>
    <t>Boolean Field</t>
  </si>
  <si>
    <t>Source Filename</t>
  </si>
  <si>
    <t>Medical Claims</t>
  </si>
  <si>
    <t>rev_claim_id</t>
  </si>
  <si>
    <t>Number generated by claim system</t>
  </si>
  <si>
    <t>AAA6819</t>
  </si>
  <si>
    <t>rev_claim_line_id</t>
  </si>
  <si>
    <t>Number of line numbers for this claim</t>
  </si>
  <si>
    <t>rev_claim_type</t>
  </si>
  <si>
    <t>Should be HCFA 1500 or UB04, Dental, Vision, STD</t>
  </si>
  <si>
    <t>rev_claim_type_flag</t>
  </si>
  <si>
    <t>char</t>
  </si>
  <si>
    <t>Claim type description; 0: professional or 1: institutional</t>
  </si>
  <si>
    <t>Plan type description</t>
  </si>
  <si>
    <t>Relationship description</t>
  </si>
  <si>
    <t>prv_service_provider_id</t>
  </si>
  <si>
    <t>Provider of services for ClaimType=HIC/PHYSICIANS or DENTAL</t>
  </si>
  <si>
    <t>prv_tin</t>
  </si>
  <si>
    <t>Provider Tax ID</t>
  </si>
  <si>
    <t>prv_type_desc</t>
  </si>
  <si>
    <t>Provider Type Name; Institutional / Professional / Ancillary</t>
  </si>
  <si>
    <t>Institutional</t>
  </si>
  <si>
    <t>prv_first_name</t>
  </si>
  <si>
    <t>First Name of provider</t>
  </si>
  <si>
    <t>Dilli</t>
  </si>
  <si>
    <t>prv_middle_name</t>
  </si>
  <si>
    <t>Middle name of provider</t>
  </si>
  <si>
    <t>prv_last_name</t>
  </si>
  <si>
    <t>Last Name of provider</t>
  </si>
  <si>
    <t>Ghimire</t>
  </si>
  <si>
    <t>prv_gender</t>
  </si>
  <si>
    <t>Gender of provider</t>
  </si>
  <si>
    <t>prv_native_language</t>
  </si>
  <si>
    <t>Provider  Native Language</t>
  </si>
  <si>
    <t>prv_network_code</t>
  </si>
  <si>
    <t>Network Code Provider Paid Through</t>
  </si>
  <si>
    <t>PPOM</t>
  </si>
  <si>
    <t>prv_network_name</t>
  </si>
  <si>
    <t>Network Name Provider Paid through</t>
  </si>
  <si>
    <t>prv_phone</t>
  </si>
  <si>
    <t>Phone of Provider</t>
  </si>
  <si>
    <t>prv_speciality_1_code</t>
  </si>
  <si>
    <t>First Specialty of provider</t>
  </si>
  <si>
    <t>prv_Specialty_1_desc</t>
  </si>
  <si>
    <t>Radiology</t>
  </si>
  <si>
    <t>prv_speciality_2_code</t>
  </si>
  <si>
    <t>Second Specialty of provider</t>
  </si>
  <si>
    <t>prv_Specialty_2_desc</t>
  </si>
  <si>
    <t>prv_speciality_3_code</t>
  </si>
  <si>
    <t>Third Specialty of provider</t>
  </si>
  <si>
    <t>prv_Specialty_3_desc</t>
  </si>
  <si>
    <t>prv_street_1</t>
  </si>
  <si>
    <t>Provider first address line</t>
  </si>
  <si>
    <t>prv_street_2</t>
  </si>
  <si>
    <t>Provider second address line</t>
  </si>
  <si>
    <t>prv_city</t>
  </si>
  <si>
    <t>City of provider</t>
  </si>
  <si>
    <t>Saginaw</t>
  </si>
  <si>
    <t>prv_county</t>
  </si>
  <si>
    <t>County of provider</t>
  </si>
  <si>
    <t>prv_state</t>
  </si>
  <si>
    <t>Provider State</t>
  </si>
  <si>
    <t>MA</t>
  </si>
  <si>
    <t>prv_zip</t>
  </si>
  <si>
    <t>Zip code of provider</t>
  </si>
  <si>
    <t>prv_in_network_flag</t>
  </si>
  <si>
    <t>Identifies if Provider is - 0: in Network or 1: out of network</t>
  </si>
  <si>
    <t>Meredith</t>
  </si>
  <si>
    <t>Gray</t>
  </si>
  <si>
    <t>svc_pos_code</t>
  </si>
  <si>
    <t>Place of Service code</t>
  </si>
  <si>
    <t>svc_pos_desc</t>
  </si>
  <si>
    <t xml:space="preserve">Place of Service description; from Master POS table. </t>
  </si>
  <si>
    <t>Inpatient</t>
  </si>
  <si>
    <t>svc_diag_1_code</t>
  </si>
  <si>
    <t>Primary ICD</t>
  </si>
  <si>
    <t>svc_diag_1_desc</t>
  </si>
  <si>
    <t>Diagnosis Description; From master ICD9 table. For home grown codes, use client description.</t>
  </si>
  <si>
    <t>svc_diag_2_code</t>
  </si>
  <si>
    <t>Secondary ICD</t>
  </si>
  <si>
    <t>svc_diag_2_desc</t>
  </si>
  <si>
    <t>svc_diag_3_code</t>
  </si>
  <si>
    <t>Tertiary ICD</t>
  </si>
  <si>
    <t>svc_diag_3_desc</t>
  </si>
  <si>
    <t>svc_diag_4_code</t>
  </si>
  <si>
    <t>4th ICD</t>
  </si>
  <si>
    <t>svc_diag_4_desc</t>
  </si>
  <si>
    <t>svc_diag_5_code</t>
  </si>
  <si>
    <t>5th ICD</t>
  </si>
  <si>
    <t>svc_diag_5_desc</t>
  </si>
  <si>
    <t>svc_diag_6_code</t>
  </si>
  <si>
    <t>6th ICD</t>
  </si>
  <si>
    <t>svc_diag_6_desc</t>
  </si>
  <si>
    <t>svc_diag_7_code</t>
  </si>
  <si>
    <t>7th ICD</t>
  </si>
  <si>
    <t>svc_diag_7_desc</t>
  </si>
  <si>
    <t>svc_diag_8_code</t>
  </si>
  <si>
    <t>8th ICD</t>
  </si>
  <si>
    <t>svc_diag_8_desc</t>
  </si>
  <si>
    <t>svc_diag_9_code</t>
  </si>
  <si>
    <t>9th ICD</t>
  </si>
  <si>
    <t>svc_diag_9_desc</t>
  </si>
  <si>
    <t>svc_procedure_type</t>
  </si>
  <si>
    <t>Procedure code type - CPT4, Revenue, HCPCS, DRG, RUG (Resource Utilization Group)</t>
  </si>
  <si>
    <t>HCPCS</t>
  </si>
  <si>
    <t>svc_procedure_code</t>
  </si>
  <si>
    <t>Procedure code; CPT, HCPCS, ICD, REV, DRG in order</t>
  </si>
  <si>
    <t>G0107</t>
  </si>
  <si>
    <t>svc_procedure_desc</t>
  </si>
  <si>
    <t>Procedure description; From master Procedure table</t>
  </si>
  <si>
    <t>Fecal-Occult Blood Test</t>
  </si>
  <si>
    <t>svc_rev_code</t>
  </si>
  <si>
    <t xml:space="preserve">Revenue code </t>
  </si>
  <si>
    <t>R002</t>
  </si>
  <si>
    <t>svc_rev_desc</t>
  </si>
  <si>
    <t>Revenue code description; From master procedure table</t>
  </si>
  <si>
    <t>Total Charge</t>
  </si>
  <si>
    <t>svc_cpt_code</t>
  </si>
  <si>
    <t>CPT code</t>
  </si>
  <si>
    <t>svc_cpt_desc</t>
  </si>
  <si>
    <t>CPT code description; From master procedure table</t>
  </si>
  <si>
    <t>Anes-Salivary Glands InclBx</t>
  </si>
  <si>
    <t>svc_icd_proc_1_code</t>
  </si>
  <si>
    <t>First ICD procedure code</t>
  </si>
  <si>
    <t>svc_icd_proc_1_desc</t>
  </si>
  <si>
    <t>First ICD procedure description</t>
  </si>
  <si>
    <t>Hypnotherapy</t>
  </si>
  <si>
    <t>svc_icd_proc_2_code</t>
  </si>
  <si>
    <t>Second ICD procedure code</t>
  </si>
  <si>
    <t>svc_icd_proc_2_desc</t>
  </si>
  <si>
    <t>Second ICD procedure description</t>
  </si>
  <si>
    <t>svc_drg_type_code</t>
  </si>
  <si>
    <t>DRG Type Code</t>
  </si>
  <si>
    <t>svc_drg_type_Desc</t>
  </si>
  <si>
    <t>DRG Type Description</t>
  </si>
  <si>
    <t>MS-DRG, DRG</t>
  </si>
  <si>
    <t>svc_drg_code</t>
  </si>
  <si>
    <t>Diagnosis related group code</t>
  </si>
  <si>
    <t>svc_drg_desc</t>
  </si>
  <si>
    <t>Diagnosis related group description</t>
  </si>
  <si>
    <t>HEART TRANSPLANT OR IMPLANT OF HEART ASSIST SYSTEM W MCC</t>
  </si>
  <si>
    <t>svc_hcpcs_code</t>
  </si>
  <si>
    <t>HCPCS code</t>
  </si>
  <si>
    <t>svc_hcpcs_desc</t>
  </si>
  <si>
    <t>HCPCS description</t>
  </si>
  <si>
    <t>svc_modifier_code</t>
  </si>
  <si>
    <t>CPT4 modifier code</t>
  </si>
  <si>
    <t>svc_modifier_desc</t>
  </si>
  <si>
    <t>CPT4 description</t>
  </si>
  <si>
    <t>Lab send out</t>
  </si>
  <si>
    <t>svc_modifier_2_code</t>
  </si>
  <si>
    <t>modifier code</t>
  </si>
  <si>
    <t>svc_modifier_2_desc</t>
  </si>
  <si>
    <t>modifier description</t>
  </si>
  <si>
    <t>svc_modifier_3_code</t>
  </si>
  <si>
    <t>svc_modifier_3_desc</t>
  </si>
  <si>
    <t>svc_tos_code</t>
  </si>
  <si>
    <t>Type of service code</t>
  </si>
  <si>
    <t>svc_tos_desc</t>
  </si>
  <si>
    <t>Type of service description</t>
  </si>
  <si>
    <t>svc_discharge_code</t>
  </si>
  <si>
    <t>Type of discharge code</t>
  </si>
  <si>
    <t>svc_discharge_desc</t>
  </si>
  <si>
    <t>Type of discharge description</t>
  </si>
  <si>
    <t>svc_service_qty</t>
  </si>
  <si>
    <t>Service quantity</t>
  </si>
  <si>
    <t>svc_ip_days</t>
  </si>
  <si>
    <t>Inpatient stay days</t>
  </si>
  <si>
    <t>svc_covered_days</t>
  </si>
  <si>
    <t>IP days covered by the insurance</t>
  </si>
  <si>
    <t>svc_admit_type</t>
  </si>
  <si>
    <t>Internal codes</t>
  </si>
  <si>
    <t>svc_service_frm_date</t>
  </si>
  <si>
    <t>From date</t>
  </si>
  <si>
    <t>svc_service_to_date</t>
  </si>
  <si>
    <t>To date / Thru date</t>
  </si>
  <si>
    <t>rev_adjudication_date</t>
  </si>
  <si>
    <t>date the claim was adjudicated</t>
  </si>
  <si>
    <t>svc_benefit_code</t>
  </si>
  <si>
    <t>Benefit Code</t>
  </si>
  <si>
    <t>svc_benefit_desc</t>
  </si>
  <si>
    <t>Benefit Code description</t>
  </si>
  <si>
    <t>Emergency and Urgent Care Services</t>
  </si>
  <si>
    <t>rev_cob_paid_amt</t>
  </si>
  <si>
    <t>Coordination of benefits on the medical plan</t>
  </si>
  <si>
    <t>rev_coverage_charge_amt</t>
  </si>
  <si>
    <t>Network usage charge</t>
  </si>
  <si>
    <t>rev_not_covered_amt</t>
  </si>
  <si>
    <t>Billed Charges not covered under the Member policy</t>
  </si>
  <si>
    <t>rev_other_savings</t>
  </si>
  <si>
    <t>Other Savings generated</t>
  </si>
  <si>
    <t>rev_ppo_savings</t>
  </si>
  <si>
    <t>PPO Savings</t>
  </si>
  <si>
    <t>rev_pay_type</t>
  </si>
  <si>
    <t>Fee for service vs Capitated (FFS or CAP)</t>
  </si>
  <si>
    <t>rev_check_num</t>
  </si>
  <si>
    <t>Insurance check number</t>
  </si>
  <si>
    <t>svc_pre_authorization</t>
  </si>
  <si>
    <t>Authorization Number from Insurance Company</t>
  </si>
  <si>
    <t>mbr_mrn</t>
  </si>
  <si>
    <t>Patient Number issued by Provider</t>
  </si>
  <si>
    <t>mbr_hicn</t>
  </si>
  <si>
    <t>Health Insurance Claim Number to identify Medicare Patients</t>
  </si>
  <si>
    <t>rev_bill_type_code</t>
  </si>
  <si>
    <t>Type of Bill.</t>
  </si>
  <si>
    <t>rev_bill_type_desc</t>
  </si>
  <si>
    <t>Description out of master table for Bill type</t>
  </si>
  <si>
    <t>dw_vendor_name</t>
  </si>
  <si>
    <t>dw_admrule</t>
  </si>
  <si>
    <t>proc1_grouper_id</t>
  </si>
  <si>
    <t>proc1_grouper_desc</t>
  </si>
  <si>
    <t>proc1_Subgrouper_id</t>
  </si>
  <si>
    <t>proc1_Subgrouper_desc</t>
  </si>
  <si>
    <t>rev_grouper_id</t>
  </si>
  <si>
    <t>rev_grouper_desc</t>
  </si>
  <si>
    <t>rev_subgrouper_id</t>
  </si>
  <si>
    <t>rev_subgrouper_desc</t>
  </si>
  <si>
    <t>cpt_grouper_id</t>
  </si>
  <si>
    <t>cpt_grouper_desc</t>
  </si>
  <si>
    <t>cpt_subgrouper_id</t>
  </si>
  <si>
    <t>cpt_subgrouper_desc</t>
  </si>
  <si>
    <t>icd1_grouper_id</t>
  </si>
  <si>
    <t>icd1_grouper_desc</t>
  </si>
  <si>
    <t>icd1_subgrouper_id</t>
  </si>
  <si>
    <t>icd1_subgrouper_desc</t>
  </si>
  <si>
    <t>icd2_grouper_id</t>
  </si>
  <si>
    <t>icd2_grouper_desc</t>
  </si>
  <si>
    <t>icd2_subgrouper_id</t>
  </si>
  <si>
    <t>icd2_subgrouper_desc</t>
  </si>
  <si>
    <t>drg_grouper_id</t>
  </si>
  <si>
    <t>drg_grouper_desc</t>
  </si>
  <si>
    <t>drg_subgrouper_id</t>
  </si>
  <si>
    <t>drg_subgrouper_desc</t>
  </si>
  <si>
    <t>hcpcs_grouper_id</t>
  </si>
  <si>
    <t>hcpcs_grouper_desc</t>
  </si>
  <si>
    <t>hcpcs_subgrouper_id</t>
  </si>
  <si>
    <t>hcpcs_subgrouper_desc</t>
  </si>
  <si>
    <t>diag1_grouper_id</t>
  </si>
  <si>
    <t>diag1_grouper_desc</t>
  </si>
  <si>
    <t>diag1_supergrouper_id</t>
  </si>
  <si>
    <t>diag1_supergrouper_desc</t>
  </si>
  <si>
    <t>diag2_grouper_id</t>
  </si>
  <si>
    <t>diag2_grouper_desc</t>
  </si>
  <si>
    <t>diag2_supergrouper_id</t>
  </si>
  <si>
    <t>diag2_supergrouper_desc</t>
  </si>
  <si>
    <t>diag3_grouper_id</t>
  </si>
  <si>
    <t>diag3_grouper_desc</t>
  </si>
  <si>
    <t>diag3_supergrouper_id</t>
  </si>
  <si>
    <t>diag3_supergrouper_desc</t>
  </si>
  <si>
    <t>diag4_grouper_id</t>
  </si>
  <si>
    <t>diag4_grouper_desc</t>
  </si>
  <si>
    <t>diag4_supergrouper_id</t>
  </si>
  <si>
    <t>diag4_supergrouper_desc</t>
  </si>
  <si>
    <t>diag5_grouper_id</t>
  </si>
  <si>
    <t>diag5_grouper_desc</t>
  </si>
  <si>
    <t>diag5_supergrouper_id</t>
  </si>
  <si>
    <t>diag5_supergrouper_desc</t>
  </si>
  <si>
    <t>diag6_grouper_id</t>
  </si>
  <si>
    <t>diag6_grouper_desc</t>
  </si>
  <si>
    <t>diag6_supergrouper_id</t>
  </si>
  <si>
    <t>diag6_supergrouper_desc</t>
  </si>
  <si>
    <t>diag7_grouper_id</t>
  </si>
  <si>
    <t>diag7_grouper_desc</t>
  </si>
  <si>
    <t>diag7_supergrouper_id</t>
  </si>
  <si>
    <t>diag7_supergrouper_desc</t>
  </si>
  <si>
    <t>diag8_grouper_id</t>
  </si>
  <si>
    <t>diag8_grouper_desc</t>
  </si>
  <si>
    <t>diag8_supergrouper_id</t>
  </si>
  <si>
    <t>diag8_supergrouper_desc</t>
  </si>
  <si>
    <t>diag9_grouper_id</t>
  </si>
  <si>
    <t>diag9_grouper_desc</t>
  </si>
  <si>
    <t>diag9_supergrouper_id</t>
  </si>
  <si>
    <t>diag9_supergrouper_desc</t>
  </si>
  <si>
    <t>cpt_betos</t>
  </si>
  <si>
    <t>cpt_betos_grouper</t>
  </si>
  <si>
    <t>cpt_betos_sub_grouper</t>
  </si>
  <si>
    <t>hcpcs_betos</t>
  </si>
  <si>
    <t>hcpcs_betos_grouper</t>
  </si>
  <si>
    <t>hcpcs_betos_sub_grouper</t>
  </si>
  <si>
    <t>rev_betos</t>
  </si>
  <si>
    <t>rev_betos_grouper</t>
  </si>
  <si>
    <t>rev_betos_sub_grouper</t>
  </si>
  <si>
    <t>icd1_betos</t>
  </si>
  <si>
    <t>icd1_betos_grouper</t>
  </si>
  <si>
    <t>icd1_betos_sub_grouper</t>
  </si>
  <si>
    <t>icd2_betos</t>
  </si>
  <si>
    <t>icd2_betos_grouper</t>
  </si>
  <si>
    <t>icd2_betos_sub_grouper</t>
  </si>
  <si>
    <t>drg_betos</t>
  </si>
  <si>
    <t>drg_betos_grouper</t>
  </si>
  <si>
    <t>drg_betos_sub_grouper</t>
  </si>
  <si>
    <t>proc7_betos</t>
  </si>
  <si>
    <t>proc7_betos_grouper</t>
  </si>
  <si>
    <t>proc7_betos_sub_grouper</t>
  </si>
  <si>
    <t>dw_creation_date</t>
  </si>
  <si>
    <t>dw_update_date</t>
  </si>
  <si>
    <t>dw_recievedmonth</t>
  </si>
  <si>
    <t>visit_id</t>
  </si>
  <si>
    <t>To map with visit table (dw_record_id)</t>
  </si>
  <si>
    <t>Varchar</t>
  </si>
  <si>
    <t>Demographics</t>
  </si>
  <si>
    <t>dw_record_id</t>
  </si>
  <si>
    <t>Auto-increment number-a unique identifier for Makalu engine</t>
  </si>
  <si>
    <t>dw_account_id</t>
  </si>
  <si>
    <t>Account id</t>
  </si>
  <si>
    <t>dw_client_id</t>
  </si>
  <si>
    <t>Clientid</t>
  </si>
  <si>
    <t>Filename from vendor</t>
  </si>
  <si>
    <t>Month when data is recieved</t>
  </si>
  <si>
    <t>Data Vendor Name</t>
  </si>
  <si>
    <t>Visit</t>
  </si>
  <si>
    <t>mbr_visit_type</t>
  </si>
  <si>
    <t>Where the visit was made</t>
  </si>
  <si>
    <t>ER,office etc.</t>
  </si>
  <si>
    <t>mbr_start_date</t>
  </si>
  <si>
    <t>Date when the visit started</t>
  </si>
  <si>
    <t>mbr_end_date</t>
  </si>
  <si>
    <t>Date when the visit ended</t>
  </si>
  <si>
    <t>value</t>
  </si>
  <si>
    <t>Units of the visit</t>
  </si>
  <si>
    <t>admission_type</t>
  </si>
  <si>
    <t>Admission type</t>
  </si>
  <si>
    <t>Maternity, Medical</t>
  </si>
  <si>
    <t>ip_days</t>
  </si>
  <si>
    <t>Inpatient days</t>
  </si>
  <si>
    <t>admission_from_er</t>
  </si>
  <si>
    <t>Yes or no on admissions from ER (Options : Y/N)</t>
  </si>
  <si>
    <t>pcp_name</t>
  </si>
  <si>
    <t>pcp_npi</t>
  </si>
  <si>
    <t>May be null</t>
  </si>
  <si>
    <t>start_date</t>
  </si>
  <si>
    <t>end_date</t>
  </si>
  <si>
    <t>Member PCP</t>
  </si>
  <si>
    <t>score_type</t>
  </si>
  <si>
    <t xml:space="preserve">Score scope </t>
  </si>
  <si>
    <t>Group ID, ALL</t>
  </si>
  <si>
    <t>score_start_date</t>
  </si>
  <si>
    <t>Risk calculation start date</t>
  </si>
  <si>
    <t>score_end_date</t>
  </si>
  <si>
    <t>Risk calculation end  date</t>
  </si>
  <si>
    <t>ip_score</t>
  </si>
  <si>
    <t>op_score</t>
  </si>
  <si>
    <t>phy_score</t>
  </si>
  <si>
    <t>rx_score</t>
  </si>
  <si>
    <t>med_score</t>
  </si>
  <si>
    <t>IP+OP+PHY</t>
  </si>
  <si>
    <t>total_score</t>
  </si>
  <si>
    <t>Med+Rx</t>
  </si>
  <si>
    <t>concurrent_total</t>
  </si>
  <si>
    <t>erScore</t>
  </si>
  <si>
    <t>otherScore</t>
  </si>
  <si>
    <t>concurrentInpatient</t>
  </si>
  <si>
    <t>concurrentMedical</t>
  </si>
  <si>
    <t>concurrentOutpatient</t>
  </si>
  <si>
    <t>concurrentPharmacy</t>
  </si>
  <si>
    <t>concurrentPhysician</t>
  </si>
  <si>
    <t>concurrentIpNormalizedToGroup</t>
  </si>
  <si>
    <t>concurrentOpNormalizedToGroup</t>
  </si>
  <si>
    <t>concurrentPhyNormalizedToGroup</t>
  </si>
  <si>
    <t>Score Table</t>
  </si>
  <si>
    <t>Historical Score Table</t>
  </si>
  <si>
    <t>program_type</t>
  </si>
  <si>
    <t>Type of Program for participation</t>
  </si>
  <si>
    <t>program_code</t>
  </si>
  <si>
    <t>Code to identify program</t>
  </si>
  <si>
    <t>C , A, PC</t>
  </si>
  <si>
    <t>program_name</t>
  </si>
  <si>
    <t>Name of the program</t>
  </si>
  <si>
    <t>CAD, ASTHMA, Preventive Care</t>
  </si>
  <si>
    <t>program_status</t>
  </si>
  <si>
    <t>Current status of the program</t>
  </si>
  <si>
    <t>Open, Ongoing, Closed</t>
  </si>
  <si>
    <t>program_start_date</t>
  </si>
  <si>
    <t>Program start date</t>
  </si>
  <si>
    <t>program_end_date</t>
  </si>
  <si>
    <t>Program end  date</t>
  </si>
  <si>
    <t>Participation</t>
  </si>
  <si>
    <t>Quality Metrics</t>
  </si>
  <si>
    <t>memberFirstName</t>
  </si>
  <si>
    <t>Mark</t>
  </si>
  <si>
    <t>memberLastName</t>
  </si>
  <si>
    <t>Hinds</t>
  </si>
  <si>
    <t>memberGender</t>
  </si>
  <si>
    <t>F</t>
  </si>
  <si>
    <t>memberDOB</t>
  </si>
  <si>
    <t>YYYY-MM-DD</t>
  </si>
  <si>
    <t>measureId</t>
  </si>
  <si>
    <t>measureDesc</t>
  </si>
  <si>
    <t>measureName</t>
  </si>
  <si>
    <t>Utilization</t>
  </si>
  <si>
    <t>startDate</t>
  </si>
  <si>
    <t>EndDate</t>
  </si>
  <si>
    <t>numerator</t>
  </si>
  <si>
    <t>denomenator</t>
  </si>
  <si>
    <t>Diagnosis_code</t>
  </si>
  <si>
    <t>Diagnosis Code</t>
  </si>
  <si>
    <t>Paid_Amount</t>
  </si>
  <si>
    <t>Paid Amount</t>
  </si>
  <si>
    <t>SuperGrouperDescription</t>
  </si>
  <si>
    <t>Infections</t>
  </si>
  <si>
    <t>GrouperDescription</t>
  </si>
  <si>
    <t>Tuberculosis</t>
  </si>
  <si>
    <t>Infectious Diseases</t>
  </si>
  <si>
    <t>High Cost Diagnosis</t>
  </si>
  <si>
    <t>Care Alert</t>
  </si>
  <si>
    <t>first_name</t>
  </si>
  <si>
    <t>last_name</t>
  </si>
  <si>
    <t>middle_name</t>
  </si>
  <si>
    <t>Member date of birth</t>
  </si>
  <si>
    <t>yyyy-mm-dd</t>
  </si>
  <si>
    <t>Male, Female</t>
  </si>
  <si>
    <t>mbr_status</t>
  </si>
  <si>
    <t>Active or Termed</t>
  </si>
  <si>
    <t>mbr_relationship</t>
  </si>
  <si>
    <t>Relationship</t>
  </si>
  <si>
    <t>Employee, Dependent</t>
  </si>
  <si>
    <t>pcp_full_name</t>
  </si>
  <si>
    <t>PCP name</t>
  </si>
  <si>
    <t>mbr_age</t>
  </si>
  <si>
    <t>Age of member</t>
  </si>
  <si>
    <t>mbr_months</t>
  </si>
  <si>
    <t>Member Months</t>
  </si>
  <si>
    <t>care_alert_startDate</t>
  </si>
  <si>
    <t>Care Alert Date</t>
  </si>
  <si>
    <t>care_alert_id</t>
  </si>
  <si>
    <t>Care Alert Id</t>
  </si>
  <si>
    <t>care_alert_desc</t>
  </si>
  <si>
    <t>Care Alert Description</t>
  </si>
  <si>
    <t>metric_Type</t>
  </si>
  <si>
    <t>Metric type</t>
  </si>
  <si>
    <t>Positive Metric or Negative Metric</t>
  </si>
  <si>
    <t>metric_name</t>
  </si>
  <si>
    <t>Metric Name</t>
  </si>
  <si>
    <t>Wellness, Hypertension</t>
  </si>
  <si>
    <t>Position</t>
  </si>
  <si>
    <t>DW Table Name</t>
  </si>
  <si>
    <t>TableName</t>
  </si>
  <si>
    <t>Table Comment</t>
  </si>
  <si>
    <t>MedicalClaims</t>
  </si>
  <si>
    <t>MemberPCP</t>
  </si>
  <si>
    <t>Scores</t>
  </si>
  <si>
    <t>HistoricalScores</t>
  </si>
  <si>
    <t>QualityMetrics</t>
  </si>
  <si>
    <t>HighCostDiagnosis</t>
  </si>
  <si>
    <t>CareAlerts</t>
  </si>
  <si>
    <t>Milliman Advanced Risk Adjuster Scores</t>
  </si>
  <si>
    <t>Beneficiary Provider --- Switching of a member from one provider to next and the next in different point of time. Also need to apply patient attribution logic.</t>
  </si>
  <si>
    <t>SchemaName</t>
  </si>
  <si>
    <t>deerwalk</t>
  </si>
  <si>
    <t>Sql</t>
  </si>
  <si>
    <t>Example</t>
  </si>
  <si>
    <t>0=Negative metric; 1=Positive metric</t>
  </si>
  <si>
    <t>PositiveNegative</t>
  </si>
  <si>
    <t>PK Name</t>
  </si>
  <si>
    <t>EligibilityId</t>
  </si>
  <si>
    <t>PharmacyId</t>
  </si>
  <si>
    <t>MedicalClaimId</t>
  </si>
  <si>
    <t>DemographicId</t>
  </si>
  <si>
    <t>VisitId</t>
  </si>
  <si>
    <t>MemberPcpId</t>
  </si>
  <si>
    <t>ScoreId</t>
  </si>
  <si>
    <t>HistoricalScoreId</t>
  </si>
  <si>
    <t>ParticipationId</t>
  </si>
  <si>
    <t>QualityMetricId</t>
  </si>
  <si>
    <t>HighCostDiagnosisId</t>
  </si>
  <si>
    <t>CareAlertId</t>
  </si>
  <si>
    <t>MedicalClaim</t>
  </si>
  <si>
    <t>Demographic</t>
  </si>
  <si>
    <t>Score</t>
  </si>
  <si>
    <t>HistoricalScore</t>
  </si>
  <si>
    <t>QualityMetric</t>
  </si>
  <si>
    <t>CareAlert</t>
  </si>
  <si>
    <t>Record Name</t>
  </si>
  <si>
    <t>string</t>
  </si>
  <si>
    <t>double</t>
  </si>
  <si>
    <t>.NET Type</t>
  </si>
  <si>
    <t>Naturally Nullable</t>
  </si>
  <si>
    <t>9916897</t>
  </si>
  <si>
    <t/>
  </si>
  <si>
    <t>811619</t>
  </si>
  <si>
    <t>31597</t>
  </si>
  <si>
    <t>34746</t>
  </si>
  <si>
    <t>7802966511</t>
  </si>
  <si>
    <t>1</t>
  </si>
  <si>
    <t>3198508</t>
  </si>
  <si>
    <t>39814</t>
  </si>
  <si>
    <t>39819</t>
  </si>
  <si>
    <t>39821</t>
  </si>
  <si>
    <t>40550</t>
  </si>
  <si>
    <t>5687456598</t>
  </si>
  <si>
    <t>120</t>
  </si>
  <si>
    <t>90272068301</t>
  </si>
  <si>
    <t>345677</t>
  </si>
  <si>
    <t>40696</t>
  </si>
  <si>
    <t>40699</t>
  </si>
  <si>
    <t>40700</t>
  </si>
  <si>
    <t>2416502</t>
  </si>
  <si>
    <t>77</t>
  </si>
  <si>
    <t>5</t>
  </si>
  <si>
    <t>10</t>
  </si>
  <si>
    <t>800</t>
  </si>
  <si>
    <t>500</t>
  </si>
  <si>
    <t>6</t>
  </si>
  <si>
    <t>20</t>
  </si>
  <si>
    <t>30</t>
  </si>
  <si>
    <t>400</t>
  </si>
  <si>
    <t>True for Non-EM members and False for EM members</t>
  </si>
  <si>
    <t>Prof</t>
  </si>
  <si>
    <t>772698</t>
  </si>
  <si>
    <t>381882404</t>
  </si>
  <si>
    <t>Raj</t>
  </si>
  <si>
    <t>7802222334</t>
  </si>
  <si>
    <t>1054</t>
  </si>
  <si>
    <t>2420</t>
  </si>
  <si>
    <t>0</t>
  </si>
  <si>
    <t>21</t>
  </si>
  <si>
    <t>272</t>
  </si>
  <si>
    <t>401.1</t>
  </si>
  <si>
    <t>100</t>
  </si>
  <si>
    <t>9432</t>
  </si>
  <si>
    <t>90</t>
  </si>
  <si>
    <t>85</t>
  </si>
  <si>
    <t>12</t>
  </si>
  <si>
    <t>3</t>
  </si>
  <si>
    <t>39823</t>
  </si>
  <si>
    <t>40128</t>
  </si>
  <si>
    <t>40211</t>
  </si>
  <si>
    <t>40239</t>
  </si>
  <si>
    <t>105</t>
  </si>
  <si>
    <t>180</t>
  </si>
  <si>
    <t>300</t>
  </si>
  <si>
    <t>110</t>
  </si>
  <si>
    <t>17</t>
  </si>
  <si>
    <t>1027</t>
  </si>
  <si>
    <t>201106</t>
  </si>
  <si>
    <t>Disease Management, Wellness</t>
  </si>
  <si>
    <t>123</t>
  </si>
  <si>
    <t>3 or more ER Visits in the last 6 months</t>
  </si>
  <si>
    <t>123.12</t>
  </si>
  <si>
    <t>123456.99</t>
  </si>
  <si>
    <t>15435</t>
  </si>
  <si>
    <t>11</t>
  </si>
  <si>
    <t>2</t>
  </si>
  <si>
    <t>50</t>
  </si>
  <si>
    <t>15</t>
  </si>
  <si>
    <t>32</t>
  </si>
  <si>
    <t>255</t>
  </si>
  <si>
    <t>80</t>
  </si>
  <si>
    <t>70</t>
  </si>
  <si>
    <t>40</t>
  </si>
  <si>
    <t>256</t>
  </si>
  <si>
    <t>200</t>
  </si>
  <si>
    <t>8</t>
  </si>
  <si>
    <t>25</t>
  </si>
  <si>
    <t>128</t>
  </si>
  <si>
    <t>7</t>
  </si>
  <si>
    <t>4</t>
  </si>
  <si>
    <t>55</t>
  </si>
  <si>
    <t>DateTime</t>
  </si>
  <si>
    <t>Detail View</t>
  </si>
  <si>
    <t>IsUdf</t>
  </si>
  <si>
    <t>UDF</t>
  </si>
  <si>
    <t>Mapped Type</t>
  </si>
  <si>
    <t>Override Type</t>
  </si>
  <si>
    <t>Final Type</t>
  </si>
  <si>
    <t>money</t>
  </si>
  <si>
    <t>money not null</t>
  </si>
  <si>
    <t>Visits</t>
  </si>
  <si>
    <t>float</t>
  </si>
  <si>
    <t>Raw TableName</t>
  </si>
  <si>
    <t>PCP</t>
  </si>
  <si>
    <t>HighCost</t>
  </si>
  <si>
    <t>Medical</t>
  </si>
  <si>
    <t>PHI Classifications</t>
  </si>
  <si>
    <t>PHI</t>
  </si>
  <si>
    <t>PHI?</t>
  </si>
  <si>
    <t>Current status of member</t>
  </si>
  <si>
    <t>IsPK?</t>
  </si>
  <si>
    <t>FN</t>
  </si>
  <si>
    <t>CamelCase</t>
  </si>
  <si>
    <t>DateDim</t>
  </si>
  <si>
    <t>Field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</si>
</sst>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4" borderId="1" applyNumberFormat="0" applyAlignment="0" applyProtection="0"/>
  </cellStyleXfs>
  <cellXfs count="8">
    <xf numFmtId="0" fontId="0" fillId="0" borderId="0" xfId="0"/>
    <xf numFmtId="14" fontId="0" fillId="0" borderId="0" xfId="0" applyNumberFormat="1"/>
    <xf numFmtId="0" fontId="3" fillId="0" borderId="0" xfId="0" applyFont="1"/>
    <xf numFmtId="0" fontId="1" fillId="2" borderId="1" xfId="1"/>
    <xf numFmtId="0" fontId="2" fillId="3" borderId="2" xfId="2"/>
    <xf numFmtId="0" fontId="4" fillId="4" borderId="1" xfId="3"/>
    <xf numFmtId="0" fontId="1" fillId="2" borderId="1" xfId="1" applyAlignment="1">
      <alignment wrapText="1"/>
    </xf>
    <xf numFmtId="14" fontId="4" fillId="4" borderId="1" xfId="3" applyNumberFormat="1"/>
  </cellXfs>
  <cellStyles count="4">
    <cellStyle name="Calculation" xfId="1" builtinId="22"/>
    <cellStyle name="Check Cell" xfId="2" builtinId="23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0"/>
  <sheetViews>
    <sheetView tabSelected="1" workbookViewId="0">
      <pane ySplit="1" topLeftCell="A2" activePane="bottomLeft" state="frozen"/>
      <selection pane="bottomLeft"/>
    </sheetView>
  </sheetViews>
  <sheetFormatPr defaultRowHeight="14.25" x14ac:dyDescent="0.45"/>
  <cols>
    <col min="1" max="1" width="11.86328125" style="3" customWidth="1"/>
    <col min="2" max="2" width="17.73046875" bestFit="1" customWidth="1"/>
    <col min="3" max="3" width="9.53125" bestFit="1" customWidth="1"/>
    <col min="4" max="4" width="14.3984375" bestFit="1" customWidth="1"/>
    <col min="5" max="5" width="28.19921875" bestFit="1" customWidth="1"/>
    <col min="6" max="6" width="11.06640625" bestFit="1" customWidth="1"/>
    <col min="7" max="7" width="8.46484375" bestFit="1" customWidth="1"/>
    <col min="8" max="8" width="14.73046875" style="5" bestFit="1" customWidth="1"/>
    <col min="9" max="9" width="75.1328125" bestFit="1" customWidth="1"/>
    <col min="10" max="10" width="27.19921875" customWidth="1"/>
    <col min="11" max="11" width="7.19921875" style="5" bestFit="1" customWidth="1"/>
    <col min="12" max="12" width="6.53125" bestFit="1" customWidth="1"/>
    <col min="13" max="13" width="7.19921875" bestFit="1" customWidth="1"/>
    <col min="14" max="14" width="18.19921875" bestFit="1" customWidth="1"/>
    <col min="15" max="15" width="14.73046875" bestFit="1" customWidth="1"/>
    <col min="16" max="16" width="14.73046875" style="5" customWidth="1"/>
    <col min="17" max="17" width="14.73046875" customWidth="1"/>
    <col min="23" max="23" width="69.86328125" bestFit="1" customWidth="1"/>
    <col min="24" max="24" width="28.796875" bestFit="1" customWidth="1"/>
  </cols>
  <sheetData>
    <row r="1" spans="1:26" s="2" customFormat="1" x14ac:dyDescent="0.45">
      <c r="A1" s="2" t="s">
        <v>896</v>
      </c>
      <c r="B1" s="2" t="s">
        <v>86</v>
      </c>
      <c r="C1" s="2" t="s">
        <v>752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899</v>
      </c>
      <c r="I1" s="2" t="s">
        <v>4</v>
      </c>
      <c r="J1" s="2" t="s">
        <v>5</v>
      </c>
      <c r="K1" s="2" t="s">
        <v>895</v>
      </c>
      <c r="L1" s="2" t="s">
        <v>893</v>
      </c>
      <c r="M1" s="2" t="s">
        <v>878</v>
      </c>
      <c r="N1" s="2" t="s">
        <v>754</v>
      </c>
      <c r="O1" s="2" t="s">
        <v>880</v>
      </c>
      <c r="P1" s="2" t="s">
        <v>881</v>
      </c>
      <c r="Q1" s="2" t="s">
        <v>882</v>
      </c>
      <c r="R1" s="2" t="s">
        <v>767</v>
      </c>
      <c r="S1" s="2" t="s">
        <v>4</v>
      </c>
      <c r="T1" s="2" t="s">
        <v>768</v>
      </c>
      <c r="U1" s="2" t="s">
        <v>879</v>
      </c>
      <c r="W1" s="2" t="s">
        <v>877</v>
      </c>
      <c r="X1" s="2" t="s">
        <v>897</v>
      </c>
      <c r="Y1" s="2" t="s">
        <v>898</v>
      </c>
    </row>
    <row r="2" spans="1:26" ht="14.25" customHeight="1" x14ac:dyDescent="0.45">
      <c r="A2" s="3" t="str">
        <f>N2&amp;"."&amp;E2</f>
        <v>Eligibility.mbr_id</v>
      </c>
      <c r="B2" t="s">
        <v>85</v>
      </c>
      <c r="C2">
        <v>1</v>
      </c>
      <c r="D2" t="s">
        <v>801</v>
      </c>
      <c r="E2" t="s">
        <v>6</v>
      </c>
      <c r="F2" t="s">
        <v>7</v>
      </c>
      <c r="G2">
        <v>50</v>
      </c>
      <c r="I2" t="s">
        <v>8</v>
      </c>
      <c r="J2" t="s">
        <v>795</v>
      </c>
      <c r="L2" s="5"/>
      <c r="M2" s="3" t="b">
        <f>LEFT(E2,3)="udf"</f>
        <v>0</v>
      </c>
      <c r="N2" s="3" t="str">
        <f t="shared" ref="N2:N65" si="0">VLOOKUP(B2,TableMap,3,FALSE)</f>
        <v>Eligibility</v>
      </c>
      <c r="O2" s="3" t="str">
        <f t="shared" ref="O2:O65" si="1">IF(OR(F2="varchar", F2=""),"varchar("&amp;G2&amp;")", F2) &amp; IF(LEN(TRIM(D2))&gt;0," not null ","")</f>
        <v xml:space="preserve">varchar(50) not null </v>
      </c>
      <c r="Q2" s="3" t="str">
        <f>IF(ISBLANK(P2),O2,P2)</f>
        <v xml:space="preserve">varchar(50) not null </v>
      </c>
      <c r="R2" s="3" t="str">
        <f t="shared" ref="R2:R65" si="2">"alter table "&amp;SchemaName&amp;"."&amp;N2&amp;" add "&amp;E2&amp;" "&amp;Q2</f>
        <v xml:space="preserve">alter table deerwalk.Eligibility add mbr_id varchar(50) not null </v>
      </c>
      <c r="S2" s="3" t="str">
        <f t="shared" ref="S2:S65" si="3">IF(LEN(TRIM(I2))&gt;0,"exec db.ColumnPropertySet '"&amp;$N2&amp;"', '"&amp;$E2&amp;"', '"&amp;I2&amp;"', @tableSchema='"&amp;SchemaName&amp;"'","")</f>
        <v>exec db.ColumnPropertySet 'Eligibility', 'mbr_id', 'Member ID to display on the application, as sent by client', @tableSchema='deerwalk'</v>
      </c>
      <c r="T2" s="3" t="str">
        <f t="shared" ref="T2:T65" si="4">IF(LEN(TRIM(J2))=0,"","exec db.ColumnPropertySet '"&amp;$N2&amp;"', '"&amp;$E2&amp;"', '"&amp;J2&amp;"', @propertyName='SampleData', @tableSchema='"&amp;SchemaName&amp;"'")</f>
        <v>exec db.ColumnPropertySet 'Eligibility', 'mbr_id', '9916897', @propertyName='SampleData', @tableSchema='deerwalk'</v>
      </c>
      <c r="U2" s="3" t="str">
        <f t="shared" ref="U2:U65" si="5">IF(M2,"exec db.ColumnPropertySet '"&amp;$N2&amp;"', '"&amp;$E2&amp;"', 'UserDefinedData', @propertyName='CustomAttribute', @tableSchema='"&amp;SchemaName&amp;"'", "")</f>
        <v/>
      </c>
      <c r="V2" s="3" t="str">
        <f t="shared" ref="V2:V65" si="6">IF(LEN(TRIM(" "&amp;I2))&gt;0,"/// &lt;summary&gt;"&amp;I2&amp;"&lt;/summary&gt;
"&amp;"[Description("""&amp;I2&amp;""")]
","")&amp;IF(F2="date","[DataType(DataType.Date)]
","")&amp;IF(D2="1","[Required]
","")&amp;"[Column("""&amp;E2&amp;""")]
"&amp;IF(LEN(TRIM(" "&amp;J2))&gt;0,"[SampleData("""&amp;J2&amp;""")]
","")&amp;IF(LEN(TRIM(" "&amp;G2))&gt;0,"[MaxLength("&amp;G2&amp;")]
","")&amp;"public "&amp;IF(F2="","string",VLOOKUP(F2,TypeMap,2,FALSE))&amp;" "&amp;E2&amp;" { get; set; }
"</f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W2" s="6" t="str">
        <f>"@Html.DescriptionListElement(model =&gt; model."&amp;E2&amp;")"</f>
        <v>@Html.DescriptionListElement(model =&gt; model.mbr_id)</v>
      </c>
      <c r="X2" s="3" t="str">
        <f>SUBSTITUTE(SUBSTITUTE(PROPER(SUBSTITUTE(E2,"_"," "))&amp;" ", "Id ", "ID"), " ", "")</f>
        <v>MbrID</v>
      </c>
      <c r="Y2" s="3" t="str">
        <f t="shared" ref="Y2:Y65" si="7">IF(F2="date","alter table "&amp;SchemaName&amp;"."&amp;N2&amp;" add "&amp;X2&amp;"DateDimId int null references DateDimensions(DateDimensionId);  exec db.ColumnPropertySet '"&amp;$N2&amp;"', '"&amp;$X2&amp;"DateDimId', '"&amp;$E2&amp;"', @propertyName='BaseField', @tableSchema='"&amp;SchemaName&amp;"'","")</f>
        <v/>
      </c>
    </row>
    <row r="3" spans="1:26" ht="14.25" customHeight="1" x14ac:dyDescent="0.45">
      <c r="A3" s="3" t="str">
        <f t="shared" ref="A3:A66" si="8">N3&amp;"."&amp;E3</f>
        <v>Eligibility.ins_policy_id</v>
      </c>
      <c r="B3" t="s">
        <v>85</v>
      </c>
      <c r="C3">
        <v>2</v>
      </c>
      <c r="D3" t="s">
        <v>796</v>
      </c>
      <c r="E3" t="s">
        <v>10</v>
      </c>
      <c r="F3" t="s">
        <v>7</v>
      </c>
      <c r="G3">
        <v>50</v>
      </c>
      <c r="I3" t="s">
        <v>11</v>
      </c>
      <c r="J3" t="s">
        <v>796</v>
      </c>
      <c r="L3" s="5"/>
      <c r="M3" s="3" t="b">
        <f t="shared" ref="M3:M66" si="9">LEFT(E3,3)="udf"</f>
        <v>0</v>
      </c>
      <c r="N3" s="3" t="str">
        <f t="shared" si="0"/>
        <v>Eligibility</v>
      </c>
      <c r="O3" s="3" t="str">
        <f t="shared" si="1"/>
        <v>varchar(50)</v>
      </c>
      <c r="Q3" s="3" t="str">
        <f t="shared" ref="Q3:Q66" si="10">IF(ISBLANK(P3),O3,P3)</f>
        <v>varchar(50)</v>
      </c>
      <c r="R3" s="3" t="str">
        <f t="shared" si="2"/>
        <v>alter table deerwalk.Eligibility add ins_policy_id varchar(50)</v>
      </c>
      <c r="S3" s="3" t="str">
        <f t="shared" si="3"/>
        <v>exec db.ColumnPropertySet 'Eligibility', 'ins_policy_id', 'Policy Number for Member', @tableSchema='deerwalk'</v>
      </c>
      <c r="T3" s="3" t="str">
        <f t="shared" si="4"/>
        <v/>
      </c>
      <c r="U3" s="3" t="str">
        <f t="shared" si="5"/>
        <v/>
      </c>
      <c r="V3" s="3" t="str">
        <f t="shared" si="6"/>
        <v xml:space="preserve">/// &lt;summary&gt;Policy Number for Member&lt;/summary&gt;
[Description("Policy Number for Member")]
[Column("ins_policy_id")]
[MaxLength(50)]
public string ins_policy_id { get; set; }
</v>
      </c>
      <c r="W3" s="6" t="str">
        <f t="shared" ref="W3:W66" si="11">"@Html.DescriptionListElement(model =&gt; model."&amp;E3&amp;")"</f>
        <v>@Html.DescriptionListElement(model =&gt; model.ins_policy_id)</v>
      </c>
      <c r="X3" s="3" t="str">
        <f t="shared" ref="X3:X66" si="12">SUBSTITUTE(SUBSTITUTE(PROPER(SUBSTITUTE(E3,"_"," "))&amp;" ", "Id ", "ID"), " ", "")</f>
        <v>InsPolicyID</v>
      </c>
      <c r="Y3" s="3" t="str">
        <f t="shared" si="7"/>
        <v/>
      </c>
    </row>
    <row r="4" spans="1:26" ht="14.25" customHeight="1" x14ac:dyDescent="0.45">
      <c r="A4" s="3" t="str">
        <f t="shared" si="8"/>
        <v>Eligibility.mbr_ssn</v>
      </c>
      <c r="B4" t="s">
        <v>85</v>
      </c>
      <c r="C4">
        <v>3</v>
      </c>
      <c r="D4" t="s">
        <v>796</v>
      </c>
      <c r="E4" t="s">
        <v>12</v>
      </c>
      <c r="F4" t="s">
        <v>7</v>
      </c>
      <c r="G4">
        <v>30</v>
      </c>
      <c r="I4" t="s">
        <v>13</v>
      </c>
      <c r="J4" t="s">
        <v>797</v>
      </c>
      <c r="L4" s="5" t="s">
        <v>892</v>
      </c>
      <c r="M4" s="3" t="b">
        <f t="shared" si="9"/>
        <v>0</v>
      </c>
      <c r="N4" s="3" t="str">
        <f t="shared" si="0"/>
        <v>Eligibility</v>
      </c>
      <c r="O4" s="3" t="str">
        <f t="shared" si="1"/>
        <v>varchar(30)</v>
      </c>
      <c r="Q4" s="3" t="str">
        <f t="shared" si="10"/>
        <v>varchar(30)</v>
      </c>
      <c r="R4" s="3" t="str">
        <f t="shared" si="2"/>
        <v>alter table deerwalk.Eligibility add mbr_ssn varchar(30)</v>
      </c>
      <c r="S4" s="3" t="str">
        <f t="shared" si="3"/>
        <v>exec db.ColumnPropertySet 'Eligibility', 'mbr_ssn', 'Member SSN', @tableSchema='deerwalk'</v>
      </c>
      <c r="T4" s="3" t="str">
        <f t="shared" si="4"/>
        <v>exec db.ColumnPropertySet 'Eligibility', 'mbr_ssn', '811619', @propertyName='SampleData', @tableSchema='deerwalk'</v>
      </c>
      <c r="U4" s="3" t="str">
        <f t="shared" si="5"/>
        <v/>
      </c>
      <c r="V4" s="3" t="str">
        <f t="shared" si="6"/>
        <v xml:space="preserve">/// &lt;summary&gt;Member SSN&lt;/summary&gt;
[Description("Member SSN")]
[Column("mbr_ssn")]
[SampleData("811619")]
[MaxLength(30)]
public string mbr_ssn { get; set; }
</v>
      </c>
      <c r="W4" s="6" t="str">
        <f t="shared" si="11"/>
        <v>@Html.DescriptionListElement(model =&gt; model.mbr_ssn)</v>
      </c>
      <c r="X4" s="3" t="str">
        <f t="shared" si="12"/>
        <v>MbrSsn</v>
      </c>
      <c r="Y4" s="3" t="str">
        <f t="shared" si="7"/>
        <v/>
      </c>
    </row>
    <row r="5" spans="1:26" ht="14.25" customHeight="1" x14ac:dyDescent="0.45">
      <c r="A5" s="3" t="str">
        <f t="shared" si="8"/>
        <v>Eligibility.mbr_first_name</v>
      </c>
      <c r="B5" t="s">
        <v>85</v>
      </c>
      <c r="C5">
        <v>4</v>
      </c>
      <c r="D5" t="s">
        <v>796</v>
      </c>
      <c r="E5" t="s">
        <v>14</v>
      </c>
      <c r="F5" t="s">
        <v>7</v>
      </c>
      <c r="G5" t="s">
        <v>822</v>
      </c>
      <c r="I5" t="s">
        <v>15</v>
      </c>
      <c r="J5" t="s">
        <v>16</v>
      </c>
      <c r="L5" s="5" t="s">
        <v>892</v>
      </c>
      <c r="M5" s="3" t="b">
        <f t="shared" si="9"/>
        <v>0</v>
      </c>
      <c r="N5" s="3" t="str">
        <f t="shared" si="0"/>
        <v>Eligibility</v>
      </c>
      <c r="O5" s="3" t="str">
        <f t="shared" si="1"/>
        <v>varchar(30)</v>
      </c>
      <c r="Q5" s="3" t="str">
        <f t="shared" si="10"/>
        <v>varchar(30)</v>
      </c>
      <c r="R5" s="3" t="str">
        <f t="shared" si="2"/>
        <v>alter table deerwalk.Eligibility add mbr_first_name varchar(30)</v>
      </c>
      <c r="S5" s="3" t="str">
        <f t="shared" si="3"/>
        <v>exec db.ColumnPropertySet 'Eligibility', 'mbr_first_name', 'Member first name', @tableSchema='deerwalk'</v>
      </c>
      <c r="T5" s="3" t="str">
        <f t="shared" si="4"/>
        <v>exec db.ColumnPropertySet 'Eligibility', 'mbr_first_name', 'BEVERLY', @propertyName='SampleData', @tableSchema='deerwalk'</v>
      </c>
      <c r="U5" s="3" t="str">
        <f t="shared" si="5"/>
        <v/>
      </c>
      <c r="V5" s="3" t="str">
        <f t="shared" si="6"/>
        <v xml:space="preserve">/// &lt;summary&gt;Member first name&lt;/summary&gt;
[Description("Member first name")]
[Column("mbr_first_name")]
[SampleData("BEVERLY")]
[MaxLength(30)]
public string mbr_first_name { get; set; }
</v>
      </c>
      <c r="W5" s="6" t="str">
        <f t="shared" si="11"/>
        <v>@Html.DescriptionListElement(model =&gt; model.mbr_first_name)</v>
      </c>
      <c r="X5" s="3" t="str">
        <f t="shared" si="12"/>
        <v>MbrFirstName</v>
      </c>
      <c r="Y5" s="3" t="str">
        <f t="shared" si="7"/>
        <v/>
      </c>
    </row>
    <row r="6" spans="1:26" ht="14.25" customHeight="1" x14ac:dyDescent="0.45">
      <c r="A6" s="3" t="str">
        <f t="shared" si="8"/>
        <v>Eligibility.mbr_middle_name</v>
      </c>
      <c r="B6" t="s">
        <v>85</v>
      </c>
      <c r="C6">
        <v>5</v>
      </c>
      <c r="D6" t="s">
        <v>796</v>
      </c>
      <c r="E6" t="s">
        <v>17</v>
      </c>
      <c r="F6" t="s">
        <v>7</v>
      </c>
      <c r="G6" t="s">
        <v>822</v>
      </c>
      <c r="I6" t="s">
        <v>18</v>
      </c>
      <c r="J6" t="s">
        <v>19</v>
      </c>
      <c r="L6" s="5" t="s">
        <v>892</v>
      </c>
      <c r="M6" s="3" t="b">
        <f t="shared" si="9"/>
        <v>0</v>
      </c>
      <c r="N6" s="3" t="str">
        <f t="shared" si="0"/>
        <v>Eligibility</v>
      </c>
      <c r="O6" s="3" t="str">
        <f t="shared" si="1"/>
        <v>varchar(30)</v>
      </c>
      <c r="Q6" s="3" t="str">
        <f t="shared" si="10"/>
        <v>varchar(30)</v>
      </c>
      <c r="R6" s="3" t="str">
        <f t="shared" si="2"/>
        <v>alter table deerwalk.Eligibility add mbr_middle_name varchar(30)</v>
      </c>
      <c r="S6" s="3" t="str">
        <f t="shared" si="3"/>
        <v>exec db.ColumnPropertySet 'Eligibility', 'mbr_middle_name', 'Member middle name', @tableSchema='deerwalk'</v>
      </c>
      <c r="T6" s="3" t="str">
        <f t="shared" si="4"/>
        <v>exec db.ColumnPropertySet 'Eligibility', 'mbr_middle_name', 'George', @propertyName='SampleData', @tableSchema='deerwalk'</v>
      </c>
      <c r="U6" s="3" t="str">
        <f t="shared" si="5"/>
        <v/>
      </c>
      <c r="V6" s="3" t="str">
        <f t="shared" si="6"/>
        <v xml:space="preserve">/// &lt;summary&gt;Member middle name&lt;/summary&gt;
[Description("Member middle name")]
[Column("mbr_middle_name")]
[SampleData("George")]
[MaxLength(30)]
public string mbr_middle_name { get; set; }
</v>
      </c>
      <c r="W6" s="6" t="str">
        <f t="shared" si="11"/>
        <v>@Html.DescriptionListElement(model =&gt; model.mbr_middle_name)</v>
      </c>
      <c r="X6" s="3" t="str">
        <f t="shared" si="12"/>
        <v>MbrMiddleName</v>
      </c>
      <c r="Y6" s="3" t="str">
        <f t="shared" si="7"/>
        <v/>
      </c>
    </row>
    <row r="7" spans="1:26" ht="14.25" customHeight="1" x14ac:dyDescent="0.45">
      <c r="A7" s="3" t="str">
        <f t="shared" si="8"/>
        <v>Eligibility.mbr_last_name</v>
      </c>
      <c r="B7" t="s">
        <v>85</v>
      </c>
      <c r="C7">
        <v>6</v>
      </c>
      <c r="D7" t="s">
        <v>796</v>
      </c>
      <c r="E7" t="s">
        <v>20</v>
      </c>
      <c r="F7" t="s">
        <v>7</v>
      </c>
      <c r="G7" t="s">
        <v>822</v>
      </c>
      <c r="I7" t="s">
        <v>21</v>
      </c>
      <c r="J7" t="s">
        <v>22</v>
      </c>
      <c r="L7" s="5" t="s">
        <v>892</v>
      </c>
      <c r="M7" s="3" t="b">
        <f t="shared" si="9"/>
        <v>0</v>
      </c>
      <c r="N7" s="3" t="str">
        <f t="shared" si="0"/>
        <v>Eligibility</v>
      </c>
      <c r="O7" s="3" t="str">
        <f t="shared" si="1"/>
        <v>varchar(30)</v>
      </c>
      <c r="Q7" s="3" t="str">
        <f t="shared" si="10"/>
        <v>varchar(30)</v>
      </c>
      <c r="R7" s="3" t="str">
        <f t="shared" si="2"/>
        <v>alter table deerwalk.Eligibility add mbr_last_name varchar(30)</v>
      </c>
      <c r="S7" s="3" t="str">
        <f t="shared" si="3"/>
        <v>exec db.ColumnPropertySet 'Eligibility', 'mbr_last_name', 'Member last name', @tableSchema='deerwalk'</v>
      </c>
      <c r="T7" s="3" t="str">
        <f t="shared" si="4"/>
        <v>exec db.ColumnPropertySet 'Eligibility', 'mbr_last_name', 'BARRETT', @propertyName='SampleData', @tableSchema='deerwalk'</v>
      </c>
      <c r="U7" s="3" t="str">
        <f t="shared" si="5"/>
        <v/>
      </c>
      <c r="V7" s="3" t="str">
        <f t="shared" si="6"/>
        <v xml:space="preserve">/// &lt;summary&gt;Member last name&lt;/summary&gt;
[Description("Member last name")]
[Column("mbr_last_name")]
[SampleData("BARRETT")]
[MaxLength(30)]
public string mbr_last_name { get; set; }
</v>
      </c>
      <c r="W7" s="6" t="str">
        <f t="shared" si="11"/>
        <v>@Html.DescriptionListElement(model =&gt; model.mbr_last_name)</v>
      </c>
      <c r="X7" s="3" t="str">
        <f t="shared" si="12"/>
        <v>MbrLastName</v>
      </c>
      <c r="Y7" s="3" t="str">
        <f t="shared" si="7"/>
        <v/>
      </c>
    </row>
    <row r="8" spans="1:26" ht="14.25" customHeight="1" x14ac:dyDescent="0.45">
      <c r="A8" s="3" t="str">
        <f t="shared" si="8"/>
        <v>Eligibility.mbr_current_status</v>
      </c>
      <c r="B8" t="s">
        <v>85</v>
      </c>
      <c r="C8">
        <v>7</v>
      </c>
      <c r="D8" t="s">
        <v>796</v>
      </c>
      <c r="E8" t="s">
        <v>23</v>
      </c>
      <c r="F8" t="s">
        <v>7</v>
      </c>
      <c r="G8" t="s">
        <v>821</v>
      </c>
      <c r="I8" t="s">
        <v>894</v>
      </c>
      <c r="J8" t="s">
        <v>25</v>
      </c>
      <c r="L8" s="5"/>
      <c r="M8" s="3" t="b">
        <f t="shared" si="9"/>
        <v>0</v>
      </c>
      <c r="N8" s="3" t="str">
        <f t="shared" si="0"/>
        <v>Eligibility</v>
      </c>
      <c r="O8" s="3" t="str">
        <f t="shared" si="1"/>
        <v>varchar(20)</v>
      </c>
      <c r="Q8" s="3" t="str">
        <f t="shared" si="10"/>
        <v>varchar(20)</v>
      </c>
      <c r="R8" s="3" t="str">
        <f t="shared" si="2"/>
        <v>alter table deerwalk.Eligibility add mbr_current_status varchar(20)</v>
      </c>
      <c r="S8" s="3" t="str">
        <f t="shared" si="3"/>
        <v>exec db.ColumnPropertySet 'Eligibility', 'mbr_current_status', 'Current status of member', @tableSchema='deerwalk'</v>
      </c>
      <c r="T8" s="3" t="str">
        <f t="shared" si="4"/>
        <v>exec db.ColumnPropertySet 'Eligibility', 'mbr_current_status', 'active', @propertyName='SampleData', @tableSchema='deerwalk'</v>
      </c>
      <c r="U8" s="3" t="str">
        <f t="shared" si="5"/>
        <v/>
      </c>
      <c r="V8" s="3" t="str">
        <f t="shared" si="6"/>
        <v xml:space="preserve">/// &lt;summary&gt;Current status of member&lt;/summary&gt;
[Description("Current status of member")]
[Column("mbr_current_status")]
[SampleData("active")]
[MaxLength(20)]
public string mbr_current_status { get; set; }
</v>
      </c>
      <c r="W8" s="6" t="str">
        <f t="shared" si="11"/>
        <v>@Html.DescriptionListElement(model =&gt; model.mbr_current_status)</v>
      </c>
      <c r="X8" s="3" t="str">
        <f t="shared" si="12"/>
        <v>MbrCurrentStatus</v>
      </c>
      <c r="Y8" s="3" t="str">
        <f t="shared" si="7"/>
        <v/>
      </c>
    </row>
    <row r="9" spans="1:26" ht="14.25" customHeight="1" x14ac:dyDescent="0.45">
      <c r="A9" s="3" t="str">
        <f t="shared" si="8"/>
        <v>Eligibility.mbr_gender</v>
      </c>
      <c r="B9" t="s">
        <v>85</v>
      </c>
      <c r="C9">
        <v>8</v>
      </c>
      <c r="D9" t="s">
        <v>801</v>
      </c>
      <c r="E9" t="s">
        <v>26</v>
      </c>
      <c r="F9" t="s">
        <v>7</v>
      </c>
      <c r="G9" t="s">
        <v>860</v>
      </c>
      <c r="I9" t="s">
        <v>27</v>
      </c>
      <c r="J9" t="s">
        <v>28</v>
      </c>
      <c r="L9" s="5"/>
      <c r="M9" s="3" t="b">
        <f t="shared" si="9"/>
        <v>0</v>
      </c>
      <c r="N9" s="3" t="str">
        <f t="shared" si="0"/>
        <v>Eligibility</v>
      </c>
      <c r="O9" s="3" t="str">
        <f t="shared" si="1"/>
        <v xml:space="preserve">varchar(2) not null </v>
      </c>
      <c r="Q9" s="3" t="str">
        <f t="shared" si="10"/>
        <v xml:space="preserve">varchar(2) not null </v>
      </c>
      <c r="R9" s="3" t="str">
        <f t="shared" si="2"/>
        <v xml:space="preserve">alter table deerwalk.Eligibility add mbr_gender varchar(2) not null </v>
      </c>
      <c r="S9" s="3" t="str">
        <f t="shared" si="3"/>
        <v>exec db.ColumnPropertySet 'Eligibility', 'mbr_gender', 'Member gender', @tableSchema='deerwalk'</v>
      </c>
      <c r="T9" s="3" t="str">
        <f t="shared" si="4"/>
        <v>exec db.ColumnPropertySet 'Eligibility', 'mbr_gender', 'M', @propertyName='SampleData', @tableSchema='deerwalk'</v>
      </c>
      <c r="U9" s="3" t="str">
        <f t="shared" si="5"/>
        <v/>
      </c>
      <c r="V9" s="3" t="str">
        <f t="shared" si="6"/>
        <v xml:space="preserve">/// &lt;summary&gt;Member gender&lt;/summary&gt;
[Description("Member gender")]
[Required]
[Column("mbr_gender")]
[SampleData("M")]
[MaxLength(2)]
public string mbr_gender { get; set; }
</v>
      </c>
      <c r="W9" s="6" t="str">
        <f t="shared" si="11"/>
        <v>@Html.DescriptionListElement(model =&gt; model.mbr_gender)</v>
      </c>
      <c r="X9" s="3" t="str">
        <f t="shared" si="12"/>
        <v>MbrGender</v>
      </c>
      <c r="Y9" s="3" t="str">
        <f t="shared" si="7"/>
        <v/>
      </c>
    </row>
    <row r="10" spans="1:26" ht="14.25" customHeight="1" x14ac:dyDescent="0.45">
      <c r="A10" s="3" t="str">
        <f t="shared" si="8"/>
        <v>Eligibility.mbr_dob</v>
      </c>
      <c r="B10" t="s">
        <v>85</v>
      </c>
      <c r="C10">
        <v>9</v>
      </c>
      <c r="D10" t="s">
        <v>801</v>
      </c>
      <c r="E10" t="s">
        <v>29</v>
      </c>
      <c r="F10" t="s">
        <v>30</v>
      </c>
      <c r="G10" t="s">
        <v>796</v>
      </c>
      <c r="I10" t="s">
        <v>31</v>
      </c>
      <c r="J10" s="1" t="s">
        <v>798</v>
      </c>
      <c r="K10" s="7"/>
      <c r="L10" s="5" t="s">
        <v>892</v>
      </c>
      <c r="M10" s="3" t="b">
        <f t="shared" si="9"/>
        <v>0</v>
      </c>
      <c r="N10" s="3" t="str">
        <f t="shared" si="0"/>
        <v>Eligibility</v>
      </c>
      <c r="O10" s="3" t="str">
        <f t="shared" si="1"/>
        <v xml:space="preserve">date not null </v>
      </c>
      <c r="Q10" s="3" t="str">
        <f t="shared" si="10"/>
        <v xml:space="preserve">date not null </v>
      </c>
      <c r="R10" s="3" t="str">
        <f t="shared" si="2"/>
        <v xml:space="preserve">alter table deerwalk.Eligibility add mbr_dob date not null </v>
      </c>
      <c r="S10" s="3" t="str">
        <f t="shared" si="3"/>
        <v>exec db.ColumnPropertySet 'Eligibility', 'mbr_dob', 'Member date of Birth', @tableSchema='deerwalk'</v>
      </c>
      <c r="T10" s="3" t="str">
        <f t="shared" si="4"/>
        <v>exec db.ColumnPropertySet 'Eligibility', 'mbr_dob', '31597', @propertyName='SampleData', @tableSchema='deerwalk'</v>
      </c>
      <c r="U10" s="3" t="str">
        <f t="shared" si="5"/>
        <v/>
      </c>
      <c r="V10" s="3" t="str">
        <f t="shared" si="6"/>
        <v xml:space="preserve">/// &lt;summary&gt;Member date of Birth&lt;/summary&gt;
[Description("Member date of Birth")]
[DataType(DataType.Date)]
[Required]
[Column("mbr_dob")]
[SampleData("31597")]
public DateTime mbr_dob { get; set; }
</v>
      </c>
      <c r="W10" s="6" t="str">
        <f t="shared" si="11"/>
        <v>@Html.DescriptionListElement(model =&gt; model.mbr_dob)</v>
      </c>
      <c r="X10" s="3" t="str">
        <f t="shared" si="12"/>
        <v>MbrDob</v>
      </c>
      <c r="Y10" s="3" t="str">
        <f t="shared" si="7"/>
        <v>alter table deerwalk.Eligibility add MbrDobDateDimId int null references DateDimensions(DateDimensionId);  exec db.ColumnPropertySet 'Eligibility', 'MbrDobDateDimId', 'mbr_dob', @propertyName='BaseField', @tableSchema='deerwalk'</v>
      </c>
      <c r="Z10" t="str">
        <f>"update dw set "&amp;X10&amp;"DateDimId=dd.DateDimensionId from deerwalk."&amp;N10&amp;" dw inner join dbo.datedimensions dd on dw."&amp;E10&amp;"=dd.calendardate and dd.TenantId=@tenantId where dw."&amp;X10&amp;"DateDimId is null and dw."&amp;E10&amp;" is not null;
exec db.PrintNow 'Updated {n0} deerwalk."&amp;N10&amp;"."&amp;X10&amp;"DateDimId fields', @@rowcount;
"</f>
        <v xml:space="preserve">update dw set MbrDobDateDimId=dd.DateDimensionId from deerwalk.Eligibility dw inner join dbo.datedimensions dd on dw.mbr_dob=dd.calendardate and dd.TenantId=@tenantId where dw.MbrDobDateDimId is null and dw.mbr_dob is not null;
exec db.PrintNow 'Updated {n0} deerwalk.Eligibility.MbrDobDateDimId fields', @@rowcount;
</v>
      </c>
    </row>
    <row r="11" spans="1:26" ht="14.25" customHeight="1" x14ac:dyDescent="0.45">
      <c r="A11" s="3" t="str">
        <f t="shared" si="8"/>
        <v>Eligibility.mbr_street_1</v>
      </c>
      <c r="B11" t="s">
        <v>85</v>
      </c>
      <c r="C11">
        <v>10</v>
      </c>
      <c r="D11" t="s">
        <v>796</v>
      </c>
      <c r="E11" t="s">
        <v>32</v>
      </c>
      <c r="F11" t="s">
        <v>7</v>
      </c>
      <c r="G11" t="s">
        <v>861</v>
      </c>
      <c r="I11" t="s">
        <v>33</v>
      </c>
      <c r="J11" t="s">
        <v>34</v>
      </c>
      <c r="L11" s="5" t="s">
        <v>892</v>
      </c>
      <c r="M11" s="3" t="b">
        <f t="shared" si="9"/>
        <v>0</v>
      </c>
      <c r="N11" s="3" t="str">
        <f t="shared" si="0"/>
        <v>Eligibility</v>
      </c>
      <c r="O11" s="3" t="str">
        <f t="shared" si="1"/>
        <v>varchar(50)</v>
      </c>
      <c r="Q11" s="3" t="str">
        <f t="shared" si="10"/>
        <v>varchar(50)</v>
      </c>
      <c r="R11" s="3" t="str">
        <f t="shared" si="2"/>
        <v>alter table deerwalk.Eligibility add mbr_street_1 varchar(50)</v>
      </c>
      <c r="S11" s="3" t="str">
        <f t="shared" si="3"/>
        <v>exec db.ColumnPropertySet 'Eligibility', 'mbr_street_1', 'Member Street Address 1', @tableSchema='deerwalk'</v>
      </c>
      <c r="T11" s="3" t="str">
        <f t="shared" si="4"/>
        <v>exec db.ColumnPropertySet 'Eligibility', 'mbr_street_1', '5621 TEAKWOOD ROAD', @propertyName='SampleData', @tableSchema='deerwalk'</v>
      </c>
      <c r="U11" s="3" t="str">
        <f t="shared" si="5"/>
        <v/>
      </c>
      <c r="V11" s="3" t="str">
        <f t="shared" si="6"/>
        <v xml:space="preserve">/// &lt;summary&gt;Member Street Address 1&lt;/summary&gt;
[Description("Member Street Address 1")]
[Column("mbr_street_1")]
[SampleData("5621 TEAKWOOD ROAD")]
[MaxLength(50)]
public string mbr_street_1 { get; set; }
</v>
      </c>
      <c r="W11" s="6" t="str">
        <f t="shared" si="11"/>
        <v>@Html.DescriptionListElement(model =&gt; model.mbr_street_1)</v>
      </c>
      <c r="X11" s="3" t="str">
        <f t="shared" si="12"/>
        <v>MbrStreet1</v>
      </c>
      <c r="Y11" s="3" t="str">
        <f t="shared" si="7"/>
        <v/>
      </c>
    </row>
    <row r="12" spans="1:26" ht="14.25" customHeight="1" x14ac:dyDescent="0.45">
      <c r="A12" s="3" t="str">
        <f t="shared" si="8"/>
        <v>Eligibility.mbr_street_2</v>
      </c>
      <c r="B12" t="s">
        <v>85</v>
      </c>
      <c r="C12">
        <v>11</v>
      </c>
      <c r="D12" t="s">
        <v>796</v>
      </c>
      <c r="E12" t="s">
        <v>35</v>
      </c>
      <c r="F12" t="s">
        <v>7</v>
      </c>
      <c r="G12" t="s">
        <v>861</v>
      </c>
      <c r="I12" t="s">
        <v>36</v>
      </c>
      <c r="J12" t="s">
        <v>796</v>
      </c>
      <c r="L12" s="5" t="s">
        <v>892</v>
      </c>
      <c r="M12" s="3" t="b">
        <f t="shared" si="9"/>
        <v>0</v>
      </c>
      <c r="N12" s="3" t="str">
        <f t="shared" si="0"/>
        <v>Eligibility</v>
      </c>
      <c r="O12" s="3" t="str">
        <f t="shared" si="1"/>
        <v>varchar(50)</v>
      </c>
      <c r="Q12" s="3" t="str">
        <f t="shared" si="10"/>
        <v>varchar(50)</v>
      </c>
      <c r="R12" s="3" t="str">
        <f t="shared" si="2"/>
        <v>alter table deerwalk.Eligibility add mbr_street_2 varchar(50)</v>
      </c>
      <c r="S12" s="3" t="str">
        <f t="shared" si="3"/>
        <v>exec db.ColumnPropertySet 'Eligibility', 'mbr_street_2', 'Member Street Address 2', @tableSchema='deerwalk'</v>
      </c>
      <c r="T12" s="3" t="str">
        <f t="shared" si="4"/>
        <v/>
      </c>
      <c r="U12" s="3" t="str">
        <f t="shared" si="5"/>
        <v/>
      </c>
      <c r="V12" s="3" t="str">
        <f t="shared" si="6"/>
        <v xml:space="preserve">/// &lt;summary&gt;Member Street Address 2&lt;/summary&gt;
[Description("Member Street Address 2")]
[Column("mbr_street_2")]
[MaxLength(50)]
public string mbr_street_2 { get; set; }
</v>
      </c>
      <c r="W12" s="6" t="str">
        <f t="shared" si="11"/>
        <v>@Html.DescriptionListElement(model =&gt; model.mbr_street_2)</v>
      </c>
      <c r="X12" s="3" t="str">
        <f t="shared" si="12"/>
        <v>MbrStreet2</v>
      </c>
      <c r="Y12" s="3" t="str">
        <f t="shared" si="7"/>
        <v/>
      </c>
    </row>
    <row r="13" spans="1:26" ht="14.25" customHeight="1" x14ac:dyDescent="0.45">
      <c r="A13" s="3" t="str">
        <f t="shared" si="8"/>
        <v>Eligibility.mbr_city</v>
      </c>
      <c r="B13" t="s">
        <v>85</v>
      </c>
      <c r="C13">
        <v>12</v>
      </c>
      <c r="D13" t="s">
        <v>796</v>
      </c>
      <c r="E13" t="s">
        <v>37</v>
      </c>
      <c r="F13" t="s">
        <v>7</v>
      </c>
      <c r="G13" t="s">
        <v>836</v>
      </c>
      <c r="I13" t="s">
        <v>38</v>
      </c>
      <c r="J13" t="s">
        <v>39</v>
      </c>
      <c r="L13" s="5" t="s">
        <v>892</v>
      </c>
      <c r="M13" s="3" t="b">
        <f t="shared" si="9"/>
        <v>0</v>
      </c>
      <c r="N13" s="3" t="str">
        <f t="shared" si="0"/>
        <v>Eligibility</v>
      </c>
      <c r="O13" s="3" t="str">
        <f t="shared" si="1"/>
        <v>varchar(100)</v>
      </c>
      <c r="Q13" s="3" t="str">
        <f t="shared" si="10"/>
        <v>varchar(100)</v>
      </c>
      <c r="R13" s="3" t="str">
        <f t="shared" si="2"/>
        <v>alter table deerwalk.Eligibility add mbr_city varchar(100)</v>
      </c>
      <c r="S13" s="3" t="str">
        <f t="shared" si="3"/>
        <v>exec db.ColumnPropertySet 'Eligibility', 'mbr_city', 'Member City', @tableSchema='deerwalk'</v>
      </c>
      <c r="T13" s="3" t="str">
        <f t="shared" si="4"/>
        <v>exec db.ColumnPropertySet 'Eligibility', 'mbr_city', 'Lakeworth', @propertyName='SampleData', @tableSchema='deerwalk'</v>
      </c>
      <c r="U13" s="3" t="str">
        <f t="shared" si="5"/>
        <v/>
      </c>
      <c r="V13" s="3" t="str">
        <f t="shared" si="6"/>
        <v xml:space="preserve">/// &lt;summary&gt;Member City&lt;/summary&gt;
[Description("Member City")]
[Column("mbr_city")]
[SampleData("Lakeworth")]
[MaxLength(100)]
public string mbr_city { get; set; }
</v>
      </c>
      <c r="W13" s="6" t="str">
        <f t="shared" si="11"/>
        <v>@Html.DescriptionListElement(model =&gt; model.mbr_city)</v>
      </c>
      <c r="X13" s="3" t="str">
        <f t="shared" si="12"/>
        <v>MbrCity</v>
      </c>
      <c r="Y13" s="3" t="str">
        <f t="shared" si="7"/>
        <v/>
      </c>
    </row>
    <row r="14" spans="1:26" ht="14.25" customHeight="1" x14ac:dyDescent="0.45">
      <c r="A14" s="3" t="str">
        <f t="shared" si="8"/>
        <v>Eligibility.mbr_county</v>
      </c>
      <c r="B14" t="s">
        <v>85</v>
      </c>
      <c r="C14">
        <v>13</v>
      </c>
      <c r="D14" t="s">
        <v>796</v>
      </c>
      <c r="E14" t="s">
        <v>40</v>
      </c>
      <c r="F14" t="s">
        <v>7</v>
      </c>
      <c r="G14" t="s">
        <v>821</v>
      </c>
      <c r="I14" t="s">
        <v>41</v>
      </c>
      <c r="J14" t="s">
        <v>42</v>
      </c>
      <c r="L14" s="5"/>
      <c r="M14" s="3" t="b">
        <f t="shared" si="9"/>
        <v>0</v>
      </c>
      <c r="N14" s="3" t="str">
        <f t="shared" si="0"/>
        <v>Eligibility</v>
      </c>
      <c r="O14" s="3" t="str">
        <f t="shared" si="1"/>
        <v>varchar(20)</v>
      </c>
      <c r="Q14" s="3" t="str">
        <f t="shared" si="10"/>
        <v>varchar(20)</v>
      </c>
      <c r="R14" s="3" t="str">
        <f t="shared" si="2"/>
        <v>alter table deerwalk.Eligibility add mbr_county varchar(20)</v>
      </c>
      <c r="S14" s="3" t="str">
        <f t="shared" si="3"/>
        <v>exec db.ColumnPropertySet 'Eligibility', 'mbr_county', 'Member County', @tableSchema='deerwalk'</v>
      </c>
      <c r="T14" s="3" t="str">
        <f t="shared" si="4"/>
        <v>exec db.ColumnPropertySet 'Eligibility', 'mbr_county', 'Lexington', @propertyName='SampleData', @tableSchema='deerwalk'</v>
      </c>
      <c r="U14" s="3" t="str">
        <f t="shared" si="5"/>
        <v/>
      </c>
      <c r="V14" s="3" t="str">
        <f t="shared" si="6"/>
        <v xml:space="preserve">/// &lt;summary&gt;Member County&lt;/summary&gt;
[Description("Member County")]
[Column("mbr_county")]
[SampleData("Lexington")]
[MaxLength(20)]
public string mbr_county { get; set; }
</v>
      </c>
      <c r="W14" s="6" t="str">
        <f t="shared" si="11"/>
        <v>@Html.DescriptionListElement(model =&gt; model.mbr_county)</v>
      </c>
      <c r="X14" s="3" t="str">
        <f t="shared" si="12"/>
        <v>MbrCounty</v>
      </c>
      <c r="Y14" s="3" t="str">
        <f t="shared" si="7"/>
        <v/>
      </c>
    </row>
    <row r="15" spans="1:26" ht="14.25" customHeight="1" x14ac:dyDescent="0.45">
      <c r="A15" s="3" t="str">
        <f t="shared" si="8"/>
        <v>Eligibility.mbr_state</v>
      </c>
      <c r="B15" t="s">
        <v>85</v>
      </c>
      <c r="C15">
        <v>14</v>
      </c>
      <c r="D15" t="s">
        <v>796</v>
      </c>
      <c r="E15" t="s">
        <v>43</v>
      </c>
      <c r="F15" t="s">
        <v>7</v>
      </c>
      <c r="G15" t="s">
        <v>860</v>
      </c>
      <c r="I15" t="s">
        <v>44</v>
      </c>
      <c r="J15" t="s">
        <v>45</v>
      </c>
      <c r="L15" s="5"/>
      <c r="M15" s="3" t="b">
        <f t="shared" si="9"/>
        <v>0</v>
      </c>
      <c r="N15" s="3" t="str">
        <f t="shared" si="0"/>
        <v>Eligibility</v>
      </c>
      <c r="O15" s="3" t="str">
        <f t="shared" si="1"/>
        <v>varchar(2)</v>
      </c>
      <c r="Q15" s="3" t="str">
        <f t="shared" si="10"/>
        <v>varchar(2)</v>
      </c>
      <c r="R15" s="3" t="str">
        <f t="shared" si="2"/>
        <v>alter table deerwalk.Eligibility add mbr_state varchar(2)</v>
      </c>
      <c r="S15" s="3" t="str">
        <f t="shared" si="3"/>
        <v>exec db.ColumnPropertySet 'Eligibility', 'mbr_state', 'Abbreviation of State', @tableSchema='deerwalk'</v>
      </c>
      <c r="T15" s="3" t="str">
        <f t="shared" si="4"/>
        <v>exec db.ColumnPropertySet 'Eligibility', 'mbr_state', 'FL', @propertyName='SampleData', @tableSchema='deerwalk'</v>
      </c>
      <c r="U15" s="3" t="str">
        <f t="shared" si="5"/>
        <v/>
      </c>
      <c r="V15" s="3" t="str">
        <f t="shared" si="6"/>
        <v xml:space="preserve">/// &lt;summary&gt;Abbreviation of State&lt;/summary&gt;
[Description("Abbreviation of State")]
[Column("mbr_state")]
[SampleData("FL")]
[MaxLength(2)]
public string mbr_state { get; set; }
</v>
      </c>
      <c r="W15" s="6" t="str">
        <f t="shared" si="11"/>
        <v>@Html.DescriptionListElement(model =&gt; model.mbr_state)</v>
      </c>
      <c r="X15" s="3" t="str">
        <f t="shared" si="12"/>
        <v>MbrState</v>
      </c>
      <c r="Y15" s="3" t="str">
        <f t="shared" si="7"/>
        <v/>
      </c>
    </row>
    <row r="16" spans="1:26" ht="14.25" customHeight="1" x14ac:dyDescent="0.45">
      <c r="A16" s="3" t="str">
        <f t="shared" si="8"/>
        <v>Eligibility.mbr_zip</v>
      </c>
      <c r="B16" t="s">
        <v>85</v>
      </c>
      <c r="C16">
        <v>15</v>
      </c>
      <c r="D16" t="s">
        <v>796</v>
      </c>
      <c r="E16" t="s">
        <v>46</v>
      </c>
      <c r="F16" t="s">
        <v>7</v>
      </c>
      <c r="G16" t="s">
        <v>840</v>
      </c>
      <c r="I16" t="s">
        <v>47</v>
      </c>
      <c r="J16" t="s">
        <v>799</v>
      </c>
      <c r="L16" s="5" t="s">
        <v>892</v>
      </c>
      <c r="M16" s="3" t="b">
        <f t="shared" si="9"/>
        <v>0</v>
      </c>
      <c r="N16" s="3" t="str">
        <f t="shared" si="0"/>
        <v>Eligibility</v>
      </c>
      <c r="O16" s="3" t="str">
        <f t="shared" si="1"/>
        <v>varchar(12)</v>
      </c>
      <c r="Q16" s="3" t="str">
        <f t="shared" si="10"/>
        <v>varchar(12)</v>
      </c>
      <c r="R16" s="3" t="str">
        <f t="shared" si="2"/>
        <v>alter table deerwalk.Eligibility add mbr_zip varchar(12)</v>
      </c>
      <c r="S16" s="3" t="str">
        <f t="shared" si="3"/>
        <v>exec db.ColumnPropertySet 'Eligibility', 'mbr_zip', 'Zip code', @tableSchema='deerwalk'</v>
      </c>
      <c r="T16" s="3" t="str">
        <f t="shared" si="4"/>
        <v>exec db.ColumnPropertySet 'Eligibility', 'mbr_zip', '34746', @propertyName='SampleData', @tableSchema='deerwalk'</v>
      </c>
      <c r="U16" s="3" t="str">
        <f t="shared" si="5"/>
        <v/>
      </c>
      <c r="V16" s="3" t="str">
        <f t="shared" si="6"/>
        <v xml:space="preserve">/// &lt;summary&gt;Zip code&lt;/summary&gt;
[Description("Zip code")]
[Column("mbr_zip")]
[SampleData("34746")]
[MaxLength(12)]
public string mbr_zip { get; set; }
</v>
      </c>
      <c r="W16" s="6" t="str">
        <f t="shared" si="11"/>
        <v>@Html.DescriptionListElement(model =&gt; model.mbr_zip)</v>
      </c>
      <c r="X16" s="3" t="str">
        <f t="shared" si="12"/>
        <v>MbrZip</v>
      </c>
      <c r="Y16" s="3" t="str">
        <f t="shared" si="7"/>
        <v/>
      </c>
    </row>
    <row r="17" spans="1:25" ht="14.25" customHeight="1" x14ac:dyDescent="0.45">
      <c r="A17" s="3" t="str">
        <f t="shared" si="8"/>
        <v>Eligibility.mbr_phone</v>
      </c>
      <c r="B17" t="s">
        <v>85</v>
      </c>
      <c r="C17">
        <v>16</v>
      </c>
      <c r="D17" t="s">
        <v>796</v>
      </c>
      <c r="E17" t="s">
        <v>48</v>
      </c>
      <c r="F17" t="s">
        <v>7</v>
      </c>
      <c r="G17" t="s">
        <v>862</v>
      </c>
      <c r="I17" t="s">
        <v>49</v>
      </c>
      <c r="J17" t="s">
        <v>800</v>
      </c>
      <c r="L17" s="5" t="s">
        <v>892</v>
      </c>
      <c r="M17" s="3" t="b">
        <f t="shared" si="9"/>
        <v>0</v>
      </c>
      <c r="N17" s="3" t="str">
        <f t="shared" si="0"/>
        <v>Eligibility</v>
      </c>
      <c r="O17" s="3" t="str">
        <f t="shared" si="1"/>
        <v>varchar(15)</v>
      </c>
      <c r="Q17" s="3" t="str">
        <f t="shared" si="10"/>
        <v>varchar(15)</v>
      </c>
      <c r="R17" s="3" t="str">
        <f t="shared" si="2"/>
        <v>alter table deerwalk.Eligibility add mbr_phone varchar(15)</v>
      </c>
      <c r="S17" s="3" t="str">
        <f t="shared" si="3"/>
        <v>exec db.ColumnPropertySet 'Eligibility', 'mbr_phone', 'Member Phone', @tableSchema='deerwalk'</v>
      </c>
      <c r="T17" s="3" t="str">
        <f t="shared" si="4"/>
        <v>exec db.ColumnPropertySet 'Eligibility', 'mbr_phone', '7802966511', @propertyName='SampleData', @tableSchema='deerwalk'</v>
      </c>
      <c r="U17" s="3" t="str">
        <f t="shared" si="5"/>
        <v/>
      </c>
      <c r="V17" s="3" t="str">
        <f t="shared" si="6"/>
        <v xml:space="preserve">/// &lt;summary&gt;Member Phone&lt;/summary&gt;
[Description("Member Phone")]
[Column("mbr_phone")]
[SampleData("7802966511")]
[MaxLength(15)]
public string mbr_phone { get; set; }
</v>
      </c>
      <c r="W17" s="6" t="str">
        <f t="shared" si="11"/>
        <v>@Html.DescriptionListElement(model =&gt; model.mbr_phone)</v>
      </c>
      <c r="X17" s="3" t="str">
        <f t="shared" si="12"/>
        <v>MbrPhone</v>
      </c>
      <c r="Y17" s="3" t="str">
        <f t="shared" si="7"/>
        <v/>
      </c>
    </row>
    <row r="18" spans="1:25" ht="14.25" customHeight="1" x14ac:dyDescent="0.45">
      <c r="A18" s="3" t="str">
        <f t="shared" si="8"/>
        <v>Eligibility.mbr_region_code</v>
      </c>
      <c r="B18" t="s">
        <v>85</v>
      </c>
      <c r="C18">
        <v>17</v>
      </c>
      <c r="D18" t="s">
        <v>796</v>
      </c>
      <c r="E18" t="s">
        <v>50</v>
      </c>
      <c r="F18" t="s">
        <v>7</v>
      </c>
      <c r="G18" t="s">
        <v>863</v>
      </c>
      <c r="I18" t="s">
        <v>51</v>
      </c>
      <c r="J18" t="s">
        <v>796</v>
      </c>
      <c r="L18" s="5"/>
      <c r="M18" s="3" t="b">
        <f t="shared" si="9"/>
        <v>0</v>
      </c>
      <c r="N18" s="3" t="str">
        <f t="shared" si="0"/>
        <v>Eligibility</v>
      </c>
      <c r="O18" s="3" t="str">
        <f t="shared" si="1"/>
        <v>varchar(32)</v>
      </c>
      <c r="Q18" s="3" t="str">
        <f t="shared" si="10"/>
        <v>varchar(32)</v>
      </c>
      <c r="R18" s="3" t="str">
        <f t="shared" si="2"/>
        <v>alter table deerwalk.Eligibility add mbr_region_code varchar(32)</v>
      </c>
      <c r="S18" s="3" t="str">
        <f t="shared" si="3"/>
        <v>exec db.ColumnPropertySet 'Eligibility', 'mbr_region_code', 'Member Region code', @tableSchema='deerwalk'</v>
      </c>
      <c r="T18" s="3" t="str">
        <f t="shared" si="4"/>
        <v/>
      </c>
      <c r="U18" s="3" t="str">
        <f t="shared" si="5"/>
        <v/>
      </c>
      <c r="V18" s="3" t="str">
        <f t="shared" si="6"/>
        <v xml:space="preserve">/// &lt;summary&gt;Member Region code&lt;/summary&gt;
[Description("Member Region code")]
[Column("mbr_region_code")]
[MaxLength(32)]
public string mbr_region_code { get; set; }
</v>
      </c>
      <c r="W18" s="6" t="str">
        <f t="shared" si="11"/>
        <v>@Html.DescriptionListElement(model =&gt; model.mbr_region_code)</v>
      </c>
      <c r="X18" s="3" t="str">
        <f t="shared" si="12"/>
        <v>MbrRegionCode</v>
      </c>
      <c r="Y18" s="3" t="str">
        <f t="shared" si="7"/>
        <v/>
      </c>
    </row>
    <row r="19" spans="1:25" ht="14.25" customHeight="1" x14ac:dyDescent="0.45">
      <c r="A19" s="3" t="str">
        <f t="shared" si="8"/>
        <v>Eligibility.mbr_region_name</v>
      </c>
      <c r="B19" t="s">
        <v>85</v>
      </c>
      <c r="C19">
        <v>18</v>
      </c>
      <c r="D19" t="s">
        <v>796</v>
      </c>
      <c r="E19" t="s">
        <v>52</v>
      </c>
      <c r="F19" t="s">
        <v>7</v>
      </c>
      <c r="G19" t="s">
        <v>861</v>
      </c>
      <c r="I19" t="s">
        <v>53</v>
      </c>
      <c r="J19" t="s">
        <v>796</v>
      </c>
      <c r="L19" s="5"/>
      <c r="M19" s="3" t="b">
        <f t="shared" si="9"/>
        <v>0</v>
      </c>
      <c r="N19" s="3" t="str">
        <f t="shared" si="0"/>
        <v>Eligibility</v>
      </c>
      <c r="O19" s="3" t="str">
        <f t="shared" si="1"/>
        <v>varchar(50)</v>
      </c>
      <c r="Q19" s="3" t="str">
        <f t="shared" si="10"/>
        <v>varchar(50)</v>
      </c>
      <c r="R19" s="3" t="str">
        <f t="shared" si="2"/>
        <v>alter table deerwalk.Eligibility add mbr_region_name varchar(50)</v>
      </c>
      <c r="S19" s="3" t="str">
        <f t="shared" si="3"/>
        <v>exec db.ColumnPropertySet 'Eligibility', 'mbr_region_name', 'Member Region', @tableSchema='deerwalk'</v>
      </c>
      <c r="T19" s="3" t="str">
        <f t="shared" si="4"/>
        <v/>
      </c>
      <c r="U19" s="3" t="str">
        <f t="shared" si="5"/>
        <v/>
      </c>
      <c r="V19" s="3" t="str">
        <f t="shared" si="6"/>
        <v xml:space="preserve">/// &lt;summary&gt;Member Region&lt;/summary&gt;
[Description("Member Region")]
[Column("mbr_region_name")]
[MaxLength(50)]
public string mbr_region_name { get; set; }
</v>
      </c>
      <c r="W19" s="6" t="str">
        <f t="shared" si="11"/>
        <v>@Html.DescriptionListElement(model =&gt; model.mbr_region_name)</v>
      </c>
      <c r="X19" s="3" t="str">
        <f t="shared" si="12"/>
        <v>MbrRegionName</v>
      </c>
      <c r="Y19" s="3" t="str">
        <f t="shared" si="7"/>
        <v/>
      </c>
    </row>
    <row r="20" spans="1:25" ht="14.25" customHeight="1" x14ac:dyDescent="0.45">
      <c r="A20" s="3" t="str">
        <f t="shared" si="8"/>
        <v>Eligibility.mbr_relationship_code</v>
      </c>
      <c r="B20" t="s">
        <v>85</v>
      </c>
      <c r="C20">
        <v>19</v>
      </c>
      <c r="D20" t="s">
        <v>796</v>
      </c>
      <c r="E20" t="s">
        <v>54</v>
      </c>
      <c r="F20" t="s">
        <v>7</v>
      </c>
      <c r="G20" t="s">
        <v>816</v>
      </c>
      <c r="I20" t="s">
        <v>55</v>
      </c>
      <c r="J20" t="s">
        <v>796</v>
      </c>
      <c r="L20" s="5"/>
      <c r="M20" s="3" t="b">
        <f t="shared" si="9"/>
        <v>0</v>
      </c>
      <c r="N20" s="3" t="str">
        <f t="shared" si="0"/>
        <v>Eligibility</v>
      </c>
      <c r="O20" s="3" t="str">
        <f t="shared" si="1"/>
        <v>varchar(5)</v>
      </c>
      <c r="Q20" s="3" t="str">
        <f t="shared" si="10"/>
        <v>varchar(5)</v>
      </c>
      <c r="R20" s="3" t="str">
        <f t="shared" si="2"/>
        <v>alter table deerwalk.Eligibility add mbr_relationship_code varchar(5)</v>
      </c>
      <c r="S20" s="3" t="str">
        <f t="shared" si="3"/>
        <v>exec db.ColumnPropertySet 'Eligibility', 'mbr_relationship_code', 'Relationship Code to the Subscriber; subscriber(01), spouse (02),child (03), other (04)', @tableSchema='deerwalk'</v>
      </c>
      <c r="T20" s="3" t="str">
        <f t="shared" si="4"/>
        <v/>
      </c>
      <c r="U20" s="3" t="str">
        <f t="shared" si="5"/>
        <v/>
      </c>
      <c r="V20" s="3" t="str">
        <f t="shared" si="6"/>
        <v xml:space="preserve">/// &lt;summary&gt;Relationship Code to the Subscriber; subscriber(01), spouse (02),child (03), other (04)&lt;/summary&gt;
[Description("Relationship Code to the Subscriber; subscriber(01), spouse (02),child (03), other (04)")]
[Column("mbr_relationship_code")]
[MaxLength(5)]
public string mbr_relationship_code { get; set; }
</v>
      </c>
      <c r="W20" s="6" t="str">
        <f t="shared" si="11"/>
        <v>@Html.DescriptionListElement(model =&gt; model.mbr_relationship_code)</v>
      </c>
      <c r="X20" s="3" t="str">
        <f t="shared" si="12"/>
        <v>MbrRelationshipCode</v>
      </c>
      <c r="Y20" s="3" t="str">
        <f t="shared" si="7"/>
        <v/>
      </c>
    </row>
    <row r="21" spans="1:25" ht="14.25" customHeight="1" x14ac:dyDescent="0.45">
      <c r="A21" s="3" t="str">
        <f t="shared" si="8"/>
        <v>Eligibility.mbr_relationship_desc</v>
      </c>
      <c r="B21" t="s">
        <v>85</v>
      </c>
      <c r="C21">
        <v>20</v>
      </c>
      <c r="D21" t="s">
        <v>796</v>
      </c>
      <c r="E21" t="s">
        <v>56</v>
      </c>
      <c r="F21" t="s">
        <v>7</v>
      </c>
      <c r="G21" t="s">
        <v>861</v>
      </c>
      <c r="I21" t="s">
        <v>57</v>
      </c>
      <c r="J21" t="s">
        <v>58</v>
      </c>
      <c r="L21" s="5"/>
      <c r="M21" s="3" t="b">
        <f t="shared" si="9"/>
        <v>0</v>
      </c>
      <c r="N21" s="3" t="str">
        <f t="shared" si="0"/>
        <v>Eligibility</v>
      </c>
      <c r="O21" s="3" t="str">
        <f t="shared" si="1"/>
        <v>varchar(50)</v>
      </c>
      <c r="Q21" s="3" t="str">
        <f t="shared" si="10"/>
        <v>varchar(50)</v>
      </c>
      <c r="R21" s="3" t="str">
        <f t="shared" si="2"/>
        <v>alter table deerwalk.Eligibility add mbr_relationship_desc varchar(50)</v>
      </c>
      <c r="S21" s="3" t="str">
        <f t="shared" si="3"/>
        <v>exec db.ColumnPropertySet 'Eligibility', 'mbr_relationship_desc', 'Relationship Description to the Subscriber, Dependent, Spouse', @tableSchema='deerwalk'</v>
      </c>
      <c r="T21" s="3" t="str">
        <f t="shared" si="4"/>
        <v>exec db.ColumnPropertySet 'Eligibility', 'mbr_relationship_desc', 'Dependent', @propertyName='SampleData', @tableSchema='deerwalk'</v>
      </c>
      <c r="U21" s="3" t="str">
        <f t="shared" si="5"/>
        <v/>
      </c>
      <c r="V21" s="3" t="str">
        <f t="shared" si="6"/>
        <v xml:space="preserve">/// &lt;summary&gt;Relationship Description to the Subscriber, Dependent, Spouse&lt;/summary&gt;
[Description("Relationship Description to the Subscriber, Dependent, Spouse")]
[Column("mbr_relationship_desc")]
[SampleData("Dependent")]
[MaxLength(50)]
public string mbr_relationship_desc { get; set; }
</v>
      </c>
      <c r="W21" s="6" t="str">
        <f t="shared" si="11"/>
        <v>@Html.DescriptionListElement(model =&gt; model.mbr_relationship_desc)</v>
      </c>
      <c r="X21" s="3" t="str">
        <f t="shared" si="12"/>
        <v>MbrRelationshipDesc</v>
      </c>
      <c r="Y21" s="3" t="str">
        <f t="shared" si="7"/>
        <v/>
      </c>
    </row>
    <row r="22" spans="1:25" ht="14.25" customHeight="1" x14ac:dyDescent="0.45">
      <c r="A22" s="3" t="str">
        <f t="shared" si="8"/>
        <v>Eligibility.ins_plan_type_code</v>
      </c>
      <c r="B22" t="s">
        <v>85</v>
      </c>
      <c r="C22">
        <v>21</v>
      </c>
      <c r="D22" t="s">
        <v>796</v>
      </c>
      <c r="E22" t="s">
        <v>59</v>
      </c>
      <c r="F22" t="s">
        <v>7</v>
      </c>
      <c r="G22" t="s">
        <v>821</v>
      </c>
      <c r="I22" t="s">
        <v>60</v>
      </c>
      <c r="J22" t="s">
        <v>61</v>
      </c>
      <c r="L22" s="5"/>
      <c r="M22" s="3" t="b">
        <f t="shared" si="9"/>
        <v>0</v>
      </c>
      <c r="N22" s="3" t="str">
        <f t="shared" si="0"/>
        <v>Eligibility</v>
      </c>
      <c r="O22" s="3" t="str">
        <f t="shared" si="1"/>
        <v>varchar(20)</v>
      </c>
      <c r="Q22" s="3" t="str">
        <f t="shared" si="10"/>
        <v>varchar(20)</v>
      </c>
      <c r="R22" s="3" t="str">
        <f t="shared" si="2"/>
        <v>alter table deerwalk.Eligibility add ins_plan_type_code varchar(20)</v>
      </c>
      <c r="S22" s="3" t="str">
        <f t="shared" si="3"/>
        <v>exec db.ColumnPropertySet 'Eligibility', 'ins_plan_type_code', 'Plan type code', @tableSchema='deerwalk'</v>
      </c>
      <c r="T22" s="3" t="str">
        <f t="shared" si="4"/>
        <v>exec db.ColumnPropertySet 'Eligibility', 'ins_plan_type_code', 'com', @propertyName='SampleData', @tableSchema='deerwalk'</v>
      </c>
      <c r="U22" s="3" t="str">
        <f t="shared" si="5"/>
        <v/>
      </c>
      <c r="V22" s="3" t="str">
        <f t="shared" si="6"/>
        <v xml:space="preserve">/// &lt;summary&gt;Plan type code&lt;/summary&gt;
[Description("Plan type code")]
[Column("ins_plan_type_code")]
[SampleData("com")]
[MaxLength(20)]
public string ins_plan_type_code { get; set; }
</v>
      </c>
      <c r="W22" s="6" t="str">
        <f t="shared" si="11"/>
        <v>@Html.DescriptionListElement(model =&gt; model.ins_plan_type_code)</v>
      </c>
      <c r="X22" s="3" t="str">
        <f t="shared" si="12"/>
        <v>InsPlanTypeCode</v>
      </c>
      <c r="Y22" s="3" t="str">
        <f t="shared" si="7"/>
        <v/>
      </c>
    </row>
    <row r="23" spans="1:25" ht="14.25" customHeight="1" x14ac:dyDescent="0.45">
      <c r="A23" s="3" t="str">
        <f t="shared" si="8"/>
        <v>Eligibility.ins_plan_type_desc</v>
      </c>
      <c r="B23" t="s">
        <v>85</v>
      </c>
      <c r="C23">
        <v>22</v>
      </c>
      <c r="D23" t="s">
        <v>796</v>
      </c>
      <c r="E23" t="s">
        <v>62</v>
      </c>
      <c r="F23" t="s">
        <v>7</v>
      </c>
      <c r="G23" t="s">
        <v>864</v>
      </c>
      <c r="I23" t="s">
        <v>63</v>
      </c>
      <c r="J23" t="s">
        <v>64</v>
      </c>
      <c r="L23" s="5"/>
      <c r="M23" s="3" t="b">
        <f t="shared" si="9"/>
        <v>0</v>
      </c>
      <c r="N23" s="3" t="str">
        <f t="shared" si="0"/>
        <v>Eligibility</v>
      </c>
      <c r="O23" s="3" t="str">
        <f t="shared" si="1"/>
        <v>varchar(255)</v>
      </c>
      <c r="Q23" s="3" t="str">
        <f t="shared" si="10"/>
        <v>varchar(255)</v>
      </c>
      <c r="R23" s="3" t="str">
        <f t="shared" si="2"/>
        <v>alter table deerwalk.Eligibility add ins_plan_type_desc varchar(255)</v>
      </c>
      <c r="S23" s="3" t="str">
        <f t="shared" si="3"/>
        <v>exec db.ColumnPropertySet 'Eligibility', 'ins_plan_type_desc', 'Plan type name', @tableSchema='deerwalk'</v>
      </c>
      <c r="T23" s="3" t="str">
        <f t="shared" si="4"/>
        <v>exec db.ColumnPropertySet 'Eligibility', 'ins_plan_type_desc', 'Commercial', @propertyName='SampleData', @tableSchema='deerwalk'</v>
      </c>
      <c r="U23" s="3" t="str">
        <f t="shared" si="5"/>
        <v/>
      </c>
      <c r="V23" s="3" t="str">
        <f t="shared" si="6"/>
        <v xml:space="preserve">/// &lt;summary&gt;Plan type name&lt;/summary&gt;
[Description("Plan type name")]
[Column("ins_plan_type_desc")]
[SampleData("Commercial")]
[MaxLength(255)]
public string ins_plan_type_desc { get; set; }
</v>
      </c>
      <c r="W23" s="6" t="str">
        <f t="shared" si="11"/>
        <v>@Html.DescriptionListElement(model =&gt; model.ins_plan_type_desc)</v>
      </c>
      <c r="X23" s="3" t="str">
        <f t="shared" si="12"/>
        <v>InsPlanTypeDesc</v>
      </c>
      <c r="Y23" s="3" t="str">
        <f t="shared" si="7"/>
        <v/>
      </c>
    </row>
    <row r="24" spans="1:25" ht="14.25" customHeight="1" x14ac:dyDescent="0.45">
      <c r="A24" s="3" t="str">
        <f t="shared" si="8"/>
        <v>Eligibility.ins_carrier_id</v>
      </c>
      <c r="B24" t="s">
        <v>85</v>
      </c>
      <c r="C24">
        <v>23</v>
      </c>
      <c r="D24" t="s">
        <v>796</v>
      </c>
      <c r="E24" t="s">
        <v>65</v>
      </c>
      <c r="F24" t="s">
        <v>7</v>
      </c>
      <c r="G24" t="s">
        <v>821</v>
      </c>
      <c r="I24" t="s">
        <v>66</v>
      </c>
      <c r="J24" t="s">
        <v>801</v>
      </c>
      <c r="L24" s="5"/>
      <c r="M24" s="3" t="b">
        <f t="shared" si="9"/>
        <v>0</v>
      </c>
      <c r="N24" s="3" t="str">
        <f t="shared" si="0"/>
        <v>Eligibility</v>
      </c>
      <c r="O24" s="3" t="str">
        <f t="shared" si="1"/>
        <v>varchar(20)</v>
      </c>
      <c r="Q24" s="3" t="str">
        <f t="shared" si="10"/>
        <v>varchar(20)</v>
      </c>
      <c r="R24" s="3" t="str">
        <f t="shared" si="2"/>
        <v>alter table deerwalk.Eligibility add ins_carrier_id varchar(20)</v>
      </c>
      <c r="S24" s="3" t="str">
        <f t="shared" si="3"/>
        <v>exec db.ColumnPropertySet 'Eligibility', 'ins_carrier_id', 'TPA/ASO/HMO', @tableSchema='deerwalk'</v>
      </c>
      <c r="T24" s="3" t="str">
        <f t="shared" si="4"/>
        <v>exec db.ColumnPropertySet 'Eligibility', 'ins_carrier_id', '1', @propertyName='SampleData', @tableSchema='deerwalk'</v>
      </c>
      <c r="U24" s="3" t="str">
        <f t="shared" si="5"/>
        <v/>
      </c>
      <c r="V24" s="3" t="str">
        <f t="shared" si="6"/>
        <v xml:space="preserve">/// &lt;summary&gt;TPA/ASO/HMO&lt;/summary&gt;
[Description("TPA/ASO/HMO")]
[Column("ins_carrier_id")]
[SampleData("1")]
[MaxLength(20)]
public string ins_carrier_id { get; set; }
</v>
      </c>
      <c r="W24" s="6" t="str">
        <f t="shared" si="11"/>
        <v>@Html.DescriptionListElement(model =&gt; model.ins_carrier_id)</v>
      </c>
      <c r="X24" s="3" t="str">
        <f t="shared" si="12"/>
        <v>InsCarrierID</v>
      </c>
      <c r="Y24" s="3" t="str">
        <f t="shared" si="7"/>
        <v/>
      </c>
    </row>
    <row r="25" spans="1:25" ht="14.25" customHeight="1" x14ac:dyDescent="0.45">
      <c r="A25" s="3" t="str">
        <f t="shared" si="8"/>
        <v>Eligibility.ins_carrier_name</v>
      </c>
      <c r="B25" t="s">
        <v>85</v>
      </c>
      <c r="C25">
        <v>24</v>
      </c>
      <c r="D25" t="s">
        <v>796</v>
      </c>
      <c r="E25" t="s">
        <v>67</v>
      </c>
      <c r="F25" t="s">
        <v>7</v>
      </c>
      <c r="G25" t="s">
        <v>861</v>
      </c>
      <c r="I25" t="s">
        <v>68</v>
      </c>
      <c r="J25" t="s">
        <v>69</v>
      </c>
      <c r="L25" s="5"/>
      <c r="M25" s="3" t="b">
        <f t="shared" si="9"/>
        <v>0</v>
      </c>
      <c r="N25" s="3" t="str">
        <f t="shared" si="0"/>
        <v>Eligibility</v>
      </c>
      <c r="O25" s="3" t="str">
        <f t="shared" si="1"/>
        <v>varchar(50)</v>
      </c>
      <c r="Q25" s="3" t="str">
        <f t="shared" si="10"/>
        <v>varchar(50)</v>
      </c>
      <c r="R25" s="3" t="str">
        <f t="shared" si="2"/>
        <v>alter table deerwalk.Eligibility add ins_carrier_name varchar(50)</v>
      </c>
      <c r="S25" s="3" t="str">
        <f t="shared" si="3"/>
        <v>exec db.ColumnPropertySet 'Eligibility', 'ins_carrier_name', 'TPA/ASO/HMO name', @tableSchema='deerwalk'</v>
      </c>
      <c r="T25" s="3" t="str">
        <f t="shared" si="4"/>
        <v>exec db.ColumnPropertySet 'Eligibility', 'ins_carrier_name', 'Harry TPA', @propertyName='SampleData', @tableSchema='deerwalk'</v>
      </c>
      <c r="U25" s="3" t="str">
        <f t="shared" si="5"/>
        <v/>
      </c>
      <c r="V25" s="3" t="str">
        <f t="shared" si="6"/>
        <v xml:space="preserve">/// &lt;summary&gt;TPA/ASO/HMO name&lt;/summary&gt;
[Description("TPA/ASO/HMO name")]
[Column("ins_carrier_name")]
[SampleData("Harry TPA")]
[MaxLength(50)]
public string ins_carrier_name { get; set; }
</v>
      </c>
      <c r="W25" s="6" t="str">
        <f t="shared" si="11"/>
        <v>@Html.DescriptionListElement(model =&gt; model.ins_carrier_name)</v>
      </c>
      <c r="X25" s="3" t="str">
        <f t="shared" si="12"/>
        <v>InsCarrierName</v>
      </c>
      <c r="Y25" s="3" t="str">
        <f t="shared" si="7"/>
        <v/>
      </c>
    </row>
    <row r="26" spans="1:25" ht="14.25" customHeight="1" x14ac:dyDescent="0.45">
      <c r="A26" s="3" t="str">
        <f t="shared" si="8"/>
        <v>Eligibility.ins_coverage_type_code</v>
      </c>
      <c r="B26" t="s">
        <v>85</v>
      </c>
      <c r="C26">
        <v>25</v>
      </c>
      <c r="D26" t="s">
        <v>796</v>
      </c>
      <c r="E26" t="s">
        <v>70</v>
      </c>
      <c r="F26" t="s">
        <v>7</v>
      </c>
      <c r="G26" t="s">
        <v>821</v>
      </c>
      <c r="I26" t="s">
        <v>71</v>
      </c>
      <c r="J26" t="s">
        <v>801</v>
      </c>
      <c r="L26" s="5"/>
      <c r="M26" s="3" t="b">
        <f t="shared" si="9"/>
        <v>0</v>
      </c>
      <c r="N26" s="3" t="str">
        <f t="shared" si="0"/>
        <v>Eligibility</v>
      </c>
      <c r="O26" s="3" t="str">
        <f t="shared" si="1"/>
        <v>varchar(20)</v>
      </c>
      <c r="Q26" s="3" t="str">
        <f t="shared" si="10"/>
        <v>varchar(20)</v>
      </c>
      <c r="R26" s="3" t="str">
        <f t="shared" si="2"/>
        <v>alter table deerwalk.Eligibility add ins_coverage_type_code varchar(20)</v>
      </c>
      <c r="S26" s="3" t="str">
        <f t="shared" si="3"/>
        <v>exec db.ColumnPropertySet 'Eligibility', 'ins_coverage_type_code', 'Coverage type', @tableSchema='deerwalk'</v>
      </c>
      <c r="T26" s="3" t="str">
        <f t="shared" si="4"/>
        <v>exec db.ColumnPropertySet 'Eligibility', 'ins_coverage_type_code', '1', @propertyName='SampleData', @tableSchema='deerwalk'</v>
      </c>
      <c r="U26" s="3" t="str">
        <f t="shared" si="5"/>
        <v/>
      </c>
      <c r="V26" s="3" t="str">
        <f t="shared" si="6"/>
        <v xml:space="preserve">/// &lt;summary&gt;Coverage type&lt;/summary&gt;
[Description("Coverage type")]
[Column("ins_coverage_type_code")]
[SampleData("1")]
[MaxLength(20)]
public string ins_coverage_type_code { get; set; }
</v>
      </c>
      <c r="W26" s="6" t="str">
        <f t="shared" si="11"/>
        <v>@Html.DescriptionListElement(model =&gt; model.ins_coverage_type_code)</v>
      </c>
      <c r="X26" s="3" t="str">
        <f t="shared" si="12"/>
        <v>InsCoverageTypeCode</v>
      </c>
      <c r="Y26" s="3" t="str">
        <f t="shared" si="7"/>
        <v/>
      </c>
    </row>
    <row r="27" spans="1:25" ht="14.25" customHeight="1" x14ac:dyDescent="0.45">
      <c r="A27" s="3" t="str">
        <f t="shared" si="8"/>
        <v>Eligibility.ins_coverage_type_desc</v>
      </c>
      <c r="B27" t="s">
        <v>85</v>
      </c>
      <c r="C27">
        <v>26</v>
      </c>
      <c r="D27" t="s">
        <v>796</v>
      </c>
      <c r="E27" t="s">
        <v>72</v>
      </c>
      <c r="F27" t="s">
        <v>7</v>
      </c>
      <c r="G27" t="s">
        <v>861</v>
      </c>
      <c r="I27" t="s">
        <v>73</v>
      </c>
      <c r="J27" t="s">
        <v>74</v>
      </c>
      <c r="L27" s="5"/>
      <c r="M27" s="3" t="b">
        <f t="shared" si="9"/>
        <v>0</v>
      </c>
      <c r="N27" s="3" t="str">
        <f t="shared" si="0"/>
        <v>Eligibility</v>
      </c>
      <c r="O27" s="3" t="str">
        <f t="shared" si="1"/>
        <v>varchar(50)</v>
      </c>
      <c r="Q27" s="3" t="str">
        <f t="shared" si="10"/>
        <v>varchar(50)</v>
      </c>
      <c r="R27" s="3" t="str">
        <f t="shared" si="2"/>
        <v>alter table deerwalk.Eligibility add ins_coverage_type_desc varchar(50)</v>
      </c>
      <c r="S27" s="3" t="str">
        <f t="shared" si="3"/>
        <v>exec db.ColumnPropertySet 'Eligibility', 'ins_coverage_type_desc', 'Coverage type name; infer from code', @tableSchema='deerwalk'</v>
      </c>
      <c r="T27" s="3" t="str">
        <f t="shared" si="4"/>
        <v>exec db.ColumnPropertySet 'Eligibility', 'ins_coverage_type_desc', 'Family', @propertyName='SampleData', @tableSchema='deerwalk'</v>
      </c>
      <c r="U27" s="3" t="str">
        <f t="shared" si="5"/>
        <v/>
      </c>
      <c r="V27" s="3" t="str">
        <f t="shared" si="6"/>
        <v xml:space="preserve">/// &lt;summary&gt;Coverage type name; infer from code&lt;/summary&gt;
[Description("Coverage type name; infer from code")]
[Column("ins_coverage_type_desc")]
[SampleData("Family")]
[MaxLength(50)]
public string ins_coverage_type_desc { get; set; }
</v>
      </c>
      <c r="W27" s="6" t="str">
        <f t="shared" si="11"/>
        <v>@Html.DescriptionListElement(model =&gt; model.ins_coverage_type_desc)</v>
      </c>
      <c r="X27" s="3" t="str">
        <f t="shared" si="12"/>
        <v>InsCoverageTypeDesc</v>
      </c>
      <c r="Y27" s="3" t="str">
        <f t="shared" si="7"/>
        <v/>
      </c>
    </row>
    <row r="28" spans="1:25" ht="14.25" customHeight="1" x14ac:dyDescent="0.45">
      <c r="A28" s="3" t="str">
        <f t="shared" si="8"/>
        <v>Eligibility.ins_plan_id</v>
      </c>
      <c r="B28" t="s">
        <v>85</v>
      </c>
      <c r="C28">
        <v>27</v>
      </c>
      <c r="D28" t="s">
        <v>796</v>
      </c>
      <c r="E28" t="s">
        <v>75</v>
      </c>
      <c r="F28" t="s">
        <v>7</v>
      </c>
      <c r="G28" t="s">
        <v>821</v>
      </c>
      <c r="I28" t="s">
        <v>76</v>
      </c>
      <c r="J28" t="s">
        <v>77</v>
      </c>
      <c r="L28" s="5"/>
      <c r="M28" s="3" t="b">
        <f t="shared" si="9"/>
        <v>0</v>
      </c>
      <c r="N28" s="3" t="str">
        <f t="shared" si="0"/>
        <v>Eligibility</v>
      </c>
      <c r="O28" s="3" t="str">
        <f t="shared" si="1"/>
        <v>varchar(20)</v>
      </c>
      <c r="Q28" s="3" t="str">
        <f t="shared" si="10"/>
        <v>varchar(20)</v>
      </c>
      <c r="R28" s="3" t="str">
        <f t="shared" si="2"/>
        <v>alter table deerwalk.Eligibility add ins_plan_id varchar(20)</v>
      </c>
      <c r="S28" s="3" t="str">
        <f t="shared" si="3"/>
        <v>exec db.ColumnPropertySet 'Eligibility', 'ins_plan_id', 'Plan id of insurance', @tableSchema='deerwalk'</v>
      </c>
      <c r="T28" s="3" t="str">
        <f t="shared" si="4"/>
        <v>exec db.ColumnPropertySet 'Eligibility', 'ins_plan_id', 'M720000-M', @propertyName='SampleData', @tableSchema='deerwalk'</v>
      </c>
      <c r="U28" s="3" t="str">
        <f t="shared" si="5"/>
        <v/>
      </c>
      <c r="V28" s="3" t="str">
        <f t="shared" si="6"/>
        <v xml:space="preserve">/// &lt;summary&gt;Plan id of insurance&lt;/summary&gt;
[Description("Plan id of insurance")]
[Column("ins_plan_id")]
[SampleData("M720000-M")]
[MaxLength(20)]
public string ins_plan_id { get; set; }
</v>
      </c>
      <c r="W28" s="6" t="str">
        <f t="shared" si="11"/>
        <v>@Html.DescriptionListElement(model =&gt; model.ins_plan_id)</v>
      </c>
      <c r="X28" s="3" t="str">
        <f t="shared" si="12"/>
        <v>InsPlanID</v>
      </c>
      <c r="Y28" s="3" t="str">
        <f t="shared" si="7"/>
        <v/>
      </c>
    </row>
    <row r="29" spans="1:25" ht="14.25" customHeight="1" x14ac:dyDescent="0.45">
      <c r="A29" s="3" t="str">
        <f t="shared" si="8"/>
        <v>Eligibility.ins_plan_desc</v>
      </c>
      <c r="B29" t="s">
        <v>85</v>
      </c>
      <c r="C29">
        <v>28</v>
      </c>
      <c r="D29" t="s">
        <v>796</v>
      </c>
      <c r="E29" t="s">
        <v>78</v>
      </c>
      <c r="F29" t="s">
        <v>7</v>
      </c>
      <c r="G29" t="s">
        <v>836</v>
      </c>
      <c r="I29" t="s">
        <v>79</v>
      </c>
      <c r="J29" t="s">
        <v>74</v>
      </c>
      <c r="L29" s="5"/>
      <c r="M29" s="3" t="b">
        <f t="shared" si="9"/>
        <v>0</v>
      </c>
      <c r="N29" s="3" t="str">
        <f t="shared" si="0"/>
        <v>Eligibility</v>
      </c>
      <c r="O29" s="3" t="str">
        <f t="shared" si="1"/>
        <v>varchar(100)</v>
      </c>
      <c r="Q29" s="3" t="str">
        <f t="shared" si="10"/>
        <v>varchar(100)</v>
      </c>
      <c r="R29" s="3" t="str">
        <f t="shared" si="2"/>
        <v>alter table deerwalk.Eligibility add ins_plan_desc varchar(100)</v>
      </c>
      <c r="S29" s="3" t="str">
        <f t="shared" si="3"/>
        <v>exec db.ColumnPropertySet 'Eligibility', 'ins_plan_desc', 'Plan name of insurance', @tableSchema='deerwalk'</v>
      </c>
      <c r="T29" s="3" t="str">
        <f t="shared" si="4"/>
        <v>exec db.ColumnPropertySet 'Eligibility', 'ins_plan_desc', 'Family', @propertyName='SampleData', @tableSchema='deerwalk'</v>
      </c>
      <c r="U29" s="3" t="str">
        <f t="shared" si="5"/>
        <v/>
      </c>
      <c r="V29" s="3" t="str">
        <f t="shared" si="6"/>
        <v xml:space="preserve">/// &lt;summary&gt;Plan name of insurance&lt;/summary&gt;
[Description("Plan name of insurance")]
[Column("ins_plan_desc")]
[SampleData("Family")]
[MaxLength(100)]
public string ins_plan_desc { get; set; }
</v>
      </c>
      <c r="W29" s="6" t="str">
        <f t="shared" si="11"/>
        <v>@Html.DescriptionListElement(model =&gt; model.ins_plan_desc)</v>
      </c>
      <c r="X29" s="3" t="str">
        <f t="shared" si="12"/>
        <v>InsPlanDesc</v>
      </c>
      <c r="Y29" s="3" t="str">
        <f t="shared" si="7"/>
        <v/>
      </c>
    </row>
    <row r="30" spans="1:25" ht="14.25" customHeight="1" x14ac:dyDescent="0.45">
      <c r="A30" s="3" t="str">
        <f t="shared" si="8"/>
        <v>Eligibility.ins_emp_group_id</v>
      </c>
      <c r="B30" t="s">
        <v>85</v>
      </c>
      <c r="C30">
        <v>29</v>
      </c>
      <c r="D30" t="s">
        <v>796</v>
      </c>
      <c r="E30" t="s">
        <v>80</v>
      </c>
      <c r="F30" t="s">
        <v>7</v>
      </c>
      <c r="G30" t="s">
        <v>821</v>
      </c>
      <c r="I30" t="s">
        <v>81</v>
      </c>
      <c r="J30" t="s">
        <v>802</v>
      </c>
      <c r="L30" s="5"/>
      <c r="M30" s="3" t="b">
        <f t="shared" si="9"/>
        <v>0</v>
      </c>
      <c r="N30" s="3" t="str">
        <f t="shared" si="0"/>
        <v>Eligibility</v>
      </c>
      <c r="O30" s="3" t="str">
        <f t="shared" si="1"/>
        <v>varchar(20)</v>
      </c>
      <c r="Q30" s="3" t="str">
        <f t="shared" si="10"/>
        <v>varchar(20)</v>
      </c>
      <c r="R30" s="3" t="str">
        <f t="shared" si="2"/>
        <v>alter table deerwalk.Eligibility add ins_emp_group_id varchar(20)</v>
      </c>
      <c r="S30" s="3" t="str">
        <f t="shared" si="3"/>
        <v>exec db.ColumnPropertySet 'Eligibility', 'ins_emp_group_id', 'Identification of the group the subscriber is employed with', @tableSchema='deerwalk'</v>
      </c>
      <c r="T30" s="3" t="str">
        <f t="shared" si="4"/>
        <v>exec db.ColumnPropertySet 'Eligibility', 'ins_emp_group_id', '3198508', @propertyName='SampleData', @tableSchema='deerwalk'</v>
      </c>
      <c r="U30" s="3" t="str">
        <f t="shared" si="5"/>
        <v/>
      </c>
      <c r="V30" s="3" t="str">
        <f t="shared" si="6"/>
        <v xml:space="preserve">/// &lt;summary&gt;Identification of the group the subscriber is employed with&lt;/summary&gt;
[Description("Identification of the group the subscriber is employed with")]
[Column("ins_emp_group_id")]
[SampleData("3198508")]
[MaxLength(20)]
public string ins_emp_group_id { get; set; }
</v>
      </c>
      <c r="W30" s="6" t="str">
        <f t="shared" si="11"/>
        <v>@Html.DescriptionListElement(model =&gt; model.ins_emp_group_id)</v>
      </c>
      <c r="X30" s="3" t="str">
        <f t="shared" si="12"/>
        <v>InsEmpGroupID</v>
      </c>
      <c r="Y30" s="3" t="str">
        <f t="shared" si="7"/>
        <v/>
      </c>
    </row>
    <row r="31" spans="1:25" ht="14.25" customHeight="1" x14ac:dyDescent="0.45">
      <c r="A31" s="3" t="str">
        <f t="shared" si="8"/>
        <v>Eligibility.ins_emp_group_name</v>
      </c>
      <c r="B31" t="s">
        <v>85</v>
      </c>
      <c r="C31">
        <v>30</v>
      </c>
      <c r="D31" t="s">
        <v>796</v>
      </c>
      <c r="E31" t="s">
        <v>82</v>
      </c>
      <c r="F31" t="s">
        <v>7</v>
      </c>
      <c r="G31" t="s">
        <v>861</v>
      </c>
      <c r="I31" t="s">
        <v>83</v>
      </c>
      <c r="J31" t="s">
        <v>84</v>
      </c>
      <c r="L31" s="5"/>
      <c r="M31" s="3" t="b">
        <f t="shared" si="9"/>
        <v>0</v>
      </c>
      <c r="N31" s="3" t="str">
        <f t="shared" si="0"/>
        <v>Eligibility</v>
      </c>
      <c r="O31" s="3" t="str">
        <f t="shared" si="1"/>
        <v>varchar(50)</v>
      </c>
      <c r="Q31" s="3" t="str">
        <f t="shared" si="10"/>
        <v>varchar(50)</v>
      </c>
      <c r="R31" s="3" t="str">
        <f t="shared" si="2"/>
        <v>alter table deerwalk.Eligibility add ins_emp_group_name varchar(50)</v>
      </c>
      <c r="S31" s="3" t="str">
        <f t="shared" si="3"/>
        <v>exec db.ColumnPropertySet 'Eligibility', 'ins_emp_group_name', 'Name of the group the subscriber is employed with', @tableSchema='deerwalk'</v>
      </c>
      <c r="T31" s="3" t="str">
        <f t="shared" si="4"/>
        <v>exec db.ColumnPropertySet 'Eligibility', 'ins_emp_group_name', 'Deerwalk', @propertyName='SampleData', @tableSchema='deerwalk'</v>
      </c>
      <c r="U31" s="3" t="str">
        <f t="shared" si="5"/>
        <v/>
      </c>
      <c r="V31" s="3" t="str">
        <f t="shared" si="6"/>
        <v xml:space="preserve">/// &lt;summary&gt;Name of the group the subscriber is employed with&lt;/summary&gt;
[Description("Name of the group the subscriber is employed with")]
[Column("ins_emp_group_name")]
[SampleData("Deerwalk")]
[MaxLength(50)]
public string ins_emp_group_name { get; set; }
</v>
      </c>
      <c r="W31" s="6" t="str">
        <f t="shared" si="11"/>
        <v>@Html.DescriptionListElement(model =&gt; model.ins_emp_group_name)</v>
      </c>
      <c r="X31" s="3" t="str">
        <f t="shared" si="12"/>
        <v>InsEmpGroupName</v>
      </c>
      <c r="Y31" s="3" t="str">
        <f t="shared" si="7"/>
        <v/>
      </c>
    </row>
    <row r="32" spans="1:25" ht="14.25" customHeight="1" x14ac:dyDescent="0.45">
      <c r="A32" s="3" t="str">
        <f t="shared" si="8"/>
        <v>Eligibility.ins_division_id</v>
      </c>
      <c r="B32" t="s">
        <v>85</v>
      </c>
      <c r="C32">
        <v>31</v>
      </c>
      <c r="D32" t="s">
        <v>796</v>
      </c>
      <c r="E32" t="s">
        <v>87</v>
      </c>
      <c r="F32" t="s">
        <v>7</v>
      </c>
      <c r="G32" t="s">
        <v>821</v>
      </c>
      <c r="I32" t="s">
        <v>88</v>
      </c>
      <c r="J32" t="s">
        <v>796</v>
      </c>
      <c r="L32" s="5"/>
      <c r="M32" s="3" t="b">
        <f t="shared" si="9"/>
        <v>0</v>
      </c>
      <c r="N32" s="3" t="str">
        <f t="shared" si="0"/>
        <v>Eligibility</v>
      </c>
      <c r="O32" s="3" t="str">
        <f t="shared" si="1"/>
        <v>varchar(20)</v>
      </c>
      <c r="Q32" s="3" t="str">
        <f t="shared" si="10"/>
        <v>varchar(20)</v>
      </c>
      <c r="R32" s="3" t="str">
        <f t="shared" si="2"/>
        <v>alter table deerwalk.Eligibility add ins_division_id varchar(20)</v>
      </c>
      <c r="S32" s="3" t="str">
        <f t="shared" si="3"/>
        <v>exec db.ColumnPropertySet 'Eligibility', 'ins_division_id', 'Identification of the division the subscriber is employed with', @tableSchema='deerwalk'</v>
      </c>
      <c r="T32" s="3" t="str">
        <f t="shared" si="4"/>
        <v/>
      </c>
      <c r="U32" s="3" t="str">
        <f t="shared" si="5"/>
        <v/>
      </c>
      <c r="V32" s="3" t="str">
        <f t="shared" si="6"/>
        <v xml:space="preserve">/// &lt;summary&gt;Identification of the division the subscriber is employed with&lt;/summary&gt;
[Description("Identification of the division the subscriber is employed with")]
[Column("ins_division_id")]
[MaxLength(20)]
public string ins_division_id { get; set; }
</v>
      </c>
      <c r="W32" s="6" t="str">
        <f t="shared" si="11"/>
        <v>@Html.DescriptionListElement(model =&gt; model.ins_division_id)</v>
      </c>
      <c r="X32" s="3" t="str">
        <f t="shared" si="12"/>
        <v>InsDivisionID</v>
      </c>
      <c r="Y32" s="3" t="str">
        <f t="shared" si="7"/>
        <v/>
      </c>
    </row>
    <row r="33" spans="1:26" ht="14.25" customHeight="1" x14ac:dyDescent="0.45">
      <c r="A33" s="3" t="str">
        <f t="shared" si="8"/>
        <v>Eligibility.ins_division_name</v>
      </c>
      <c r="B33" t="s">
        <v>85</v>
      </c>
      <c r="C33">
        <v>32</v>
      </c>
      <c r="D33" t="s">
        <v>796</v>
      </c>
      <c r="E33" t="s">
        <v>89</v>
      </c>
      <c r="F33" t="s">
        <v>7</v>
      </c>
      <c r="G33" t="s">
        <v>836</v>
      </c>
      <c r="I33" t="s">
        <v>90</v>
      </c>
      <c r="J33" t="s">
        <v>796</v>
      </c>
      <c r="L33" s="5"/>
      <c r="M33" s="3" t="b">
        <f t="shared" si="9"/>
        <v>0</v>
      </c>
      <c r="N33" s="3" t="str">
        <f t="shared" si="0"/>
        <v>Eligibility</v>
      </c>
      <c r="O33" s="3" t="str">
        <f t="shared" si="1"/>
        <v>varchar(100)</v>
      </c>
      <c r="Q33" s="3" t="str">
        <f t="shared" si="10"/>
        <v>varchar(100)</v>
      </c>
      <c r="R33" s="3" t="str">
        <f t="shared" si="2"/>
        <v>alter table deerwalk.Eligibility add ins_division_name varchar(100)</v>
      </c>
      <c r="S33" s="3" t="str">
        <f t="shared" si="3"/>
        <v>exec db.ColumnPropertySet 'Eligibility', 'ins_division_name', 'Name of the group the division  subscriber is employed with', @tableSchema='deerwalk'</v>
      </c>
      <c r="T33" s="3" t="str">
        <f t="shared" si="4"/>
        <v/>
      </c>
      <c r="U33" s="3" t="str">
        <f t="shared" si="5"/>
        <v/>
      </c>
      <c r="V33" s="3" t="str">
        <f t="shared" si="6"/>
        <v xml:space="preserve">/// &lt;summary&gt;Name of the group the division  subscriber is employed with&lt;/summary&gt;
[Description("Name of the group the division  subscriber is employed with")]
[Column("ins_division_name")]
[MaxLength(100)]
public string ins_division_name { get; set; }
</v>
      </c>
      <c r="W33" s="6" t="str">
        <f t="shared" si="11"/>
        <v>@Html.DescriptionListElement(model =&gt; model.ins_division_name)</v>
      </c>
      <c r="X33" s="3" t="str">
        <f t="shared" si="12"/>
        <v>InsDivisionName</v>
      </c>
      <c r="Y33" s="3" t="str">
        <f t="shared" si="7"/>
        <v/>
      </c>
    </row>
    <row r="34" spans="1:26" ht="14.25" customHeight="1" x14ac:dyDescent="0.45">
      <c r="A34" s="3" t="str">
        <f t="shared" si="8"/>
        <v>Eligibility.ins_cobra_code</v>
      </c>
      <c r="B34" t="s">
        <v>85</v>
      </c>
      <c r="C34">
        <v>33</v>
      </c>
      <c r="D34" t="s">
        <v>796</v>
      </c>
      <c r="E34" t="s">
        <v>91</v>
      </c>
      <c r="F34" t="s">
        <v>7</v>
      </c>
      <c r="G34" t="s">
        <v>860</v>
      </c>
      <c r="I34" t="s">
        <v>92</v>
      </c>
      <c r="J34" t="s">
        <v>801</v>
      </c>
      <c r="L34" s="5"/>
      <c r="M34" s="3" t="b">
        <f t="shared" si="9"/>
        <v>0</v>
      </c>
      <c r="N34" s="3" t="str">
        <f t="shared" si="0"/>
        <v>Eligibility</v>
      </c>
      <c r="O34" s="3" t="str">
        <f t="shared" si="1"/>
        <v>varchar(2)</v>
      </c>
      <c r="Q34" s="3" t="str">
        <f t="shared" si="10"/>
        <v>varchar(2)</v>
      </c>
      <c r="R34" s="3" t="str">
        <f t="shared" si="2"/>
        <v>alter table deerwalk.Eligibility add ins_cobra_code varchar(2)</v>
      </c>
      <c r="S34" s="3" t="str">
        <f t="shared" si="3"/>
        <v>exec db.ColumnPropertySet 'Eligibility', 'ins_cobra_code', 'Status Code of the Employee - Not Specified : 00, Working : 01, Terminated : 02', @tableSchema='deerwalk'</v>
      </c>
      <c r="T34" s="3" t="str">
        <f t="shared" si="4"/>
        <v>exec db.ColumnPropertySet 'Eligibility', 'ins_cobra_code', '1', @propertyName='SampleData', @tableSchema='deerwalk'</v>
      </c>
      <c r="U34" s="3" t="str">
        <f t="shared" si="5"/>
        <v/>
      </c>
      <c r="V34" s="3" t="str">
        <f t="shared" si="6"/>
        <v xml:space="preserve">/// &lt;summary&gt;Status Code of the Employee - Not Specified : 00, Working : 01, Terminated : 02&lt;/summary&gt;
[Description("Status Code of the Employee - Not Specified : 00, Working : 01, Terminated : 02")]
[Column("ins_cobra_code")]
[SampleData("1")]
[MaxLength(2)]
public string ins_cobra_code { get; set; }
</v>
      </c>
      <c r="W34" s="6" t="str">
        <f t="shared" si="11"/>
        <v>@Html.DescriptionListElement(model =&gt; model.ins_cobra_code)</v>
      </c>
      <c r="X34" s="3" t="str">
        <f t="shared" si="12"/>
        <v>InsCobraCode</v>
      </c>
      <c r="Y34" s="3" t="str">
        <f t="shared" si="7"/>
        <v/>
      </c>
    </row>
    <row r="35" spans="1:26" ht="14.25" customHeight="1" x14ac:dyDescent="0.45">
      <c r="A35" s="3" t="str">
        <f t="shared" si="8"/>
        <v>Eligibility.ins_cobra_desc</v>
      </c>
      <c r="B35" t="s">
        <v>85</v>
      </c>
      <c r="C35">
        <v>34</v>
      </c>
      <c r="D35" t="s">
        <v>796</v>
      </c>
      <c r="E35" t="s">
        <v>93</v>
      </c>
      <c r="F35" t="s">
        <v>7</v>
      </c>
      <c r="G35" t="s">
        <v>822</v>
      </c>
      <c r="I35" t="s">
        <v>94</v>
      </c>
      <c r="J35" t="s">
        <v>95</v>
      </c>
      <c r="L35" s="5"/>
      <c r="M35" s="3" t="b">
        <f t="shared" si="9"/>
        <v>0</v>
      </c>
      <c r="N35" s="3" t="str">
        <f t="shared" si="0"/>
        <v>Eligibility</v>
      </c>
      <c r="O35" s="3" t="str">
        <f t="shared" si="1"/>
        <v>varchar(30)</v>
      </c>
      <c r="Q35" s="3" t="str">
        <f t="shared" si="10"/>
        <v>varchar(30)</v>
      </c>
      <c r="R35" s="3" t="str">
        <f t="shared" si="2"/>
        <v>alter table deerwalk.Eligibility add ins_cobra_desc varchar(30)</v>
      </c>
      <c r="S35" s="3" t="str">
        <f t="shared" si="3"/>
        <v>exec db.ColumnPropertySet 'Eligibility', 'ins_cobra_desc', 'Status of the Employee - Working, Terminated, etc', @tableSchema='deerwalk'</v>
      </c>
      <c r="T35" s="3" t="str">
        <f t="shared" si="4"/>
        <v>exec db.ColumnPropertySet 'Eligibility', 'ins_cobra_desc', 'Working', @propertyName='SampleData', @tableSchema='deerwalk'</v>
      </c>
      <c r="U35" s="3" t="str">
        <f t="shared" si="5"/>
        <v/>
      </c>
      <c r="V35" s="3" t="str">
        <f t="shared" si="6"/>
        <v xml:space="preserve">/// &lt;summary&gt;Status of the Employee - Working, Terminated, etc&lt;/summary&gt;
[Description("Status of the Employee - Working, Terminated, etc")]
[Column("ins_cobra_desc")]
[SampleData("Working")]
[MaxLength(30)]
public string ins_cobra_desc { get; set; }
</v>
      </c>
      <c r="W35" s="6" t="str">
        <f t="shared" si="11"/>
        <v>@Html.DescriptionListElement(model =&gt; model.ins_cobra_desc)</v>
      </c>
      <c r="X35" s="3" t="str">
        <f t="shared" si="12"/>
        <v>InsCobraDesc</v>
      </c>
      <c r="Y35" s="3" t="str">
        <f t="shared" si="7"/>
        <v/>
      </c>
    </row>
    <row r="36" spans="1:26" ht="14.25" customHeight="1" x14ac:dyDescent="0.45">
      <c r="A36" s="3" t="str">
        <f t="shared" si="8"/>
        <v>Eligibility.ins_med_eff_date</v>
      </c>
      <c r="B36" t="s">
        <v>85</v>
      </c>
      <c r="C36">
        <v>35</v>
      </c>
      <c r="D36" t="s">
        <v>801</v>
      </c>
      <c r="E36" t="s">
        <v>96</v>
      </c>
      <c r="F36" t="s">
        <v>30</v>
      </c>
      <c r="G36" t="s">
        <v>796</v>
      </c>
      <c r="I36" t="s">
        <v>97</v>
      </c>
      <c r="J36" s="1" t="s">
        <v>803</v>
      </c>
      <c r="K36" s="7"/>
      <c r="L36" s="5"/>
      <c r="M36" s="3" t="b">
        <f t="shared" si="9"/>
        <v>0</v>
      </c>
      <c r="N36" s="3" t="str">
        <f t="shared" si="0"/>
        <v>Eligibility</v>
      </c>
      <c r="O36" s="3" t="str">
        <f t="shared" si="1"/>
        <v xml:space="preserve">date not null </v>
      </c>
      <c r="Q36" s="3" t="str">
        <f t="shared" si="10"/>
        <v xml:space="preserve">date not null </v>
      </c>
      <c r="R36" s="3" t="str">
        <f t="shared" si="2"/>
        <v xml:space="preserve">alter table deerwalk.Eligibility add ins_med_eff_date date not null </v>
      </c>
      <c r="S36" s="3" t="str">
        <f t="shared" si="3"/>
        <v>exec db.ColumnPropertySet 'Eligibility', 'ins_med_eff_date', 'Effective date for medical plan', @tableSchema='deerwalk'</v>
      </c>
      <c r="T36" s="3" t="str">
        <f t="shared" si="4"/>
        <v>exec db.ColumnPropertySet 'Eligibility', 'ins_med_eff_date', '39814', @propertyName='SampleData', @tableSchema='deerwalk'</v>
      </c>
      <c r="U36" s="3" t="str">
        <f t="shared" si="5"/>
        <v/>
      </c>
      <c r="V36" s="3" t="str">
        <f t="shared" si="6"/>
        <v xml:space="preserve">/// &lt;summary&gt;Effective date for medical plan&lt;/summary&gt;
[Description("Effective date for medical plan")]
[DataType(DataType.Date)]
[Required]
[Column("ins_med_eff_date")]
[SampleData("39814")]
public DateTime ins_med_eff_date { get; set; }
</v>
      </c>
      <c r="W36" s="6" t="str">
        <f t="shared" si="11"/>
        <v>@Html.DescriptionListElement(model =&gt; model.ins_med_eff_date)</v>
      </c>
      <c r="X36" s="3" t="str">
        <f t="shared" si="12"/>
        <v>InsMedEffDate</v>
      </c>
      <c r="Y36" s="3" t="str">
        <f t="shared" si="7"/>
        <v>alter table deerwalk.Eligibility add InsMedEffDateDateDimId int null references DateDimensions(DateDimensionId);  exec db.ColumnPropertySet 'Eligibility', 'InsMedEffDateDateDimId', 'ins_med_eff_date', @propertyName='BaseField', @tableSchema='deerwalk'</v>
      </c>
      <c r="Z36" t="str">
        <f t="shared" ref="Z36:Z47" si="13">"update dw set "&amp;X36&amp;"DateDimId=dd.DateDimensionId from deerwalk."&amp;N36&amp;" dw inner join dbo.datedimensions dd on dw."&amp;E36&amp;"=dd.calendardate and dd.TenantId=@tenantId where dw."&amp;X36&amp;"DateDimId is null and dw."&amp;E36&amp;" is not null;
exec db.PrintNow 'Updated {n0} deerwalk."&amp;N36&amp;"."&amp;X36&amp;"DateDimId fields', @@rowcount;
"</f>
        <v xml:space="preserve">update dw set InsMedEffDateDateDimId=dd.DateDimensionId from deerwalk.Eligibility dw inner join dbo.datedimensions dd on dw.ins_med_eff_date=dd.calendardate and dd.TenantId=@tenantId where dw.InsMedEffDateDateDimId is null and dw.ins_med_eff_date is not null;
exec db.PrintNow 'Updated {n0} deerwalk.Eligibility.InsMedEffDateDateDimId fields', @@rowcount;
</v>
      </c>
    </row>
    <row r="37" spans="1:26" ht="14.25" customHeight="1" x14ac:dyDescent="0.45">
      <c r="A37" s="3" t="str">
        <f t="shared" si="8"/>
        <v>Eligibility.ins_med_term_date</v>
      </c>
      <c r="B37" t="s">
        <v>85</v>
      </c>
      <c r="C37">
        <v>36</v>
      </c>
      <c r="D37" t="s">
        <v>801</v>
      </c>
      <c r="E37" t="s">
        <v>98</v>
      </c>
      <c r="F37" t="s">
        <v>30</v>
      </c>
      <c r="G37" t="s">
        <v>796</v>
      </c>
      <c r="I37" t="s">
        <v>99</v>
      </c>
      <c r="J37" t="s">
        <v>100</v>
      </c>
      <c r="L37" s="5"/>
      <c r="M37" s="3" t="b">
        <f t="shared" si="9"/>
        <v>0</v>
      </c>
      <c r="N37" s="3" t="str">
        <f t="shared" si="0"/>
        <v>Eligibility</v>
      </c>
      <c r="O37" s="3" t="str">
        <f t="shared" si="1"/>
        <v xml:space="preserve">date not null </v>
      </c>
      <c r="Q37" s="3" t="str">
        <f t="shared" si="10"/>
        <v xml:space="preserve">date not null </v>
      </c>
      <c r="R37" s="3" t="str">
        <f t="shared" si="2"/>
        <v xml:space="preserve">alter table deerwalk.Eligibility add ins_med_term_date date not null </v>
      </c>
      <c r="S37" s="3" t="str">
        <f t="shared" si="3"/>
        <v>exec db.ColumnPropertySet 'Eligibility', 'ins_med_term_date', 'Termination date for medical plan', @tableSchema='deerwalk'</v>
      </c>
      <c r="T37" s="3" t="str">
        <f t="shared" si="4"/>
        <v>exec db.ColumnPropertySet 'Eligibility', 'ins_med_term_date', '30/09/2011', @propertyName='SampleData', @tableSchema='deerwalk'</v>
      </c>
      <c r="U37" s="3" t="str">
        <f t="shared" si="5"/>
        <v/>
      </c>
      <c r="V37" s="3" t="str">
        <f t="shared" si="6"/>
        <v xml:space="preserve">/// &lt;summary&gt;Termination date for medical plan&lt;/summary&gt;
[Description("Termination date for medical plan")]
[DataType(DataType.Date)]
[Required]
[Column("ins_med_term_date")]
[SampleData("30/09/2011")]
public DateTime ins_med_term_date { get; set; }
</v>
      </c>
      <c r="W37" s="6" t="str">
        <f t="shared" si="11"/>
        <v>@Html.DescriptionListElement(model =&gt; model.ins_med_term_date)</v>
      </c>
      <c r="X37" s="3" t="str">
        <f t="shared" si="12"/>
        <v>InsMedTermDate</v>
      </c>
      <c r="Y37" s="3" t="str">
        <f t="shared" si="7"/>
        <v>alter table deerwalk.Eligibility add InsMedTermDateDateDimId int null references DateDimensions(DateDimensionId);  exec db.ColumnPropertySet 'Eligibility', 'InsMedTermDateDateDimId', 'ins_med_term_date', @propertyName='BaseField', @tableSchema='deerwalk'</v>
      </c>
      <c r="Z37" t="str">
        <f t="shared" si="13"/>
        <v xml:space="preserve">update dw set InsMedTermDateDateDimId=dd.DateDimensionId from deerwalk.Eligibility dw inner join dbo.datedimensions dd on dw.ins_med_term_date=dd.calendardate and dd.TenantId=@tenantId where dw.InsMedTermDateDateDimId is null and dw.ins_med_term_date is not null;
exec db.PrintNow 'Updated {n0} deerwalk.Eligibility.InsMedTermDateDateDimId fields', @@rowcount;
</v>
      </c>
    </row>
    <row r="38" spans="1:26" ht="14.25" customHeight="1" x14ac:dyDescent="0.45">
      <c r="A38" s="3" t="str">
        <f t="shared" si="8"/>
        <v>Eligibility.ins_rx_eff_date</v>
      </c>
      <c r="B38" t="s">
        <v>85</v>
      </c>
      <c r="C38">
        <v>37</v>
      </c>
      <c r="D38" t="s">
        <v>796</v>
      </c>
      <c r="E38" t="s">
        <v>101</v>
      </c>
      <c r="F38" t="s">
        <v>30</v>
      </c>
      <c r="G38" t="s">
        <v>796</v>
      </c>
      <c r="I38" t="s">
        <v>102</v>
      </c>
      <c r="J38" s="1" t="s">
        <v>804</v>
      </c>
      <c r="K38" s="7"/>
      <c r="L38" s="5"/>
      <c r="M38" s="3" t="b">
        <f t="shared" si="9"/>
        <v>0</v>
      </c>
      <c r="N38" s="3" t="str">
        <f t="shared" si="0"/>
        <v>Eligibility</v>
      </c>
      <c r="O38" s="3" t="str">
        <f t="shared" si="1"/>
        <v>date</v>
      </c>
      <c r="Q38" s="3" t="str">
        <f t="shared" si="10"/>
        <v>date</v>
      </c>
      <c r="R38" s="3" t="str">
        <f t="shared" si="2"/>
        <v>alter table deerwalk.Eligibility add ins_rx_eff_date date</v>
      </c>
      <c r="S38" s="3" t="str">
        <f t="shared" si="3"/>
        <v>exec db.ColumnPropertySet 'Eligibility', 'ins_rx_eff_date', 'Effective date for drug plan', @tableSchema='deerwalk'</v>
      </c>
      <c r="T38" s="3" t="str">
        <f t="shared" si="4"/>
        <v>exec db.ColumnPropertySet 'Eligibility', 'ins_rx_eff_date', '39819', @propertyName='SampleData', @tableSchema='deerwalk'</v>
      </c>
      <c r="U38" s="3" t="str">
        <f t="shared" si="5"/>
        <v/>
      </c>
      <c r="V38" s="3" t="str">
        <f t="shared" si="6"/>
        <v xml:space="preserve">/// &lt;summary&gt;Effective date for drug plan&lt;/summary&gt;
[Description("Effective date for drug plan")]
[DataType(DataType.Date)]
[Column("ins_rx_eff_date")]
[SampleData("39819")]
public DateTime ins_rx_eff_date { get; set; }
</v>
      </c>
      <c r="W38" s="6" t="str">
        <f t="shared" si="11"/>
        <v>@Html.DescriptionListElement(model =&gt; model.ins_rx_eff_date)</v>
      </c>
      <c r="X38" s="3" t="str">
        <f t="shared" si="12"/>
        <v>InsRxEffDate</v>
      </c>
      <c r="Y38" s="3" t="str">
        <f t="shared" si="7"/>
        <v>alter table deerwalk.Eligibility add InsRxEffDateDateDimId int null references DateDimensions(DateDimensionId);  exec db.ColumnPropertySet 'Eligibility', 'InsRxEffDateDateDimId', 'ins_rx_eff_date', @propertyName='BaseField', @tableSchema='deerwalk'</v>
      </c>
      <c r="Z38" t="str">
        <f t="shared" si="13"/>
        <v xml:space="preserve">update dw set InsRxEffDateDateDimId=dd.DateDimensionId from deerwalk.Eligibility dw inner join dbo.datedimensions dd on dw.ins_rx_eff_date=dd.calendardate and dd.TenantId=@tenantId where dw.InsRxEffDateDateDimId is null and dw.ins_rx_eff_date is not null;
exec db.PrintNow 'Updated {n0} deerwalk.Eligibility.InsRxEffDateDateDimId fields', @@rowcount;
</v>
      </c>
    </row>
    <row r="39" spans="1:26" ht="14.25" customHeight="1" x14ac:dyDescent="0.45">
      <c r="A39" s="3" t="str">
        <f t="shared" si="8"/>
        <v>Eligibility.ins_rx_term_date</v>
      </c>
      <c r="B39" t="s">
        <v>85</v>
      </c>
      <c r="C39">
        <v>38</v>
      </c>
      <c r="D39" t="s">
        <v>796</v>
      </c>
      <c r="E39" t="s">
        <v>103</v>
      </c>
      <c r="F39" t="s">
        <v>30</v>
      </c>
      <c r="G39" t="s">
        <v>796</v>
      </c>
      <c r="I39" t="s">
        <v>104</v>
      </c>
      <c r="J39" t="s">
        <v>105</v>
      </c>
      <c r="L39" s="5"/>
      <c r="M39" s="3" t="b">
        <f t="shared" si="9"/>
        <v>0</v>
      </c>
      <c r="N39" s="3" t="str">
        <f t="shared" si="0"/>
        <v>Eligibility</v>
      </c>
      <c r="O39" s="3" t="str">
        <f t="shared" si="1"/>
        <v>date</v>
      </c>
      <c r="Q39" s="3" t="str">
        <f t="shared" si="10"/>
        <v>date</v>
      </c>
      <c r="R39" s="3" t="str">
        <f t="shared" si="2"/>
        <v>alter table deerwalk.Eligibility add ins_rx_term_date date</v>
      </c>
      <c r="S39" s="3" t="str">
        <f t="shared" si="3"/>
        <v>exec db.ColumnPropertySet 'Eligibility', 'ins_rx_term_date', 'Termination date for drug plan', @tableSchema='deerwalk'</v>
      </c>
      <c r="T39" s="3" t="str">
        <f t="shared" si="4"/>
        <v>exec db.ColumnPropertySet 'Eligibility', 'ins_rx_term_date', '30/06/2011', @propertyName='SampleData', @tableSchema='deerwalk'</v>
      </c>
      <c r="U39" s="3" t="str">
        <f t="shared" si="5"/>
        <v/>
      </c>
      <c r="V39" s="3" t="str">
        <f t="shared" si="6"/>
        <v xml:space="preserve">/// &lt;summary&gt;Termination date for drug plan&lt;/summary&gt;
[Description("Termination date for drug plan")]
[DataType(DataType.Date)]
[Column("ins_rx_term_date")]
[SampleData("30/06/2011")]
public DateTime ins_rx_term_date { get; set; }
</v>
      </c>
      <c r="W39" s="6" t="str">
        <f t="shared" si="11"/>
        <v>@Html.DescriptionListElement(model =&gt; model.ins_rx_term_date)</v>
      </c>
      <c r="X39" s="3" t="str">
        <f t="shared" si="12"/>
        <v>InsRxTermDate</v>
      </c>
      <c r="Y39" s="3" t="str">
        <f t="shared" si="7"/>
        <v>alter table deerwalk.Eligibility add InsRxTermDateDateDimId int null references DateDimensions(DateDimensionId);  exec db.ColumnPropertySet 'Eligibility', 'InsRxTermDateDateDimId', 'ins_rx_term_date', @propertyName='BaseField', @tableSchema='deerwalk'</v>
      </c>
      <c r="Z39" t="str">
        <f t="shared" si="13"/>
        <v xml:space="preserve">update dw set InsRxTermDateDateDimId=dd.DateDimensionId from deerwalk.Eligibility dw inner join dbo.datedimensions dd on dw.ins_rx_term_date=dd.calendardate and dd.TenantId=@tenantId where dw.InsRxTermDateDateDimId is null and dw.ins_rx_term_date is not null;
exec db.PrintNow 'Updated {n0} deerwalk.Eligibility.InsRxTermDateDateDimId fields', @@rowcount;
</v>
      </c>
    </row>
    <row r="40" spans="1:26" ht="14.25" customHeight="1" x14ac:dyDescent="0.45">
      <c r="A40" s="3" t="str">
        <f t="shared" si="8"/>
        <v>Eligibility.ins_den_eff_date</v>
      </c>
      <c r="B40" t="s">
        <v>85</v>
      </c>
      <c r="C40">
        <v>39</v>
      </c>
      <c r="D40" t="s">
        <v>796</v>
      </c>
      <c r="E40" t="s">
        <v>106</v>
      </c>
      <c r="F40" t="s">
        <v>30</v>
      </c>
      <c r="G40" t="s">
        <v>796</v>
      </c>
      <c r="I40" t="s">
        <v>107</v>
      </c>
      <c r="J40" s="1" t="s">
        <v>805</v>
      </c>
      <c r="K40" s="7"/>
      <c r="L40" s="5"/>
      <c r="M40" s="3" t="b">
        <f t="shared" si="9"/>
        <v>0</v>
      </c>
      <c r="N40" s="3" t="str">
        <f t="shared" si="0"/>
        <v>Eligibility</v>
      </c>
      <c r="O40" s="3" t="str">
        <f t="shared" si="1"/>
        <v>date</v>
      </c>
      <c r="Q40" s="3" t="str">
        <f t="shared" si="10"/>
        <v>date</v>
      </c>
      <c r="R40" s="3" t="str">
        <f t="shared" si="2"/>
        <v>alter table deerwalk.Eligibility add ins_den_eff_date date</v>
      </c>
      <c r="S40" s="3" t="str">
        <f t="shared" si="3"/>
        <v>exec db.ColumnPropertySet 'Eligibility', 'ins_den_eff_date', 'Effective date for dental plan', @tableSchema='deerwalk'</v>
      </c>
      <c r="T40" s="3" t="str">
        <f t="shared" si="4"/>
        <v>exec db.ColumnPropertySet 'Eligibility', 'ins_den_eff_date', '39821', @propertyName='SampleData', @tableSchema='deerwalk'</v>
      </c>
      <c r="U40" s="3" t="str">
        <f t="shared" si="5"/>
        <v/>
      </c>
      <c r="V40" s="3" t="str">
        <f t="shared" si="6"/>
        <v xml:space="preserve">/// &lt;summary&gt;Effective date for dental plan&lt;/summary&gt;
[Description("Effective date for dental plan")]
[DataType(DataType.Date)]
[Column("ins_den_eff_date")]
[SampleData("39821")]
public DateTime ins_den_eff_date { get; set; }
</v>
      </c>
      <c r="W40" s="6" t="str">
        <f t="shared" si="11"/>
        <v>@Html.DescriptionListElement(model =&gt; model.ins_den_eff_date)</v>
      </c>
      <c r="X40" s="3" t="str">
        <f t="shared" si="12"/>
        <v>InsDenEffDate</v>
      </c>
      <c r="Y40" s="3" t="str">
        <f t="shared" si="7"/>
        <v>alter table deerwalk.Eligibility add InsDenEffDateDateDimId int null references DateDimensions(DateDimensionId);  exec db.ColumnPropertySet 'Eligibility', 'InsDenEffDateDateDimId', 'ins_den_eff_date', @propertyName='BaseField', @tableSchema='deerwalk'</v>
      </c>
      <c r="Z40" t="str">
        <f t="shared" si="13"/>
        <v xml:space="preserve">update dw set InsDenEffDateDateDimId=dd.DateDimensionId from deerwalk.Eligibility dw inner join dbo.datedimensions dd on dw.ins_den_eff_date=dd.calendardate and dd.TenantId=@tenantId where dw.InsDenEffDateDateDimId is null and dw.ins_den_eff_date is not null;
exec db.PrintNow 'Updated {n0} deerwalk.Eligibility.InsDenEffDateDateDimId fields', @@rowcount;
</v>
      </c>
    </row>
    <row r="41" spans="1:26" ht="14.25" customHeight="1" x14ac:dyDescent="0.45">
      <c r="A41" s="3" t="str">
        <f t="shared" si="8"/>
        <v>Eligibility.ins_den_term_date</v>
      </c>
      <c r="B41" t="s">
        <v>85</v>
      </c>
      <c r="C41">
        <v>40</v>
      </c>
      <c r="D41" t="s">
        <v>796</v>
      </c>
      <c r="E41" t="s">
        <v>108</v>
      </c>
      <c r="F41" t="s">
        <v>30</v>
      </c>
      <c r="G41" t="s">
        <v>796</v>
      </c>
      <c r="I41" t="s">
        <v>109</v>
      </c>
      <c r="J41" s="1" t="s">
        <v>806</v>
      </c>
      <c r="K41" s="7"/>
      <c r="L41" s="5"/>
      <c r="M41" s="3" t="b">
        <f t="shared" si="9"/>
        <v>0</v>
      </c>
      <c r="N41" s="3" t="str">
        <f t="shared" si="0"/>
        <v>Eligibility</v>
      </c>
      <c r="O41" s="3" t="str">
        <f t="shared" si="1"/>
        <v>date</v>
      </c>
      <c r="Q41" s="3" t="str">
        <f t="shared" si="10"/>
        <v>date</v>
      </c>
      <c r="R41" s="3" t="str">
        <f t="shared" si="2"/>
        <v>alter table deerwalk.Eligibility add ins_den_term_date date</v>
      </c>
      <c r="S41" s="3" t="str">
        <f t="shared" si="3"/>
        <v>exec db.ColumnPropertySet 'Eligibility', 'ins_den_term_date', 'Termination date for dental plan', @tableSchema='deerwalk'</v>
      </c>
      <c r="T41" s="3" t="str">
        <f t="shared" si="4"/>
        <v>exec db.ColumnPropertySet 'Eligibility', 'ins_den_term_date', '40550', @propertyName='SampleData', @tableSchema='deerwalk'</v>
      </c>
      <c r="U41" s="3" t="str">
        <f t="shared" si="5"/>
        <v/>
      </c>
      <c r="V41" s="3" t="str">
        <f t="shared" si="6"/>
        <v xml:space="preserve">/// &lt;summary&gt;Termination date for dental plan&lt;/summary&gt;
[Description("Termination date for dental plan")]
[DataType(DataType.Date)]
[Column("ins_den_term_date")]
[SampleData("40550")]
public DateTime ins_den_term_date { get; set; }
</v>
      </c>
      <c r="W41" s="6" t="str">
        <f t="shared" si="11"/>
        <v>@Html.DescriptionListElement(model =&gt; model.ins_den_term_date)</v>
      </c>
      <c r="X41" s="3" t="str">
        <f t="shared" si="12"/>
        <v>InsDenTermDate</v>
      </c>
      <c r="Y41" s="3" t="str">
        <f t="shared" si="7"/>
        <v>alter table deerwalk.Eligibility add InsDenTermDateDateDimId int null references DateDimensions(DateDimensionId);  exec db.ColumnPropertySet 'Eligibility', 'InsDenTermDateDateDimId', 'ins_den_term_date', @propertyName='BaseField', @tableSchema='deerwalk'</v>
      </c>
      <c r="Z41" t="str">
        <f t="shared" si="13"/>
        <v xml:space="preserve">update dw set InsDenTermDateDateDimId=dd.DateDimensionId from deerwalk.Eligibility dw inner join dbo.datedimensions dd on dw.ins_den_term_date=dd.calendardate and dd.TenantId=@tenantId where dw.InsDenTermDateDateDimId is null and dw.ins_den_term_date is not null;
exec db.PrintNow 'Updated {n0} deerwalk.Eligibility.InsDenTermDateDateDimId fields', @@rowcount;
</v>
      </c>
    </row>
    <row r="42" spans="1:26" ht="14.25" customHeight="1" x14ac:dyDescent="0.45">
      <c r="A42" s="3" t="str">
        <f t="shared" si="8"/>
        <v>Eligibility.ins_vis_eff_date</v>
      </c>
      <c r="B42" t="s">
        <v>85</v>
      </c>
      <c r="C42">
        <v>41</v>
      </c>
      <c r="D42" t="s">
        <v>796</v>
      </c>
      <c r="E42" t="s">
        <v>110</v>
      </c>
      <c r="F42" t="s">
        <v>30</v>
      </c>
      <c r="G42" t="s">
        <v>796</v>
      </c>
      <c r="I42" t="s">
        <v>111</v>
      </c>
      <c r="J42" s="1" t="s">
        <v>805</v>
      </c>
      <c r="K42" s="7"/>
      <c r="L42" s="5"/>
      <c r="M42" s="3" t="b">
        <f t="shared" si="9"/>
        <v>0</v>
      </c>
      <c r="N42" s="3" t="str">
        <f t="shared" si="0"/>
        <v>Eligibility</v>
      </c>
      <c r="O42" s="3" t="str">
        <f t="shared" si="1"/>
        <v>date</v>
      </c>
      <c r="Q42" s="3" t="str">
        <f t="shared" si="10"/>
        <v>date</v>
      </c>
      <c r="R42" s="3" t="str">
        <f t="shared" si="2"/>
        <v>alter table deerwalk.Eligibility add ins_vis_eff_date date</v>
      </c>
      <c r="S42" s="3" t="str">
        <f t="shared" si="3"/>
        <v>exec db.ColumnPropertySet 'Eligibility', 'ins_vis_eff_date', 'Effective date for vision plan', @tableSchema='deerwalk'</v>
      </c>
      <c r="T42" s="3" t="str">
        <f t="shared" si="4"/>
        <v>exec db.ColumnPropertySet 'Eligibility', 'ins_vis_eff_date', '39821', @propertyName='SampleData', @tableSchema='deerwalk'</v>
      </c>
      <c r="U42" s="3" t="str">
        <f t="shared" si="5"/>
        <v/>
      </c>
      <c r="V42" s="3" t="str">
        <f t="shared" si="6"/>
        <v xml:space="preserve">/// &lt;summary&gt;Effective date for vision plan&lt;/summary&gt;
[Description("Effective date for vision plan")]
[DataType(DataType.Date)]
[Column("ins_vis_eff_date")]
[SampleData("39821")]
public DateTime ins_vis_eff_date { get; set; }
</v>
      </c>
      <c r="W42" s="6" t="str">
        <f t="shared" si="11"/>
        <v>@Html.DescriptionListElement(model =&gt; model.ins_vis_eff_date)</v>
      </c>
      <c r="X42" s="3" t="str">
        <f t="shared" si="12"/>
        <v>InsVisEffDate</v>
      </c>
      <c r="Y42" s="3" t="str">
        <f t="shared" si="7"/>
        <v>alter table deerwalk.Eligibility add InsVisEffDateDateDimId int null references DateDimensions(DateDimensionId);  exec db.ColumnPropertySet 'Eligibility', 'InsVisEffDateDateDimId', 'ins_vis_eff_date', @propertyName='BaseField', @tableSchema='deerwalk'</v>
      </c>
      <c r="Z42" t="str">
        <f t="shared" si="13"/>
        <v xml:space="preserve">update dw set InsVisEffDateDateDimId=dd.DateDimensionId from deerwalk.Eligibility dw inner join dbo.datedimensions dd on dw.ins_vis_eff_date=dd.calendardate and dd.TenantId=@tenantId where dw.InsVisEffDateDateDimId is null and dw.ins_vis_eff_date is not null;
exec db.PrintNow 'Updated {n0} deerwalk.Eligibility.InsVisEffDateDateDimId fields', @@rowcount;
</v>
      </c>
    </row>
    <row r="43" spans="1:26" ht="14.25" customHeight="1" x14ac:dyDescent="0.45">
      <c r="A43" s="3" t="str">
        <f t="shared" si="8"/>
        <v>Eligibility.ins_vis_term_date</v>
      </c>
      <c r="B43" t="s">
        <v>85</v>
      </c>
      <c r="C43">
        <v>42</v>
      </c>
      <c r="D43" t="s">
        <v>796</v>
      </c>
      <c r="E43" t="s">
        <v>112</v>
      </c>
      <c r="F43" t="s">
        <v>30</v>
      </c>
      <c r="G43" t="s">
        <v>796</v>
      </c>
      <c r="I43" t="s">
        <v>113</v>
      </c>
      <c r="J43" s="1" t="s">
        <v>806</v>
      </c>
      <c r="K43" s="7"/>
      <c r="L43" s="5"/>
      <c r="M43" s="3" t="b">
        <f t="shared" si="9"/>
        <v>0</v>
      </c>
      <c r="N43" s="3" t="str">
        <f t="shared" si="0"/>
        <v>Eligibility</v>
      </c>
      <c r="O43" s="3" t="str">
        <f t="shared" si="1"/>
        <v>date</v>
      </c>
      <c r="Q43" s="3" t="str">
        <f t="shared" si="10"/>
        <v>date</v>
      </c>
      <c r="R43" s="3" t="str">
        <f t="shared" si="2"/>
        <v>alter table deerwalk.Eligibility add ins_vis_term_date date</v>
      </c>
      <c r="S43" s="3" t="str">
        <f t="shared" si="3"/>
        <v>exec db.ColumnPropertySet 'Eligibility', 'ins_vis_term_date', 'Termination date for vision plan', @tableSchema='deerwalk'</v>
      </c>
      <c r="T43" s="3" t="str">
        <f t="shared" si="4"/>
        <v>exec db.ColumnPropertySet 'Eligibility', 'ins_vis_term_date', '40550', @propertyName='SampleData', @tableSchema='deerwalk'</v>
      </c>
      <c r="U43" s="3" t="str">
        <f t="shared" si="5"/>
        <v/>
      </c>
      <c r="V43" s="3" t="str">
        <f t="shared" si="6"/>
        <v xml:space="preserve">/// &lt;summary&gt;Termination date for vision plan&lt;/summary&gt;
[Description("Termination date for vision plan")]
[DataType(DataType.Date)]
[Column("ins_vis_term_date")]
[SampleData("40550")]
public DateTime ins_vis_term_date { get; set; }
</v>
      </c>
      <c r="W43" s="6" t="str">
        <f t="shared" si="11"/>
        <v>@Html.DescriptionListElement(model =&gt; model.ins_vis_term_date)</v>
      </c>
      <c r="X43" s="3" t="str">
        <f t="shared" si="12"/>
        <v>InsVisTermDate</v>
      </c>
      <c r="Y43" s="3" t="str">
        <f t="shared" si="7"/>
        <v>alter table deerwalk.Eligibility add InsVisTermDateDateDimId int null references DateDimensions(DateDimensionId);  exec db.ColumnPropertySet 'Eligibility', 'InsVisTermDateDateDimId', 'ins_vis_term_date', @propertyName='BaseField', @tableSchema='deerwalk'</v>
      </c>
      <c r="Z43" t="str">
        <f t="shared" si="13"/>
        <v xml:space="preserve">update dw set InsVisTermDateDateDimId=dd.DateDimensionId from deerwalk.Eligibility dw inner join dbo.datedimensions dd on dw.ins_vis_term_date=dd.calendardate and dd.TenantId=@tenantId where dw.InsVisTermDateDateDimId is null and dw.ins_vis_term_date is not null;
exec db.PrintNow 'Updated {n0} deerwalk.Eligibility.InsVisTermDateDateDimId fields', @@rowcount;
</v>
      </c>
    </row>
    <row r="44" spans="1:26" ht="14.25" customHeight="1" x14ac:dyDescent="0.45">
      <c r="A44" s="3" t="str">
        <f t="shared" si="8"/>
        <v>Eligibility.ins_ltd_eff_date</v>
      </c>
      <c r="B44" t="s">
        <v>85</v>
      </c>
      <c r="C44">
        <v>43</v>
      </c>
      <c r="D44" t="s">
        <v>796</v>
      </c>
      <c r="E44" t="s">
        <v>114</v>
      </c>
      <c r="F44" t="s">
        <v>30</v>
      </c>
      <c r="G44" t="s">
        <v>796</v>
      </c>
      <c r="I44" t="s">
        <v>115</v>
      </c>
      <c r="J44" s="1" t="s">
        <v>805</v>
      </c>
      <c r="K44" s="7"/>
      <c r="L44" s="5"/>
      <c r="M44" s="3" t="b">
        <f t="shared" si="9"/>
        <v>0</v>
      </c>
      <c r="N44" s="3" t="str">
        <f t="shared" si="0"/>
        <v>Eligibility</v>
      </c>
      <c r="O44" s="3" t="str">
        <f t="shared" si="1"/>
        <v>date</v>
      </c>
      <c r="Q44" s="3" t="str">
        <f t="shared" si="10"/>
        <v>date</v>
      </c>
      <c r="R44" s="3" t="str">
        <f t="shared" si="2"/>
        <v>alter table deerwalk.Eligibility add ins_ltd_eff_date date</v>
      </c>
      <c r="S44" s="3" t="str">
        <f t="shared" si="3"/>
        <v>exec db.ColumnPropertySet 'Eligibility', 'ins_ltd_eff_date', 'Effective date for long term disability plan plan', @tableSchema='deerwalk'</v>
      </c>
      <c r="T44" s="3" t="str">
        <f t="shared" si="4"/>
        <v>exec db.ColumnPropertySet 'Eligibility', 'ins_ltd_eff_date', '39821', @propertyName='SampleData', @tableSchema='deerwalk'</v>
      </c>
      <c r="U44" s="3" t="str">
        <f t="shared" si="5"/>
        <v/>
      </c>
      <c r="V44" s="3" t="str">
        <f t="shared" si="6"/>
        <v xml:space="preserve">/// &lt;summary&gt;Effective date for long term disability plan plan&lt;/summary&gt;
[Description("Effective date for long term disability plan plan")]
[DataType(DataType.Date)]
[Column("ins_ltd_eff_date")]
[SampleData("39821")]
public DateTime ins_ltd_eff_date { get; set; }
</v>
      </c>
      <c r="W44" s="6" t="str">
        <f t="shared" si="11"/>
        <v>@Html.DescriptionListElement(model =&gt; model.ins_ltd_eff_date)</v>
      </c>
      <c r="X44" s="3" t="str">
        <f t="shared" si="12"/>
        <v>InsLtdEffDate</v>
      </c>
      <c r="Y44" s="3" t="str">
        <f t="shared" si="7"/>
        <v>alter table deerwalk.Eligibility add InsLtdEffDateDateDimId int null references DateDimensions(DateDimensionId);  exec db.ColumnPropertySet 'Eligibility', 'InsLtdEffDateDateDimId', 'ins_ltd_eff_date', @propertyName='BaseField', @tableSchema='deerwalk'</v>
      </c>
      <c r="Z44" t="str">
        <f t="shared" si="13"/>
        <v xml:space="preserve">update dw set InsLtdEffDateDateDimId=dd.DateDimensionId from deerwalk.Eligibility dw inner join dbo.datedimensions dd on dw.ins_ltd_eff_date=dd.calendardate and dd.TenantId=@tenantId where dw.InsLtdEffDateDateDimId is null and dw.ins_ltd_eff_date is not null;
exec db.PrintNow 'Updated {n0} deerwalk.Eligibility.InsLtdEffDateDateDimId fields', @@rowcount;
</v>
      </c>
    </row>
    <row r="45" spans="1:26" ht="14.25" customHeight="1" x14ac:dyDescent="0.45">
      <c r="A45" s="3" t="str">
        <f t="shared" si="8"/>
        <v>Eligibility.ins_ltd_term_date</v>
      </c>
      <c r="B45" t="s">
        <v>85</v>
      </c>
      <c r="C45">
        <v>44</v>
      </c>
      <c r="D45" t="s">
        <v>796</v>
      </c>
      <c r="E45" t="s">
        <v>116</v>
      </c>
      <c r="F45" t="s">
        <v>30</v>
      </c>
      <c r="G45" t="s">
        <v>796</v>
      </c>
      <c r="I45" t="s">
        <v>117</v>
      </c>
      <c r="J45" s="1" t="s">
        <v>806</v>
      </c>
      <c r="K45" s="7"/>
      <c r="L45" s="5"/>
      <c r="M45" s="3" t="b">
        <f t="shared" si="9"/>
        <v>0</v>
      </c>
      <c r="N45" s="3" t="str">
        <f t="shared" si="0"/>
        <v>Eligibility</v>
      </c>
      <c r="O45" s="3" t="str">
        <f t="shared" si="1"/>
        <v>date</v>
      </c>
      <c r="Q45" s="3" t="str">
        <f t="shared" si="10"/>
        <v>date</v>
      </c>
      <c r="R45" s="3" t="str">
        <f t="shared" si="2"/>
        <v>alter table deerwalk.Eligibility add ins_ltd_term_date date</v>
      </c>
      <c r="S45" s="3" t="str">
        <f t="shared" si="3"/>
        <v>exec db.ColumnPropertySet 'Eligibility', 'ins_ltd_term_date', 'Termination date for long term disability plan', @tableSchema='deerwalk'</v>
      </c>
      <c r="T45" s="3" t="str">
        <f t="shared" si="4"/>
        <v>exec db.ColumnPropertySet 'Eligibility', 'ins_ltd_term_date', '40550', @propertyName='SampleData', @tableSchema='deerwalk'</v>
      </c>
      <c r="U45" s="3" t="str">
        <f t="shared" si="5"/>
        <v/>
      </c>
      <c r="V45" s="3" t="str">
        <f t="shared" si="6"/>
        <v xml:space="preserve">/// &lt;summary&gt;Termination date for long term disability plan&lt;/summary&gt;
[Description("Termination date for long term disability plan")]
[DataType(DataType.Date)]
[Column("ins_ltd_term_date")]
[SampleData("40550")]
public DateTime ins_ltd_term_date { get; set; }
</v>
      </c>
      <c r="W45" s="6" t="str">
        <f t="shared" si="11"/>
        <v>@Html.DescriptionListElement(model =&gt; model.ins_ltd_term_date)</v>
      </c>
      <c r="X45" s="3" t="str">
        <f t="shared" si="12"/>
        <v>InsLtdTermDate</v>
      </c>
      <c r="Y45" s="3" t="str">
        <f t="shared" si="7"/>
        <v>alter table deerwalk.Eligibility add InsLtdTermDateDateDimId int null references DateDimensions(DateDimensionId);  exec db.ColumnPropertySet 'Eligibility', 'InsLtdTermDateDateDimId', 'ins_ltd_term_date', @propertyName='BaseField', @tableSchema='deerwalk'</v>
      </c>
      <c r="Z45" t="str">
        <f t="shared" si="13"/>
        <v xml:space="preserve">update dw set InsLtdTermDateDateDimId=dd.DateDimensionId from deerwalk.Eligibility dw inner join dbo.datedimensions dd on dw.ins_ltd_term_date=dd.calendardate and dd.TenantId=@tenantId where dw.InsLtdTermDateDateDimId is null and dw.ins_ltd_term_date is not null;
exec db.PrintNow 'Updated {n0} deerwalk.Eligibility.InsLtdTermDateDateDimId fields', @@rowcount;
</v>
      </c>
    </row>
    <row r="46" spans="1:26" ht="14.25" customHeight="1" x14ac:dyDescent="0.45">
      <c r="A46" s="3" t="str">
        <f t="shared" si="8"/>
        <v>Eligibility.ins_std_eff_date</v>
      </c>
      <c r="B46" t="s">
        <v>85</v>
      </c>
      <c r="C46">
        <v>45</v>
      </c>
      <c r="D46" t="s">
        <v>796</v>
      </c>
      <c r="E46" t="s">
        <v>118</v>
      </c>
      <c r="F46" t="s">
        <v>30</v>
      </c>
      <c r="G46" t="s">
        <v>796</v>
      </c>
      <c r="I46" t="s">
        <v>119</v>
      </c>
      <c r="J46" s="1" t="s">
        <v>805</v>
      </c>
      <c r="K46" s="7"/>
      <c r="L46" s="5"/>
      <c r="M46" s="3" t="b">
        <f t="shared" si="9"/>
        <v>0</v>
      </c>
      <c r="N46" s="3" t="str">
        <f t="shared" si="0"/>
        <v>Eligibility</v>
      </c>
      <c r="O46" s="3" t="str">
        <f t="shared" si="1"/>
        <v>date</v>
      </c>
      <c r="Q46" s="3" t="str">
        <f t="shared" si="10"/>
        <v>date</v>
      </c>
      <c r="R46" s="3" t="str">
        <f t="shared" si="2"/>
        <v>alter table deerwalk.Eligibility add ins_std_eff_date date</v>
      </c>
      <c r="S46" s="3" t="str">
        <f t="shared" si="3"/>
        <v>exec db.ColumnPropertySet 'Eligibility', 'ins_std_eff_date', 'Effective date for short term disability plan', @tableSchema='deerwalk'</v>
      </c>
      <c r="T46" s="3" t="str">
        <f t="shared" si="4"/>
        <v>exec db.ColumnPropertySet 'Eligibility', 'ins_std_eff_date', '39821', @propertyName='SampleData', @tableSchema='deerwalk'</v>
      </c>
      <c r="U46" s="3" t="str">
        <f t="shared" si="5"/>
        <v/>
      </c>
      <c r="V46" s="3" t="str">
        <f t="shared" si="6"/>
        <v xml:space="preserve">/// &lt;summary&gt;Effective date for short term disability plan&lt;/summary&gt;
[Description("Effective date for short term disability plan")]
[DataType(DataType.Date)]
[Column("ins_std_eff_date")]
[SampleData("39821")]
public DateTime ins_std_eff_date { get; set; }
</v>
      </c>
      <c r="W46" s="6" t="str">
        <f t="shared" si="11"/>
        <v>@Html.DescriptionListElement(model =&gt; model.ins_std_eff_date)</v>
      </c>
      <c r="X46" s="3" t="str">
        <f t="shared" si="12"/>
        <v>InsStdEffDate</v>
      </c>
      <c r="Y46" s="3" t="str">
        <f t="shared" si="7"/>
        <v>alter table deerwalk.Eligibility add InsStdEffDateDateDimId int null references DateDimensions(DateDimensionId);  exec db.ColumnPropertySet 'Eligibility', 'InsStdEffDateDateDimId', 'ins_std_eff_date', @propertyName='BaseField', @tableSchema='deerwalk'</v>
      </c>
      <c r="Z46" t="str">
        <f t="shared" si="13"/>
        <v xml:space="preserve">update dw set InsStdEffDateDateDimId=dd.DateDimensionId from deerwalk.Eligibility dw inner join dbo.datedimensions dd on dw.ins_std_eff_date=dd.calendardate and dd.TenantId=@tenantId where dw.InsStdEffDateDateDimId is null and dw.ins_std_eff_date is not null;
exec db.PrintNow 'Updated {n0} deerwalk.Eligibility.InsStdEffDateDateDimId fields', @@rowcount;
</v>
      </c>
    </row>
    <row r="47" spans="1:26" ht="14.25" customHeight="1" x14ac:dyDescent="0.45">
      <c r="A47" s="3" t="str">
        <f t="shared" si="8"/>
        <v>Eligibility.ins_std_term_date</v>
      </c>
      <c r="B47" t="s">
        <v>85</v>
      </c>
      <c r="C47">
        <v>46</v>
      </c>
      <c r="D47" t="s">
        <v>796</v>
      </c>
      <c r="E47" t="s">
        <v>120</v>
      </c>
      <c r="F47" t="s">
        <v>30</v>
      </c>
      <c r="G47" t="s">
        <v>796</v>
      </c>
      <c r="I47" t="s">
        <v>121</v>
      </c>
      <c r="J47" s="1" t="s">
        <v>806</v>
      </c>
      <c r="K47" s="7"/>
      <c r="L47" s="5"/>
      <c r="M47" s="3" t="b">
        <f t="shared" si="9"/>
        <v>0</v>
      </c>
      <c r="N47" s="3" t="str">
        <f t="shared" si="0"/>
        <v>Eligibility</v>
      </c>
      <c r="O47" s="3" t="str">
        <f t="shared" si="1"/>
        <v>date</v>
      </c>
      <c r="Q47" s="3" t="str">
        <f t="shared" si="10"/>
        <v>date</v>
      </c>
      <c r="R47" s="3" t="str">
        <f t="shared" si="2"/>
        <v>alter table deerwalk.Eligibility add ins_std_term_date date</v>
      </c>
      <c r="S47" s="3" t="str">
        <f t="shared" si="3"/>
        <v>exec db.ColumnPropertySet 'Eligibility', 'ins_std_term_date', 'Termination date for short term disability plan', @tableSchema='deerwalk'</v>
      </c>
      <c r="T47" s="3" t="str">
        <f t="shared" si="4"/>
        <v>exec db.ColumnPropertySet 'Eligibility', 'ins_std_term_date', '40550', @propertyName='SampleData', @tableSchema='deerwalk'</v>
      </c>
      <c r="U47" s="3" t="str">
        <f t="shared" si="5"/>
        <v/>
      </c>
      <c r="V47" s="3" t="str">
        <f t="shared" si="6"/>
        <v xml:space="preserve">/// &lt;summary&gt;Termination date for short term disability plan&lt;/summary&gt;
[Description("Termination date for short term disability plan")]
[DataType(DataType.Date)]
[Column("ins_std_term_date")]
[SampleData("40550")]
public DateTime ins_std_term_date { get; set; }
</v>
      </c>
      <c r="W47" s="6" t="str">
        <f t="shared" si="11"/>
        <v>@Html.DescriptionListElement(model =&gt; model.ins_std_term_date)</v>
      </c>
      <c r="X47" s="3" t="str">
        <f t="shared" si="12"/>
        <v>InsStdTermDate</v>
      </c>
      <c r="Y47" s="3" t="str">
        <f t="shared" si="7"/>
        <v>alter table deerwalk.Eligibility add InsStdTermDateDateDimId int null references DateDimensions(DateDimensionId);  exec db.ColumnPropertySet 'Eligibility', 'InsStdTermDateDateDimId', 'ins_std_term_date', @propertyName='BaseField', @tableSchema='deerwalk'</v>
      </c>
      <c r="Z47" t="str">
        <f t="shared" si="13"/>
        <v xml:space="preserve">update dw set InsStdTermDateDateDimId=dd.DateDimensionId from deerwalk.Eligibility dw inner join dbo.datedimensions dd on dw.ins_std_term_date=dd.calendardate and dd.TenantId=@tenantId where dw.InsStdTermDateDateDimId is null and dw.ins_std_term_date is not null;
exec db.PrintNow 'Updated {n0} deerwalk.Eligibility.InsStdTermDateDateDimId fields', @@rowcount;
</v>
      </c>
    </row>
    <row r="48" spans="1:26" ht="14.25" customHeight="1" x14ac:dyDescent="0.45">
      <c r="A48" s="3" t="str">
        <f t="shared" si="8"/>
        <v>Eligibility.prv_pcp_id</v>
      </c>
      <c r="B48" t="s">
        <v>85</v>
      </c>
      <c r="C48">
        <v>47</v>
      </c>
      <c r="D48" t="s">
        <v>796</v>
      </c>
      <c r="E48" t="s">
        <v>122</v>
      </c>
      <c r="F48" t="s">
        <v>7</v>
      </c>
      <c r="G48" t="s">
        <v>861</v>
      </c>
      <c r="I48" t="s">
        <v>123</v>
      </c>
      <c r="J48" t="s">
        <v>807</v>
      </c>
      <c r="L48" s="5"/>
      <c r="M48" s="3" t="b">
        <f t="shared" si="9"/>
        <v>0</v>
      </c>
      <c r="N48" s="3" t="str">
        <f t="shared" si="0"/>
        <v>Eligibility</v>
      </c>
      <c r="O48" s="3" t="str">
        <f t="shared" si="1"/>
        <v>varchar(50)</v>
      </c>
      <c r="Q48" s="3" t="str">
        <f t="shared" si="10"/>
        <v>varchar(50)</v>
      </c>
      <c r="R48" s="3" t="str">
        <f t="shared" si="2"/>
        <v>alter table deerwalk.Eligibility add prv_pcp_id varchar(50)</v>
      </c>
      <c r="S48" s="3" t="str">
        <f t="shared" si="3"/>
        <v>exec db.ColumnPropertySet 'Eligibility', 'prv_pcp_id', 'Primary Care Physician identification number', @tableSchema='deerwalk'</v>
      </c>
      <c r="T48" s="3" t="str">
        <f t="shared" si="4"/>
        <v>exec db.ColumnPropertySet 'Eligibility', 'prv_pcp_id', '5687456598', @propertyName='SampleData', @tableSchema='deerwalk'</v>
      </c>
      <c r="U48" s="3" t="str">
        <f t="shared" si="5"/>
        <v/>
      </c>
      <c r="V48" s="3" t="str">
        <f t="shared" si="6"/>
        <v xml:space="preserve">/// &lt;summary&gt;Primary Care Physician identification number&lt;/summary&gt;
[Description("Primary Care Physician identification number")]
[Column("prv_pcp_id")]
[SampleData("5687456598")]
[MaxLength(50)]
public string prv_pcp_id { get; set; }
</v>
      </c>
      <c r="W48" s="6" t="str">
        <f t="shared" si="11"/>
        <v>@Html.DescriptionListElement(model =&gt; model.prv_pcp_id)</v>
      </c>
      <c r="X48" s="3" t="str">
        <f t="shared" si="12"/>
        <v>PrvPcpID</v>
      </c>
      <c r="Y48" s="3" t="str">
        <f t="shared" si="7"/>
        <v/>
      </c>
    </row>
    <row r="49" spans="1:25" ht="14.25" customHeight="1" x14ac:dyDescent="0.45">
      <c r="A49" s="3" t="str">
        <f t="shared" si="8"/>
        <v>Eligibility.prv_pcp_first_name</v>
      </c>
      <c r="B49" t="s">
        <v>85</v>
      </c>
      <c r="C49">
        <v>48</v>
      </c>
      <c r="D49" t="s">
        <v>796</v>
      </c>
      <c r="E49" t="s">
        <v>124</v>
      </c>
      <c r="F49" t="s">
        <v>7</v>
      </c>
      <c r="G49" t="s">
        <v>836</v>
      </c>
      <c r="I49" t="s">
        <v>125</v>
      </c>
      <c r="J49" t="s">
        <v>126</v>
      </c>
      <c r="L49" s="5"/>
      <c r="M49" s="3" t="b">
        <f t="shared" si="9"/>
        <v>0</v>
      </c>
      <c r="N49" s="3" t="str">
        <f t="shared" si="0"/>
        <v>Eligibility</v>
      </c>
      <c r="O49" s="3" t="str">
        <f t="shared" si="1"/>
        <v>varchar(100)</v>
      </c>
      <c r="Q49" s="3" t="str">
        <f t="shared" si="10"/>
        <v>varchar(100)</v>
      </c>
      <c r="R49" s="3" t="str">
        <f t="shared" si="2"/>
        <v>alter table deerwalk.Eligibility add prv_pcp_first_name varchar(100)</v>
      </c>
      <c r="S49" s="3" t="str">
        <f t="shared" si="3"/>
        <v>exec db.ColumnPropertySet 'Eligibility', 'prv_pcp_first_name', 'Primary Care Physician First Name', @tableSchema='deerwalk'</v>
      </c>
      <c r="T49" s="3" t="str">
        <f t="shared" si="4"/>
        <v>exec db.ColumnPropertySet 'Eligibility', 'prv_pcp_first_name', 'Ashay', @propertyName='SampleData', @tableSchema='deerwalk'</v>
      </c>
      <c r="U49" s="3" t="str">
        <f t="shared" si="5"/>
        <v/>
      </c>
      <c r="V49" s="3" t="str">
        <f t="shared" si="6"/>
        <v xml:space="preserve">/// &lt;summary&gt;Primary Care Physician First Name&lt;/summary&gt;
[Description("Primary Care Physician First Name")]
[Column("prv_pcp_first_name")]
[SampleData("Ashay")]
[MaxLength(100)]
public string prv_pcp_first_name { get; set; }
</v>
      </c>
      <c r="W49" s="6" t="str">
        <f t="shared" si="11"/>
        <v>@Html.DescriptionListElement(model =&gt; model.prv_pcp_first_name)</v>
      </c>
      <c r="X49" s="3" t="str">
        <f t="shared" si="12"/>
        <v>PrvPcpFirstName</v>
      </c>
      <c r="Y49" s="3" t="str">
        <f t="shared" si="7"/>
        <v/>
      </c>
    </row>
    <row r="50" spans="1:25" ht="14.25" customHeight="1" x14ac:dyDescent="0.45">
      <c r="A50" s="3" t="str">
        <f t="shared" si="8"/>
        <v>Eligibility.prv_pcp_middle_name</v>
      </c>
      <c r="B50" t="s">
        <v>85</v>
      </c>
      <c r="C50">
        <v>49</v>
      </c>
      <c r="D50" t="s">
        <v>796</v>
      </c>
      <c r="E50" t="s">
        <v>127</v>
      </c>
      <c r="F50" t="s">
        <v>7</v>
      </c>
      <c r="G50" t="s">
        <v>822</v>
      </c>
      <c r="I50" t="s">
        <v>128</v>
      </c>
      <c r="J50" t="s">
        <v>129</v>
      </c>
      <c r="L50" s="5"/>
      <c r="M50" s="3" t="b">
        <f t="shared" si="9"/>
        <v>0</v>
      </c>
      <c r="N50" s="3" t="str">
        <f t="shared" si="0"/>
        <v>Eligibility</v>
      </c>
      <c r="O50" s="3" t="str">
        <f t="shared" si="1"/>
        <v>varchar(30)</v>
      </c>
      <c r="Q50" s="3" t="str">
        <f t="shared" si="10"/>
        <v>varchar(30)</v>
      </c>
      <c r="R50" s="3" t="str">
        <f t="shared" si="2"/>
        <v>alter table deerwalk.Eligibility add prv_pcp_middle_name varchar(30)</v>
      </c>
      <c r="S50" s="3" t="str">
        <f t="shared" si="3"/>
        <v>exec db.ColumnPropertySet 'Eligibility', 'prv_pcp_middle_name', 'Primary Care Physician Middle Name', @tableSchema='deerwalk'</v>
      </c>
      <c r="T50" s="3" t="str">
        <f t="shared" si="4"/>
        <v>exec db.ColumnPropertySet 'Eligibility', 'prv_pcp_middle_name', 'Kumar', @propertyName='SampleData', @tableSchema='deerwalk'</v>
      </c>
      <c r="U50" s="3" t="str">
        <f t="shared" si="5"/>
        <v/>
      </c>
      <c r="V50" s="3" t="str">
        <f t="shared" si="6"/>
        <v xml:space="preserve">/// &lt;summary&gt;Primary Care Physician Middle Name&lt;/summary&gt;
[Description("Primary Care Physician Middle Name")]
[Column("prv_pcp_middle_name")]
[SampleData("Kumar")]
[MaxLength(30)]
public string prv_pcp_middle_name { get; set; }
</v>
      </c>
      <c r="W50" s="6" t="str">
        <f t="shared" si="11"/>
        <v>@Html.DescriptionListElement(model =&gt; model.prv_pcp_middle_name)</v>
      </c>
      <c r="X50" s="3" t="str">
        <f t="shared" si="12"/>
        <v>PrvPcpMiddleName</v>
      </c>
      <c r="Y50" s="3" t="str">
        <f t="shared" si="7"/>
        <v/>
      </c>
    </row>
    <row r="51" spans="1:25" ht="14.25" customHeight="1" x14ac:dyDescent="0.45">
      <c r="A51" s="3" t="str">
        <f t="shared" si="8"/>
        <v>Eligibility.prv_pcp_last_name</v>
      </c>
      <c r="B51" t="s">
        <v>85</v>
      </c>
      <c r="C51">
        <v>50</v>
      </c>
      <c r="D51" t="s">
        <v>796</v>
      </c>
      <c r="E51" t="s">
        <v>130</v>
      </c>
      <c r="F51" t="s">
        <v>7</v>
      </c>
      <c r="G51" t="s">
        <v>822</v>
      </c>
      <c r="I51" t="s">
        <v>131</v>
      </c>
      <c r="J51" t="s">
        <v>132</v>
      </c>
      <c r="L51" s="5"/>
      <c r="M51" s="3" t="b">
        <f t="shared" si="9"/>
        <v>0</v>
      </c>
      <c r="N51" s="3" t="str">
        <f t="shared" si="0"/>
        <v>Eligibility</v>
      </c>
      <c r="O51" s="3" t="str">
        <f t="shared" si="1"/>
        <v>varchar(30)</v>
      </c>
      <c r="Q51" s="3" t="str">
        <f t="shared" si="10"/>
        <v>varchar(30)</v>
      </c>
      <c r="R51" s="3" t="str">
        <f t="shared" si="2"/>
        <v>alter table deerwalk.Eligibility add prv_pcp_last_name varchar(30)</v>
      </c>
      <c r="S51" s="3" t="str">
        <f t="shared" si="3"/>
        <v>exec db.ColumnPropertySet 'Eligibility', 'prv_pcp_last_name', 'Primary Care Physician Last Name', @tableSchema='deerwalk'</v>
      </c>
      <c r="T51" s="3" t="str">
        <f t="shared" si="4"/>
        <v>exec db.ColumnPropertySet 'Eligibility', 'prv_pcp_last_name', 'Thakur', @propertyName='SampleData', @tableSchema='deerwalk'</v>
      </c>
      <c r="U51" s="3" t="str">
        <f t="shared" si="5"/>
        <v/>
      </c>
      <c r="V51" s="3" t="str">
        <f t="shared" si="6"/>
        <v xml:space="preserve">/// &lt;summary&gt;Primary Care Physician Last Name&lt;/summary&gt;
[Description("Primary Care Physician Last Name")]
[Column("prv_pcp_last_name")]
[SampleData("Thakur")]
[MaxLength(30)]
public string prv_pcp_last_name { get; set; }
</v>
      </c>
      <c r="W51" s="6" t="str">
        <f t="shared" si="11"/>
        <v>@Html.DescriptionListElement(model =&gt; model.prv_pcp_last_name)</v>
      </c>
      <c r="X51" s="3" t="str">
        <f t="shared" si="12"/>
        <v>PrvPcpLastName</v>
      </c>
      <c r="Y51" s="3" t="str">
        <f t="shared" si="7"/>
        <v/>
      </c>
    </row>
    <row r="52" spans="1:25" ht="14.25" customHeight="1" x14ac:dyDescent="0.45">
      <c r="A52" s="3" t="str">
        <f t="shared" si="8"/>
        <v>Eligibility.prv_pcp_site_id</v>
      </c>
      <c r="B52" t="s">
        <v>85</v>
      </c>
      <c r="C52">
        <v>51</v>
      </c>
      <c r="D52" t="s">
        <v>796</v>
      </c>
      <c r="E52" t="s">
        <v>133</v>
      </c>
      <c r="F52" t="s">
        <v>7</v>
      </c>
      <c r="G52" t="s">
        <v>862</v>
      </c>
      <c r="I52" t="s">
        <v>134</v>
      </c>
      <c r="J52" t="s">
        <v>808</v>
      </c>
      <c r="L52" s="5"/>
      <c r="M52" s="3" t="b">
        <f t="shared" si="9"/>
        <v>0</v>
      </c>
      <c r="N52" s="3" t="str">
        <f t="shared" si="0"/>
        <v>Eligibility</v>
      </c>
      <c r="O52" s="3" t="str">
        <f t="shared" si="1"/>
        <v>varchar(15)</v>
      </c>
      <c r="Q52" s="3" t="str">
        <f t="shared" si="10"/>
        <v>varchar(15)</v>
      </c>
      <c r="R52" s="3" t="str">
        <f t="shared" si="2"/>
        <v>alter table deerwalk.Eligibility add prv_pcp_site_id varchar(15)</v>
      </c>
      <c r="S52" s="3" t="str">
        <f t="shared" si="3"/>
        <v>exec db.ColumnPropertySet 'Eligibility', 'prv_pcp_site_id', 'PCP Location ID', @tableSchema='deerwalk'</v>
      </c>
      <c r="T52" s="3" t="str">
        <f t="shared" si="4"/>
        <v>exec db.ColumnPropertySet 'Eligibility', 'prv_pcp_site_id', '120', @propertyName='SampleData', @tableSchema='deerwalk'</v>
      </c>
      <c r="U52" s="3" t="str">
        <f t="shared" si="5"/>
        <v/>
      </c>
      <c r="V52" s="3" t="str">
        <f t="shared" si="6"/>
        <v xml:space="preserve">/// &lt;summary&gt;PCP Location ID&lt;/summary&gt;
[Description("PCP Location ID")]
[Column("prv_pcp_site_id")]
[SampleData("120")]
[MaxLength(15)]
public string prv_pcp_site_id { get; set; }
</v>
      </c>
      <c r="W52" s="6" t="str">
        <f t="shared" si="11"/>
        <v>@Html.DescriptionListElement(model =&gt; model.prv_pcp_site_id)</v>
      </c>
      <c r="X52" s="3" t="str">
        <f t="shared" si="12"/>
        <v>PrvPcpSiteID</v>
      </c>
      <c r="Y52" s="3" t="str">
        <f t="shared" si="7"/>
        <v/>
      </c>
    </row>
    <row r="53" spans="1:25" ht="14.25" customHeight="1" x14ac:dyDescent="0.45">
      <c r="A53" s="3" t="str">
        <f t="shared" si="8"/>
        <v>Eligibility.udf1</v>
      </c>
      <c r="B53" t="s">
        <v>85</v>
      </c>
      <c r="C53">
        <v>52</v>
      </c>
      <c r="D53" t="s">
        <v>796</v>
      </c>
      <c r="E53" t="s">
        <v>135</v>
      </c>
      <c r="F53" t="s">
        <v>7</v>
      </c>
      <c r="G53" t="s">
        <v>836</v>
      </c>
      <c r="I53" t="s">
        <v>136</v>
      </c>
      <c r="J53" t="s">
        <v>796</v>
      </c>
      <c r="L53" s="5"/>
      <c r="M53" s="3" t="b">
        <f t="shared" si="9"/>
        <v>1</v>
      </c>
      <c r="N53" s="3" t="str">
        <f t="shared" si="0"/>
        <v>Eligibility</v>
      </c>
      <c r="O53" s="3" t="str">
        <f t="shared" si="1"/>
        <v>varchar(100)</v>
      </c>
      <c r="Q53" s="3" t="str">
        <f t="shared" si="10"/>
        <v>varchar(100)</v>
      </c>
      <c r="R53" s="3" t="str">
        <f t="shared" si="2"/>
        <v>alter table deerwalk.Eligibility add udf1 varchar(100)</v>
      </c>
      <c r="S53" s="3" t="str">
        <f t="shared" si="3"/>
        <v>exec db.ColumnPropertySet 'Eligibility', 'udf1', 'User Defined Field 1', @tableSchema='deerwalk'</v>
      </c>
      <c r="T53" s="3" t="str">
        <f t="shared" si="4"/>
        <v/>
      </c>
      <c r="U53" s="3" t="str">
        <f t="shared" si="5"/>
        <v>exec db.ColumnPropertySet 'Eligibility', 'udf1', 'UserDefinedData', @propertyName='CustomAttribute', @tableSchema='deerwalk'</v>
      </c>
      <c r="V53" s="3" t="str">
        <f t="shared" si="6"/>
        <v xml:space="preserve">/// &lt;summary&gt;User Defined Field 1&lt;/summary&gt;
[Description("User Defined Field 1")]
[Column("udf1")]
[MaxLength(100)]
public string udf1 { get; set; }
</v>
      </c>
      <c r="W53" s="6" t="str">
        <f t="shared" si="11"/>
        <v>@Html.DescriptionListElement(model =&gt; model.udf1)</v>
      </c>
      <c r="X53" s="3" t="str">
        <f t="shared" si="12"/>
        <v>Udf1</v>
      </c>
      <c r="Y53" s="3" t="str">
        <f t="shared" si="7"/>
        <v/>
      </c>
    </row>
    <row r="54" spans="1:25" ht="14.25" customHeight="1" x14ac:dyDescent="0.45">
      <c r="A54" s="3" t="str">
        <f t="shared" si="8"/>
        <v>Eligibility.udf2</v>
      </c>
      <c r="B54" t="s">
        <v>85</v>
      </c>
      <c r="C54">
        <v>53</v>
      </c>
      <c r="D54" t="s">
        <v>796</v>
      </c>
      <c r="E54" t="s">
        <v>137</v>
      </c>
      <c r="F54" t="s">
        <v>7</v>
      </c>
      <c r="G54" t="s">
        <v>836</v>
      </c>
      <c r="I54" t="s">
        <v>138</v>
      </c>
      <c r="J54" t="s">
        <v>796</v>
      </c>
      <c r="L54" s="5"/>
      <c r="M54" s="3" t="b">
        <f t="shared" si="9"/>
        <v>1</v>
      </c>
      <c r="N54" s="3" t="str">
        <f t="shared" si="0"/>
        <v>Eligibility</v>
      </c>
      <c r="O54" s="3" t="str">
        <f t="shared" si="1"/>
        <v>varchar(100)</v>
      </c>
      <c r="Q54" s="3" t="str">
        <f t="shared" si="10"/>
        <v>varchar(100)</v>
      </c>
      <c r="R54" s="3" t="str">
        <f t="shared" si="2"/>
        <v>alter table deerwalk.Eligibility add udf2 varchar(100)</v>
      </c>
      <c r="S54" s="3" t="str">
        <f t="shared" si="3"/>
        <v>exec db.ColumnPropertySet 'Eligibility', 'udf2', 'User Defined Field 2', @tableSchema='deerwalk'</v>
      </c>
      <c r="T54" s="3" t="str">
        <f t="shared" si="4"/>
        <v/>
      </c>
      <c r="U54" s="3" t="str">
        <f t="shared" si="5"/>
        <v>exec db.ColumnPropertySet 'Eligibility', 'udf2', 'UserDefinedData', @propertyName='CustomAttribute', @tableSchema='deerwalk'</v>
      </c>
      <c r="V54" s="3" t="str">
        <f t="shared" si="6"/>
        <v xml:space="preserve">/// &lt;summary&gt;User Defined Field 2&lt;/summary&gt;
[Description("User Defined Field 2")]
[Column("udf2")]
[MaxLength(100)]
public string udf2 { get; set; }
</v>
      </c>
      <c r="W54" s="6" t="str">
        <f t="shared" si="11"/>
        <v>@Html.DescriptionListElement(model =&gt; model.udf2)</v>
      </c>
      <c r="X54" s="3" t="str">
        <f t="shared" si="12"/>
        <v>Udf2</v>
      </c>
      <c r="Y54" s="3" t="str">
        <f t="shared" si="7"/>
        <v/>
      </c>
    </row>
    <row r="55" spans="1:25" ht="14.25" customHeight="1" x14ac:dyDescent="0.45">
      <c r="A55" s="3" t="str">
        <f t="shared" si="8"/>
        <v>Eligibility.udf3</v>
      </c>
      <c r="B55" t="s">
        <v>85</v>
      </c>
      <c r="C55">
        <v>54</v>
      </c>
      <c r="D55" t="s">
        <v>796</v>
      </c>
      <c r="E55" t="s">
        <v>139</v>
      </c>
      <c r="F55" t="s">
        <v>7</v>
      </c>
      <c r="G55" t="s">
        <v>836</v>
      </c>
      <c r="I55" t="s">
        <v>140</v>
      </c>
      <c r="J55" t="s">
        <v>796</v>
      </c>
      <c r="L55" s="5"/>
      <c r="M55" s="3" t="b">
        <f t="shared" si="9"/>
        <v>1</v>
      </c>
      <c r="N55" s="3" t="str">
        <f t="shared" si="0"/>
        <v>Eligibility</v>
      </c>
      <c r="O55" s="3" t="str">
        <f t="shared" si="1"/>
        <v>varchar(100)</v>
      </c>
      <c r="Q55" s="3" t="str">
        <f t="shared" si="10"/>
        <v>varchar(100)</v>
      </c>
      <c r="R55" s="3" t="str">
        <f t="shared" si="2"/>
        <v>alter table deerwalk.Eligibility add udf3 varchar(100)</v>
      </c>
      <c r="S55" s="3" t="str">
        <f t="shared" si="3"/>
        <v>exec db.ColumnPropertySet 'Eligibility', 'udf3', 'User Defined Field 3', @tableSchema='deerwalk'</v>
      </c>
      <c r="T55" s="3" t="str">
        <f t="shared" si="4"/>
        <v/>
      </c>
      <c r="U55" s="3" t="str">
        <f t="shared" si="5"/>
        <v>exec db.ColumnPropertySet 'Eligibility', 'udf3', 'UserDefinedData', @propertyName='CustomAttribute', @tableSchema='deerwalk'</v>
      </c>
      <c r="V55" s="3" t="str">
        <f t="shared" si="6"/>
        <v xml:space="preserve">/// &lt;summary&gt;User Defined Field 3&lt;/summary&gt;
[Description("User Defined Field 3")]
[Column("udf3")]
[MaxLength(100)]
public string udf3 { get; set; }
</v>
      </c>
      <c r="W55" s="6" t="str">
        <f t="shared" si="11"/>
        <v>@Html.DescriptionListElement(model =&gt; model.udf3)</v>
      </c>
      <c r="X55" s="3" t="str">
        <f t="shared" si="12"/>
        <v>Udf3</v>
      </c>
      <c r="Y55" s="3" t="str">
        <f t="shared" si="7"/>
        <v/>
      </c>
    </row>
    <row r="56" spans="1:25" ht="14.25" customHeight="1" x14ac:dyDescent="0.45">
      <c r="A56" s="3" t="str">
        <f t="shared" si="8"/>
        <v>Eligibility.udf4</v>
      </c>
      <c r="B56" t="s">
        <v>85</v>
      </c>
      <c r="C56">
        <v>55</v>
      </c>
      <c r="D56" t="s">
        <v>796</v>
      </c>
      <c r="E56" t="s">
        <v>141</v>
      </c>
      <c r="F56" t="s">
        <v>7</v>
      </c>
      <c r="G56" t="s">
        <v>836</v>
      </c>
      <c r="I56" t="s">
        <v>142</v>
      </c>
      <c r="J56" t="s">
        <v>796</v>
      </c>
      <c r="L56" s="5"/>
      <c r="M56" s="3" t="b">
        <f t="shared" si="9"/>
        <v>1</v>
      </c>
      <c r="N56" s="3" t="str">
        <f t="shared" si="0"/>
        <v>Eligibility</v>
      </c>
      <c r="O56" s="3" t="str">
        <f t="shared" si="1"/>
        <v>varchar(100)</v>
      </c>
      <c r="Q56" s="3" t="str">
        <f t="shared" si="10"/>
        <v>varchar(100)</v>
      </c>
      <c r="R56" s="3" t="str">
        <f t="shared" si="2"/>
        <v>alter table deerwalk.Eligibility add udf4 varchar(100)</v>
      </c>
      <c r="S56" s="3" t="str">
        <f t="shared" si="3"/>
        <v>exec db.ColumnPropertySet 'Eligibility', 'udf4', 'User Defined Field 4', @tableSchema='deerwalk'</v>
      </c>
      <c r="T56" s="3" t="str">
        <f t="shared" si="4"/>
        <v/>
      </c>
      <c r="U56" s="3" t="str">
        <f t="shared" si="5"/>
        <v>exec db.ColumnPropertySet 'Eligibility', 'udf4', 'UserDefinedData', @propertyName='CustomAttribute', @tableSchema='deerwalk'</v>
      </c>
      <c r="V56" s="3" t="str">
        <f t="shared" si="6"/>
        <v xml:space="preserve">/// &lt;summary&gt;User Defined Field 4&lt;/summary&gt;
[Description("User Defined Field 4")]
[Column("udf4")]
[MaxLength(100)]
public string udf4 { get; set; }
</v>
      </c>
      <c r="W56" s="6" t="str">
        <f t="shared" si="11"/>
        <v>@Html.DescriptionListElement(model =&gt; model.udf4)</v>
      </c>
      <c r="X56" s="3" t="str">
        <f t="shared" si="12"/>
        <v>Udf4</v>
      </c>
      <c r="Y56" s="3" t="str">
        <f t="shared" si="7"/>
        <v/>
      </c>
    </row>
    <row r="57" spans="1:25" ht="14.25" customHeight="1" x14ac:dyDescent="0.45">
      <c r="A57" s="3" t="str">
        <f t="shared" si="8"/>
        <v>Eligibility.udf5</v>
      </c>
      <c r="B57" t="s">
        <v>85</v>
      </c>
      <c r="C57">
        <v>56</v>
      </c>
      <c r="D57" t="s">
        <v>796</v>
      </c>
      <c r="E57" t="s">
        <v>143</v>
      </c>
      <c r="F57" t="s">
        <v>7</v>
      </c>
      <c r="G57" t="s">
        <v>836</v>
      </c>
      <c r="I57" t="s">
        <v>144</v>
      </c>
      <c r="J57" t="s">
        <v>796</v>
      </c>
      <c r="L57" s="5"/>
      <c r="M57" s="3" t="b">
        <f t="shared" si="9"/>
        <v>1</v>
      </c>
      <c r="N57" s="3" t="str">
        <f t="shared" si="0"/>
        <v>Eligibility</v>
      </c>
      <c r="O57" s="3" t="str">
        <f t="shared" si="1"/>
        <v>varchar(100)</v>
      </c>
      <c r="Q57" s="3" t="str">
        <f t="shared" si="10"/>
        <v>varchar(100)</v>
      </c>
      <c r="R57" s="3" t="str">
        <f t="shared" si="2"/>
        <v>alter table deerwalk.Eligibility add udf5 varchar(100)</v>
      </c>
      <c r="S57" s="3" t="str">
        <f t="shared" si="3"/>
        <v>exec db.ColumnPropertySet 'Eligibility', 'udf5', 'User Defined Field 5', @tableSchema='deerwalk'</v>
      </c>
      <c r="T57" s="3" t="str">
        <f t="shared" si="4"/>
        <v/>
      </c>
      <c r="U57" s="3" t="str">
        <f t="shared" si="5"/>
        <v>exec db.ColumnPropertySet 'Eligibility', 'udf5', 'UserDefinedData', @propertyName='CustomAttribute', @tableSchema='deerwalk'</v>
      </c>
      <c r="V57" s="3" t="str">
        <f t="shared" si="6"/>
        <v xml:space="preserve">/// &lt;summary&gt;User Defined Field 5&lt;/summary&gt;
[Description("User Defined Field 5")]
[Column("udf5")]
[MaxLength(100)]
public string udf5 { get; set; }
</v>
      </c>
      <c r="W57" s="6" t="str">
        <f t="shared" si="11"/>
        <v>@Html.DescriptionListElement(model =&gt; model.udf5)</v>
      </c>
      <c r="X57" s="3" t="str">
        <f t="shared" si="12"/>
        <v>Udf5</v>
      </c>
      <c r="Y57" s="3" t="str">
        <f t="shared" si="7"/>
        <v/>
      </c>
    </row>
    <row r="58" spans="1:25" ht="14.25" customHeight="1" x14ac:dyDescent="0.45">
      <c r="A58" s="3" t="str">
        <f t="shared" si="8"/>
        <v>Eligibility.udf6</v>
      </c>
      <c r="B58" t="s">
        <v>85</v>
      </c>
      <c r="C58">
        <v>57</v>
      </c>
      <c r="D58" t="s">
        <v>796</v>
      </c>
      <c r="E58" t="s">
        <v>145</v>
      </c>
      <c r="F58" t="s">
        <v>7</v>
      </c>
      <c r="G58" t="s">
        <v>836</v>
      </c>
      <c r="I58" t="s">
        <v>146</v>
      </c>
      <c r="J58" t="s">
        <v>796</v>
      </c>
      <c r="L58" s="5"/>
      <c r="M58" s="3" t="b">
        <f t="shared" si="9"/>
        <v>1</v>
      </c>
      <c r="N58" s="3" t="str">
        <f t="shared" si="0"/>
        <v>Eligibility</v>
      </c>
      <c r="O58" s="3" t="str">
        <f t="shared" si="1"/>
        <v>varchar(100)</v>
      </c>
      <c r="Q58" s="3" t="str">
        <f t="shared" si="10"/>
        <v>varchar(100)</v>
      </c>
      <c r="R58" s="3" t="str">
        <f t="shared" si="2"/>
        <v>alter table deerwalk.Eligibility add udf6 varchar(100)</v>
      </c>
      <c r="S58" s="3" t="str">
        <f t="shared" si="3"/>
        <v>exec db.ColumnPropertySet 'Eligibility', 'udf6', 'User Defined Field 6', @tableSchema='deerwalk'</v>
      </c>
      <c r="T58" s="3" t="str">
        <f t="shared" si="4"/>
        <v/>
      </c>
      <c r="U58" s="3" t="str">
        <f t="shared" si="5"/>
        <v>exec db.ColumnPropertySet 'Eligibility', 'udf6', 'UserDefinedData', @propertyName='CustomAttribute', @tableSchema='deerwalk'</v>
      </c>
      <c r="V58" s="3" t="str">
        <f t="shared" si="6"/>
        <v xml:space="preserve">/// &lt;summary&gt;User Defined Field 6&lt;/summary&gt;
[Description("User Defined Field 6")]
[Column("udf6")]
[MaxLength(100)]
public string udf6 { get; set; }
</v>
      </c>
      <c r="W58" s="6" t="str">
        <f t="shared" si="11"/>
        <v>@Html.DescriptionListElement(model =&gt; model.udf6)</v>
      </c>
      <c r="X58" s="3" t="str">
        <f t="shared" si="12"/>
        <v>Udf6</v>
      </c>
      <c r="Y58" s="3" t="str">
        <f t="shared" si="7"/>
        <v/>
      </c>
    </row>
    <row r="59" spans="1:25" ht="14.25" customHeight="1" x14ac:dyDescent="0.45">
      <c r="A59" s="3" t="str">
        <f t="shared" si="8"/>
        <v>Eligibility.udf7</v>
      </c>
      <c r="B59" t="s">
        <v>85</v>
      </c>
      <c r="C59">
        <v>58</v>
      </c>
      <c r="D59" t="s">
        <v>796</v>
      </c>
      <c r="E59" t="s">
        <v>147</v>
      </c>
      <c r="F59" t="s">
        <v>7</v>
      </c>
      <c r="G59" t="s">
        <v>836</v>
      </c>
      <c r="I59" t="s">
        <v>148</v>
      </c>
      <c r="J59" t="s">
        <v>796</v>
      </c>
      <c r="L59" s="5"/>
      <c r="M59" s="3" t="b">
        <f t="shared" si="9"/>
        <v>1</v>
      </c>
      <c r="N59" s="3" t="str">
        <f t="shared" si="0"/>
        <v>Eligibility</v>
      </c>
      <c r="O59" s="3" t="str">
        <f t="shared" si="1"/>
        <v>varchar(100)</v>
      </c>
      <c r="Q59" s="3" t="str">
        <f t="shared" si="10"/>
        <v>varchar(100)</v>
      </c>
      <c r="R59" s="3" t="str">
        <f t="shared" si="2"/>
        <v>alter table deerwalk.Eligibility add udf7 varchar(100)</v>
      </c>
      <c r="S59" s="3" t="str">
        <f t="shared" si="3"/>
        <v>exec db.ColumnPropertySet 'Eligibility', 'udf7', 'User Defined Field 7', @tableSchema='deerwalk'</v>
      </c>
      <c r="T59" s="3" t="str">
        <f t="shared" si="4"/>
        <v/>
      </c>
      <c r="U59" s="3" t="str">
        <f t="shared" si="5"/>
        <v>exec db.ColumnPropertySet 'Eligibility', 'udf7', 'UserDefinedData', @propertyName='CustomAttribute', @tableSchema='deerwalk'</v>
      </c>
      <c r="V59" s="3" t="str">
        <f t="shared" si="6"/>
        <v xml:space="preserve">/// &lt;summary&gt;User Defined Field 7&lt;/summary&gt;
[Description("User Defined Field 7")]
[Column("udf7")]
[MaxLength(100)]
public string udf7 { get; set; }
</v>
      </c>
      <c r="W59" s="6" t="str">
        <f t="shared" si="11"/>
        <v>@Html.DescriptionListElement(model =&gt; model.udf7)</v>
      </c>
      <c r="X59" s="3" t="str">
        <f t="shared" si="12"/>
        <v>Udf7</v>
      </c>
      <c r="Y59" s="3" t="str">
        <f t="shared" si="7"/>
        <v/>
      </c>
    </row>
    <row r="60" spans="1:25" ht="14.25" customHeight="1" x14ac:dyDescent="0.45">
      <c r="A60" s="3" t="str">
        <f t="shared" si="8"/>
        <v>Eligibility.udf8</v>
      </c>
      <c r="B60" t="s">
        <v>85</v>
      </c>
      <c r="C60">
        <v>59</v>
      </c>
      <c r="D60" t="s">
        <v>796</v>
      </c>
      <c r="E60" t="s">
        <v>149</v>
      </c>
      <c r="F60" t="s">
        <v>7</v>
      </c>
      <c r="G60" t="s">
        <v>836</v>
      </c>
      <c r="I60" t="s">
        <v>150</v>
      </c>
      <c r="J60" t="s">
        <v>796</v>
      </c>
      <c r="L60" s="5"/>
      <c r="M60" s="3" t="b">
        <f t="shared" si="9"/>
        <v>1</v>
      </c>
      <c r="N60" s="3" t="str">
        <f t="shared" si="0"/>
        <v>Eligibility</v>
      </c>
      <c r="O60" s="3" t="str">
        <f t="shared" si="1"/>
        <v>varchar(100)</v>
      </c>
      <c r="Q60" s="3" t="str">
        <f t="shared" si="10"/>
        <v>varchar(100)</v>
      </c>
      <c r="R60" s="3" t="str">
        <f t="shared" si="2"/>
        <v>alter table deerwalk.Eligibility add udf8 varchar(100)</v>
      </c>
      <c r="S60" s="3" t="str">
        <f t="shared" si="3"/>
        <v>exec db.ColumnPropertySet 'Eligibility', 'udf8', 'User Defined Field 8', @tableSchema='deerwalk'</v>
      </c>
      <c r="T60" s="3" t="str">
        <f t="shared" si="4"/>
        <v/>
      </c>
      <c r="U60" s="3" t="str">
        <f t="shared" si="5"/>
        <v>exec db.ColumnPropertySet 'Eligibility', 'udf8', 'UserDefinedData', @propertyName='CustomAttribute', @tableSchema='deerwalk'</v>
      </c>
      <c r="V60" s="3" t="str">
        <f t="shared" si="6"/>
        <v xml:space="preserve">/// &lt;summary&gt;User Defined Field 8&lt;/summary&gt;
[Description("User Defined Field 8")]
[Column("udf8")]
[MaxLength(100)]
public string udf8 { get; set; }
</v>
      </c>
      <c r="W60" s="6" t="str">
        <f t="shared" si="11"/>
        <v>@Html.DescriptionListElement(model =&gt; model.udf8)</v>
      </c>
      <c r="X60" s="3" t="str">
        <f t="shared" si="12"/>
        <v>Udf8</v>
      </c>
      <c r="Y60" s="3" t="str">
        <f t="shared" si="7"/>
        <v/>
      </c>
    </row>
    <row r="61" spans="1:25" ht="14.25" customHeight="1" x14ac:dyDescent="0.45">
      <c r="A61" s="3" t="str">
        <f t="shared" si="8"/>
        <v>Eligibility.udf9</v>
      </c>
      <c r="B61" t="s">
        <v>85</v>
      </c>
      <c r="C61">
        <v>60</v>
      </c>
      <c r="D61" t="s">
        <v>796</v>
      </c>
      <c r="E61" t="s">
        <v>151</v>
      </c>
      <c r="F61" t="s">
        <v>7</v>
      </c>
      <c r="G61" t="s">
        <v>836</v>
      </c>
      <c r="I61" t="s">
        <v>152</v>
      </c>
      <c r="J61" t="s">
        <v>796</v>
      </c>
      <c r="L61" s="5"/>
      <c r="M61" s="3" t="b">
        <f t="shared" si="9"/>
        <v>1</v>
      </c>
      <c r="N61" s="3" t="str">
        <f t="shared" si="0"/>
        <v>Eligibility</v>
      </c>
      <c r="O61" s="3" t="str">
        <f t="shared" si="1"/>
        <v>varchar(100)</v>
      </c>
      <c r="Q61" s="3" t="str">
        <f t="shared" si="10"/>
        <v>varchar(100)</v>
      </c>
      <c r="R61" s="3" t="str">
        <f t="shared" si="2"/>
        <v>alter table deerwalk.Eligibility add udf9 varchar(100)</v>
      </c>
      <c r="S61" s="3" t="str">
        <f t="shared" si="3"/>
        <v>exec db.ColumnPropertySet 'Eligibility', 'udf9', 'User Defined Field 9', @tableSchema='deerwalk'</v>
      </c>
      <c r="T61" s="3" t="str">
        <f t="shared" si="4"/>
        <v/>
      </c>
      <c r="U61" s="3" t="str">
        <f t="shared" si="5"/>
        <v>exec db.ColumnPropertySet 'Eligibility', 'udf9', 'UserDefinedData', @propertyName='CustomAttribute', @tableSchema='deerwalk'</v>
      </c>
      <c r="V61" s="3" t="str">
        <f t="shared" si="6"/>
        <v xml:space="preserve">/// &lt;summary&gt;User Defined Field 9&lt;/summary&gt;
[Description("User Defined Field 9")]
[Column("udf9")]
[MaxLength(100)]
public string udf9 { get; set; }
</v>
      </c>
      <c r="W61" s="6" t="str">
        <f t="shared" si="11"/>
        <v>@Html.DescriptionListElement(model =&gt; model.udf9)</v>
      </c>
      <c r="X61" s="3" t="str">
        <f t="shared" si="12"/>
        <v>Udf9</v>
      </c>
      <c r="Y61" s="3" t="str">
        <f t="shared" si="7"/>
        <v/>
      </c>
    </row>
    <row r="62" spans="1:25" ht="14.25" customHeight="1" x14ac:dyDescent="0.45">
      <c r="A62" s="3" t="str">
        <f t="shared" si="8"/>
        <v>Eligibility.udf10</v>
      </c>
      <c r="B62" t="s">
        <v>85</v>
      </c>
      <c r="C62">
        <v>61</v>
      </c>
      <c r="D62" t="s">
        <v>796</v>
      </c>
      <c r="E62" t="s">
        <v>153</v>
      </c>
      <c r="F62" t="s">
        <v>7</v>
      </c>
      <c r="G62" t="s">
        <v>836</v>
      </c>
      <c r="I62" t="s">
        <v>154</v>
      </c>
      <c r="J62" t="s">
        <v>796</v>
      </c>
      <c r="L62" s="5"/>
      <c r="M62" s="3" t="b">
        <f t="shared" si="9"/>
        <v>1</v>
      </c>
      <c r="N62" s="3" t="str">
        <f t="shared" si="0"/>
        <v>Eligibility</v>
      </c>
      <c r="O62" s="3" t="str">
        <f t="shared" si="1"/>
        <v>varchar(100)</v>
      </c>
      <c r="Q62" s="3" t="str">
        <f t="shared" si="10"/>
        <v>varchar(100)</v>
      </c>
      <c r="R62" s="3" t="str">
        <f t="shared" si="2"/>
        <v>alter table deerwalk.Eligibility add udf10 varchar(100)</v>
      </c>
      <c r="S62" s="3" t="str">
        <f t="shared" si="3"/>
        <v>exec db.ColumnPropertySet 'Eligibility', 'udf10', 'User Defined Field 10', @tableSchema='deerwalk'</v>
      </c>
      <c r="T62" s="3" t="str">
        <f t="shared" si="4"/>
        <v/>
      </c>
      <c r="U62" s="3" t="str">
        <f t="shared" si="5"/>
        <v>exec db.ColumnPropertySet 'Eligibility', 'udf10', 'UserDefinedData', @propertyName='CustomAttribute', @tableSchema='deerwalk'</v>
      </c>
      <c r="V62" s="3" t="str">
        <f t="shared" si="6"/>
        <v xml:space="preserve">/// &lt;summary&gt;User Defined Field 10&lt;/summary&gt;
[Description("User Defined Field 10")]
[Column("udf10")]
[MaxLength(100)]
public string udf10 { get; set; }
</v>
      </c>
      <c r="W62" s="6" t="str">
        <f t="shared" si="11"/>
        <v>@Html.DescriptionListElement(model =&gt; model.udf10)</v>
      </c>
      <c r="X62" s="3" t="str">
        <f t="shared" si="12"/>
        <v>Udf10</v>
      </c>
      <c r="Y62" s="3" t="str">
        <f t="shared" si="7"/>
        <v/>
      </c>
    </row>
    <row r="63" spans="1:25" ht="14.25" customHeight="1" x14ac:dyDescent="0.45">
      <c r="A63" s="3" t="str">
        <f t="shared" si="8"/>
        <v>Eligibility.udf11</v>
      </c>
      <c r="B63" t="s">
        <v>85</v>
      </c>
      <c r="C63">
        <v>62</v>
      </c>
      <c r="D63" t="s">
        <v>796</v>
      </c>
      <c r="E63" t="s">
        <v>155</v>
      </c>
      <c r="F63" t="s">
        <v>7</v>
      </c>
      <c r="G63" t="s">
        <v>836</v>
      </c>
      <c r="I63" t="s">
        <v>156</v>
      </c>
      <c r="J63" t="s">
        <v>796</v>
      </c>
      <c r="L63" s="5"/>
      <c r="M63" s="3" t="b">
        <f t="shared" si="9"/>
        <v>1</v>
      </c>
      <c r="N63" s="3" t="str">
        <f t="shared" si="0"/>
        <v>Eligibility</v>
      </c>
      <c r="O63" s="3" t="str">
        <f t="shared" si="1"/>
        <v>varchar(100)</v>
      </c>
      <c r="Q63" s="3" t="str">
        <f t="shared" si="10"/>
        <v>varchar(100)</v>
      </c>
      <c r="R63" s="3" t="str">
        <f t="shared" si="2"/>
        <v>alter table deerwalk.Eligibility add udf11 varchar(100)</v>
      </c>
      <c r="S63" s="3" t="str">
        <f t="shared" si="3"/>
        <v>exec db.ColumnPropertySet 'Eligibility', 'udf11', 'User Defined Field 11', @tableSchema='deerwalk'</v>
      </c>
      <c r="T63" s="3" t="str">
        <f t="shared" si="4"/>
        <v/>
      </c>
      <c r="U63" s="3" t="str">
        <f t="shared" si="5"/>
        <v>exec db.ColumnPropertySet 'Eligibility', 'udf11', 'UserDefinedData', @propertyName='CustomAttribute', @tableSchema='deerwalk'</v>
      </c>
      <c r="V63" s="3" t="str">
        <f t="shared" si="6"/>
        <v xml:space="preserve">/// &lt;summary&gt;User Defined Field 11&lt;/summary&gt;
[Description("User Defined Field 11")]
[Column("udf11")]
[MaxLength(100)]
public string udf11 { get; set; }
</v>
      </c>
      <c r="W63" s="6" t="str">
        <f t="shared" si="11"/>
        <v>@Html.DescriptionListElement(model =&gt; model.udf11)</v>
      </c>
      <c r="X63" s="3" t="str">
        <f t="shared" si="12"/>
        <v>Udf11</v>
      </c>
      <c r="Y63" s="3" t="str">
        <f t="shared" si="7"/>
        <v/>
      </c>
    </row>
    <row r="64" spans="1:25" ht="14.25" customHeight="1" x14ac:dyDescent="0.45">
      <c r="A64" s="3" t="str">
        <f t="shared" si="8"/>
        <v>Eligibility.udf12</v>
      </c>
      <c r="B64" t="s">
        <v>85</v>
      </c>
      <c r="C64">
        <v>63</v>
      </c>
      <c r="D64" t="s">
        <v>796</v>
      </c>
      <c r="E64" t="s">
        <v>157</v>
      </c>
      <c r="F64" t="s">
        <v>7</v>
      </c>
      <c r="G64" t="s">
        <v>836</v>
      </c>
      <c r="I64" t="s">
        <v>158</v>
      </c>
      <c r="J64" t="s">
        <v>796</v>
      </c>
      <c r="L64" s="5"/>
      <c r="M64" s="3" t="b">
        <f t="shared" si="9"/>
        <v>1</v>
      </c>
      <c r="N64" s="3" t="str">
        <f t="shared" si="0"/>
        <v>Eligibility</v>
      </c>
      <c r="O64" s="3" t="str">
        <f t="shared" si="1"/>
        <v>varchar(100)</v>
      </c>
      <c r="Q64" s="3" t="str">
        <f t="shared" si="10"/>
        <v>varchar(100)</v>
      </c>
      <c r="R64" s="3" t="str">
        <f t="shared" si="2"/>
        <v>alter table deerwalk.Eligibility add udf12 varchar(100)</v>
      </c>
      <c r="S64" s="3" t="str">
        <f t="shared" si="3"/>
        <v>exec db.ColumnPropertySet 'Eligibility', 'udf12', 'User Defined Field 12', @tableSchema='deerwalk'</v>
      </c>
      <c r="T64" s="3" t="str">
        <f t="shared" si="4"/>
        <v/>
      </c>
      <c r="U64" s="3" t="str">
        <f t="shared" si="5"/>
        <v>exec db.ColumnPropertySet 'Eligibility', 'udf12', 'UserDefinedData', @propertyName='CustomAttribute', @tableSchema='deerwalk'</v>
      </c>
      <c r="V64" s="3" t="str">
        <f t="shared" si="6"/>
        <v xml:space="preserve">/// &lt;summary&gt;User Defined Field 12&lt;/summary&gt;
[Description("User Defined Field 12")]
[Column("udf12")]
[MaxLength(100)]
public string udf12 { get; set; }
</v>
      </c>
      <c r="W64" s="6" t="str">
        <f t="shared" si="11"/>
        <v>@Html.DescriptionListElement(model =&gt; model.udf12)</v>
      </c>
      <c r="X64" s="3" t="str">
        <f t="shared" si="12"/>
        <v>Udf12</v>
      </c>
      <c r="Y64" s="3" t="str">
        <f t="shared" si="7"/>
        <v/>
      </c>
    </row>
    <row r="65" spans="1:25" ht="14.25" customHeight="1" x14ac:dyDescent="0.45">
      <c r="A65" s="3" t="str">
        <f t="shared" si="8"/>
        <v>Eligibility.udf13</v>
      </c>
      <c r="B65" t="s">
        <v>85</v>
      </c>
      <c r="C65">
        <v>64</v>
      </c>
      <c r="D65" t="s">
        <v>796</v>
      </c>
      <c r="E65" t="s">
        <v>159</v>
      </c>
      <c r="F65" t="s">
        <v>7</v>
      </c>
      <c r="G65" t="s">
        <v>836</v>
      </c>
      <c r="I65" t="s">
        <v>160</v>
      </c>
      <c r="J65" t="s">
        <v>796</v>
      </c>
      <c r="L65" s="5"/>
      <c r="M65" s="3" t="b">
        <f t="shared" si="9"/>
        <v>1</v>
      </c>
      <c r="N65" s="3" t="str">
        <f t="shared" si="0"/>
        <v>Eligibility</v>
      </c>
      <c r="O65" s="3" t="str">
        <f t="shared" si="1"/>
        <v>varchar(100)</v>
      </c>
      <c r="Q65" s="3" t="str">
        <f t="shared" si="10"/>
        <v>varchar(100)</v>
      </c>
      <c r="R65" s="3" t="str">
        <f t="shared" si="2"/>
        <v>alter table deerwalk.Eligibility add udf13 varchar(100)</v>
      </c>
      <c r="S65" s="3" t="str">
        <f t="shared" si="3"/>
        <v>exec db.ColumnPropertySet 'Eligibility', 'udf13', 'User Defined Field 13', @tableSchema='deerwalk'</v>
      </c>
      <c r="T65" s="3" t="str">
        <f t="shared" si="4"/>
        <v/>
      </c>
      <c r="U65" s="3" t="str">
        <f t="shared" si="5"/>
        <v>exec db.ColumnPropertySet 'Eligibility', 'udf13', 'UserDefinedData', @propertyName='CustomAttribute', @tableSchema='deerwalk'</v>
      </c>
      <c r="V65" s="3" t="str">
        <f t="shared" si="6"/>
        <v xml:space="preserve">/// &lt;summary&gt;User Defined Field 13&lt;/summary&gt;
[Description("User Defined Field 13")]
[Column("udf13")]
[MaxLength(100)]
public string udf13 { get; set; }
</v>
      </c>
      <c r="W65" s="6" t="str">
        <f t="shared" si="11"/>
        <v>@Html.DescriptionListElement(model =&gt; model.udf13)</v>
      </c>
      <c r="X65" s="3" t="str">
        <f t="shared" si="12"/>
        <v>Udf13</v>
      </c>
      <c r="Y65" s="3" t="str">
        <f t="shared" si="7"/>
        <v/>
      </c>
    </row>
    <row r="66" spans="1:25" ht="14.25" customHeight="1" x14ac:dyDescent="0.45">
      <c r="A66" s="3" t="str">
        <f t="shared" si="8"/>
        <v>Eligibility.udf14</v>
      </c>
      <c r="B66" t="s">
        <v>85</v>
      </c>
      <c r="C66">
        <v>65</v>
      </c>
      <c r="D66" t="s">
        <v>796</v>
      </c>
      <c r="E66" t="s">
        <v>161</v>
      </c>
      <c r="F66" t="s">
        <v>7</v>
      </c>
      <c r="G66" t="s">
        <v>836</v>
      </c>
      <c r="I66" t="s">
        <v>162</v>
      </c>
      <c r="J66" t="s">
        <v>796</v>
      </c>
      <c r="L66" s="5"/>
      <c r="M66" s="3" t="b">
        <f t="shared" si="9"/>
        <v>1</v>
      </c>
      <c r="N66" s="3" t="str">
        <f t="shared" ref="N66:N129" si="14">VLOOKUP(B66,TableMap,3,FALSE)</f>
        <v>Eligibility</v>
      </c>
      <c r="O66" s="3" t="str">
        <f t="shared" ref="O66:O129" si="15">IF(OR(F66="varchar", F66=""),"varchar("&amp;G66&amp;")", F66) &amp; IF(LEN(TRIM(D66))&gt;0," not null ","")</f>
        <v>varchar(100)</v>
      </c>
      <c r="Q66" s="3" t="str">
        <f t="shared" si="10"/>
        <v>varchar(100)</v>
      </c>
      <c r="R66" s="3" t="str">
        <f t="shared" ref="R66:R129" si="16">"alter table "&amp;SchemaName&amp;"."&amp;N66&amp;" add "&amp;E66&amp;" "&amp;Q66</f>
        <v>alter table deerwalk.Eligibility add udf14 varchar(100)</v>
      </c>
      <c r="S66" s="3" t="str">
        <f t="shared" ref="S66:S129" si="17">IF(LEN(TRIM(I66))&gt;0,"exec db.ColumnPropertySet '"&amp;$N66&amp;"', '"&amp;$E66&amp;"', '"&amp;I66&amp;"', @tableSchema='"&amp;SchemaName&amp;"'","")</f>
        <v>exec db.ColumnPropertySet 'Eligibility', 'udf14', 'User Defined Field 14', @tableSchema='deerwalk'</v>
      </c>
      <c r="T66" s="3" t="str">
        <f t="shared" ref="T66:T129" si="18">IF(LEN(TRIM(J66))=0,"","exec db.ColumnPropertySet '"&amp;$N66&amp;"', '"&amp;$E66&amp;"', '"&amp;J66&amp;"', @propertyName='SampleData', @tableSchema='"&amp;SchemaName&amp;"'")</f>
        <v/>
      </c>
      <c r="U66" s="3" t="str">
        <f t="shared" ref="U66:U129" si="19">IF(M66,"exec db.ColumnPropertySet '"&amp;$N66&amp;"', '"&amp;$E66&amp;"', 'UserDefinedData', @propertyName='CustomAttribute', @tableSchema='"&amp;SchemaName&amp;"'", "")</f>
        <v>exec db.ColumnPropertySet 'Eligibility', 'udf14', 'UserDefinedData', @propertyName='CustomAttribute', @tableSchema='deerwalk'</v>
      </c>
      <c r="V66" s="3" t="str">
        <f t="shared" ref="V66:V129" si="20">IF(LEN(TRIM(" "&amp;I66))&gt;0,"/// &lt;summary&gt;"&amp;I66&amp;"&lt;/summary&gt;
"&amp;"[Description("""&amp;I66&amp;""")]
","")&amp;IF(F66="date","[DataType(DataType.Date)]
","")&amp;IF(D66="1","[Required]
","")&amp;"[Column("""&amp;E66&amp;""")]
"&amp;IF(LEN(TRIM(" "&amp;J66))&gt;0,"[SampleData("""&amp;J66&amp;""")]
","")&amp;IF(LEN(TRIM(" "&amp;G66))&gt;0,"[MaxLength("&amp;G66&amp;")]
","")&amp;"public "&amp;IF(F66="","string",VLOOKUP(F66,TypeMap,2,FALSE))&amp;" "&amp;E66&amp;" { get; set; }
"</f>
        <v xml:space="preserve">/// &lt;summary&gt;User Defined Field 14&lt;/summary&gt;
[Description("User Defined Field 14")]
[Column("udf14")]
[MaxLength(100)]
public string udf14 { get; set; }
</v>
      </c>
      <c r="W66" s="6" t="str">
        <f t="shared" si="11"/>
        <v>@Html.DescriptionListElement(model =&gt; model.udf14)</v>
      </c>
      <c r="X66" s="3" t="str">
        <f t="shared" si="12"/>
        <v>Udf14</v>
      </c>
      <c r="Y66" s="3" t="str">
        <f t="shared" ref="Y66:Y129" si="21">IF(F66="date","alter table "&amp;SchemaName&amp;"."&amp;N66&amp;" add "&amp;X66&amp;"DateDimId int null references DateDimensions(DateDimensionId);  exec db.ColumnPropertySet '"&amp;$N66&amp;"', '"&amp;$X66&amp;"DateDimId', '"&amp;$E66&amp;"', @propertyName='BaseField', @tableSchema='"&amp;SchemaName&amp;"'","")</f>
        <v/>
      </c>
    </row>
    <row r="67" spans="1:25" ht="14.25" customHeight="1" x14ac:dyDescent="0.45">
      <c r="A67" s="3" t="str">
        <f t="shared" ref="A67:A130" si="22">N67&amp;"."&amp;E67</f>
        <v>Eligibility.udf15</v>
      </c>
      <c r="B67" t="s">
        <v>85</v>
      </c>
      <c r="C67">
        <v>66</v>
      </c>
      <c r="D67" t="s">
        <v>796</v>
      </c>
      <c r="E67" t="s">
        <v>163</v>
      </c>
      <c r="F67" t="s">
        <v>7</v>
      </c>
      <c r="G67" t="s">
        <v>836</v>
      </c>
      <c r="I67" t="s">
        <v>164</v>
      </c>
      <c r="J67" t="s">
        <v>796</v>
      </c>
      <c r="L67" s="5"/>
      <c r="M67" s="3" t="b">
        <f t="shared" ref="M67:M130" si="23">LEFT(E67,3)="udf"</f>
        <v>1</v>
      </c>
      <c r="N67" s="3" t="str">
        <f t="shared" si="14"/>
        <v>Eligibility</v>
      </c>
      <c r="O67" s="3" t="str">
        <f t="shared" si="15"/>
        <v>varchar(100)</v>
      </c>
      <c r="Q67" s="3" t="str">
        <f t="shared" ref="Q67:Q130" si="24">IF(ISBLANK(P67),O67,P67)</f>
        <v>varchar(100)</v>
      </c>
      <c r="R67" s="3" t="str">
        <f t="shared" si="16"/>
        <v>alter table deerwalk.Eligibility add udf15 varchar(100)</v>
      </c>
      <c r="S67" s="3" t="str">
        <f t="shared" si="17"/>
        <v>exec db.ColumnPropertySet 'Eligibility', 'udf15', 'User Defined Field 15', @tableSchema='deerwalk'</v>
      </c>
      <c r="T67" s="3" t="str">
        <f t="shared" si="18"/>
        <v/>
      </c>
      <c r="U67" s="3" t="str">
        <f t="shared" si="19"/>
        <v>exec db.ColumnPropertySet 'Eligibility', 'udf15', 'UserDefinedData', @propertyName='CustomAttribute', @tableSchema='deerwalk'</v>
      </c>
      <c r="V67" s="3" t="str">
        <f t="shared" si="20"/>
        <v xml:space="preserve">/// &lt;summary&gt;User Defined Field 15&lt;/summary&gt;
[Description("User Defined Field 15")]
[Column("udf15")]
[MaxLength(100)]
public string udf15 { get; set; }
</v>
      </c>
      <c r="W67" s="6" t="str">
        <f t="shared" ref="W67:W130" si="25">"@Html.DescriptionListElement(model =&gt; model."&amp;E67&amp;")"</f>
        <v>@Html.DescriptionListElement(model =&gt; model.udf15)</v>
      </c>
      <c r="X67" s="3" t="str">
        <f t="shared" ref="X67:X130" si="26">SUBSTITUTE(SUBSTITUTE(PROPER(SUBSTITUTE(E67,"_"," "))&amp;" ", "Id ", "ID"), " ", "")</f>
        <v>Udf15</v>
      </c>
      <c r="Y67" s="3" t="str">
        <f t="shared" si="21"/>
        <v/>
      </c>
    </row>
    <row r="68" spans="1:25" ht="14.25" customHeight="1" x14ac:dyDescent="0.45">
      <c r="A68" s="3" t="str">
        <f t="shared" si="22"/>
        <v>Eligibility.udf16</v>
      </c>
      <c r="B68" t="s">
        <v>85</v>
      </c>
      <c r="C68">
        <v>67</v>
      </c>
      <c r="D68" t="s">
        <v>796</v>
      </c>
      <c r="E68" t="s">
        <v>165</v>
      </c>
      <c r="F68" t="s">
        <v>7</v>
      </c>
      <c r="G68" t="s">
        <v>836</v>
      </c>
      <c r="I68" t="s">
        <v>166</v>
      </c>
      <c r="J68" t="s">
        <v>796</v>
      </c>
      <c r="L68" s="5"/>
      <c r="M68" s="3" t="b">
        <f t="shared" si="23"/>
        <v>1</v>
      </c>
      <c r="N68" s="3" t="str">
        <f t="shared" si="14"/>
        <v>Eligibility</v>
      </c>
      <c r="O68" s="3" t="str">
        <f t="shared" si="15"/>
        <v>varchar(100)</v>
      </c>
      <c r="Q68" s="3" t="str">
        <f t="shared" si="24"/>
        <v>varchar(100)</v>
      </c>
      <c r="R68" s="3" t="str">
        <f t="shared" si="16"/>
        <v>alter table deerwalk.Eligibility add udf16 varchar(100)</v>
      </c>
      <c r="S68" s="3" t="str">
        <f t="shared" si="17"/>
        <v>exec db.ColumnPropertySet 'Eligibility', 'udf16', 'User Defined Field 16', @tableSchema='deerwalk'</v>
      </c>
      <c r="T68" s="3" t="str">
        <f t="shared" si="18"/>
        <v/>
      </c>
      <c r="U68" s="3" t="str">
        <f t="shared" si="19"/>
        <v>exec db.ColumnPropertySet 'Eligibility', 'udf16', 'UserDefinedData', @propertyName='CustomAttribute', @tableSchema='deerwalk'</v>
      </c>
      <c r="V68" s="3" t="str">
        <f t="shared" si="20"/>
        <v xml:space="preserve">/// &lt;summary&gt;User Defined Field 16&lt;/summary&gt;
[Description("User Defined Field 16")]
[Column("udf16")]
[MaxLength(100)]
public string udf16 { get; set; }
</v>
      </c>
      <c r="W68" s="6" t="str">
        <f t="shared" si="25"/>
        <v>@Html.DescriptionListElement(model =&gt; model.udf16)</v>
      </c>
      <c r="X68" s="3" t="str">
        <f t="shared" si="26"/>
        <v>Udf16</v>
      </c>
      <c r="Y68" s="3" t="str">
        <f t="shared" si="21"/>
        <v/>
      </c>
    </row>
    <row r="69" spans="1:25" ht="14.25" customHeight="1" x14ac:dyDescent="0.45">
      <c r="A69" s="3" t="str">
        <f t="shared" si="22"/>
        <v>Eligibility.udf17</v>
      </c>
      <c r="B69" t="s">
        <v>85</v>
      </c>
      <c r="C69">
        <v>68</v>
      </c>
      <c r="D69" t="s">
        <v>796</v>
      </c>
      <c r="E69" t="s">
        <v>167</v>
      </c>
      <c r="F69" t="s">
        <v>7</v>
      </c>
      <c r="G69" t="s">
        <v>836</v>
      </c>
      <c r="I69" t="s">
        <v>168</v>
      </c>
      <c r="J69" t="s">
        <v>796</v>
      </c>
      <c r="L69" s="5"/>
      <c r="M69" s="3" t="b">
        <f t="shared" si="23"/>
        <v>1</v>
      </c>
      <c r="N69" s="3" t="str">
        <f t="shared" si="14"/>
        <v>Eligibility</v>
      </c>
      <c r="O69" s="3" t="str">
        <f t="shared" si="15"/>
        <v>varchar(100)</v>
      </c>
      <c r="Q69" s="3" t="str">
        <f t="shared" si="24"/>
        <v>varchar(100)</v>
      </c>
      <c r="R69" s="3" t="str">
        <f t="shared" si="16"/>
        <v>alter table deerwalk.Eligibility add udf17 varchar(100)</v>
      </c>
      <c r="S69" s="3" t="str">
        <f t="shared" si="17"/>
        <v>exec db.ColumnPropertySet 'Eligibility', 'udf17', 'User Defined Field 17', @tableSchema='deerwalk'</v>
      </c>
      <c r="T69" s="3" t="str">
        <f t="shared" si="18"/>
        <v/>
      </c>
      <c r="U69" s="3" t="str">
        <f t="shared" si="19"/>
        <v>exec db.ColumnPropertySet 'Eligibility', 'udf17', 'UserDefinedData', @propertyName='CustomAttribute', @tableSchema='deerwalk'</v>
      </c>
      <c r="V69" s="3" t="str">
        <f t="shared" si="20"/>
        <v xml:space="preserve">/// &lt;summary&gt;User Defined Field 17&lt;/summary&gt;
[Description("User Defined Field 17")]
[Column("udf17")]
[MaxLength(100)]
public string udf17 { get; set; }
</v>
      </c>
      <c r="W69" s="6" t="str">
        <f t="shared" si="25"/>
        <v>@Html.DescriptionListElement(model =&gt; model.udf17)</v>
      </c>
      <c r="X69" s="3" t="str">
        <f t="shared" si="26"/>
        <v>Udf17</v>
      </c>
      <c r="Y69" s="3" t="str">
        <f t="shared" si="21"/>
        <v/>
      </c>
    </row>
    <row r="70" spans="1:25" ht="14.25" customHeight="1" x14ac:dyDescent="0.45">
      <c r="A70" s="3" t="str">
        <f t="shared" si="22"/>
        <v>Eligibility.udf18</v>
      </c>
      <c r="B70" t="s">
        <v>85</v>
      </c>
      <c r="C70">
        <v>69</v>
      </c>
      <c r="D70" t="s">
        <v>796</v>
      </c>
      <c r="E70" t="s">
        <v>169</v>
      </c>
      <c r="F70" t="s">
        <v>7</v>
      </c>
      <c r="G70" t="s">
        <v>836</v>
      </c>
      <c r="I70" t="s">
        <v>170</v>
      </c>
      <c r="J70" t="s">
        <v>796</v>
      </c>
      <c r="L70" s="5"/>
      <c r="M70" s="3" t="b">
        <f t="shared" si="23"/>
        <v>1</v>
      </c>
      <c r="N70" s="3" t="str">
        <f t="shared" si="14"/>
        <v>Eligibility</v>
      </c>
      <c r="O70" s="3" t="str">
        <f t="shared" si="15"/>
        <v>varchar(100)</v>
      </c>
      <c r="Q70" s="3" t="str">
        <f t="shared" si="24"/>
        <v>varchar(100)</v>
      </c>
      <c r="R70" s="3" t="str">
        <f t="shared" si="16"/>
        <v>alter table deerwalk.Eligibility add udf18 varchar(100)</v>
      </c>
      <c r="S70" s="3" t="str">
        <f t="shared" si="17"/>
        <v>exec db.ColumnPropertySet 'Eligibility', 'udf18', 'User Defined Field 18', @tableSchema='deerwalk'</v>
      </c>
      <c r="T70" s="3" t="str">
        <f t="shared" si="18"/>
        <v/>
      </c>
      <c r="U70" s="3" t="str">
        <f t="shared" si="19"/>
        <v>exec db.ColumnPropertySet 'Eligibility', 'udf18', 'UserDefinedData', @propertyName='CustomAttribute', @tableSchema='deerwalk'</v>
      </c>
      <c r="V70" s="3" t="str">
        <f t="shared" si="20"/>
        <v xml:space="preserve">/// &lt;summary&gt;User Defined Field 18&lt;/summary&gt;
[Description("User Defined Field 18")]
[Column("udf18")]
[MaxLength(100)]
public string udf18 { get; set; }
</v>
      </c>
      <c r="W70" s="6" t="str">
        <f t="shared" si="25"/>
        <v>@Html.DescriptionListElement(model =&gt; model.udf18)</v>
      </c>
      <c r="X70" s="3" t="str">
        <f t="shared" si="26"/>
        <v>Udf18</v>
      </c>
      <c r="Y70" s="3" t="str">
        <f t="shared" si="21"/>
        <v/>
      </c>
    </row>
    <row r="71" spans="1:25" ht="14.25" customHeight="1" x14ac:dyDescent="0.45">
      <c r="A71" s="3" t="str">
        <f t="shared" si="22"/>
        <v>Eligibility.udf19</v>
      </c>
      <c r="B71" t="s">
        <v>85</v>
      </c>
      <c r="C71">
        <v>70</v>
      </c>
      <c r="D71" t="s">
        <v>796</v>
      </c>
      <c r="E71" t="s">
        <v>171</v>
      </c>
      <c r="F71" t="s">
        <v>7</v>
      </c>
      <c r="G71" t="s">
        <v>836</v>
      </c>
      <c r="I71" t="s">
        <v>172</v>
      </c>
      <c r="J71" t="s">
        <v>796</v>
      </c>
      <c r="L71" s="5"/>
      <c r="M71" s="3" t="b">
        <f t="shared" si="23"/>
        <v>1</v>
      </c>
      <c r="N71" s="3" t="str">
        <f t="shared" si="14"/>
        <v>Eligibility</v>
      </c>
      <c r="O71" s="3" t="str">
        <f t="shared" si="15"/>
        <v>varchar(100)</v>
      </c>
      <c r="Q71" s="3" t="str">
        <f t="shared" si="24"/>
        <v>varchar(100)</v>
      </c>
      <c r="R71" s="3" t="str">
        <f t="shared" si="16"/>
        <v>alter table deerwalk.Eligibility add udf19 varchar(100)</v>
      </c>
      <c r="S71" s="3" t="str">
        <f t="shared" si="17"/>
        <v>exec db.ColumnPropertySet 'Eligibility', 'udf19', 'User Defined Field 19', @tableSchema='deerwalk'</v>
      </c>
      <c r="T71" s="3" t="str">
        <f t="shared" si="18"/>
        <v/>
      </c>
      <c r="U71" s="3" t="str">
        <f t="shared" si="19"/>
        <v>exec db.ColumnPropertySet 'Eligibility', 'udf19', 'UserDefinedData', @propertyName='CustomAttribute', @tableSchema='deerwalk'</v>
      </c>
      <c r="V71" s="3" t="str">
        <f t="shared" si="20"/>
        <v xml:space="preserve">/// &lt;summary&gt;User Defined Field 19&lt;/summary&gt;
[Description("User Defined Field 19")]
[Column("udf19")]
[MaxLength(100)]
public string udf19 { get; set; }
</v>
      </c>
      <c r="W71" s="6" t="str">
        <f t="shared" si="25"/>
        <v>@Html.DescriptionListElement(model =&gt; model.udf19)</v>
      </c>
      <c r="X71" s="3" t="str">
        <f t="shared" si="26"/>
        <v>Udf19</v>
      </c>
      <c r="Y71" s="3" t="str">
        <f t="shared" si="21"/>
        <v/>
      </c>
    </row>
    <row r="72" spans="1:25" ht="14.25" customHeight="1" x14ac:dyDescent="0.45">
      <c r="A72" s="3" t="str">
        <f t="shared" si="22"/>
        <v>Eligibility.udf20</v>
      </c>
      <c r="B72" t="s">
        <v>85</v>
      </c>
      <c r="C72">
        <v>71</v>
      </c>
      <c r="D72" t="s">
        <v>796</v>
      </c>
      <c r="E72" t="s">
        <v>173</v>
      </c>
      <c r="F72" t="s">
        <v>7</v>
      </c>
      <c r="G72" t="s">
        <v>836</v>
      </c>
      <c r="I72" t="s">
        <v>174</v>
      </c>
      <c r="J72" t="s">
        <v>796</v>
      </c>
      <c r="L72" s="5"/>
      <c r="M72" s="3" t="b">
        <f t="shared" si="23"/>
        <v>1</v>
      </c>
      <c r="N72" s="3" t="str">
        <f t="shared" si="14"/>
        <v>Eligibility</v>
      </c>
      <c r="O72" s="3" t="str">
        <f t="shared" si="15"/>
        <v>varchar(100)</v>
      </c>
      <c r="Q72" s="3" t="str">
        <f t="shared" si="24"/>
        <v>varchar(100)</v>
      </c>
      <c r="R72" s="3" t="str">
        <f t="shared" si="16"/>
        <v>alter table deerwalk.Eligibility add udf20 varchar(100)</v>
      </c>
      <c r="S72" s="3" t="str">
        <f t="shared" si="17"/>
        <v>exec db.ColumnPropertySet 'Eligibility', 'udf20', 'User Defined Field 20', @tableSchema='deerwalk'</v>
      </c>
      <c r="T72" s="3" t="str">
        <f t="shared" si="18"/>
        <v/>
      </c>
      <c r="U72" s="3" t="str">
        <f t="shared" si="19"/>
        <v>exec db.ColumnPropertySet 'Eligibility', 'udf20', 'UserDefinedData', @propertyName='CustomAttribute', @tableSchema='deerwalk'</v>
      </c>
      <c r="V72" s="3" t="str">
        <f t="shared" si="20"/>
        <v xml:space="preserve">/// &lt;summary&gt;User Defined Field 20&lt;/summary&gt;
[Description("User Defined Field 20")]
[Column("udf20")]
[MaxLength(100)]
public string udf20 { get; set; }
</v>
      </c>
      <c r="W72" s="6" t="str">
        <f t="shared" si="25"/>
        <v>@Html.DescriptionListElement(model =&gt; model.udf20)</v>
      </c>
      <c r="X72" s="3" t="str">
        <f t="shared" si="26"/>
        <v>Udf20</v>
      </c>
      <c r="Y72" s="3" t="str">
        <f t="shared" si="21"/>
        <v/>
      </c>
    </row>
    <row r="73" spans="1:25" ht="14.25" customHeight="1" x14ac:dyDescent="0.45">
      <c r="A73" s="3" t="str">
        <f t="shared" si="22"/>
        <v>Eligibility.dw_member_id</v>
      </c>
      <c r="B73" t="s">
        <v>85</v>
      </c>
      <c r="C73">
        <v>72</v>
      </c>
      <c r="D73" t="s">
        <v>796</v>
      </c>
      <c r="E73" t="s">
        <v>175</v>
      </c>
      <c r="F73" t="s">
        <v>7</v>
      </c>
      <c r="G73" t="s">
        <v>861</v>
      </c>
      <c r="I73" t="s">
        <v>176</v>
      </c>
      <c r="J73" t="s">
        <v>177</v>
      </c>
      <c r="L73" s="5"/>
      <c r="M73" s="3" t="b">
        <f t="shared" si="23"/>
        <v>0</v>
      </c>
      <c r="N73" s="3" t="str">
        <f t="shared" si="14"/>
        <v>Eligibility</v>
      </c>
      <c r="O73" s="3" t="str">
        <f t="shared" si="15"/>
        <v>varchar(50)</v>
      </c>
      <c r="Q73" s="3" t="str">
        <f t="shared" si="24"/>
        <v>varchar(50)</v>
      </c>
      <c r="R73" s="3" t="str">
        <f t="shared" si="16"/>
        <v>alter table deerwalk.Eligibility add dw_member_id varchar(50)</v>
      </c>
      <c r="S73" s="3" t="str">
        <f t="shared" si="17"/>
        <v>exec db.ColumnPropertySet 'Eligibility', 'dw_member_id', 'Member ID', @tableSchema='deerwalk'</v>
      </c>
      <c r="T73" s="3" t="str">
        <f t="shared" si="18"/>
        <v>exec db.ColumnPropertySet 'Eligibility', 'dw_member_id', 'Hash Encrypted', @propertyName='SampleData', @tableSchema='deerwalk'</v>
      </c>
      <c r="U73" s="3" t="str">
        <f t="shared" si="19"/>
        <v/>
      </c>
      <c r="V73" s="3" t="str">
        <f t="shared" si="20"/>
        <v xml:space="preserve">/// &lt;summary&gt;Member ID&lt;/summary&gt;
[Description("Member ID")]
[Column("dw_member_id")]
[SampleData("Hash Encrypted")]
[MaxLength(50)]
public string dw_member_id { get; set; }
</v>
      </c>
      <c r="W73" s="6" t="str">
        <f t="shared" si="25"/>
        <v>@Html.DescriptionListElement(model =&gt; model.dw_member_id)</v>
      </c>
      <c r="X73" s="3" t="str">
        <f t="shared" si="26"/>
        <v>DwMemberID</v>
      </c>
      <c r="Y73" s="3" t="str">
        <f t="shared" si="21"/>
        <v/>
      </c>
    </row>
    <row r="74" spans="1:25" ht="14.25" customHeight="1" x14ac:dyDescent="0.45">
      <c r="A74" s="3" t="str">
        <f t="shared" si="22"/>
        <v>Eligibility.dw_rawfilename</v>
      </c>
      <c r="B74" t="s">
        <v>85</v>
      </c>
      <c r="C74">
        <v>73</v>
      </c>
      <c r="D74" t="s">
        <v>796</v>
      </c>
      <c r="E74" t="s">
        <v>178</v>
      </c>
      <c r="F74" t="s">
        <v>7</v>
      </c>
      <c r="G74" t="s">
        <v>819</v>
      </c>
      <c r="I74" t="s">
        <v>179</v>
      </c>
      <c r="J74" t="s">
        <v>796</v>
      </c>
      <c r="L74" s="5"/>
      <c r="M74" s="3" t="b">
        <f t="shared" si="23"/>
        <v>0</v>
      </c>
      <c r="N74" s="3" t="str">
        <f t="shared" si="14"/>
        <v>Eligibility</v>
      </c>
      <c r="O74" s="3" t="str">
        <f t="shared" si="15"/>
        <v>varchar(500)</v>
      </c>
      <c r="Q74" s="3" t="str">
        <f t="shared" si="24"/>
        <v>varchar(500)</v>
      </c>
      <c r="R74" s="3" t="str">
        <f t="shared" si="16"/>
        <v>alter table deerwalk.Eligibility add dw_rawfilename varchar(500)</v>
      </c>
      <c r="S74" s="3" t="str">
        <f t="shared" si="17"/>
        <v>exec db.ColumnPropertySet 'Eligibility', 'dw_rawfilename', 'User Defined Field', @tableSchema='deerwalk'</v>
      </c>
      <c r="T74" s="3" t="str">
        <f t="shared" si="18"/>
        <v/>
      </c>
      <c r="U74" s="3" t="str">
        <f t="shared" si="19"/>
        <v/>
      </c>
      <c r="V74" s="3" t="str">
        <f t="shared" si="20"/>
        <v xml:space="preserve">/// &lt;summary&gt;User Defined Field&lt;/summary&gt;
[Description("User Defined Field")]
[Column("dw_rawfilename")]
[MaxLength(500)]
public string dw_rawfilename { get; set; }
</v>
      </c>
      <c r="W74" s="6" t="str">
        <f t="shared" si="25"/>
        <v>@Html.DescriptionListElement(model =&gt; model.dw_rawfilename)</v>
      </c>
      <c r="X74" s="3" t="str">
        <f t="shared" si="26"/>
        <v>DwRawfilename</v>
      </c>
      <c r="Y74" s="3" t="str">
        <f t="shared" si="21"/>
        <v/>
      </c>
    </row>
    <row r="75" spans="1:25" ht="14.25" customHeight="1" x14ac:dyDescent="0.45">
      <c r="A75" s="3" t="str">
        <f t="shared" si="22"/>
        <v>Eligibility.udf21</v>
      </c>
      <c r="B75" t="s">
        <v>85</v>
      </c>
      <c r="C75">
        <v>74</v>
      </c>
      <c r="D75" t="s">
        <v>796</v>
      </c>
      <c r="E75" t="s">
        <v>180</v>
      </c>
      <c r="F75" t="s">
        <v>7</v>
      </c>
      <c r="G75" t="s">
        <v>836</v>
      </c>
      <c r="I75" t="s">
        <v>179</v>
      </c>
      <c r="J75" t="s">
        <v>796</v>
      </c>
      <c r="L75" s="5"/>
      <c r="M75" s="3" t="b">
        <f t="shared" si="23"/>
        <v>1</v>
      </c>
      <c r="N75" s="3" t="str">
        <f t="shared" si="14"/>
        <v>Eligibility</v>
      </c>
      <c r="O75" s="3" t="str">
        <f t="shared" si="15"/>
        <v>varchar(100)</v>
      </c>
      <c r="Q75" s="3" t="str">
        <f t="shared" si="24"/>
        <v>varchar(100)</v>
      </c>
      <c r="R75" s="3" t="str">
        <f t="shared" si="16"/>
        <v>alter table deerwalk.Eligibility add udf21 varchar(100)</v>
      </c>
      <c r="S75" s="3" t="str">
        <f t="shared" si="17"/>
        <v>exec db.ColumnPropertySet 'Eligibility', 'udf21', 'User Defined Field', @tableSchema='deerwalk'</v>
      </c>
      <c r="T75" s="3" t="str">
        <f t="shared" si="18"/>
        <v/>
      </c>
      <c r="U75" s="3" t="str">
        <f t="shared" si="19"/>
        <v>exec db.ColumnPropertySet 'Eligibility', 'udf21', 'UserDefinedData', @propertyName='CustomAttribute', @tableSchema='deerwalk'</v>
      </c>
      <c r="V75" s="3" t="str">
        <f t="shared" si="20"/>
        <v xml:space="preserve">/// &lt;summary&gt;User Defined Field&lt;/summary&gt;
[Description("User Defined Field")]
[Column("udf21")]
[MaxLength(100)]
public string udf21 { get; set; }
</v>
      </c>
      <c r="W75" s="6" t="str">
        <f t="shared" si="25"/>
        <v>@Html.DescriptionListElement(model =&gt; model.udf21)</v>
      </c>
      <c r="X75" s="3" t="str">
        <f t="shared" si="26"/>
        <v>Udf21</v>
      </c>
      <c r="Y75" s="3" t="str">
        <f t="shared" si="21"/>
        <v/>
      </c>
    </row>
    <row r="76" spans="1:25" ht="14.25" customHeight="1" x14ac:dyDescent="0.45">
      <c r="A76" s="3" t="str">
        <f t="shared" si="22"/>
        <v>Eligibility.udf22</v>
      </c>
      <c r="B76" t="s">
        <v>85</v>
      </c>
      <c r="C76">
        <v>75</v>
      </c>
      <c r="D76" t="s">
        <v>796</v>
      </c>
      <c r="E76" t="s">
        <v>181</v>
      </c>
      <c r="F76" t="s">
        <v>7</v>
      </c>
      <c r="G76" t="s">
        <v>836</v>
      </c>
      <c r="I76" t="s">
        <v>179</v>
      </c>
      <c r="J76" t="s">
        <v>796</v>
      </c>
      <c r="L76" s="5"/>
      <c r="M76" s="3" t="b">
        <f t="shared" si="23"/>
        <v>1</v>
      </c>
      <c r="N76" s="3" t="str">
        <f t="shared" si="14"/>
        <v>Eligibility</v>
      </c>
      <c r="O76" s="3" t="str">
        <f t="shared" si="15"/>
        <v>varchar(100)</v>
      </c>
      <c r="Q76" s="3" t="str">
        <f t="shared" si="24"/>
        <v>varchar(100)</v>
      </c>
      <c r="R76" s="3" t="str">
        <f t="shared" si="16"/>
        <v>alter table deerwalk.Eligibility add udf22 varchar(100)</v>
      </c>
      <c r="S76" s="3" t="str">
        <f t="shared" si="17"/>
        <v>exec db.ColumnPropertySet 'Eligibility', 'udf22', 'User Defined Field', @tableSchema='deerwalk'</v>
      </c>
      <c r="T76" s="3" t="str">
        <f t="shared" si="18"/>
        <v/>
      </c>
      <c r="U76" s="3" t="str">
        <f t="shared" si="19"/>
        <v>exec db.ColumnPropertySet 'Eligibility', 'udf22', 'UserDefinedData', @propertyName='CustomAttribute', @tableSchema='deerwalk'</v>
      </c>
      <c r="V76" s="3" t="str">
        <f t="shared" si="20"/>
        <v xml:space="preserve">/// &lt;summary&gt;User Defined Field&lt;/summary&gt;
[Description("User Defined Field")]
[Column("udf22")]
[MaxLength(100)]
public string udf22 { get; set; }
</v>
      </c>
      <c r="W76" s="6" t="str">
        <f t="shared" si="25"/>
        <v>@Html.DescriptionListElement(model =&gt; model.udf22)</v>
      </c>
      <c r="X76" s="3" t="str">
        <f t="shared" si="26"/>
        <v>Udf22</v>
      </c>
      <c r="Y76" s="3" t="str">
        <f t="shared" si="21"/>
        <v/>
      </c>
    </row>
    <row r="77" spans="1:25" ht="14.25" customHeight="1" x14ac:dyDescent="0.45">
      <c r="A77" s="3" t="str">
        <f t="shared" si="22"/>
        <v>Eligibility.udf23</v>
      </c>
      <c r="B77" t="s">
        <v>85</v>
      </c>
      <c r="C77">
        <v>76</v>
      </c>
      <c r="D77" t="s">
        <v>796</v>
      </c>
      <c r="E77" t="s">
        <v>182</v>
      </c>
      <c r="F77" t="s">
        <v>7</v>
      </c>
      <c r="G77" t="s">
        <v>836</v>
      </c>
      <c r="I77" t="s">
        <v>179</v>
      </c>
      <c r="J77" t="s">
        <v>796</v>
      </c>
      <c r="L77" s="5"/>
      <c r="M77" s="3" t="b">
        <f t="shared" si="23"/>
        <v>1</v>
      </c>
      <c r="N77" s="3" t="str">
        <f t="shared" si="14"/>
        <v>Eligibility</v>
      </c>
      <c r="O77" s="3" t="str">
        <f t="shared" si="15"/>
        <v>varchar(100)</v>
      </c>
      <c r="Q77" s="3" t="str">
        <f t="shared" si="24"/>
        <v>varchar(100)</v>
      </c>
      <c r="R77" s="3" t="str">
        <f t="shared" si="16"/>
        <v>alter table deerwalk.Eligibility add udf23 varchar(100)</v>
      </c>
      <c r="S77" s="3" t="str">
        <f t="shared" si="17"/>
        <v>exec db.ColumnPropertySet 'Eligibility', 'udf23', 'User Defined Field', @tableSchema='deerwalk'</v>
      </c>
      <c r="T77" s="3" t="str">
        <f t="shared" si="18"/>
        <v/>
      </c>
      <c r="U77" s="3" t="str">
        <f t="shared" si="19"/>
        <v>exec db.ColumnPropertySet 'Eligibility', 'udf23', 'UserDefinedData', @propertyName='CustomAttribute', @tableSchema='deerwalk'</v>
      </c>
      <c r="V77" s="3" t="str">
        <f t="shared" si="20"/>
        <v xml:space="preserve">/// &lt;summary&gt;User Defined Field&lt;/summary&gt;
[Description("User Defined Field")]
[Column("udf23")]
[MaxLength(100)]
public string udf23 { get; set; }
</v>
      </c>
      <c r="W77" s="6" t="str">
        <f t="shared" si="25"/>
        <v>@Html.DescriptionListElement(model =&gt; model.udf23)</v>
      </c>
      <c r="X77" s="3" t="str">
        <f t="shared" si="26"/>
        <v>Udf23</v>
      </c>
      <c r="Y77" s="3" t="str">
        <f t="shared" si="21"/>
        <v/>
      </c>
    </row>
    <row r="78" spans="1:25" ht="14.25" customHeight="1" x14ac:dyDescent="0.45">
      <c r="A78" s="3" t="str">
        <f t="shared" si="22"/>
        <v>Eligibility.udf24</v>
      </c>
      <c r="B78" t="s">
        <v>85</v>
      </c>
      <c r="C78">
        <v>77</v>
      </c>
      <c r="D78" t="s">
        <v>796</v>
      </c>
      <c r="E78" t="s">
        <v>183</v>
      </c>
      <c r="F78" t="s">
        <v>7</v>
      </c>
      <c r="G78" t="s">
        <v>836</v>
      </c>
      <c r="I78" t="s">
        <v>179</v>
      </c>
      <c r="J78" t="s">
        <v>796</v>
      </c>
      <c r="L78" s="5"/>
      <c r="M78" s="3" t="b">
        <f t="shared" si="23"/>
        <v>1</v>
      </c>
      <c r="N78" s="3" t="str">
        <f t="shared" si="14"/>
        <v>Eligibility</v>
      </c>
      <c r="O78" s="3" t="str">
        <f t="shared" si="15"/>
        <v>varchar(100)</v>
      </c>
      <c r="Q78" s="3" t="str">
        <f t="shared" si="24"/>
        <v>varchar(100)</v>
      </c>
      <c r="R78" s="3" t="str">
        <f t="shared" si="16"/>
        <v>alter table deerwalk.Eligibility add udf24 varchar(100)</v>
      </c>
      <c r="S78" s="3" t="str">
        <f t="shared" si="17"/>
        <v>exec db.ColumnPropertySet 'Eligibility', 'udf24', 'User Defined Field', @tableSchema='deerwalk'</v>
      </c>
      <c r="T78" s="3" t="str">
        <f t="shared" si="18"/>
        <v/>
      </c>
      <c r="U78" s="3" t="str">
        <f t="shared" si="19"/>
        <v>exec db.ColumnPropertySet 'Eligibility', 'udf24', 'UserDefinedData', @propertyName='CustomAttribute', @tableSchema='deerwalk'</v>
      </c>
      <c r="V78" s="3" t="str">
        <f t="shared" si="20"/>
        <v xml:space="preserve">/// &lt;summary&gt;User Defined Field&lt;/summary&gt;
[Description("User Defined Field")]
[Column("udf24")]
[MaxLength(100)]
public string udf24 { get; set; }
</v>
      </c>
      <c r="W78" s="6" t="str">
        <f t="shared" si="25"/>
        <v>@Html.DescriptionListElement(model =&gt; model.udf24)</v>
      </c>
      <c r="X78" s="3" t="str">
        <f t="shared" si="26"/>
        <v>Udf24</v>
      </c>
      <c r="Y78" s="3" t="str">
        <f t="shared" si="21"/>
        <v/>
      </c>
    </row>
    <row r="79" spans="1:25" ht="14.25" customHeight="1" x14ac:dyDescent="0.45">
      <c r="A79" s="3" t="str">
        <f t="shared" si="22"/>
        <v>Eligibility.udf25</v>
      </c>
      <c r="B79" t="s">
        <v>85</v>
      </c>
      <c r="C79">
        <v>78</v>
      </c>
      <c r="D79" t="s">
        <v>796</v>
      </c>
      <c r="E79" t="s">
        <v>184</v>
      </c>
      <c r="F79" t="s">
        <v>7</v>
      </c>
      <c r="G79" t="s">
        <v>836</v>
      </c>
      <c r="I79" t="s">
        <v>179</v>
      </c>
      <c r="J79" t="s">
        <v>796</v>
      </c>
      <c r="L79" s="5"/>
      <c r="M79" s="3" t="b">
        <f t="shared" si="23"/>
        <v>1</v>
      </c>
      <c r="N79" s="3" t="str">
        <f t="shared" si="14"/>
        <v>Eligibility</v>
      </c>
      <c r="O79" s="3" t="str">
        <f t="shared" si="15"/>
        <v>varchar(100)</v>
      </c>
      <c r="Q79" s="3" t="str">
        <f t="shared" si="24"/>
        <v>varchar(100)</v>
      </c>
      <c r="R79" s="3" t="str">
        <f t="shared" si="16"/>
        <v>alter table deerwalk.Eligibility add udf25 varchar(100)</v>
      </c>
      <c r="S79" s="3" t="str">
        <f t="shared" si="17"/>
        <v>exec db.ColumnPropertySet 'Eligibility', 'udf25', 'User Defined Field', @tableSchema='deerwalk'</v>
      </c>
      <c r="T79" s="3" t="str">
        <f t="shared" si="18"/>
        <v/>
      </c>
      <c r="U79" s="3" t="str">
        <f t="shared" si="19"/>
        <v>exec db.ColumnPropertySet 'Eligibility', 'udf25', 'UserDefinedData', @propertyName='CustomAttribute', @tableSchema='deerwalk'</v>
      </c>
      <c r="V79" s="3" t="str">
        <f t="shared" si="20"/>
        <v xml:space="preserve">/// &lt;summary&gt;User Defined Field&lt;/summary&gt;
[Description("User Defined Field")]
[Column("udf25")]
[MaxLength(100)]
public string udf25 { get; set; }
</v>
      </c>
      <c r="W79" s="6" t="str">
        <f t="shared" si="25"/>
        <v>@Html.DescriptionListElement(model =&gt; model.udf25)</v>
      </c>
      <c r="X79" s="3" t="str">
        <f t="shared" si="26"/>
        <v>Udf25</v>
      </c>
      <c r="Y79" s="3" t="str">
        <f t="shared" si="21"/>
        <v/>
      </c>
    </row>
    <row r="80" spans="1:25" ht="14.25" customHeight="1" x14ac:dyDescent="0.45">
      <c r="A80" s="3" t="str">
        <f t="shared" si="22"/>
        <v>Eligibility.udf26</v>
      </c>
      <c r="B80" t="s">
        <v>85</v>
      </c>
      <c r="C80">
        <v>79</v>
      </c>
      <c r="D80" t="s">
        <v>796</v>
      </c>
      <c r="E80" t="s">
        <v>185</v>
      </c>
      <c r="F80" t="s">
        <v>7</v>
      </c>
      <c r="G80" t="s">
        <v>836</v>
      </c>
      <c r="I80" t="s">
        <v>179</v>
      </c>
      <c r="J80" t="s">
        <v>796</v>
      </c>
      <c r="L80" s="5"/>
      <c r="M80" s="3" t="b">
        <f t="shared" si="23"/>
        <v>1</v>
      </c>
      <c r="N80" s="3" t="str">
        <f t="shared" si="14"/>
        <v>Eligibility</v>
      </c>
      <c r="O80" s="3" t="str">
        <f t="shared" si="15"/>
        <v>varchar(100)</v>
      </c>
      <c r="Q80" s="3" t="str">
        <f t="shared" si="24"/>
        <v>varchar(100)</v>
      </c>
      <c r="R80" s="3" t="str">
        <f t="shared" si="16"/>
        <v>alter table deerwalk.Eligibility add udf26 varchar(100)</v>
      </c>
      <c r="S80" s="3" t="str">
        <f t="shared" si="17"/>
        <v>exec db.ColumnPropertySet 'Eligibility', 'udf26', 'User Defined Field', @tableSchema='deerwalk'</v>
      </c>
      <c r="T80" s="3" t="str">
        <f t="shared" si="18"/>
        <v/>
      </c>
      <c r="U80" s="3" t="str">
        <f t="shared" si="19"/>
        <v>exec db.ColumnPropertySet 'Eligibility', 'udf26', 'UserDefinedData', @propertyName='CustomAttribute', @tableSchema='deerwalk'</v>
      </c>
      <c r="V80" s="3" t="str">
        <f t="shared" si="20"/>
        <v xml:space="preserve">/// &lt;summary&gt;User Defined Field&lt;/summary&gt;
[Description("User Defined Field")]
[Column("udf26")]
[MaxLength(100)]
public string udf26 { get; set; }
</v>
      </c>
      <c r="W80" s="6" t="str">
        <f t="shared" si="25"/>
        <v>@Html.DescriptionListElement(model =&gt; model.udf26)</v>
      </c>
      <c r="X80" s="3" t="str">
        <f t="shared" si="26"/>
        <v>Udf26</v>
      </c>
      <c r="Y80" s="3" t="str">
        <f t="shared" si="21"/>
        <v/>
      </c>
    </row>
    <row r="81" spans="1:25" ht="14.25" customHeight="1" x14ac:dyDescent="0.45">
      <c r="A81" s="3" t="str">
        <f t="shared" si="22"/>
        <v>Eligibility.udf27</v>
      </c>
      <c r="B81" t="s">
        <v>85</v>
      </c>
      <c r="C81">
        <v>80</v>
      </c>
      <c r="D81" t="s">
        <v>796</v>
      </c>
      <c r="E81" t="s">
        <v>186</v>
      </c>
      <c r="F81" t="s">
        <v>7</v>
      </c>
      <c r="G81" t="s">
        <v>836</v>
      </c>
      <c r="I81" t="s">
        <v>179</v>
      </c>
      <c r="J81" t="s">
        <v>796</v>
      </c>
      <c r="L81" s="5"/>
      <c r="M81" s="3" t="b">
        <f t="shared" si="23"/>
        <v>1</v>
      </c>
      <c r="N81" s="3" t="str">
        <f t="shared" si="14"/>
        <v>Eligibility</v>
      </c>
      <c r="O81" s="3" t="str">
        <f t="shared" si="15"/>
        <v>varchar(100)</v>
      </c>
      <c r="Q81" s="3" t="str">
        <f t="shared" si="24"/>
        <v>varchar(100)</v>
      </c>
      <c r="R81" s="3" t="str">
        <f t="shared" si="16"/>
        <v>alter table deerwalk.Eligibility add udf27 varchar(100)</v>
      </c>
      <c r="S81" s="3" t="str">
        <f t="shared" si="17"/>
        <v>exec db.ColumnPropertySet 'Eligibility', 'udf27', 'User Defined Field', @tableSchema='deerwalk'</v>
      </c>
      <c r="T81" s="3" t="str">
        <f t="shared" si="18"/>
        <v/>
      </c>
      <c r="U81" s="3" t="str">
        <f t="shared" si="19"/>
        <v>exec db.ColumnPropertySet 'Eligibility', 'udf27', 'UserDefinedData', @propertyName='CustomAttribute', @tableSchema='deerwalk'</v>
      </c>
      <c r="V81" s="3" t="str">
        <f t="shared" si="20"/>
        <v xml:space="preserve">/// &lt;summary&gt;User Defined Field&lt;/summary&gt;
[Description("User Defined Field")]
[Column("udf27")]
[MaxLength(100)]
public string udf27 { get; set; }
</v>
      </c>
      <c r="W81" s="6" t="str">
        <f t="shared" si="25"/>
        <v>@Html.DescriptionListElement(model =&gt; model.udf27)</v>
      </c>
      <c r="X81" s="3" t="str">
        <f t="shared" si="26"/>
        <v>Udf27</v>
      </c>
      <c r="Y81" s="3" t="str">
        <f t="shared" si="21"/>
        <v/>
      </c>
    </row>
    <row r="82" spans="1:25" ht="14.25" customHeight="1" x14ac:dyDescent="0.45">
      <c r="A82" s="3" t="str">
        <f t="shared" si="22"/>
        <v>Eligibility.udf28</v>
      </c>
      <c r="B82" t="s">
        <v>85</v>
      </c>
      <c r="C82">
        <v>81</v>
      </c>
      <c r="D82" t="s">
        <v>796</v>
      </c>
      <c r="E82" t="s">
        <v>187</v>
      </c>
      <c r="F82" t="s">
        <v>7</v>
      </c>
      <c r="G82" t="s">
        <v>836</v>
      </c>
      <c r="I82" t="s">
        <v>179</v>
      </c>
      <c r="J82" t="s">
        <v>796</v>
      </c>
      <c r="L82" s="5"/>
      <c r="M82" s="3" t="b">
        <f t="shared" si="23"/>
        <v>1</v>
      </c>
      <c r="N82" s="3" t="str">
        <f t="shared" si="14"/>
        <v>Eligibility</v>
      </c>
      <c r="O82" s="3" t="str">
        <f t="shared" si="15"/>
        <v>varchar(100)</v>
      </c>
      <c r="Q82" s="3" t="str">
        <f t="shared" si="24"/>
        <v>varchar(100)</v>
      </c>
      <c r="R82" s="3" t="str">
        <f t="shared" si="16"/>
        <v>alter table deerwalk.Eligibility add udf28 varchar(100)</v>
      </c>
      <c r="S82" s="3" t="str">
        <f t="shared" si="17"/>
        <v>exec db.ColumnPropertySet 'Eligibility', 'udf28', 'User Defined Field', @tableSchema='deerwalk'</v>
      </c>
      <c r="T82" s="3" t="str">
        <f t="shared" si="18"/>
        <v/>
      </c>
      <c r="U82" s="3" t="str">
        <f t="shared" si="19"/>
        <v>exec db.ColumnPropertySet 'Eligibility', 'udf28', 'UserDefinedData', @propertyName='CustomAttribute', @tableSchema='deerwalk'</v>
      </c>
      <c r="V82" s="3" t="str">
        <f t="shared" si="20"/>
        <v xml:space="preserve">/// &lt;summary&gt;User Defined Field&lt;/summary&gt;
[Description("User Defined Field")]
[Column("udf28")]
[MaxLength(100)]
public string udf28 { get; set; }
</v>
      </c>
      <c r="W82" s="6" t="str">
        <f t="shared" si="25"/>
        <v>@Html.DescriptionListElement(model =&gt; model.udf28)</v>
      </c>
      <c r="X82" s="3" t="str">
        <f t="shared" si="26"/>
        <v>Udf28</v>
      </c>
      <c r="Y82" s="3" t="str">
        <f t="shared" si="21"/>
        <v/>
      </c>
    </row>
    <row r="83" spans="1:25" ht="14.25" customHeight="1" x14ac:dyDescent="0.45">
      <c r="A83" s="3" t="str">
        <f t="shared" si="22"/>
        <v>Eligibility.udf29</v>
      </c>
      <c r="B83" t="s">
        <v>85</v>
      </c>
      <c r="C83">
        <v>82</v>
      </c>
      <c r="D83" t="s">
        <v>796</v>
      </c>
      <c r="E83" t="s">
        <v>188</v>
      </c>
      <c r="F83" t="s">
        <v>7</v>
      </c>
      <c r="G83" t="s">
        <v>836</v>
      </c>
      <c r="I83" t="s">
        <v>179</v>
      </c>
      <c r="J83" t="s">
        <v>796</v>
      </c>
      <c r="L83" s="5"/>
      <c r="M83" s="3" t="b">
        <f t="shared" si="23"/>
        <v>1</v>
      </c>
      <c r="N83" s="3" t="str">
        <f t="shared" si="14"/>
        <v>Eligibility</v>
      </c>
      <c r="O83" s="3" t="str">
        <f t="shared" si="15"/>
        <v>varchar(100)</v>
      </c>
      <c r="Q83" s="3" t="str">
        <f t="shared" si="24"/>
        <v>varchar(100)</v>
      </c>
      <c r="R83" s="3" t="str">
        <f t="shared" si="16"/>
        <v>alter table deerwalk.Eligibility add udf29 varchar(100)</v>
      </c>
      <c r="S83" s="3" t="str">
        <f t="shared" si="17"/>
        <v>exec db.ColumnPropertySet 'Eligibility', 'udf29', 'User Defined Field', @tableSchema='deerwalk'</v>
      </c>
      <c r="T83" s="3" t="str">
        <f t="shared" si="18"/>
        <v/>
      </c>
      <c r="U83" s="3" t="str">
        <f t="shared" si="19"/>
        <v>exec db.ColumnPropertySet 'Eligibility', 'udf29', 'UserDefinedData', @propertyName='CustomAttribute', @tableSchema='deerwalk'</v>
      </c>
      <c r="V83" s="3" t="str">
        <f t="shared" si="20"/>
        <v xml:space="preserve">/// &lt;summary&gt;User Defined Field&lt;/summary&gt;
[Description("User Defined Field")]
[Column("udf29")]
[MaxLength(100)]
public string udf29 { get; set; }
</v>
      </c>
      <c r="W83" s="6" t="str">
        <f t="shared" si="25"/>
        <v>@Html.DescriptionListElement(model =&gt; model.udf29)</v>
      </c>
      <c r="X83" s="3" t="str">
        <f t="shared" si="26"/>
        <v>Udf29</v>
      </c>
      <c r="Y83" s="3" t="str">
        <f t="shared" si="21"/>
        <v/>
      </c>
    </row>
    <row r="84" spans="1:25" ht="14.25" customHeight="1" x14ac:dyDescent="0.45">
      <c r="A84" s="3" t="str">
        <f t="shared" si="22"/>
        <v>Eligibility.udf30</v>
      </c>
      <c r="B84" t="s">
        <v>85</v>
      </c>
      <c r="C84">
        <v>83</v>
      </c>
      <c r="D84" t="s">
        <v>796</v>
      </c>
      <c r="E84" t="s">
        <v>189</v>
      </c>
      <c r="F84" t="s">
        <v>7</v>
      </c>
      <c r="G84" t="s">
        <v>836</v>
      </c>
      <c r="I84" t="s">
        <v>179</v>
      </c>
      <c r="J84" t="s">
        <v>796</v>
      </c>
      <c r="L84" s="5"/>
      <c r="M84" s="3" t="b">
        <f t="shared" si="23"/>
        <v>1</v>
      </c>
      <c r="N84" s="3" t="str">
        <f t="shared" si="14"/>
        <v>Eligibility</v>
      </c>
      <c r="O84" s="3" t="str">
        <f t="shared" si="15"/>
        <v>varchar(100)</v>
      </c>
      <c r="Q84" s="3" t="str">
        <f t="shared" si="24"/>
        <v>varchar(100)</v>
      </c>
      <c r="R84" s="3" t="str">
        <f t="shared" si="16"/>
        <v>alter table deerwalk.Eligibility add udf30 varchar(100)</v>
      </c>
      <c r="S84" s="3" t="str">
        <f t="shared" si="17"/>
        <v>exec db.ColumnPropertySet 'Eligibility', 'udf30', 'User Defined Field', @tableSchema='deerwalk'</v>
      </c>
      <c r="T84" s="3" t="str">
        <f t="shared" si="18"/>
        <v/>
      </c>
      <c r="U84" s="3" t="str">
        <f t="shared" si="19"/>
        <v>exec db.ColumnPropertySet 'Eligibility', 'udf30', 'UserDefinedData', @propertyName='CustomAttribute', @tableSchema='deerwalk'</v>
      </c>
      <c r="V84" s="3" t="str">
        <f t="shared" si="20"/>
        <v xml:space="preserve">/// &lt;summary&gt;User Defined Field&lt;/summary&gt;
[Description("User Defined Field")]
[Column("udf30")]
[MaxLength(100)]
public string udf30 { get; set; }
</v>
      </c>
      <c r="W84" s="6" t="str">
        <f t="shared" si="25"/>
        <v>@Html.DescriptionListElement(model =&gt; model.udf30)</v>
      </c>
      <c r="X84" s="3" t="str">
        <f t="shared" si="26"/>
        <v>Udf30</v>
      </c>
      <c r="Y84" s="3" t="str">
        <f t="shared" si="21"/>
        <v/>
      </c>
    </row>
    <row r="85" spans="1:25" ht="14.25" customHeight="1" x14ac:dyDescent="0.45">
      <c r="A85" s="3" t="str">
        <f t="shared" si="22"/>
        <v>Eligibility.udf31</v>
      </c>
      <c r="B85" t="s">
        <v>85</v>
      </c>
      <c r="C85">
        <v>84</v>
      </c>
      <c r="D85" t="s">
        <v>796</v>
      </c>
      <c r="E85" t="s">
        <v>190</v>
      </c>
      <c r="F85" t="s">
        <v>7</v>
      </c>
      <c r="G85" t="s">
        <v>836</v>
      </c>
      <c r="I85" t="s">
        <v>179</v>
      </c>
      <c r="J85" t="s">
        <v>796</v>
      </c>
      <c r="L85" s="5"/>
      <c r="M85" s="3" t="b">
        <f t="shared" si="23"/>
        <v>1</v>
      </c>
      <c r="N85" s="3" t="str">
        <f t="shared" si="14"/>
        <v>Eligibility</v>
      </c>
      <c r="O85" s="3" t="str">
        <f t="shared" si="15"/>
        <v>varchar(100)</v>
      </c>
      <c r="Q85" s="3" t="str">
        <f t="shared" si="24"/>
        <v>varchar(100)</v>
      </c>
      <c r="R85" s="3" t="str">
        <f t="shared" si="16"/>
        <v>alter table deerwalk.Eligibility add udf31 varchar(100)</v>
      </c>
      <c r="S85" s="3" t="str">
        <f t="shared" si="17"/>
        <v>exec db.ColumnPropertySet 'Eligibility', 'udf31', 'User Defined Field', @tableSchema='deerwalk'</v>
      </c>
      <c r="T85" s="3" t="str">
        <f t="shared" si="18"/>
        <v/>
      </c>
      <c r="U85" s="3" t="str">
        <f t="shared" si="19"/>
        <v>exec db.ColumnPropertySet 'Eligibility', 'udf31', 'UserDefinedData', @propertyName='CustomAttribute', @tableSchema='deerwalk'</v>
      </c>
      <c r="V85" s="3" t="str">
        <f t="shared" si="20"/>
        <v xml:space="preserve">/// &lt;summary&gt;User Defined Field&lt;/summary&gt;
[Description("User Defined Field")]
[Column("udf31")]
[MaxLength(100)]
public string udf31 { get; set; }
</v>
      </c>
      <c r="W85" s="6" t="str">
        <f t="shared" si="25"/>
        <v>@Html.DescriptionListElement(model =&gt; model.udf31)</v>
      </c>
      <c r="X85" s="3" t="str">
        <f t="shared" si="26"/>
        <v>Udf31</v>
      </c>
      <c r="Y85" s="3" t="str">
        <f t="shared" si="21"/>
        <v/>
      </c>
    </row>
    <row r="86" spans="1:25" ht="14.25" customHeight="1" x14ac:dyDescent="0.45">
      <c r="A86" s="3" t="str">
        <f t="shared" si="22"/>
        <v>Eligibility.udf32</v>
      </c>
      <c r="B86" t="s">
        <v>85</v>
      </c>
      <c r="C86">
        <v>85</v>
      </c>
      <c r="D86" t="s">
        <v>796</v>
      </c>
      <c r="E86" t="s">
        <v>191</v>
      </c>
      <c r="F86" t="s">
        <v>7</v>
      </c>
      <c r="G86" t="s">
        <v>836</v>
      </c>
      <c r="I86" t="s">
        <v>179</v>
      </c>
      <c r="J86" t="s">
        <v>796</v>
      </c>
      <c r="L86" s="5"/>
      <c r="M86" s="3" t="b">
        <f t="shared" si="23"/>
        <v>1</v>
      </c>
      <c r="N86" s="3" t="str">
        <f t="shared" si="14"/>
        <v>Eligibility</v>
      </c>
      <c r="O86" s="3" t="str">
        <f t="shared" si="15"/>
        <v>varchar(100)</v>
      </c>
      <c r="Q86" s="3" t="str">
        <f t="shared" si="24"/>
        <v>varchar(100)</v>
      </c>
      <c r="R86" s="3" t="str">
        <f t="shared" si="16"/>
        <v>alter table deerwalk.Eligibility add udf32 varchar(100)</v>
      </c>
      <c r="S86" s="3" t="str">
        <f t="shared" si="17"/>
        <v>exec db.ColumnPropertySet 'Eligibility', 'udf32', 'User Defined Field', @tableSchema='deerwalk'</v>
      </c>
      <c r="T86" s="3" t="str">
        <f t="shared" si="18"/>
        <v/>
      </c>
      <c r="U86" s="3" t="str">
        <f t="shared" si="19"/>
        <v>exec db.ColumnPropertySet 'Eligibility', 'udf32', 'UserDefinedData', @propertyName='CustomAttribute', @tableSchema='deerwalk'</v>
      </c>
      <c r="V86" s="3" t="str">
        <f t="shared" si="20"/>
        <v xml:space="preserve">/// &lt;summary&gt;User Defined Field&lt;/summary&gt;
[Description("User Defined Field")]
[Column("udf32")]
[MaxLength(100)]
public string udf32 { get; set; }
</v>
      </c>
      <c r="W86" s="6" t="str">
        <f t="shared" si="25"/>
        <v>@Html.DescriptionListElement(model =&gt; model.udf32)</v>
      </c>
      <c r="X86" s="3" t="str">
        <f t="shared" si="26"/>
        <v>Udf32</v>
      </c>
      <c r="Y86" s="3" t="str">
        <f t="shared" si="21"/>
        <v/>
      </c>
    </row>
    <row r="87" spans="1:25" ht="14.25" customHeight="1" x14ac:dyDescent="0.45">
      <c r="A87" s="3" t="str">
        <f t="shared" si="22"/>
        <v>Eligibility.udf33</v>
      </c>
      <c r="B87" t="s">
        <v>85</v>
      </c>
      <c r="C87">
        <v>86</v>
      </c>
      <c r="D87" t="s">
        <v>796</v>
      </c>
      <c r="E87" t="s">
        <v>192</v>
      </c>
      <c r="F87" t="s">
        <v>7</v>
      </c>
      <c r="G87" t="s">
        <v>836</v>
      </c>
      <c r="I87" t="s">
        <v>179</v>
      </c>
      <c r="J87" t="s">
        <v>796</v>
      </c>
      <c r="L87" s="5"/>
      <c r="M87" s="3" t="b">
        <f t="shared" si="23"/>
        <v>1</v>
      </c>
      <c r="N87" s="3" t="str">
        <f t="shared" si="14"/>
        <v>Eligibility</v>
      </c>
      <c r="O87" s="3" t="str">
        <f t="shared" si="15"/>
        <v>varchar(100)</v>
      </c>
      <c r="Q87" s="3" t="str">
        <f t="shared" si="24"/>
        <v>varchar(100)</v>
      </c>
      <c r="R87" s="3" t="str">
        <f t="shared" si="16"/>
        <v>alter table deerwalk.Eligibility add udf33 varchar(100)</v>
      </c>
      <c r="S87" s="3" t="str">
        <f t="shared" si="17"/>
        <v>exec db.ColumnPropertySet 'Eligibility', 'udf33', 'User Defined Field', @tableSchema='deerwalk'</v>
      </c>
      <c r="T87" s="3" t="str">
        <f t="shared" si="18"/>
        <v/>
      </c>
      <c r="U87" s="3" t="str">
        <f t="shared" si="19"/>
        <v>exec db.ColumnPropertySet 'Eligibility', 'udf33', 'UserDefinedData', @propertyName='CustomAttribute', @tableSchema='deerwalk'</v>
      </c>
      <c r="V87" s="3" t="str">
        <f t="shared" si="20"/>
        <v xml:space="preserve">/// &lt;summary&gt;User Defined Field&lt;/summary&gt;
[Description("User Defined Field")]
[Column("udf33")]
[MaxLength(100)]
public string udf33 { get; set; }
</v>
      </c>
      <c r="W87" s="6" t="str">
        <f t="shared" si="25"/>
        <v>@Html.DescriptionListElement(model =&gt; model.udf33)</v>
      </c>
      <c r="X87" s="3" t="str">
        <f t="shared" si="26"/>
        <v>Udf33</v>
      </c>
      <c r="Y87" s="3" t="str">
        <f t="shared" si="21"/>
        <v/>
      </c>
    </row>
    <row r="88" spans="1:25" ht="14.25" customHeight="1" x14ac:dyDescent="0.45">
      <c r="A88" s="3" t="str">
        <f t="shared" si="22"/>
        <v>Eligibility.udf34</v>
      </c>
      <c r="B88" t="s">
        <v>85</v>
      </c>
      <c r="C88">
        <v>87</v>
      </c>
      <c r="D88" t="s">
        <v>796</v>
      </c>
      <c r="E88" t="s">
        <v>193</v>
      </c>
      <c r="F88" t="s">
        <v>7</v>
      </c>
      <c r="G88" t="s">
        <v>836</v>
      </c>
      <c r="I88" t="s">
        <v>179</v>
      </c>
      <c r="J88" t="s">
        <v>796</v>
      </c>
      <c r="L88" s="5"/>
      <c r="M88" s="3" t="b">
        <f t="shared" si="23"/>
        <v>1</v>
      </c>
      <c r="N88" s="3" t="str">
        <f t="shared" si="14"/>
        <v>Eligibility</v>
      </c>
      <c r="O88" s="3" t="str">
        <f t="shared" si="15"/>
        <v>varchar(100)</v>
      </c>
      <c r="Q88" s="3" t="str">
        <f t="shared" si="24"/>
        <v>varchar(100)</v>
      </c>
      <c r="R88" s="3" t="str">
        <f t="shared" si="16"/>
        <v>alter table deerwalk.Eligibility add udf34 varchar(100)</v>
      </c>
      <c r="S88" s="3" t="str">
        <f t="shared" si="17"/>
        <v>exec db.ColumnPropertySet 'Eligibility', 'udf34', 'User Defined Field', @tableSchema='deerwalk'</v>
      </c>
      <c r="T88" s="3" t="str">
        <f t="shared" si="18"/>
        <v/>
      </c>
      <c r="U88" s="3" t="str">
        <f t="shared" si="19"/>
        <v>exec db.ColumnPropertySet 'Eligibility', 'udf34', 'UserDefinedData', @propertyName='CustomAttribute', @tableSchema='deerwalk'</v>
      </c>
      <c r="V88" s="3" t="str">
        <f t="shared" si="20"/>
        <v xml:space="preserve">/// &lt;summary&gt;User Defined Field&lt;/summary&gt;
[Description("User Defined Field")]
[Column("udf34")]
[MaxLength(100)]
public string udf34 { get; set; }
</v>
      </c>
      <c r="W88" s="6" t="str">
        <f t="shared" si="25"/>
        <v>@Html.DescriptionListElement(model =&gt; model.udf34)</v>
      </c>
      <c r="X88" s="3" t="str">
        <f t="shared" si="26"/>
        <v>Udf34</v>
      </c>
      <c r="Y88" s="3" t="str">
        <f t="shared" si="21"/>
        <v/>
      </c>
    </row>
    <row r="89" spans="1:25" ht="14.25" customHeight="1" x14ac:dyDescent="0.45">
      <c r="A89" s="3" t="str">
        <f t="shared" si="22"/>
        <v>Eligibility.udf35</v>
      </c>
      <c r="B89" t="s">
        <v>85</v>
      </c>
      <c r="C89">
        <v>88</v>
      </c>
      <c r="D89" t="s">
        <v>796</v>
      </c>
      <c r="E89" t="s">
        <v>194</v>
      </c>
      <c r="F89" t="s">
        <v>7</v>
      </c>
      <c r="G89" t="s">
        <v>836</v>
      </c>
      <c r="I89" t="s">
        <v>179</v>
      </c>
      <c r="J89" t="s">
        <v>796</v>
      </c>
      <c r="L89" s="5"/>
      <c r="M89" s="3" t="b">
        <f t="shared" si="23"/>
        <v>1</v>
      </c>
      <c r="N89" s="3" t="str">
        <f t="shared" si="14"/>
        <v>Eligibility</v>
      </c>
      <c r="O89" s="3" t="str">
        <f t="shared" si="15"/>
        <v>varchar(100)</v>
      </c>
      <c r="Q89" s="3" t="str">
        <f t="shared" si="24"/>
        <v>varchar(100)</v>
      </c>
      <c r="R89" s="3" t="str">
        <f t="shared" si="16"/>
        <v>alter table deerwalk.Eligibility add udf35 varchar(100)</v>
      </c>
      <c r="S89" s="3" t="str">
        <f t="shared" si="17"/>
        <v>exec db.ColumnPropertySet 'Eligibility', 'udf35', 'User Defined Field', @tableSchema='deerwalk'</v>
      </c>
      <c r="T89" s="3" t="str">
        <f t="shared" si="18"/>
        <v/>
      </c>
      <c r="U89" s="3" t="str">
        <f t="shared" si="19"/>
        <v>exec db.ColumnPropertySet 'Eligibility', 'udf35', 'UserDefinedData', @propertyName='CustomAttribute', @tableSchema='deerwalk'</v>
      </c>
      <c r="V89" s="3" t="str">
        <f t="shared" si="20"/>
        <v xml:space="preserve">/// &lt;summary&gt;User Defined Field&lt;/summary&gt;
[Description("User Defined Field")]
[Column("udf35")]
[MaxLength(100)]
public string udf35 { get; set; }
</v>
      </c>
      <c r="W89" s="6" t="str">
        <f t="shared" si="25"/>
        <v>@Html.DescriptionListElement(model =&gt; model.udf35)</v>
      </c>
      <c r="X89" s="3" t="str">
        <f t="shared" si="26"/>
        <v>Udf35</v>
      </c>
      <c r="Y89" s="3" t="str">
        <f t="shared" si="21"/>
        <v/>
      </c>
    </row>
    <row r="90" spans="1:25" ht="14.25" customHeight="1" x14ac:dyDescent="0.45">
      <c r="A90" s="3" t="str">
        <f t="shared" si="22"/>
        <v>Eligibility.udf36</v>
      </c>
      <c r="B90" t="s">
        <v>85</v>
      </c>
      <c r="C90">
        <v>89</v>
      </c>
      <c r="D90" t="s">
        <v>796</v>
      </c>
      <c r="E90" t="s">
        <v>195</v>
      </c>
      <c r="F90" t="s">
        <v>7</v>
      </c>
      <c r="G90" t="s">
        <v>836</v>
      </c>
      <c r="I90" t="s">
        <v>179</v>
      </c>
      <c r="J90" t="s">
        <v>796</v>
      </c>
      <c r="L90" s="5"/>
      <c r="M90" s="3" t="b">
        <f t="shared" si="23"/>
        <v>1</v>
      </c>
      <c r="N90" s="3" t="str">
        <f t="shared" si="14"/>
        <v>Eligibility</v>
      </c>
      <c r="O90" s="3" t="str">
        <f t="shared" si="15"/>
        <v>varchar(100)</v>
      </c>
      <c r="Q90" s="3" t="str">
        <f t="shared" si="24"/>
        <v>varchar(100)</v>
      </c>
      <c r="R90" s="3" t="str">
        <f t="shared" si="16"/>
        <v>alter table deerwalk.Eligibility add udf36 varchar(100)</v>
      </c>
      <c r="S90" s="3" t="str">
        <f t="shared" si="17"/>
        <v>exec db.ColumnPropertySet 'Eligibility', 'udf36', 'User Defined Field', @tableSchema='deerwalk'</v>
      </c>
      <c r="T90" s="3" t="str">
        <f t="shared" si="18"/>
        <v/>
      </c>
      <c r="U90" s="3" t="str">
        <f t="shared" si="19"/>
        <v>exec db.ColumnPropertySet 'Eligibility', 'udf36', 'UserDefinedData', @propertyName='CustomAttribute', @tableSchema='deerwalk'</v>
      </c>
      <c r="V90" s="3" t="str">
        <f t="shared" si="20"/>
        <v xml:space="preserve">/// &lt;summary&gt;User Defined Field&lt;/summary&gt;
[Description("User Defined Field")]
[Column("udf36")]
[MaxLength(100)]
public string udf36 { get; set; }
</v>
      </c>
      <c r="W90" s="6" t="str">
        <f t="shared" si="25"/>
        <v>@Html.DescriptionListElement(model =&gt; model.udf36)</v>
      </c>
      <c r="X90" s="3" t="str">
        <f t="shared" si="26"/>
        <v>Udf36</v>
      </c>
      <c r="Y90" s="3" t="str">
        <f t="shared" si="21"/>
        <v/>
      </c>
    </row>
    <row r="91" spans="1:25" ht="14.25" customHeight="1" x14ac:dyDescent="0.45">
      <c r="A91" s="3" t="str">
        <f t="shared" si="22"/>
        <v>Eligibility.udf37</v>
      </c>
      <c r="B91" t="s">
        <v>85</v>
      </c>
      <c r="C91">
        <v>90</v>
      </c>
      <c r="D91" t="s">
        <v>796</v>
      </c>
      <c r="E91" t="s">
        <v>196</v>
      </c>
      <c r="F91" t="s">
        <v>7</v>
      </c>
      <c r="G91" t="s">
        <v>836</v>
      </c>
      <c r="I91" t="s">
        <v>179</v>
      </c>
      <c r="J91" t="s">
        <v>796</v>
      </c>
      <c r="L91" s="5"/>
      <c r="M91" s="3" t="b">
        <f t="shared" si="23"/>
        <v>1</v>
      </c>
      <c r="N91" s="3" t="str">
        <f t="shared" si="14"/>
        <v>Eligibility</v>
      </c>
      <c r="O91" s="3" t="str">
        <f t="shared" si="15"/>
        <v>varchar(100)</v>
      </c>
      <c r="Q91" s="3" t="str">
        <f t="shared" si="24"/>
        <v>varchar(100)</v>
      </c>
      <c r="R91" s="3" t="str">
        <f t="shared" si="16"/>
        <v>alter table deerwalk.Eligibility add udf37 varchar(100)</v>
      </c>
      <c r="S91" s="3" t="str">
        <f t="shared" si="17"/>
        <v>exec db.ColumnPropertySet 'Eligibility', 'udf37', 'User Defined Field', @tableSchema='deerwalk'</v>
      </c>
      <c r="T91" s="3" t="str">
        <f t="shared" si="18"/>
        <v/>
      </c>
      <c r="U91" s="3" t="str">
        <f t="shared" si="19"/>
        <v>exec db.ColumnPropertySet 'Eligibility', 'udf37', 'UserDefinedData', @propertyName='CustomAttribute', @tableSchema='deerwalk'</v>
      </c>
      <c r="V91" s="3" t="str">
        <f t="shared" si="20"/>
        <v xml:space="preserve">/// &lt;summary&gt;User Defined Field&lt;/summary&gt;
[Description("User Defined Field")]
[Column("udf37")]
[MaxLength(100)]
public string udf37 { get; set; }
</v>
      </c>
      <c r="W91" s="6" t="str">
        <f t="shared" si="25"/>
        <v>@Html.DescriptionListElement(model =&gt; model.udf37)</v>
      </c>
      <c r="X91" s="3" t="str">
        <f t="shared" si="26"/>
        <v>Udf37</v>
      </c>
      <c r="Y91" s="3" t="str">
        <f t="shared" si="21"/>
        <v/>
      </c>
    </row>
    <row r="92" spans="1:25" ht="14.25" customHeight="1" x14ac:dyDescent="0.45">
      <c r="A92" s="3" t="str">
        <f t="shared" si="22"/>
        <v>Eligibility.udf38</v>
      </c>
      <c r="B92" t="s">
        <v>85</v>
      </c>
      <c r="C92">
        <v>91</v>
      </c>
      <c r="D92" t="s">
        <v>796</v>
      </c>
      <c r="E92" t="s">
        <v>197</v>
      </c>
      <c r="F92" t="s">
        <v>7</v>
      </c>
      <c r="G92" t="s">
        <v>836</v>
      </c>
      <c r="I92" t="s">
        <v>179</v>
      </c>
      <c r="J92" t="s">
        <v>796</v>
      </c>
      <c r="L92" s="5"/>
      <c r="M92" s="3" t="b">
        <f t="shared" si="23"/>
        <v>1</v>
      </c>
      <c r="N92" s="3" t="str">
        <f t="shared" si="14"/>
        <v>Eligibility</v>
      </c>
      <c r="O92" s="3" t="str">
        <f t="shared" si="15"/>
        <v>varchar(100)</v>
      </c>
      <c r="Q92" s="3" t="str">
        <f t="shared" si="24"/>
        <v>varchar(100)</v>
      </c>
      <c r="R92" s="3" t="str">
        <f t="shared" si="16"/>
        <v>alter table deerwalk.Eligibility add udf38 varchar(100)</v>
      </c>
      <c r="S92" s="3" t="str">
        <f t="shared" si="17"/>
        <v>exec db.ColumnPropertySet 'Eligibility', 'udf38', 'User Defined Field', @tableSchema='deerwalk'</v>
      </c>
      <c r="T92" s="3" t="str">
        <f t="shared" si="18"/>
        <v/>
      </c>
      <c r="U92" s="3" t="str">
        <f t="shared" si="19"/>
        <v>exec db.ColumnPropertySet 'Eligibility', 'udf38', 'UserDefinedData', @propertyName='CustomAttribute', @tableSchema='deerwalk'</v>
      </c>
      <c r="V92" s="3" t="str">
        <f t="shared" si="20"/>
        <v xml:space="preserve">/// &lt;summary&gt;User Defined Field&lt;/summary&gt;
[Description("User Defined Field")]
[Column("udf38")]
[MaxLength(100)]
public string udf38 { get; set; }
</v>
      </c>
      <c r="W92" s="6" t="str">
        <f t="shared" si="25"/>
        <v>@Html.DescriptionListElement(model =&gt; model.udf38)</v>
      </c>
      <c r="X92" s="3" t="str">
        <f t="shared" si="26"/>
        <v>Udf38</v>
      </c>
      <c r="Y92" s="3" t="str">
        <f t="shared" si="21"/>
        <v/>
      </c>
    </row>
    <row r="93" spans="1:25" ht="14.25" customHeight="1" x14ac:dyDescent="0.45">
      <c r="A93" s="3" t="str">
        <f t="shared" si="22"/>
        <v>Eligibility.udf39</v>
      </c>
      <c r="B93" t="s">
        <v>85</v>
      </c>
      <c r="C93">
        <v>92</v>
      </c>
      <c r="D93" t="s">
        <v>796</v>
      </c>
      <c r="E93" t="s">
        <v>198</v>
      </c>
      <c r="F93" t="s">
        <v>7</v>
      </c>
      <c r="G93" t="s">
        <v>836</v>
      </c>
      <c r="I93" t="s">
        <v>179</v>
      </c>
      <c r="J93" t="s">
        <v>796</v>
      </c>
      <c r="L93" s="5"/>
      <c r="M93" s="3" t="b">
        <f t="shared" si="23"/>
        <v>1</v>
      </c>
      <c r="N93" s="3" t="str">
        <f t="shared" si="14"/>
        <v>Eligibility</v>
      </c>
      <c r="O93" s="3" t="str">
        <f t="shared" si="15"/>
        <v>varchar(100)</v>
      </c>
      <c r="Q93" s="3" t="str">
        <f t="shared" si="24"/>
        <v>varchar(100)</v>
      </c>
      <c r="R93" s="3" t="str">
        <f t="shared" si="16"/>
        <v>alter table deerwalk.Eligibility add udf39 varchar(100)</v>
      </c>
      <c r="S93" s="3" t="str">
        <f t="shared" si="17"/>
        <v>exec db.ColumnPropertySet 'Eligibility', 'udf39', 'User Defined Field', @tableSchema='deerwalk'</v>
      </c>
      <c r="T93" s="3" t="str">
        <f t="shared" si="18"/>
        <v/>
      </c>
      <c r="U93" s="3" t="str">
        <f t="shared" si="19"/>
        <v>exec db.ColumnPropertySet 'Eligibility', 'udf39', 'UserDefinedData', @propertyName='CustomAttribute', @tableSchema='deerwalk'</v>
      </c>
      <c r="V93" s="3" t="str">
        <f t="shared" si="20"/>
        <v xml:space="preserve">/// &lt;summary&gt;User Defined Field&lt;/summary&gt;
[Description("User Defined Field")]
[Column("udf39")]
[MaxLength(100)]
public string udf39 { get; set; }
</v>
      </c>
      <c r="W93" s="6" t="str">
        <f t="shared" si="25"/>
        <v>@Html.DescriptionListElement(model =&gt; model.udf39)</v>
      </c>
      <c r="X93" s="3" t="str">
        <f t="shared" si="26"/>
        <v>Udf39</v>
      </c>
      <c r="Y93" s="3" t="str">
        <f t="shared" si="21"/>
        <v/>
      </c>
    </row>
    <row r="94" spans="1:25" ht="14.25" customHeight="1" x14ac:dyDescent="0.45">
      <c r="A94" s="3" t="str">
        <f t="shared" si="22"/>
        <v>Eligibility.udf40</v>
      </c>
      <c r="B94" t="s">
        <v>85</v>
      </c>
      <c r="C94">
        <v>93</v>
      </c>
      <c r="D94" t="s">
        <v>796</v>
      </c>
      <c r="E94" t="s">
        <v>199</v>
      </c>
      <c r="F94" t="s">
        <v>7</v>
      </c>
      <c r="G94" t="s">
        <v>836</v>
      </c>
      <c r="I94" t="s">
        <v>179</v>
      </c>
      <c r="J94" t="s">
        <v>796</v>
      </c>
      <c r="L94" s="5"/>
      <c r="M94" s="3" t="b">
        <f t="shared" si="23"/>
        <v>1</v>
      </c>
      <c r="N94" s="3" t="str">
        <f t="shared" si="14"/>
        <v>Eligibility</v>
      </c>
      <c r="O94" s="3" t="str">
        <f t="shared" si="15"/>
        <v>varchar(100)</v>
      </c>
      <c r="Q94" s="3" t="str">
        <f t="shared" si="24"/>
        <v>varchar(100)</v>
      </c>
      <c r="R94" s="3" t="str">
        <f t="shared" si="16"/>
        <v>alter table deerwalk.Eligibility add udf40 varchar(100)</v>
      </c>
      <c r="S94" s="3" t="str">
        <f t="shared" si="17"/>
        <v>exec db.ColumnPropertySet 'Eligibility', 'udf40', 'User Defined Field', @tableSchema='deerwalk'</v>
      </c>
      <c r="T94" s="3" t="str">
        <f t="shared" si="18"/>
        <v/>
      </c>
      <c r="U94" s="3" t="str">
        <f t="shared" si="19"/>
        <v>exec db.ColumnPropertySet 'Eligibility', 'udf40', 'UserDefinedData', @propertyName='CustomAttribute', @tableSchema='deerwalk'</v>
      </c>
      <c r="V94" s="3" t="str">
        <f t="shared" si="20"/>
        <v xml:space="preserve">/// &lt;summary&gt;User Defined Field&lt;/summary&gt;
[Description("User Defined Field")]
[Column("udf40")]
[MaxLength(100)]
public string udf40 { get; set; }
</v>
      </c>
      <c r="W94" s="6" t="str">
        <f t="shared" si="25"/>
        <v>@Html.DescriptionListElement(model =&gt; model.udf40)</v>
      </c>
      <c r="X94" s="3" t="str">
        <f t="shared" si="26"/>
        <v>Udf40</v>
      </c>
      <c r="Y94" s="3" t="str">
        <f t="shared" si="21"/>
        <v/>
      </c>
    </row>
    <row r="95" spans="1:25" ht="14.25" customHeight="1" x14ac:dyDescent="0.45">
      <c r="A95" s="3" t="str">
        <f t="shared" si="22"/>
        <v>Pharmacy.rev_transaction_num</v>
      </c>
      <c r="B95" t="s">
        <v>200</v>
      </c>
      <c r="C95">
        <v>1</v>
      </c>
      <c r="D95" t="s">
        <v>801</v>
      </c>
      <c r="E95" t="s">
        <v>201</v>
      </c>
      <c r="F95" t="s">
        <v>7</v>
      </c>
      <c r="G95" t="s">
        <v>865</v>
      </c>
      <c r="I95" t="s">
        <v>202</v>
      </c>
      <c r="J95" t="s">
        <v>809</v>
      </c>
      <c r="L95" s="5"/>
      <c r="M95" s="3" t="b">
        <f t="shared" si="23"/>
        <v>0</v>
      </c>
      <c r="N95" s="3" t="str">
        <f t="shared" si="14"/>
        <v>Pharmacy</v>
      </c>
      <c r="O95" s="3" t="str">
        <f t="shared" si="15"/>
        <v xml:space="preserve">varchar(80) not null </v>
      </c>
      <c r="Q95" s="3" t="str">
        <f t="shared" si="24"/>
        <v xml:space="preserve">varchar(80) not null </v>
      </c>
      <c r="R95" s="3" t="str">
        <f t="shared" si="16"/>
        <v xml:space="preserve">alter table deerwalk.Pharmacy add rev_transaction_num varchar(80) not null </v>
      </c>
      <c r="S95" s="3" t="str">
        <f t="shared" si="17"/>
        <v>exec db.ColumnPropertySet 'Pharmacy', 'rev_transaction_num', 'Number generated by claim syst1)em', @tableSchema='deerwalk'</v>
      </c>
      <c r="T95" s="3" t="str">
        <f t="shared" si="18"/>
        <v>exec db.ColumnPropertySet 'Pharmacy', 'rev_transaction_num', '90272068301', @propertyName='SampleData', @tableSchema='deerwalk'</v>
      </c>
      <c r="U95" s="3" t="str">
        <f t="shared" si="19"/>
        <v/>
      </c>
      <c r="V95" s="3" t="str">
        <f t="shared" si="20"/>
        <v xml:space="preserve">/// &lt;summary&gt;Number generated by claim syst1)em&lt;/summary&gt;
[Description("Number generated by claim syst1)em")]
[Required]
[Column("rev_transaction_num")]
[SampleData("90272068301")]
[MaxLength(80)]
public string rev_transaction_num { get; set; }
</v>
      </c>
      <c r="W95" s="6" t="str">
        <f t="shared" si="25"/>
        <v>@Html.DescriptionListElement(model =&gt; model.rev_transaction_num)</v>
      </c>
      <c r="X95" s="3" t="str">
        <f t="shared" si="26"/>
        <v>RevTransactionNum</v>
      </c>
      <c r="Y95" s="3" t="str">
        <f t="shared" si="21"/>
        <v/>
      </c>
    </row>
    <row r="96" spans="1:25" ht="14.25" customHeight="1" x14ac:dyDescent="0.45">
      <c r="A96" s="3" t="str">
        <f t="shared" si="22"/>
        <v>Pharmacy.ins_plan_type_code</v>
      </c>
      <c r="B96" t="s">
        <v>200</v>
      </c>
      <c r="C96">
        <v>2</v>
      </c>
      <c r="D96" t="s">
        <v>796</v>
      </c>
      <c r="E96" t="s">
        <v>59</v>
      </c>
      <c r="F96" t="s">
        <v>7</v>
      </c>
      <c r="G96" t="s">
        <v>821</v>
      </c>
      <c r="I96" t="s">
        <v>60</v>
      </c>
      <c r="J96" t="s">
        <v>64</v>
      </c>
      <c r="L96" s="5"/>
      <c r="M96" s="3" t="b">
        <f t="shared" si="23"/>
        <v>0</v>
      </c>
      <c r="N96" s="3" t="str">
        <f t="shared" si="14"/>
        <v>Pharmacy</v>
      </c>
      <c r="O96" s="3" t="str">
        <f t="shared" si="15"/>
        <v>varchar(20)</v>
      </c>
      <c r="Q96" s="3" t="str">
        <f t="shared" si="24"/>
        <v>varchar(20)</v>
      </c>
      <c r="R96" s="3" t="str">
        <f t="shared" si="16"/>
        <v>alter table deerwalk.Pharmacy add ins_plan_type_code varchar(20)</v>
      </c>
      <c r="S96" s="3" t="str">
        <f t="shared" si="17"/>
        <v>exec db.ColumnPropertySet 'Pharmacy', 'ins_plan_type_code', 'Plan type code', @tableSchema='deerwalk'</v>
      </c>
      <c r="T96" s="3" t="str">
        <f t="shared" si="18"/>
        <v>exec db.ColumnPropertySet 'Pharmacy', 'ins_plan_type_code', 'Commercial', @propertyName='SampleData', @tableSchema='deerwalk'</v>
      </c>
      <c r="U96" s="3" t="str">
        <f t="shared" si="19"/>
        <v/>
      </c>
      <c r="V96" s="3" t="str">
        <f t="shared" si="20"/>
        <v xml:space="preserve">/// &lt;summary&gt;Plan type code&lt;/summary&gt;
[Description("Plan type code")]
[Column("ins_plan_type_code")]
[SampleData("Commercial")]
[MaxLength(20)]
public string ins_plan_type_code { get; set; }
</v>
      </c>
      <c r="W96" s="6" t="str">
        <f t="shared" si="25"/>
        <v>@Html.DescriptionListElement(model =&gt; model.ins_plan_type_code)</v>
      </c>
      <c r="X96" s="3" t="str">
        <f t="shared" si="26"/>
        <v>InsPlanTypeCode</v>
      </c>
      <c r="Y96" s="3" t="str">
        <f t="shared" si="21"/>
        <v/>
      </c>
    </row>
    <row r="97" spans="1:26" ht="14.25" customHeight="1" x14ac:dyDescent="0.45">
      <c r="A97" s="3" t="str">
        <f t="shared" si="22"/>
        <v>Pharmacy.ins_plan_type_desc</v>
      </c>
      <c r="B97" t="s">
        <v>200</v>
      </c>
      <c r="C97">
        <v>3</v>
      </c>
      <c r="D97" t="s">
        <v>796</v>
      </c>
      <c r="E97" t="s">
        <v>62</v>
      </c>
      <c r="F97" t="s">
        <v>7</v>
      </c>
      <c r="G97" t="s">
        <v>864</v>
      </c>
      <c r="I97" t="s">
        <v>203</v>
      </c>
      <c r="J97" t="s">
        <v>796</v>
      </c>
      <c r="L97" s="5"/>
      <c r="M97" s="3" t="b">
        <f t="shared" si="23"/>
        <v>0</v>
      </c>
      <c r="N97" s="3" t="str">
        <f t="shared" si="14"/>
        <v>Pharmacy</v>
      </c>
      <c r="O97" s="3" t="str">
        <f t="shared" si="15"/>
        <v>varchar(255)</v>
      </c>
      <c r="Q97" s="3" t="str">
        <f t="shared" si="24"/>
        <v>varchar(255)</v>
      </c>
      <c r="R97" s="3" t="str">
        <f t="shared" si="16"/>
        <v>alter table deerwalk.Pharmacy add ins_plan_type_desc varchar(255)</v>
      </c>
      <c r="S97" s="3" t="str">
        <f t="shared" si="17"/>
        <v>exec db.ColumnPropertySet 'Pharmacy', 'ins_plan_type_desc', 'Plan type desciption', @tableSchema='deerwalk'</v>
      </c>
      <c r="T97" s="3" t="str">
        <f t="shared" si="18"/>
        <v/>
      </c>
      <c r="U97" s="3" t="str">
        <f t="shared" si="19"/>
        <v/>
      </c>
      <c r="V97" s="3" t="str">
        <f t="shared" si="20"/>
        <v xml:space="preserve">/// &lt;summary&gt;Plan type desciption&lt;/summary&gt;
[Description("Plan type desciption")]
[Column("ins_plan_type_desc")]
[MaxLength(255)]
public string ins_plan_type_desc { get; set; }
</v>
      </c>
      <c r="W97" s="6" t="str">
        <f t="shared" si="25"/>
        <v>@Html.DescriptionListElement(model =&gt; model.ins_plan_type_desc)</v>
      </c>
      <c r="X97" s="3" t="str">
        <f t="shared" si="26"/>
        <v>InsPlanTypeDesc</v>
      </c>
      <c r="Y97" s="3" t="str">
        <f t="shared" si="21"/>
        <v/>
      </c>
    </row>
    <row r="98" spans="1:26" ht="14.25" customHeight="1" x14ac:dyDescent="0.45">
      <c r="A98" s="3" t="str">
        <f t="shared" si="22"/>
        <v>Pharmacy.mbr_id</v>
      </c>
      <c r="B98" t="s">
        <v>200</v>
      </c>
      <c r="C98">
        <v>4</v>
      </c>
      <c r="D98" t="s">
        <v>801</v>
      </c>
      <c r="E98" t="s">
        <v>6</v>
      </c>
      <c r="F98" t="s">
        <v>7</v>
      </c>
      <c r="G98">
        <v>50</v>
      </c>
      <c r="I98" t="s">
        <v>204</v>
      </c>
      <c r="J98" t="s">
        <v>810</v>
      </c>
      <c r="L98" s="5"/>
      <c r="M98" s="3" t="b">
        <f t="shared" si="23"/>
        <v>0</v>
      </c>
      <c r="N98" s="3" t="str">
        <f t="shared" si="14"/>
        <v>Pharmacy</v>
      </c>
      <c r="O98" s="3" t="str">
        <f t="shared" si="15"/>
        <v xml:space="preserve">varchar(50) not null </v>
      </c>
      <c r="Q98" s="3" t="str">
        <f t="shared" si="24"/>
        <v xml:space="preserve">varchar(50) not null </v>
      </c>
      <c r="R98" s="3" t="str">
        <f t="shared" si="16"/>
        <v xml:space="preserve">alter table deerwalk.Pharmacy add mbr_id varchar(50) not null </v>
      </c>
      <c r="S98" s="3" t="str">
        <f t="shared" si="17"/>
        <v>exec db.ColumnPropertySet 'Pharmacy', 'mbr_id', 'Member identification number', @tableSchema='deerwalk'</v>
      </c>
      <c r="T98" s="3" t="str">
        <f t="shared" si="18"/>
        <v>exec db.ColumnPropertySet 'Pharmacy', 'mbr_id', '345677', @propertyName='SampleData', @tableSchema='deerwalk'</v>
      </c>
      <c r="U98" s="3" t="str">
        <f t="shared" si="19"/>
        <v/>
      </c>
      <c r="V98" s="3" t="str">
        <f t="shared" si="20"/>
        <v xml:space="preserve">/// &lt;summary&gt;Member identification number&lt;/summary&gt;
[Description("Member identification number")]
[Required]
[Column("mbr_id")]
[SampleData("345677")]
[MaxLength(50)]
public string mbr_id { get; set; }
</v>
      </c>
      <c r="W98" s="6" t="str">
        <f t="shared" si="25"/>
        <v>@Html.DescriptionListElement(model =&gt; model.mbr_id)</v>
      </c>
      <c r="X98" s="3" t="str">
        <f t="shared" si="26"/>
        <v>MbrID</v>
      </c>
      <c r="Y98" s="3" t="str">
        <f t="shared" si="21"/>
        <v/>
      </c>
    </row>
    <row r="99" spans="1:26" ht="14.25" customHeight="1" x14ac:dyDescent="0.45">
      <c r="A99" s="3" t="str">
        <f t="shared" si="22"/>
        <v>Pharmacy.mbr_first_name</v>
      </c>
      <c r="B99" t="s">
        <v>200</v>
      </c>
      <c r="C99">
        <v>5</v>
      </c>
      <c r="D99" t="s">
        <v>796</v>
      </c>
      <c r="E99" t="s">
        <v>14</v>
      </c>
      <c r="F99" t="s">
        <v>7</v>
      </c>
      <c r="G99" t="s">
        <v>822</v>
      </c>
      <c r="I99" t="s">
        <v>15</v>
      </c>
      <c r="J99" t="s">
        <v>16</v>
      </c>
      <c r="L99" s="5"/>
      <c r="M99" s="3" t="b">
        <f t="shared" si="23"/>
        <v>0</v>
      </c>
      <c r="N99" s="3" t="str">
        <f t="shared" si="14"/>
        <v>Pharmacy</v>
      </c>
      <c r="O99" s="3" t="str">
        <f t="shared" si="15"/>
        <v>varchar(30)</v>
      </c>
      <c r="Q99" s="3" t="str">
        <f t="shared" si="24"/>
        <v>varchar(30)</v>
      </c>
      <c r="R99" s="3" t="str">
        <f t="shared" si="16"/>
        <v>alter table deerwalk.Pharmacy add mbr_first_name varchar(30)</v>
      </c>
      <c r="S99" s="3" t="str">
        <f t="shared" si="17"/>
        <v>exec db.ColumnPropertySet 'Pharmacy', 'mbr_first_name', 'Member first name', @tableSchema='deerwalk'</v>
      </c>
      <c r="T99" s="3" t="str">
        <f t="shared" si="18"/>
        <v>exec db.ColumnPropertySet 'Pharmacy', 'mbr_first_name', 'BEVERLY', @propertyName='SampleData', @tableSchema='deerwalk'</v>
      </c>
      <c r="U99" s="3" t="str">
        <f t="shared" si="19"/>
        <v/>
      </c>
      <c r="V99" s="3" t="str">
        <f t="shared" si="20"/>
        <v xml:space="preserve">/// &lt;summary&gt;Member first name&lt;/summary&gt;
[Description("Member first name")]
[Column("mbr_first_name")]
[SampleData("BEVERLY")]
[MaxLength(30)]
public string mbr_first_name { get; set; }
</v>
      </c>
      <c r="W99" s="6" t="str">
        <f t="shared" si="25"/>
        <v>@Html.DescriptionListElement(model =&gt; model.mbr_first_name)</v>
      </c>
      <c r="X99" s="3" t="str">
        <f t="shared" si="26"/>
        <v>MbrFirstName</v>
      </c>
      <c r="Y99" s="3" t="str">
        <f t="shared" si="21"/>
        <v/>
      </c>
    </row>
    <row r="100" spans="1:26" ht="14.25" customHeight="1" x14ac:dyDescent="0.45">
      <c r="A100" s="3" t="str">
        <f t="shared" si="22"/>
        <v>Pharmacy.mbr_middle_name</v>
      </c>
      <c r="B100" t="s">
        <v>200</v>
      </c>
      <c r="C100">
        <v>6</v>
      </c>
      <c r="D100" t="s">
        <v>796</v>
      </c>
      <c r="E100" t="s">
        <v>17</v>
      </c>
      <c r="F100" t="s">
        <v>7</v>
      </c>
      <c r="G100" t="s">
        <v>822</v>
      </c>
      <c r="I100" t="s">
        <v>18</v>
      </c>
      <c r="J100" t="s">
        <v>19</v>
      </c>
      <c r="L100" s="5"/>
      <c r="M100" s="3" t="b">
        <f t="shared" si="23"/>
        <v>0</v>
      </c>
      <c r="N100" s="3" t="str">
        <f t="shared" si="14"/>
        <v>Pharmacy</v>
      </c>
      <c r="O100" s="3" t="str">
        <f t="shared" si="15"/>
        <v>varchar(30)</v>
      </c>
      <c r="Q100" s="3" t="str">
        <f t="shared" si="24"/>
        <v>varchar(30)</v>
      </c>
      <c r="R100" s="3" t="str">
        <f t="shared" si="16"/>
        <v>alter table deerwalk.Pharmacy add mbr_middle_name varchar(30)</v>
      </c>
      <c r="S100" s="3" t="str">
        <f t="shared" si="17"/>
        <v>exec db.ColumnPropertySet 'Pharmacy', 'mbr_middle_name', 'Member middle name', @tableSchema='deerwalk'</v>
      </c>
      <c r="T100" s="3" t="str">
        <f t="shared" si="18"/>
        <v>exec db.ColumnPropertySet 'Pharmacy', 'mbr_middle_name', 'George', @propertyName='SampleData', @tableSchema='deerwalk'</v>
      </c>
      <c r="U100" s="3" t="str">
        <f t="shared" si="19"/>
        <v/>
      </c>
      <c r="V100" s="3" t="str">
        <f t="shared" si="20"/>
        <v xml:space="preserve">/// &lt;summary&gt;Member middle name&lt;/summary&gt;
[Description("Member middle name")]
[Column("mbr_middle_name")]
[SampleData("George")]
[MaxLength(30)]
public string mbr_middle_name { get; set; }
</v>
      </c>
      <c r="W100" s="6" t="str">
        <f t="shared" si="25"/>
        <v>@Html.DescriptionListElement(model =&gt; model.mbr_middle_name)</v>
      </c>
      <c r="X100" s="3" t="str">
        <f t="shared" si="26"/>
        <v>MbrMiddleName</v>
      </c>
      <c r="Y100" s="3" t="str">
        <f t="shared" si="21"/>
        <v/>
      </c>
    </row>
    <row r="101" spans="1:26" ht="14.25" customHeight="1" x14ac:dyDescent="0.45">
      <c r="A101" s="3" t="str">
        <f t="shared" si="22"/>
        <v>Pharmacy.mbr_last_name</v>
      </c>
      <c r="B101" t="s">
        <v>200</v>
      </c>
      <c r="C101">
        <v>7</v>
      </c>
      <c r="D101" t="s">
        <v>796</v>
      </c>
      <c r="E101" t="s">
        <v>20</v>
      </c>
      <c r="F101" t="s">
        <v>7</v>
      </c>
      <c r="G101" t="s">
        <v>822</v>
      </c>
      <c r="I101" t="s">
        <v>21</v>
      </c>
      <c r="J101" t="s">
        <v>22</v>
      </c>
      <c r="L101" s="5"/>
      <c r="M101" s="3" t="b">
        <f t="shared" si="23"/>
        <v>0</v>
      </c>
      <c r="N101" s="3" t="str">
        <f t="shared" si="14"/>
        <v>Pharmacy</v>
      </c>
      <c r="O101" s="3" t="str">
        <f t="shared" si="15"/>
        <v>varchar(30)</v>
      </c>
      <c r="Q101" s="3" t="str">
        <f t="shared" si="24"/>
        <v>varchar(30)</v>
      </c>
      <c r="R101" s="3" t="str">
        <f t="shared" si="16"/>
        <v>alter table deerwalk.Pharmacy add mbr_last_name varchar(30)</v>
      </c>
      <c r="S101" s="3" t="str">
        <f t="shared" si="17"/>
        <v>exec db.ColumnPropertySet 'Pharmacy', 'mbr_last_name', 'Member last name', @tableSchema='deerwalk'</v>
      </c>
      <c r="T101" s="3" t="str">
        <f t="shared" si="18"/>
        <v>exec db.ColumnPropertySet 'Pharmacy', 'mbr_last_name', 'BARRETT', @propertyName='SampleData', @tableSchema='deerwalk'</v>
      </c>
      <c r="U101" s="3" t="str">
        <f t="shared" si="19"/>
        <v/>
      </c>
      <c r="V101" s="3" t="str">
        <f t="shared" si="20"/>
        <v xml:space="preserve">/// &lt;summary&gt;Member last name&lt;/summary&gt;
[Description("Member last name")]
[Column("mbr_last_name")]
[SampleData("BARRETT")]
[MaxLength(30)]
public string mbr_last_name { get; set; }
</v>
      </c>
      <c r="W101" s="6" t="str">
        <f t="shared" si="25"/>
        <v>@Html.DescriptionListElement(model =&gt; model.mbr_last_name)</v>
      </c>
      <c r="X101" s="3" t="str">
        <f t="shared" si="26"/>
        <v>MbrLastName</v>
      </c>
      <c r="Y101" s="3" t="str">
        <f t="shared" si="21"/>
        <v/>
      </c>
    </row>
    <row r="102" spans="1:26" ht="14.25" customHeight="1" x14ac:dyDescent="0.45">
      <c r="A102" s="3" t="str">
        <f t="shared" si="22"/>
        <v>Pharmacy.mbr_gender</v>
      </c>
      <c r="B102" t="s">
        <v>200</v>
      </c>
      <c r="C102">
        <v>8</v>
      </c>
      <c r="D102" t="s">
        <v>801</v>
      </c>
      <c r="E102" t="s">
        <v>26</v>
      </c>
      <c r="F102" t="s">
        <v>7</v>
      </c>
      <c r="G102" t="s">
        <v>860</v>
      </c>
      <c r="I102" t="s">
        <v>27</v>
      </c>
      <c r="J102" t="s">
        <v>28</v>
      </c>
      <c r="L102" s="5"/>
      <c r="M102" s="3" t="b">
        <f t="shared" si="23"/>
        <v>0</v>
      </c>
      <c r="N102" s="3" t="str">
        <f t="shared" si="14"/>
        <v>Pharmacy</v>
      </c>
      <c r="O102" s="3" t="str">
        <f t="shared" si="15"/>
        <v xml:space="preserve">varchar(2) not null </v>
      </c>
      <c r="Q102" s="3" t="str">
        <f t="shared" si="24"/>
        <v xml:space="preserve">varchar(2) not null </v>
      </c>
      <c r="R102" s="3" t="str">
        <f t="shared" si="16"/>
        <v xml:space="preserve">alter table deerwalk.Pharmacy add mbr_gender varchar(2) not null </v>
      </c>
      <c r="S102" s="3" t="str">
        <f t="shared" si="17"/>
        <v>exec db.ColumnPropertySet 'Pharmacy', 'mbr_gender', 'Member gender', @tableSchema='deerwalk'</v>
      </c>
      <c r="T102" s="3" t="str">
        <f t="shared" si="18"/>
        <v>exec db.ColumnPropertySet 'Pharmacy', 'mbr_gender', 'M', @propertyName='SampleData', @tableSchema='deerwalk'</v>
      </c>
      <c r="U102" s="3" t="str">
        <f t="shared" si="19"/>
        <v/>
      </c>
      <c r="V102" s="3" t="str">
        <f t="shared" si="20"/>
        <v xml:space="preserve">/// &lt;summary&gt;Member gender&lt;/summary&gt;
[Description("Member gender")]
[Required]
[Column("mbr_gender")]
[SampleData("M")]
[MaxLength(2)]
public string mbr_gender { get; set; }
</v>
      </c>
      <c r="W102" s="6" t="str">
        <f t="shared" si="25"/>
        <v>@Html.DescriptionListElement(model =&gt; model.mbr_gender)</v>
      </c>
      <c r="X102" s="3" t="str">
        <f t="shared" si="26"/>
        <v>MbrGender</v>
      </c>
      <c r="Y102" s="3" t="str">
        <f t="shared" si="21"/>
        <v/>
      </c>
    </row>
    <row r="103" spans="1:26" ht="14.25" customHeight="1" x14ac:dyDescent="0.45">
      <c r="A103" s="3" t="str">
        <f t="shared" si="22"/>
        <v>Pharmacy.mbr_dob</v>
      </c>
      <c r="B103" t="s">
        <v>200</v>
      </c>
      <c r="C103">
        <v>9</v>
      </c>
      <c r="D103" t="s">
        <v>801</v>
      </c>
      <c r="E103" t="s">
        <v>29</v>
      </c>
      <c r="F103" t="s">
        <v>30</v>
      </c>
      <c r="G103" t="s">
        <v>796</v>
      </c>
      <c r="I103" t="s">
        <v>31</v>
      </c>
      <c r="J103" s="1" t="s">
        <v>798</v>
      </c>
      <c r="K103" s="7"/>
      <c r="L103" s="5"/>
      <c r="M103" s="3" t="b">
        <f t="shared" si="23"/>
        <v>0</v>
      </c>
      <c r="N103" s="3" t="str">
        <f t="shared" si="14"/>
        <v>Pharmacy</v>
      </c>
      <c r="O103" s="3" t="str">
        <f t="shared" si="15"/>
        <v xml:space="preserve">date not null </v>
      </c>
      <c r="Q103" s="3" t="str">
        <f t="shared" si="24"/>
        <v xml:space="preserve">date not null </v>
      </c>
      <c r="R103" s="3" t="str">
        <f t="shared" si="16"/>
        <v xml:space="preserve">alter table deerwalk.Pharmacy add mbr_dob date not null </v>
      </c>
      <c r="S103" s="3" t="str">
        <f t="shared" si="17"/>
        <v>exec db.ColumnPropertySet 'Pharmacy', 'mbr_dob', 'Member date of Birth', @tableSchema='deerwalk'</v>
      </c>
      <c r="T103" s="3" t="str">
        <f t="shared" si="18"/>
        <v>exec db.ColumnPropertySet 'Pharmacy', 'mbr_dob', '31597', @propertyName='SampleData', @tableSchema='deerwalk'</v>
      </c>
      <c r="U103" s="3" t="str">
        <f t="shared" si="19"/>
        <v/>
      </c>
      <c r="V103" s="3" t="str">
        <f t="shared" si="20"/>
        <v xml:space="preserve">/// &lt;summary&gt;Member date of Birth&lt;/summary&gt;
[Description("Member date of Birth")]
[DataType(DataType.Date)]
[Required]
[Column("mbr_dob")]
[SampleData("31597")]
public DateTime mbr_dob { get; set; }
</v>
      </c>
      <c r="W103" s="6" t="str">
        <f t="shared" si="25"/>
        <v>@Html.DescriptionListElement(model =&gt; model.mbr_dob)</v>
      </c>
      <c r="X103" s="3" t="str">
        <f t="shared" si="26"/>
        <v>MbrDob</v>
      </c>
      <c r="Y103" s="3" t="str">
        <f t="shared" si="21"/>
        <v>alter table deerwalk.Pharmacy add MbrDobDateDimId int null references DateDimensions(DateDimensionId);  exec db.ColumnPropertySet 'Pharmacy', 'MbrDobDateDimId', 'mbr_dob', @propertyName='BaseField', @tableSchema='deerwalk'</v>
      </c>
      <c r="Z103" t="str">
        <f>"update dw set "&amp;X103&amp;"DateDimId=dd.DateDimensionId from deerwalk."&amp;N103&amp;" dw inner join dbo.datedimensions dd on dw."&amp;E103&amp;"=dd.calendardate and dd.TenantId=@tenantId where dw."&amp;X103&amp;"DateDimId is null and dw."&amp;E103&amp;" is not null;
exec db.PrintNow 'Updated {n0} deerwalk."&amp;N103&amp;"."&amp;X103&amp;"DateDimId fields', @@rowcount;
"</f>
        <v xml:space="preserve">update dw set MbrDobDateDimId=dd.DateDimensionId from deerwalk.Pharmacy dw inner join dbo.datedimensions dd on dw.mbr_dob=dd.calendardate and dd.TenantId=@tenantId where dw.MbrDobDateDimId is null and dw.mbr_dob is not null;
exec db.PrintNow 'Updated {n0} deerwalk.Pharmacy.MbrDobDateDimId fields', @@rowcount;
</v>
      </c>
    </row>
    <row r="104" spans="1:26" ht="14.25" customHeight="1" x14ac:dyDescent="0.45">
      <c r="A104" s="3" t="str">
        <f t="shared" si="22"/>
        <v>Pharmacy.mbr_city</v>
      </c>
      <c r="B104" t="s">
        <v>200</v>
      </c>
      <c r="C104">
        <v>10</v>
      </c>
      <c r="D104" t="s">
        <v>796</v>
      </c>
      <c r="E104" t="s">
        <v>37</v>
      </c>
      <c r="F104" t="s">
        <v>7</v>
      </c>
      <c r="G104" t="s">
        <v>821</v>
      </c>
      <c r="I104" t="s">
        <v>38</v>
      </c>
      <c r="J104" t="s">
        <v>39</v>
      </c>
      <c r="L104" s="5"/>
      <c r="M104" s="3" t="b">
        <f t="shared" si="23"/>
        <v>0</v>
      </c>
      <c r="N104" s="3" t="str">
        <f t="shared" si="14"/>
        <v>Pharmacy</v>
      </c>
      <c r="O104" s="3" t="str">
        <f t="shared" si="15"/>
        <v>varchar(20)</v>
      </c>
      <c r="Q104" s="3" t="str">
        <f t="shared" si="24"/>
        <v>varchar(20)</v>
      </c>
      <c r="R104" s="3" t="str">
        <f t="shared" si="16"/>
        <v>alter table deerwalk.Pharmacy add mbr_city varchar(20)</v>
      </c>
      <c r="S104" s="3" t="str">
        <f t="shared" si="17"/>
        <v>exec db.ColumnPropertySet 'Pharmacy', 'mbr_city', 'Member City', @tableSchema='deerwalk'</v>
      </c>
      <c r="T104" s="3" t="str">
        <f t="shared" si="18"/>
        <v>exec db.ColumnPropertySet 'Pharmacy', 'mbr_city', 'Lakeworth', @propertyName='SampleData', @tableSchema='deerwalk'</v>
      </c>
      <c r="U104" s="3" t="str">
        <f t="shared" si="19"/>
        <v/>
      </c>
      <c r="V104" s="3" t="str">
        <f t="shared" si="20"/>
        <v xml:space="preserve">/// &lt;summary&gt;Member City&lt;/summary&gt;
[Description("Member City")]
[Column("mbr_city")]
[SampleData("Lakeworth")]
[MaxLength(20)]
public string mbr_city { get; set; }
</v>
      </c>
      <c r="W104" s="6" t="str">
        <f t="shared" si="25"/>
        <v>@Html.DescriptionListElement(model =&gt; model.mbr_city)</v>
      </c>
      <c r="X104" s="3" t="str">
        <f t="shared" si="26"/>
        <v>MbrCity</v>
      </c>
      <c r="Y104" s="3" t="str">
        <f t="shared" si="21"/>
        <v/>
      </c>
    </row>
    <row r="105" spans="1:26" ht="14.25" customHeight="1" x14ac:dyDescent="0.45">
      <c r="A105" s="3" t="str">
        <f t="shared" si="22"/>
        <v>Pharmacy.mbr_county</v>
      </c>
      <c r="B105" t="s">
        <v>200</v>
      </c>
      <c r="C105">
        <v>11</v>
      </c>
      <c r="D105" t="s">
        <v>796</v>
      </c>
      <c r="E105" t="s">
        <v>40</v>
      </c>
      <c r="F105" t="s">
        <v>7</v>
      </c>
      <c r="G105" t="s">
        <v>821</v>
      </c>
      <c r="I105" t="s">
        <v>41</v>
      </c>
      <c r="J105" t="s">
        <v>42</v>
      </c>
      <c r="L105" s="5"/>
      <c r="M105" s="3" t="b">
        <f t="shared" si="23"/>
        <v>0</v>
      </c>
      <c r="N105" s="3" t="str">
        <f t="shared" si="14"/>
        <v>Pharmacy</v>
      </c>
      <c r="O105" s="3" t="str">
        <f t="shared" si="15"/>
        <v>varchar(20)</v>
      </c>
      <c r="Q105" s="3" t="str">
        <f t="shared" si="24"/>
        <v>varchar(20)</v>
      </c>
      <c r="R105" s="3" t="str">
        <f t="shared" si="16"/>
        <v>alter table deerwalk.Pharmacy add mbr_county varchar(20)</v>
      </c>
      <c r="S105" s="3" t="str">
        <f t="shared" si="17"/>
        <v>exec db.ColumnPropertySet 'Pharmacy', 'mbr_county', 'Member County', @tableSchema='deerwalk'</v>
      </c>
      <c r="T105" s="3" t="str">
        <f t="shared" si="18"/>
        <v>exec db.ColumnPropertySet 'Pharmacy', 'mbr_county', 'Lexington', @propertyName='SampleData', @tableSchema='deerwalk'</v>
      </c>
      <c r="U105" s="3" t="str">
        <f t="shared" si="19"/>
        <v/>
      </c>
      <c r="V105" s="3" t="str">
        <f t="shared" si="20"/>
        <v xml:space="preserve">/// &lt;summary&gt;Member County&lt;/summary&gt;
[Description("Member County")]
[Column("mbr_county")]
[SampleData("Lexington")]
[MaxLength(20)]
public string mbr_county { get; set; }
</v>
      </c>
      <c r="W105" s="6" t="str">
        <f t="shared" si="25"/>
        <v>@Html.DescriptionListElement(model =&gt; model.mbr_county)</v>
      </c>
      <c r="X105" s="3" t="str">
        <f t="shared" si="26"/>
        <v>MbrCounty</v>
      </c>
      <c r="Y105" s="3" t="str">
        <f t="shared" si="21"/>
        <v/>
      </c>
    </row>
    <row r="106" spans="1:26" ht="14.25" customHeight="1" x14ac:dyDescent="0.45">
      <c r="A106" s="3" t="str">
        <f t="shared" si="22"/>
        <v>Pharmacy.mbr_zip</v>
      </c>
      <c r="B106" t="s">
        <v>200</v>
      </c>
      <c r="C106">
        <v>12</v>
      </c>
      <c r="D106" t="s">
        <v>796</v>
      </c>
      <c r="E106" t="s">
        <v>46</v>
      </c>
      <c r="F106" t="s">
        <v>7</v>
      </c>
      <c r="G106" t="s">
        <v>817</v>
      </c>
      <c r="I106" t="s">
        <v>47</v>
      </c>
      <c r="J106" t="s">
        <v>799</v>
      </c>
      <c r="L106" s="5"/>
      <c r="M106" s="3" t="b">
        <f t="shared" si="23"/>
        <v>0</v>
      </c>
      <c r="N106" s="3" t="str">
        <f t="shared" si="14"/>
        <v>Pharmacy</v>
      </c>
      <c r="O106" s="3" t="str">
        <f t="shared" si="15"/>
        <v>varchar(10)</v>
      </c>
      <c r="Q106" s="3" t="str">
        <f t="shared" si="24"/>
        <v>varchar(10)</v>
      </c>
      <c r="R106" s="3" t="str">
        <f t="shared" si="16"/>
        <v>alter table deerwalk.Pharmacy add mbr_zip varchar(10)</v>
      </c>
      <c r="S106" s="3" t="str">
        <f t="shared" si="17"/>
        <v>exec db.ColumnPropertySet 'Pharmacy', 'mbr_zip', 'Zip code', @tableSchema='deerwalk'</v>
      </c>
      <c r="T106" s="3" t="str">
        <f t="shared" si="18"/>
        <v>exec db.ColumnPropertySet 'Pharmacy', 'mbr_zip', '34746', @propertyName='SampleData', @tableSchema='deerwalk'</v>
      </c>
      <c r="U106" s="3" t="str">
        <f t="shared" si="19"/>
        <v/>
      </c>
      <c r="V106" s="3" t="str">
        <f t="shared" si="20"/>
        <v xml:space="preserve">/// &lt;summary&gt;Zip code&lt;/summary&gt;
[Description("Zip code")]
[Column("mbr_zip")]
[SampleData("34746")]
[MaxLength(10)]
public string mbr_zip { get; set; }
</v>
      </c>
      <c r="W106" s="6" t="str">
        <f t="shared" si="25"/>
        <v>@Html.DescriptionListElement(model =&gt; model.mbr_zip)</v>
      </c>
      <c r="X106" s="3" t="str">
        <f t="shared" si="26"/>
        <v>MbrZip</v>
      </c>
      <c r="Y106" s="3" t="str">
        <f t="shared" si="21"/>
        <v/>
      </c>
    </row>
    <row r="107" spans="1:26" ht="14.25" customHeight="1" x14ac:dyDescent="0.45">
      <c r="A107" s="3" t="str">
        <f t="shared" si="22"/>
        <v>Pharmacy.mbr_relationship_code</v>
      </c>
      <c r="B107" t="s">
        <v>200</v>
      </c>
      <c r="C107">
        <v>13</v>
      </c>
      <c r="D107" t="s">
        <v>796</v>
      </c>
      <c r="E107" t="s">
        <v>54</v>
      </c>
      <c r="F107" t="s">
        <v>7</v>
      </c>
      <c r="G107" t="s">
        <v>816</v>
      </c>
      <c r="I107" t="s">
        <v>55</v>
      </c>
      <c r="J107" t="s">
        <v>796</v>
      </c>
      <c r="L107" s="5"/>
      <c r="M107" s="3" t="b">
        <f t="shared" si="23"/>
        <v>0</v>
      </c>
      <c r="N107" s="3" t="str">
        <f t="shared" si="14"/>
        <v>Pharmacy</v>
      </c>
      <c r="O107" s="3" t="str">
        <f t="shared" si="15"/>
        <v>varchar(5)</v>
      </c>
      <c r="Q107" s="3" t="str">
        <f t="shared" si="24"/>
        <v>varchar(5)</v>
      </c>
      <c r="R107" s="3" t="str">
        <f t="shared" si="16"/>
        <v>alter table deerwalk.Pharmacy add mbr_relationship_code varchar(5)</v>
      </c>
      <c r="S107" s="3" t="str">
        <f t="shared" si="17"/>
        <v>exec db.ColumnPropertySet 'Pharmacy', 'mbr_relationship_code', 'Relationship Code to the Subscriber; subscriber(01), spouse (02),child (03), other (04)', @tableSchema='deerwalk'</v>
      </c>
      <c r="T107" s="3" t="str">
        <f t="shared" si="18"/>
        <v/>
      </c>
      <c r="U107" s="3" t="str">
        <f t="shared" si="19"/>
        <v/>
      </c>
      <c r="V107" s="3" t="str">
        <f t="shared" si="20"/>
        <v xml:space="preserve">/// &lt;summary&gt;Relationship Code to the Subscriber; subscriber(01), spouse (02),child (03), other (04)&lt;/summary&gt;
[Description("Relationship Code to the Subscriber; subscriber(01), spouse (02),child (03), other (04)")]
[Column("mbr_relationship_code")]
[MaxLength(5)]
public string mbr_relationship_code { get; set; }
</v>
      </c>
      <c r="W107" s="6" t="str">
        <f t="shared" si="25"/>
        <v>@Html.DescriptionListElement(model =&gt; model.mbr_relationship_code)</v>
      </c>
      <c r="X107" s="3" t="str">
        <f t="shared" si="26"/>
        <v>MbrRelationshipCode</v>
      </c>
      <c r="Y107" s="3" t="str">
        <f t="shared" si="21"/>
        <v/>
      </c>
    </row>
    <row r="108" spans="1:26" ht="14.25" customHeight="1" x14ac:dyDescent="0.45">
      <c r="A108" s="3" t="str">
        <f t="shared" si="22"/>
        <v>Pharmacy.mbr_relationship_desc</v>
      </c>
      <c r="B108" t="s">
        <v>200</v>
      </c>
      <c r="C108">
        <v>14</v>
      </c>
      <c r="D108" t="s">
        <v>796</v>
      </c>
      <c r="E108" t="s">
        <v>56</v>
      </c>
      <c r="F108" t="s">
        <v>7</v>
      </c>
      <c r="G108" t="s">
        <v>861</v>
      </c>
      <c r="I108" t="s">
        <v>57</v>
      </c>
      <c r="J108" t="s">
        <v>58</v>
      </c>
      <c r="L108" s="5"/>
      <c r="M108" s="3" t="b">
        <f t="shared" si="23"/>
        <v>0</v>
      </c>
      <c r="N108" s="3" t="str">
        <f t="shared" si="14"/>
        <v>Pharmacy</v>
      </c>
      <c r="O108" s="3" t="str">
        <f t="shared" si="15"/>
        <v>varchar(50)</v>
      </c>
      <c r="Q108" s="3" t="str">
        <f t="shared" si="24"/>
        <v>varchar(50)</v>
      </c>
      <c r="R108" s="3" t="str">
        <f t="shared" si="16"/>
        <v>alter table deerwalk.Pharmacy add mbr_relationship_desc varchar(50)</v>
      </c>
      <c r="S108" s="3" t="str">
        <f t="shared" si="17"/>
        <v>exec db.ColumnPropertySet 'Pharmacy', 'mbr_relationship_desc', 'Relationship Description to the Subscriber, Dependent, Spouse', @tableSchema='deerwalk'</v>
      </c>
      <c r="T108" s="3" t="str">
        <f t="shared" si="18"/>
        <v>exec db.ColumnPropertySet 'Pharmacy', 'mbr_relationship_desc', 'Dependent', @propertyName='SampleData', @tableSchema='deerwalk'</v>
      </c>
      <c r="U108" s="3" t="str">
        <f t="shared" si="19"/>
        <v/>
      </c>
      <c r="V108" s="3" t="str">
        <f t="shared" si="20"/>
        <v xml:space="preserve">/// &lt;summary&gt;Relationship Description to the Subscriber, Dependent, Spouse&lt;/summary&gt;
[Description("Relationship Description to the Subscriber, Dependent, Spouse")]
[Column("mbr_relationship_desc")]
[SampleData("Dependent")]
[MaxLength(50)]
public string mbr_relationship_desc { get; set; }
</v>
      </c>
      <c r="W108" s="6" t="str">
        <f t="shared" si="25"/>
        <v>@Html.DescriptionListElement(model =&gt; model.mbr_relationship_desc)</v>
      </c>
      <c r="X108" s="3" t="str">
        <f t="shared" si="26"/>
        <v>MbrRelationshipDesc</v>
      </c>
      <c r="Y108" s="3" t="str">
        <f t="shared" si="21"/>
        <v/>
      </c>
    </row>
    <row r="109" spans="1:26" ht="14.25" customHeight="1" x14ac:dyDescent="0.45">
      <c r="A109" s="3" t="str">
        <f t="shared" si="22"/>
        <v>Pharmacy.ins_carrier_id</v>
      </c>
      <c r="B109" t="s">
        <v>200</v>
      </c>
      <c r="C109">
        <v>15</v>
      </c>
      <c r="D109" t="s">
        <v>796</v>
      </c>
      <c r="E109" t="s">
        <v>65</v>
      </c>
      <c r="F109" t="s">
        <v>7</v>
      </c>
      <c r="G109" t="s">
        <v>821</v>
      </c>
      <c r="I109" t="s">
        <v>205</v>
      </c>
      <c r="J109" t="s">
        <v>796</v>
      </c>
      <c r="L109" s="5"/>
      <c r="M109" s="3" t="b">
        <f t="shared" si="23"/>
        <v>0</v>
      </c>
      <c r="N109" s="3" t="str">
        <f t="shared" si="14"/>
        <v>Pharmacy</v>
      </c>
      <c r="O109" s="3" t="str">
        <f t="shared" si="15"/>
        <v>varchar(20)</v>
      </c>
      <c r="Q109" s="3" t="str">
        <f t="shared" si="24"/>
        <v>varchar(20)</v>
      </c>
      <c r="R109" s="3" t="str">
        <f t="shared" si="16"/>
        <v>alter table deerwalk.Pharmacy add ins_carrier_id varchar(20)</v>
      </c>
      <c r="S109" s="3" t="str">
        <f t="shared" si="17"/>
        <v>exec db.ColumnPropertySet 'Pharmacy', 'ins_carrier_id', 'PBM', @tableSchema='deerwalk'</v>
      </c>
      <c r="T109" s="3" t="str">
        <f t="shared" si="18"/>
        <v/>
      </c>
      <c r="U109" s="3" t="str">
        <f t="shared" si="19"/>
        <v/>
      </c>
      <c r="V109" s="3" t="str">
        <f t="shared" si="20"/>
        <v xml:space="preserve">/// &lt;summary&gt;PBM&lt;/summary&gt;
[Description("PBM")]
[Column("ins_carrier_id")]
[MaxLength(20)]
public string ins_carrier_id { get; set; }
</v>
      </c>
      <c r="W109" s="6" t="str">
        <f t="shared" si="25"/>
        <v>@Html.DescriptionListElement(model =&gt; model.ins_carrier_id)</v>
      </c>
      <c r="X109" s="3" t="str">
        <f t="shared" si="26"/>
        <v>InsCarrierID</v>
      </c>
      <c r="Y109" s="3" t="str">
        <f t="shared" si="21"/>
        <v/>
      </c>
    </row>
    <row r="110" spans="1:26" ht="14.25" customHeight="1" x14ac:dyDescent="0.45">
      <c r="A110" s="3" t="str">
        <f t="shared" si="22"/>
        <v>Pharmacy.ins_carrier_name</v>
      </c>
      <c r="B110" t="s">
        <v>200</v>
      </c>
      <c r="C110">
        <v>16</v>
      </c>
      <c r="D110" t="s">
        <v>796</v>
      </c>
      <c r="E110" t="s">
        <v>67</v>
      </c>
      <c r="F110" t="s">
        <v>7</v>
      </c>
      <c r="G110" t="s">
        <v>861</v>
      </c>
      <c r="I110" t="s">
        <v>206</v>
      </c>
      <c r="J110" t="s">
        <v>207</v>
      </c>
      <c r="L110" s="5"/>
      <c r="M110" s="3" t="b">
        <f t="shared" si="23"/>
        <v>0</v>
      </c>
      <c r="N110" s="3" t="str">
        <f t="shared" si="14"/>
        <v>Pharmacy</v>
      </c>
      <c r="O110" s="3" t="str">
        <f t="shared" si="15"/>
        <v>varchar(50)</v>
      </c>
      <c r="Q110" s="3" t="str">
        <f t="shared" si="24"/>
        <v>varchar(50)</v>
      </c>
      <c r="R110" s="3" t="str">
        <f t="shared" si="16"/>
        <v>alter table deerwalk.Pharmacy add ins_carrier_name varchar(50)</v>
      </c>
      <c r="S110" s="3" t="str">
        <f t="shared" si="17"/>
        <v>exec db.ColumnPropertySet 'Pharmacy', 'ins_carrier_name', 'PBM name', @tableSchema='deerwalk'</v>
      </c>
      <c r="T110" s="3" t="str">
        <f t="shared" si="18"/>
        <v>exec db.ColumnPropertySet 'Pharmacy', 'ins_carrier_name', 'Walgreens', @propertyName='SampleData', @tableSchema='deerwalk'</v>
      </c>
      <c r="U110" s="3" t="str">
        <f t="shared" si="19"/>
        <v/>
      </c>
      <c r="V110" s="3" t="str">
        <f t="shared" si="20"/>
        <v xml:space="preserve">/// &lt;summary&gt;PBM name&lt;/summary&gt;
[Description("PBM name")]
[Column("ins_carrier_name")]
[SampleData("Walgreens")]
[MaxLength(50)]
public string ins_carrier_name { get; set; }
</v>
      </c>
      <c r="W110" s="6" t="str">
        <f t="shared" si="25"/>
        <v>@Html.DescriptionListElement(model =&gt; model.ins_carrier_name)</v>
      </c>
      <c r="X110" s="3" t="str">
        <f t="shared" si="26"/>
        <v>InsCarrierName</v>
      </c>
      <c r="Y110" s="3" t="str">
        <f t="shared" si="21"/>
        <v/>
      </c>
    </row>
    <row r="111" spans="1:26" ht="14.25" customHeight="1" x14ac:dyDescent="0.45">
      <c r="A111" s="3" t="str">
        <f t="shared" si="22"/>
        <v>Pharmacy.ins_coverage_type_code</v>
      </c>
      <c r="B111" t="s">
        <v>200</v>
      </c>
      <c r="C111">
        <v>17</v>
      </c>
      <c r="D111" t="s">
        <v>796</v>
      </c>
      <c r="E111" t="s">
        <v>70</v>
      </c>
      <c r="F111" t="s">
        <v>7</v>
      </c>
      <c r="G111" t="s">
        <v>821</v>
      </c>
      <c r="I111" t="s">
        <v>71</v>
      </c>
      <c r="J111" t="s">
        <v>801</v>
      </c>
      <c r="L111" s="5"/>
      <c r="M111" s="3" t="b">
        <f t="shared" si="23"/>
        <v>0</v>
      </c>
      <c r="N111" s="3" t="str">
        <f t="shared" si="14"/>
        <v>Pharmacy</v>
      </c>
      <c r="O111" s="3" t="str">
        <f t="shared" si="15"/>
        <v>varchar(20)</v>
      </c>
      <c r="Q111" s="3" t="str">
        <f t="shared" si="24"/>
        <v>varchar(20)</v>
      </c>
      <c r="R111" s="3" t="str">
        <f t="shared" si="16"/>
        <v>alter table deerwalk.Pharmacy add ins_coverage_type_code varchar(20)</v>
      </c>
      <c r="S111" s="3" t="str">
        <f t="shared" si="17"/>
        <v>exec db.ColumnPropertySet 'Pharmacy', 'ins_coverage_type_code', 'Coverage type', @tableSchema='deerwalk'</v>
      </c>
      <c r="T111" s="3" t="str">
        <f t="shared" si="18"/>
        <v>exec db.ColumnPropertySet 'Pharmacy', 'ins_coverage_type_code', '1', @propertyName='SampleData', @tableSchema='deerwalk'</v>
      </c>
      <c r="U111" s="3" t="str">
        <f t="shared" si="19"/>
        <v/>
      </c>
      <c r="V111" s="3" t="str">
        <f t="shared" si="20"/>
        <v xml:space="preserve">/// &lt;summary&gt;Coverage type&lt;/summary&gt;
[Description("Coverage type")]
[Column("ins_coverage_type_code")]
[SampleData("1")]
[MaxLength(20)]
public string ins_coverage_type_code { get; set; }
</v>
      </c>
      <c r="W111" s="6" t="str">
        <f t="shared" si="25"/>
        <v>@Html.DescriptionListElement(model =&gt; model.ins_coverage_type_code)</v>
      </c>
      <c r="X111" s="3" t="str">
        <f t="shared" si="26"/>
        <v>InsCoverageTypeCode</v>
      </c>
      <c r="Y111" s="3" t="str">
        <f t="shared" si="21"/>
        <v/>
      </c>
    </row>
    <row r="112" spans="1:26" ht="14.25" customHeight="1" x14ac:dyDescent="0.45">
      <c r="A112" s="3" t="str">
        <f t="shared" si="22"/>
        <v>Pharmacy.ins_coverage_type_desc</v>
      </c>
      <c r="B112" t="s">
        <v>200</v>
      </c>
      <c r="C112">
        <v>18</v>
      </c>
      <c r="D112" t="s">
        <v>796</v>
      </c>
      <c r="E112" t="s">
        <v>72</v>
      </c>
      <c r="F112" t="s">
        <v>7</v>
      </c>
      <c r="G112" t="s">
        <v>861</v>
      </c>
      <c r="I112" t="s">
        <v>73</v>
      </c>
      <c r="J112" t="s">
        <v>74</v>
      </c>
      <c r="L112" s="5"/>
      <c r="M112" s="3" t="b">
        <f t="shared" si="23"/>
        <v>0</v>
      </c>
      <c r="N112" s="3" t="str">
        <f t="shared" si="14"/>
        <v>Pharmacy</v>
      </c>
      <c r="O112" s="3" t="str">
        <f t="shared" si="15"/>
        <v>varchar(50)</v>
      </c>
      <c r="Q112" s="3" t="str">
        <f t="shared" si="24"/>
        <v>varchar(50)</v>
      </c>
      <c r="R112" s="3" t="str">
        <f t="shared" si="16"/>
        <v>alter table deerwalk.Pharmacy add ins_coverage_type_desc varchar(50)</v>
      </c>
      <c r="S112" s="3" t="str">
        <f t="shared" si="17"/>
        <v>exec db.ColumnPropertySet 'Pharmacy', 'ins_coverage_type_desc', 'Coverage type name; infer from code', @tableSchema='deerwalk'</v>
      </c>
      <c r="T112" s="3" t="str">
        <f t="shared" si="18"/>
        <v>exec db.ColumnPropertySet 'Pharmacy', 'ins_coverage_type_desc', 'Family', @propertyName='SampleData', @tableSchema='deerwalk'</v>
      </c>
      <c r="U112" s="3" t="str">
        <f t="shared" si="19"/>
        <v/>
      </c>
      <c r="V112" s="3" t="str">
        <f t="shared" si="20"/>
        <v xml:space="preserve">/// &lt;summary&gt;Coverage type name; infer from code&lt;/summary&gt;
[Description("Coverage type name; infer from code")]
[Column("ins_coverage_type_desc")]
[SampleData("Family")]
[MaxLength(50)]
public string ins_coverage_type_desc { get; set; }
</v>
      </c>
      <c r="W112" s="6" t="str">
        <f t="shared" si="25"/>
        <v>@Html.DescriptionListElement(model =&gt; model.ins_coverage_type_desc)</v>
      </c>
      <c r="X112" s="3" t="str">
        <f t="shared" si="26"/>
        <v>InsCoverageTypeDesc</v>
      </c>
      <c r="Y112" s="3" t="str">
        <f t="shared" si="21"/>
        <v/>
      </c>
    </row>
    <row r="113" spans="1:25" ht="14.25" customHeight="1" x14ac:dyDescent="0.45">
      <c r="A113" s="3" t="str">
        <f t="shared" si="22"/>
        <v>Pharmacy.ins_emp_group_id</v>
      </c>
      <c r="B113" t="s">
        <v>200</v>
      </c>
      <c r="C113">
        <v>19</v>
      </c>
      <c r="D113" t="s">
        <v>796</v>
      </c>
      <c r="E113" t="s">
        <v>80</v>
      </c>
      <c r="F113" t="s">
        <v>7</v>
      </c>
      <c r="G113" t="s">
        <v>821</v>
      </c>
      <c r="I113" t="s">
        <v>81</v>
      </c>
      <c r="J113" t="s">
        <v>802</v>
      </c>
      <c r="L113" s="5"/>
      <c r="M113" s="3" t="b">
        <f t="shared" si="23"/>
        <v>0</v>
      </c>
      <c r="N113" s="3" t="str">
        <f t="shared" si="14"/>
        <v>Pharmacy</v>
      </c>
      <c r="O113" s="3" t="str">
        <f t="shared" si="15"/>
        <v>varchar(20)</v>
      </c>
      <c r="Q113" s="3" t="str">
        <f t="shared" si="24"/>
        <v>varchar(20)</v>
      </c>
      <c r="R113" s="3" t="str">
        <f t="shared" si="16"/>
        <v>alter table deerwalk.Pharmacy add ins_emp_group_id varchar(20)</v>
      </c>
      <c r="S113" s="3" t="str">
        <f t="shared" si="17"/>
        <v>exec db.ColumnPropertySet 'Pharmacy', 'ins_emp_group_id', 'Identification of the group the subscriber is employed with', @tableSchema='deerwalk'</v>
      </c>
      <c r="T113" s="3" t="str">
        <f t="shared" si="18"/>
        <v>exec db.ColumnPropertySet 'Pharmacy', 'ins_emp_group_id', '3198508', @propertyName='SampleData', @tableSchema='deerwalk'</v>
      </c>
      <c r="U113" s="3" t="str">
        <f t="shared" si="19"/>
        <v/>
      </c>
      <c r="V113" s="3" t="str">
        <f t="shared" si="20"/>
        <v xml:space="preserve">/// &lt;summary&gt;Identification of the group the subscriber is employed with&lt;/summary&gt;
[Description("Identification of the group the subscriber is employed with")]
[Column("ins_emp_group_id")]
[SampleData("3198508")]
[MaxLength(20)]
public string ins_emp_group_id { get; set; }
</v>
      </c>
      <c r="W113" s="6" t="str">
        <f t="shared" si="25"/>
        <v>@Html.DescriptionListElement(model =&gt; model.ins_emp_group_id)</v>
      </c>
      <c r="X113" s="3" t="str">
        <f t="shared" si="26"/>
        <v>InsEmpGroupID</v>
      </c>
      <c r="Y113" s="3" t="str">
        <f t="shared" si="21"/>
        <v/>
      </c>
    </row>
    <row r="114" spans="1:25" ht="14.25" customHeight="1" x14ac:dyDescent="0.45">
      <c r="A114" s="3" t="str">
        <f t="shared" si="22"/>
        <v>Pharmacy.ins_emp_group_name</v>
      </c>
      <c r="B114" t="s">
        <v>200</v>
      </c>
      <c r="C114">
        <v>20</v>
      </c>
      <c r="D114" t="s">
        <v>796</v>
      </c>
      <c r="E114" t="s">
        <v>82</v>
      </c>
      <c r="F114" t="s">
        <v>7</v>
      </c>
      <c r="G114" t="s">
        <v>836</v>
      </c>
      <c r="I114" t="s">
        <v>83</v>
      </c>
      <c r="J114" t="s">
        <v>84</v>
      </c>
      <c r="L114" s="5"/>
      <c r="M114" s="3" t="b">
        <f t="shared" si="23"/>
        <v>0</v>
      </c>
      <c r="N114" s="3" t="str">
        <f t="shared" si="14"/>
        <v>Pharmacy</v>
      </c>
      <c r="O114" s="3" t="str">
        <f t="shared" si="15"/>
        <v>varchar(100)</v>
      </c>
      <c r="Q114" s="3" t="str">
        <f t="shared" si="24"/>
        <v>varchar(100)</v>
      </c>
      <c r="R114" s="3" t="str">
        <f t="shared" si="16"/>
        <v>alter table deerwalk.Pharmacy add ins_emp_group_name varchar(100)</v>
      </c>
      <c r="S114" s="3" t="str">
        <f t="shared" si="17"/>
        <v>exec db.ColumnPropertySet 'Pharmacy', 'ins_emp_group_name', 'Name of the group the subscriber is employed with', @tableSchema='deerwalk'</v>
      </c>
      <c r="T114" s="3" t="str">
        <f t="shared" si="18"/>
        <v>exec db.ColumnPropertySet 'Pharmacy', 'ins_emp_group_name', 'Deerwalk', @propertyName='SampleData', @tableSchema='deerwalk'</v>
      </c>
      <c r="U114" s="3" t="str">
        <f t="shared" si="19"/>
        <v/>
      </c>
      <c r="V114" s="3" t="str">
        <f t="shared" si="20"/>
        <v xml:space="preserve">/// &lt;summary&gt;Name of the group the subscriber is employed with&lt;/summary&gt;
[Description("Name of the group the subscriber is employed with")]
[Column("ins_emp_group_name")]
[SampleData("Deerwalk")]
[MaxLength(100)]
public string ins_emp_group_name { get; set; }
</v>
      </c>
      <c r="W114" s="6" t="str">
        <f t="shared" si="25"/>
        <v>@Html.DescriptionListElement(model =&gt; model.ins_emp_group_name)</v>
      </c>
      <c r="X114" s="3" t="str">
        <f t="shared" si="26"/>
        <v>InsEmpGroupName</v>
      </c>
      <c r="Y114" s="3" t="str">
        <f t="shared" si="21"/>
        <v/>
      </c>
    </row>
    <row r="115" spans="1:25" ht="14.25" customHeight="1" x14ac:dyDescent="0.45">
      <c r="A115" s="3" t="str">
        <f t="shared" si="22"/>
        <v>Pharmacy.ins_division_id</v>
      </c>
      <c r="B115" t="s">
        <v>200</v>
      </c>
      <c r="C115">
        <v>21</v>
      </c>
      <c r="D115" t="s">
        <v>796</v>
      </c>
      <c r="E115" t="s">
        <v>87</v>
      </c>
      <c r="F115" t="s">
        <v>7</v>
      </c>
      <c r="G115" t="s">
        <v>821</v>
      </c>
      <c r="I115" t="s">
        <v>88</v>
      </c>
      <c r="J115" t="s">
        <v>796</v>
      </c>
      <c r="L115" s="5"/>
      <c r="M115" s="3" t="b">
        <f t="shared" si="23"/>
        <v>0</v>
      </c>
      <c r="N115" s="3" t="str">
        <f t="shared" si="14"/>
        <v>Pharmacy</v>
      </c>
      <c r="O115" s="3" t="str">
        <f t="shared" si="15"/>
        <v>varchar(20)</v>
      </c>
      <c r="Q115" s="3" t="str">
        <f t="shared" si="24"/>
        <v>varchar(20)</v>
      </c>
      <c r="R115" s="3" t="str">
        <f t="shared" si="16"/>
        <v>alter table deerwalk.Pharmacy add ins_division_id varchar(20)</v>
      </c>
      <c r="S115" s="3" t="str">
        <f t="shared" si="17"/>
        <v>exec db.ColumnPropertySet 'Pharmacy', 'ins_division_id', 'Identification of the division the subscriber is employed with', @tableSchema='deerwalk'</v>
      </c>
      <c r="T115" s="3" t="str">
        <f t="shared" si="18"/>
        <v/>
      </c>
      <c r="U115" s="3" t="str">
        <f t="shared" si="19"/>
        <v/>
      </c>
      <c r="V115" s="3" t="str">
        <f t="shared" si="20"/>
        <v xml:space="preserve">/// &lt;summary&gt;Identification of the division the subscriber is employed with&lt;/summary&gt;
[Description("Identification of the division the subscriber is employed with")]
[Column("ins_division_id")]
[MaxLength(20)]
public string ins_division_id { get; set; }
</v>
      </c>
      <c r="W115" s="6" t="str">
        <f t="shared" si="25"/>
        <v>@Html.DescriptionListElement(model =&gt; model.ins_division_id)</v>
      </c>
      <c r="X115" s="3" t="str">
        <f t="shared" si="26"/>
        <v>InsDivisionID</v>
      </c>
      <c r="Y115" s="3" t="str">
        <f t="shared" si="21"/>
        <v/>
      </c>
    </row>
    <row r="116" spans="1:25" ht="14.25" customHeight="1" x14ac:dyDescent="0.45">
      <c r="A116" s="3" t="str">
        <f t="shared" si="22"/>
        <v>Pharmacy.ins_division_name</v>
      </c>
      <c r="B116" t="s">
        <v>200</v>
      </c>
      <c r="C116">
        <v>22</v>
      </c>
      <c r="D116" t="s">
        <v>796</v>
      </c>
      <c r="E116" t="s">
        <v>89</v>
      </c>
      <c r="F116" t="s">
        <v>7</v>
      </c>
      <c r="G116" t="s">
        <v>836</v>
      </c>
      <c r="I116" t="s">
        <v>90</v>
      </c>
      <c r="J116" t="s">
        <v>796</v>
      </c>
      <c r="L116" s="5"/>
      <c r="M116" s="3" t="b">
        <f t="shared" si="23"/>
        <v>0</v>
      </c>
      <c r="N116" s="3" t="str">
        <f t="shared" si="14"/>
        <v>Pharmacy</v>
      </c>
      <c r="O116" s="3" t="str">
        <f t="shared" si="15"/>
        <v>varchar(100)</v>
      </c>
      <c r="Q116" s="3" t="str">
        <f t="shared" si="24"/>
        <v>varchar(100)</v>
      </c>
      <c r="R116" s="3" t="str">
        <f t="shared" si="16"/>
        <v>alter table deerwalk.Pharmacy add ins_division_name varchar(100)</v>
      </c>
      <c r="S116" s="3" t="str">
        <f t="shared" si="17"/>
        <v>exec db.ColumnPropertySet 'Pharmacy', 'ins_division_name', 'Name of the group the division  subscriber is employed with', @tableSchema='deerwalk'</v>
      </c>
      <c r="T116" s="3" t="str">
        <f t="shared" si="18"/>
        <v/>
      </c>
      <c r="U116" s="3" t="str">
        <f t="shared" si="19"/>
        <v/>
      </c>
      <c r="V116" s="3" t="str">
        <f t="shared" si="20"/>
        <v xml:space="preserve">/// &lt;summary&gt;Name of the group the division  subscriber is employed with&lt;/summary&gt;
[Description("Name of the group the division  subscriber is employed with")]
[Column("ins_division_name")]
[MaxLength(100)]
public string ins_division_name { get; set; }
</v>
      </c>
      <c r="W116" s="6" t="str">
        <f t="shared" si="25"/>
        <v>@Html.DescriptionListElement(model =&gt; model.ins_division_name)</v>
      </c>
      <c r="X116" s="3" t="str">
        <f t="shared" si="26"/>
        <v>InsDivisionName</v>
      </c>
      <c r="Y116" s="3" t="str">
        <f t="shared" si="21"/>
        <v/>
      </c>
    </row>
    <row r="117" spans="1:25" ht="14.25" customHeight="1" x14ac:dyDescent="0.45">
      <c r="A117" s="3" t="str">
        <f t="shared" si="22"/>
        <v>Pharmacy.ins_cobra_code</v>
      </c>
      <c r="B117" t="s">
        <v>200</v>
      </c>
      <c r="C117">
        <v>23</v>
      </c>
      <c r="D117" t="s">
        <v>796</v>
      </c>
      <c r="E117" t="s">
        <v>91</v>
      </c>
      <c r="F117" t="s">
        <v>7</v>
      </c>
      <c r="G117" t="s">
        <v>860</v>
      </c>
      <c r="I117" t="s">
        <v>208</v>
      </c>
      <c r="J117" t="s">
        <v>801</v>
      </c>
      <c r="L117" s="5"/>
      <c r="M117" s="3" t="b">
        <f t="shared" si="23"/>
        <v>0</v>
      </c>
      <c r="N117" s="3" t="str">
        <f t="shared" si="14"/>
        <v>Pharmacy</v>
      </c>
      <c r="O117" s="3" t="str">
        <f t="shared" si="15"/>
        <v>varchar(2)</v>
      </c>
      <c r="Q117" s="3" t="str">
        <f t="shared" si="24"/>
        <v>varchar(2)</v>
      </c>
      <c r="R117" s="3" t="str">
        <f t="shared" si="16"/>
        <v>alter table deerwalk.Pharmacy add ins_cobra_code varchar(2)</v>
      </c>
      <c r="S117" s="3" t="str">
        <f t="shared" si="17"/>
        <v>exec db.ColumnPropertySet 'Pharmacy', 'ins_cobra_code', 'Status Code of Employee - Not Specified : 00, Working : 01, Terminated : 02', @tableSchema='deerwalk'</v>
      </c>
      <c r="T117" s="3" t="str">
        <f t="shared" si="18"/>
        <v>exec db.ColumnPropertySet 'Pharmacy', 'ins_cobra_code', '1', @propertyName='SampleData', @tableSchema='deerwalk'</v>
      </c>
      <c r="U117" s="3" t="str">
        <f t="shared" si="19"/>
        <v/>
      </c>
      <c r="V117" s="3" t="str">
        <f t="shared" si="20"/>
        <v xml:space="preserve">/// &lt;summary&gt;Status Code of Employee - Not Specified : 00, Working : 01, Terminated : 02&lt;/summary&gt;
[Description("Status Code of Employee - Not Specified : 00, Working : 01, Terminated : 02")]
[Column("ins_cobra_code")]
[SampleData("1")]
[MaxLength(2)]
public string ins_cobra_code { get; set; }
</v>
      </c>
      <c r="W117" s="6" t="str">
        <f t="shared" si="25"/>
        <v>@Html.DescriptionListElement(model =&gt; model.ins_cobra_code)</v>
      </c>
      <c r="X117" s="3" t="str">
        <f t="shared" si="26"/>
        <v>InsCobraCode</v>
      </c>
      <c r="Y117" s="3" t="str">
        <f t="shared" si="21"/>
        <v/>
      </c>
    </row>
    <row r="118" spans="1:25" ht="14.25" customHeight="1" x14ac:dyDescent="0.45">
      <c r="A118" s="3" t="str">
        <f t="shared" si="22"/>
        <v>Pharmacy.ins_cobra_desc</v>
      </c>
      <c r="B118" t="s">
        <v>200</v>
      </c>
      <c r="C118">
        <v>24</v>
      </c>
      <c r="D118" t="s">
        <v>796</v>
      </c>
      <c r="E118" t="s">
        <v>93</v>
      </c>
      <c r="F118" t="s">
        <v>7</v>
      </c>
      <c r="G118" t="s">
        <v>822</v>
      </c>
      <c r="I118" t="s">
        <v>94</v>
      </c>
      <c r="J118" t="s">
        <v>95</v>
      </c>
      <c r="L118" s="5"/>
      <c r="M118" s="3" t="b">
        <f t="shared" si="23"/>
        <v>0</v>
      </c>
      <c r="N118" s="3" t="str">
        <f t="shared" si="14"/>
        <v>Pharmacy</v>
      </c>
      <c r="O118" s="3" t="str">
        <f t="shared" si="15"/>
        <v>varchar(30)</v>
      </c>
      <c r="Q118" s="3" t="str">
        <f t="shared" si="24"/>
        <v>varchar(30)</v>
      </c>
      <c r="R118" s="3" t="str">
        <f t="shared" si="16"/>
        <v>alter table deerwalk.Pharmacy add ins_cobra_desc varchar(30)</v>
      </c>
      <c r="S118" s="3" t="str">
        <f t="shared" si="17"/>
        <v>exec db.ColumnPropertySet 'Pharmacy', 'ins_cobra_desc', 'Status of the Employee - Working, Terminated, etc', @tableSchema='deerwalk'</v>
      </c>
      <c r="T118" s="3" t="str">
        <f t="shared" si="18"/>
        <v>exec db.ColumnPropertySet 'Pharmacy', 'ins_cobra_desc', 'Working', @propertyName='SampleData', @tableSchema='deerwalk'</v>
      </c>
      <c r="U118" s="3" t="str">
        <f t="shared" si="19"/>
        <v/>
      </c>
      <c r="V118" s="3" t="str">
        <f t="shared" si="20"/>
        <v xml:space="preserve">/// &lt;summary&gt;Status of the Employee - Working, Terminated, etc&lt;/summary&gt;
[Description("Status of the Employee - Working, Terminated, etc")]
[Column("ins_cobra_desc")]
[SampleData("Working")]
[MaxLength(30)]
public string ins_cobra_desc { get; set; }
</v>
      </c>
      <c r="W118" s="6" t="str">
        <f t="shared" si="25"/>
        <v>@Html.DescriptionListElement(model =&gt; model.ins_cobra_desc)</v>
      </c>
      <c r="X118" s="3" t="str">
        <f t="shared" si="26"/>
        <v>InsCobraDesc</v>
      </c>
      <c r="Y118" s="3" t="str">
        <f t="shared" si="21"/>
        <v/>
      </c>
    </row>
    <row r="119" spans="1:25" ht="14.25" customHeight="1" x14ac:dyDescent="0.45">
      <c r="A119" s="3" t="str">
        <f t="shared" si="22"/>
        <v>Pharmacy.prv_prescriber_id</v>
      </c>
      <c r="B119" t="s">
        <v>200</v>
      </c>
      <c r="C119">
        <v>25</v>
      </c>
      <c r="D119" t="s">
        <v>796</v>
      </c>
      <c r="E119" t="s">
        <v>209</v>
      </c>
      <c r="F119" t="s">
        <v>7</v>
      </c>
      <c r="G119" t="s">
        <v>821</v>
      </c>
      <c r="I119" t="s">
        <v>210</v>
      </c>
      <c r="J119" t="s">
        <v>211</v>
      </c>
      <c r="L119" s="5"/>
      <c r="M119" s="3" t="b">
        <f t="shared" si="23"/>
        <v>0</v>
      </c>
      <c r="N119" s="3" t="str">
        <f t="shared" si="14"/>
        <v>Pharmacy</v>
      </c>
      <c r="O119" s="3" t="str">
        <f t="shared" si="15"/>
        <v>varchar(20)</v>
      </c>
      <c r="Q119" s="3" t="str">
        <f t="shared" si="24"/>
        <v>varchar(20)</v>
      </c>
      <c r="R119" s="3" t="str">
        <f t="shared" si="16"/>
        <v>alter table deerwalk.Pharmacy add prv_prescriber_id varchar(20)</v>
      </c>
      <c r="S119" s="3" t="str">
        <f t="shared" si="17"/>
        <v>exec db.ColumnPropertySet 'Pharmacy', 'prv_prescriber_id', 'Member prescriber', @tableSchema='deerwalk'</v>
      </c>
      <c r="T119" s="3" t="str">
        <f t="shared" si="18"/>
        <v>exec db.ColumnPropertySet 'Pharmacy', 'prv_prescriber_id', '381882404-014', @propertyName='SampleData', @tableSchema='deerwalk'</v>
      </c>
      <c r="U119" s="3" t="str">
        <f t="shared" si="19"/>
        <v/>
      </c>
      <c r="V119" s="3" t="str">
        <f t="shared" si="20"/>
        <v xml:space="preserve">/// &lt;summary&gt;Member prescriber&lt;/summary&gt;
[Description("Member prescriber")]
[Column("prv_prescriber_id")]
[SampleData("381882404-014")]
[MaxLength(20)]
public string prv_prescriber_id { get; set; }
</v>
      </c>
      <c r="W119" s="6" t="str">
        <f t="shared" si="25"/>
        <v>@Html.DescriptionListElement(model =&gt; model.prv_prescriber_id)</v>
      </c>
      <c r="X119" s="3" t="str">
        <f t="shared" si="26"/>
        <v>PrvPrescriberID</v>
      </c>
      <c r="Y119" s="3" t="str">
        <f t="shared" si="21"/>
        <v/>
      </c>
    </row>
    <row r="120" spans="1:25" ht="14.25" customHeight="1" x14ac:dyDescent="0.45">
      <c r="A120" s="3" t="str">
        <f t="shared" si="22"/>
        <v>Pharmacy.prv_prescriber_first_name</v>
      </c>
      <c r="B120" t="s">
        <v>200</v>
      </c>
      <c r="C120">
        <v>26</v>
      </c>
      <c r="D120" t="s">
        <v>796</v>
      </c>
      <c r="E120" t="s">
        <v>212</v>
      </c>
      <c r="F120" t="s">
        <v>7</v>
      </c>
      <c r="G120" t="s">
        <v>866</v>
      </c>
      <c r="I120" t="s">
        <v>213</v>
      </c>
      <c r="J120" t="s">
        <v>214</v>
      </c>
      <c r="L120" s="5"/>
      <c r="M120" s="3" t="b">
        <f t="shared" si="23"/>
        <v>0</v>
      </c>
      <c r="N120" s="3" t="str">
        <f t="shared" si="14"/>
        <v>Pharmacy</v>
      </c>
      <c r="O120" s="3" t="str">
        <f t="shared" si="15"/>
        <v>varchar(70)</v>
      </c>
      <c r="Q120" s="3" t="str">
        <f t="shared" si="24"/>
        <v>varchar(70)</v>
      </c>
      <c r="R120" s="3" t="str">
        <f t="shared" si="16"/>
        <v>alter table deerwalk.Pharmacy add prv_prescriber_first_name varchar(70)</v>
      </c>
      <c r="S120" s="3" t="str">
        <f t="shared" si="17"/>
        <v>exec db.ColumnPropertySet 'Pharmacy', 'prv_prescriber_first_name', 'Prescriber First Name', @tableSchema='deerwalk'</v>
      </c>
      <c r="T120" s="3" t="str">
        <f t="shared" si="18"/>
        <v>exec db.ColumnPropertySet 'Pharmacy', 'prv_prescriber_first_name', 'Sanket', @propertyName='SampleData', @tableSchema='deerwalk'</v>
      </c>
      <c r="U120" s="3" t="str">
        <f t="shared" si="19"/>
        <v/>
      </c>
      <c r="V120" s="3" t="str">
        <f t="shared" si="20"/>
        <v xml:space="preserve">/// &lt;summary&gt;Prescriber First Name&lt;/summary&gt;
[Description("Prescriber First Name")]
[Column("prv_prescriber_first_name")]
[SampleData("Sanket")]
[MaxLength(70)]
public string prv_prescriber_first_name { get; set; }
</v>
      </c>
      <c r="W120" s="6" t="str">
        <f t="shared" si="25"/>
        <v>@Html.DescriptionListElement(model =&gt; model.prv_prescriber_first_name)</v>
      </c>
      <c r="X120" s="3" t="str">
        <f t="shared" si="26"/>
        <v>PrvPrescriberFirstName</v>
      </c>
      <c r="Y120" s="3" t="str">
        <f t="shared" si="21"/>
        <v/>
      </c>
    </row>
    <row r="121" spans="1:25" ht="14.25" customHeight="1" x14ac:dyDescent="0.45">
      <c r="A121" s="3" t="str">
        <f t="shared" si="22"/>
        <v>Pharmacy.prv_prescriber_middle_name</v>
      </c>
      <c r="B121" t="s">
        <v>200</v>
      </c>
      <c r="C121">
        <v>27</v>
      </c>
      <c r="D121" t="s">
        <v>796</v>
      </c>
      <c r="E121" t="s">
        <v>215</v>
      </c>
      <c r="F121" t="s">
        <v>7</v>
      </c>
      <c r="G121" t="s">
        <v>822</v>
      </c>
      <c r="I121" t="s">
        <v>216</v>
      </c>
      <c r="J121" t="s">
        <v>217</v>
      </c>
      <c r="L121" s="5"/>
      <c r="M121" s="3" t="b">
        <f t="shared" si="23"/>
        <v>0</v>
      </c>
      <c r="N121" s="3" t="str">
        <f t="shared" si="14"/>
        <v>Pharmacy</v>
      </c>
      <c r="O121" s="3" t="str">
        <f t="shared" si="15"/>
        <v>varchar(30)</v>
      </c>
      <c r="Q121" s="3" t="str">
        <f t="shared" si="24"/>
        <v>varchar(30)</v>
      </c>
      <c r="R121" s="3" t="str">
        <f t="shared" si="16"/>
        <v>alter table deerwalk.Pharmacy add prv_prescriber_middle_name varchar(30)</v>
      </c>
      <c r="S121" s="3" t="str">
        <f t="shared" si="17"/>
        <v>exec db.ColumnPropertySet 'Pharmacy', 'prv_prescriber_middle_name', 'Prescriber Middle Name', @tableSchema='deerwalk'</v>
      </c>
      <c r="T121" s="3" t="str">
        <f t="shared" si="18"/>
        <v>exec db.ColumnPropertySet 'Pharmacy', 'prv_prescriber_middle_name', 'Lal', @propertyName='SampleData', @tableSchema='deerwalk'</v>
      </c>
      <c r="U121" s="3" t="str">
        <f t="shared" si="19"/>
        <v/>
      </c>
      <c r="V121" s="3" t="str">
        <f t="shared" si="20"/>
        <v xml:space="preserve">/// &lt;summary&gt;Prescriber Middle Name&lt;/summary&gt;
[Description("Prescriber Middle Name")]
[Column("prv_prescriber_middle_name")]
[SampleData("Lal")]
[MaxLength(30)]
public string prv_prescriber_middle_name { get; set; }
</v>
      </c>
      <c r="W121" s="6" t="str">
        <f t="shared" si="25"/>
        <v>@Html.DescriptionListElement(model =&gt; model.prv_prescriber_middle_name)</v>
      </c>
      <c r="X121" s="3" t="str">
        <f t="shared" si="26"/>
        <v>PrvPrescriberMiddleName</v>
      </c>
      <c r="Y121" s="3" t="str">
        <f t="shared" si="21"/>
        <v/>
      </c>
    </row>
    <row r="122" spans="1:25" ht="14.25" customHeight="1" x14ac:dyDescent="0.45">
      <c r="A122" s="3" t="str">
        <f t="shared" si="22"/>
        <v>Pharmacy.prv_prescriber_last_name</v>
      </c>
      <c r="B122" t="s">
        <v>200</v>
      </c>
      <c r="C122">
        <v>28</v>
      </c>
      <c r="D122" t="s">
        <v>796</v>
      </c>
      <c r="E122" t="s">
        <v>218</v>
      </c>
      <c r="F122" t="s">
        <v>7</v>
      </c>
      <c r="G122" t="s">
        <v>867</v>
      </c>
      <c r="I122" t="s">
        <v>219</v>
      </c>
      <c r="J122" t="s">
        <v>220</v>
      </c>
      <c r="L122" s="5"/>
      <c r="M122" s="3" t="b">
        <f t="shared" si="23"/>
        <v>0</v>
      </c>
      <c r="N122" s="3" t="str">
        <f t="shared" si="14"/>
        <v>Pharmacy</v>
      </c>
      <c r="O122" s="3" t="str">
        <f t="shared" si="15"/>
        <v>varchar(40)</v>
      </c>
      <c r="Q122" s="3" t="str">
        <f t="shared" si="24"/>
        <v>varchar(40)</v>
      </c>
      <c r="R122" s="3" t="str">
        <f t="shared" si="16"/>
        <v>alter table deerwalk.Pharmacy add prv_prescriber_last_name varchar(40)</v>
      </c>
      <c r="S122" s="3" t="str">
        <f t="shared" si="17"/>
        <v>exec db.ColumnPropertySet 'Pharmacy', 'prv_prescriber_last_name', 'Prescriber Last Name', @tableSchema='deerwalk'</v>
      </c>
      <c r="T122" s="3" t="str">
        <f t="shared" si="18"/>
        <v>exec db.ColumnPropertySet 'Pharmacy', 'prv_prescriber_last_name', 'Shrestha', @propertyName='SampleData', @tableSchema='deerwalk'</v>
      </c>
      <c r="U122" s="3" t="str">
        <f t="shared" si="19"/>
        <v/>
      </c>
      <c r="V122" s="3" t="str">
        <f t="shared" si="20"/>
        <v xml:space="preserve">/// &lt;summary&gt;Prescriber Last Name&lt;/summary&gt;
[Description("Prescriber Last Name")]
[Column("prv_prescriber_last_name")]
[SampleData("Shrestha")]
[MaxLength(40)]
public string prv_prescriber_last_name { get; set; }
</v>
      </c>
      <c r="W122" s="6" t="str">
        <f t="shared" si="25"/>
        <v>@Html.DescriptionListElement(model =&gt; model.prv_prescriber_last_name)</v>
      </c>
      <c r="X122" s="3" t="str">
        <f t="shared" si="26"/>
        <v>PrvPrescriberLastName</v>
      </c>
      <c r="Y122" s="3" t="str">
        <f t="shared" si="21"/>
        <v/>
      </c>
    </row>
    <row r="123" spans="1:25" ht="14.25" customHeight="1" x14ac:dyDescent="0.45">
      <c r="A123" s="3" t="str">
        <f t="shared" si="22"/>
        <v>Pharmacy.prv_prescriber_type_Code</v>
      </c>
      <c r="B123" t="s">
        <v>200</v>
      </c>
      <c r="C123">
        <v>29</v>
      </c>
      <c r="D123" t="s">
        <v>796</v>
      </c>
      <c r="E123" t="s">
        <v>221</v>
      </c>
      <c r="F123" t="s">
        <v>7</v>
      </c>
      <c r="G123" t="s">
        <v>817</v>
      </c>
      <c r="I123" t="s">
        <v>222</v>
      </c>
      <c r="J123" t="s">
        <v>796</v>
      </c>
      <c r="L123" s="5"/>
      <c r="M123" s="3" t="b">
        <f t="shared" si="23"/>
        <v>0</v>
      </c>
      <c r="N123" s="3" t="str">
        <f t="shared" si="14"/>
        <v>Pharmacy</v>
      </c>
      <c r="O123" s="3" t="str">
        <f t="shared" si="15"/>
        <v>varchar(10)</v>
      </c>
      <c r="Q123" s="3" t="str">
        <f t="shared" si="24"/>
        <v>varchar(10)</v>
      </c>
      <c r="R123" s="3" t="str">
        <f t="shared" si="16"/>
        <v>alter table deerwalk.Pharmacy add prv_prescriber_type_Code varchar(10)</v>
      </c>
      <c r="S123" s="3" t="str">
        <f t="shared" si="17"/>
        <v>exec db.ColumnPropertySet 'Pharmacy', 'prv_prescriber_type_Code', 'Prescriber Provider Type if present.', @tableSchema='deerwalk'</v>
      </c>
      <c r="T123" s="3" t="str">
        <f t="shared" si="18"/>
        <v/>
      </c>
      <c r="U123" s="3" t="str">
        <f t="shared" si="19"/>
        <v/>
      </c>
      <c r="V123" s="3" t="str">
        <f t="shared" si="20"/>
        <v xml:space="preserve">/// &lt;summary&gt;Prescriber Provider Type if present.&lt;/summary&gt;
[Description("Prescriber Provider Type if present.")]
[Column("prv_prescriber_type_Code")]
[MaxLength(10)]
public string prv_prescriber_type_Code { get; set; }
</v>
      </c>
      <c r="W123" s="6" t="str">
        <f t="shared" si="25"/>
        <v>@Html.DescriptionListElement(model =&gt; model.prv_prescriber_type_Code)</v>
      </c>
      <c r="X123" s="3" t="str">
        <f t="shared" si="26"/>
        <v>PrvPrescriberTypeCode</v>
      </c>
      <c r="Y123" s="3" t="str">
        <f t="shared" si="21"/>
        <v/>
      </c>
    </row>
    <row r="124" spans="1:25" ht="14.25" customHeight="1" x14ac:dyDescent="0.45">
      <c r="A124" s="3" t="str">
        <f t="shared" si="22"/>
        <v>Pharmacy.prv_prescriber_type_desc</v>
      </c>
      <c r="B124" t="s">
        <v>200</v>
      </c>
      <c r="C124">
        <v>30</v>
      </c>
      <c r="D124" t="s">
        <v>796</v>
      </c>
      <c r="E124" t="s">
        <v>223</v>
      </c>
      <c r="F124" t="s">
        <v>7</v>
      </c>
      <c r="G124" t="s">
        <v>861</v>
      </c>
      <c r="I124" t="s">
        <v>224</v>
      </c>
      <c r="J124" t="s">
        <v>796</v>
      </c>
      <c r="L124" s="5"/>
      <c r="M124" s="3" t="b">
        <f t="shared" si="23"/>
        <v>0</v>
      </c>
      <c r="N124" s="3" t="str">
        <f t="shared" si="14"/>
        <v>Pharmacy</v>
      </c>
      <c r="O124" s="3" t="str">
        <f t="shared" si="15"/>
        <v>varchar(50)</v>
      </c>
      <c r="Q124" s="3" t="str">
        <f t="shared" si="24"/>
        <v>varchar(50)</v>
      </c>
      <c r="R124" s="3" t="str">
        <f t="shared" si="16"/>
        <v>alter table deerwalk.Pharmacy add prv_prescriber_type_desc varchar(50)</v>
      </c>
      <c r="S124" s="3" t="str">
        <f t="shared" si="17"/>
        <v>exec db.ColumnPropertySet 'Pharmacy', 'prv_prescriber_type_desc', 'Prescriber Provider Type Description.', @tableSchema='deerwalk'</v>
      </c>
      <c r="T124" s="3" t="str">
        <f t="shared" si="18"/>
        <v/>
      </c>
      <c r="U124" s="3" t="str">
        <f t="shared" si="19"/>
        <v/>
      </c>
      <c r="V124" s="3" t="str">
        <f t="shared" si="20"/>
        <v xml:space="preserve">/// &lt;summary&gt;Prescriber Provider Type Description.&lt;/summary&gt;
[Description("Prescriber Provider Type Description.")]
[Column("prv_prescriber_type_desc")]
[MaxLength(50)]
public string prv_prescriber_type_desc { get; set; }
</v>
      </c>
      <c r="W124" s="6" t="str">
        <f t="shared" si="25"/>
        <v>@Html.DescriptionListElement(model =&gt; model.prv_prescriber_type_desc)</v>
      </c>
      <c r="X124" s="3" t="str">
        <f t="shared" si="26"/>
        <v>PrvPrescriberTypeDesc</v>
      </c>
      <c r="Y124" s="3" t="str">
        <f t="shared" si="21"/>
        <v/>
      </c>
    </row>
    <row r="125" spans="1:25" ht="14.25" customHeight="1" x14ac:dyDescent="0.45">
      <c r="A125" s="3" t="str">
        <f t="shared" si="22"/>
        <v>Pharmacy.prv_dea</v>
      </c>
      <c r="B125" t="s">
        <v>200</v>
      </c>
      <c r="C125">
        <v>31</v>
      </c>
      <c r="D125" t="s">
        <v>796</v>
      </c>
      <c r="E125" t="s">
        <v>225</v>
      </c>
      <c r="F125" t="s">
        <v>7</v>
      </c>
      <c r="G125" t="s">
        <v>822</v>
      </c>
      <c r="I125" t="s">
        <v>226</v>
      </c>
      <c r="J125" t="s">
        <v>227</v>
      </c>
      <c r="L125" s="5"/>
      <c r="M125" s="3" t="b">
        <f t="shared" si="23"/>
        <v>0</v>
      </c>
      <c r="N125" s="3" t="str">
        <f t="shared" si="14"/>
        <v>Pharmacy</v>
      </c>
      <c r="O125" s="3" t="str">
        <f t="shared" si="15"/>
        <v>varchar(30)</v>
      </c>
      <c r="Q125" s="3" t="str">
        <f t="shared" si="24"/>
        <v>varchar(30)</v>
      </c>
      <c r="R125" s="3" t="str">
        <f t="shared" si="16"/>
        <v>alter table deerwalk.Pharmacy add prv_dea varchar(30)</v>
      </c>
      <c r="S125" s="3" t="str">
        <f t="shared" si="17"/>
        <v>exec db.ColumnPropertySet 'Pharmacy', 'prv_dea', 'Provider dea number', @tableSchema='deerwalk'</v>
      </c>
      <c r="T125" s="3" t="str">
        <f t="shared" si="18"/>
        <v>exec db.ColumnPropertySet 'Pharmacy', 'prv_dea', 'CC15772', @propertyName='SampleData', @tableSchema='deerwalk'</v>
      </c>
      <c r="U125" s="3" t="str">
        <f t="shared" si="19"/>
        <v/>
      </c>
      <c r="V125" s="3" t="str">
        <f t="shared" si="20"/>
        <v xml:space="preserve">/// &lt;summary&gt;Provider dea number&lt;/summary&gt;
[Description("Provider dea number")]
[Column("prv_dea")]
[SampleData("CC15772")]
[MaxLength(30)]
public string prv_dea { get; set; }
</v>
      </c>
      <c r="W125" s="6" t="str">
        <f t="shared" si="25"/>
        <v>@Html.DescriptionListElement(model =&gt; model.prv_dea)</v>
      </c>
      <c r="X125" s="3" t="str">
        <f t="shared" si="26"/>
        <v>PrvDea</v>
      </c>
      <c r="Y125" s="3" t="str">
        <f t="shared" si="21"/>
        <v/>
      </c>
    </row>
    <row r="126" spans="1:25" ht="14.25" customHeight="1" x14ac:dyDescent="0.45">
      <c r="A126" s="3" t="str">
        <f t="shared" si="22"/>
        <v>Pharmacy.prv_npi</v>
      </c>
      <c r="B126" t="s">
        <v>200</v>
      </c>
      <c r="C126">
        <v>32</v>
      </c>
      <c r="D126" t="s">
        <v>796</v>
      </c>
      <c r="E126" t="s">
        <v>228</v>
      </c>
      <c r="F126" t="s">
        <v>7</v>
      </c>
      <c r="G126" t="s">
        <v>822</v>
      </c>
      <c r="I126" t="s">
        <v>229</v>
      </c>
      <c r="J126" t="s">
        <v>807</v>
      </c>
      <c r="L126" s="5"/>
      <c r="M126" s="3" t="b">
        <f t="shared" si="23"/>
        <v>0</v>
      </c>
      <c r="N126" s="3" t="str">
        <f t="shared" si="14"/>
        <v>Pharmacy</v>
      </c>
      <c r="O126" s="3" t="str">
        <f t="shared" si="15"/>
        <v>varchar(30)</v>
      </c>
      <c r="Q126" s="3" t="str">
        <f t="shared" si="24"/>
        <v>varchar(30)</v>
      </c>
      <c r="R126" s="3" t="str">
        <f t="shared" si="16"/>
        <v>alter table deerwalk.Pharmacy add prv_npi varchar(30)</v>
      </c>
      <c r="S126" s="3" t="str">
        <f t="shared" si="17"/>
        <v>exec db.ColumnPropertySet 'Pharmacy', 'prv_npi', 'National Provider ID', @tableSchema='deerwalk'</v>
      </c>
      <c r="T126" s="3" t="str">
        <f t="shared" si="18"/>
        <v>exec db.ColumnPropertySet 'Pharmacy', 'prv_npi', '5687456598', @propertyName='SampleData', @tableSchema='deerwalk'</v>
      </c>
      <c r="U126" s="3" t="str">
        <f t="shared" si="19"/>
        <v/>
      </c>
      <c r="V126" s="3" t="str">
        <f t="shared" si="20"/>
        <v xml:space="preserve">/// &lt;summary&gt;National Provider ID&lt;/summary&gt;
[Description("National Provider ID")]
[Column("prv_npi")]
[SampleData("5687456598")]
[MaxLength(30)]
public string prv_npi { get; set; }
</v>
      </c>
      <c r="W126" s="6" t="str">
        <f t="shared" si="25"/>
        <v>@Html.DescriptionListElement(model =&gt; model.prv_npi)</v>
      </c>
      <c r="X126" s="3" t="str">
        <f t="shared" si="26"/>
        <v>PrvNpi</v>
      </c>
      <c r="Y126" s="3" t="str">
        <f t="shared" si="21"/>
        <v/>
      </c>
    </row>
    <row r="127" spans="1:25" ht="14.25" customHeight="1" x14ac:dyDescent="0.45">
      <c r="A127" s="3" t="str">
        <f t="shared" si="22"/>
        <v>Pharmacy.prv_nabp</v>
      </c>
      <c r="B127" t="s">
        <v>200</v>
      </c>
      <c r="C127">
        <v>33</v>
      </c>
      <c r="D127" t="s">
        <v>796</v>
      </c>
      <c r="E127" t="s">
        <v>230</v>
      </c>
      <c r="F127" t="s">
        <v>7</v>
      </c>
      <c r="G127" t="s">
        <v>822</v>
      </c>
      <c r="I127" t="s">
        <v>231</v>
      </c>
      <c r="J127" t="s">
        <v>796</v>
      </c>
      <c r="L127" s="5"/>
      <c r="M127" s="3" t="b">
        <f t="shared" si="23"/>
        <v>0</v>
      </c>
      <c r="N127" s="3" t="str">
        <f t="shared" si="14"/>
        <v>Pharmacy</v>
      </c>
      <c r="O127" s="3" t="str">
        <f t="shared" si="15"/>
        <v>varchar(30)</v>
      </c>
      <c r="Q127" s="3" t="str">
        <f t="shared" si="24"/>
        <v>varchar(30)</v>
      </c>
      <c r="R127" s="3" t="str">
        <f t="shared" si="16"/>
        <v>alter table deerwalk.Pharmacy add prv_nabp varchar(30)</v>
      </c>
      <c r="S127" s="3" t="str">
        <f t="shared" si="17"/>
        <v>exec db.ColumnPropertySet 'Pharmacy', 'prv_nabp', 'Provider nabp number', @tableSchema='deerwalk'</v>
      </c>
      <c r="T127" s="3" t="str">
        <f t="shared" si="18"/>
        <v/>
      </c>
      <c r="U127" s="3" t="str">
        <f t="shared" si="19"/>
        <v/>
      </c>
      <c r="V127" s="3" t="str">
        <f t="shared" si="20"/>
        <v xml:space="preserve">/// &lt;summary&gt;Provider nabp number&lt;/summary&gt;
[Description("Provider nabp number")]
[Column("prv_nabp")]
[MaxLength(30)]
public string prv_nabp { get; set; }
</v>
      </c>
      <c r="W127" s="6" t="str">
        <f t="shared" si="25"/>
        <v>@Html.DescriptionListElement(model =&gt; model.prv_nabp)</v>
      </c>
      <c r="X127" s="3" t="str">
        <f t="shared" si="26"/>
        <v>PrvNabp</v>
      </c>
      <c r="Y127" s="3" t="str">
        <f t="shared" si="21"/>
        <v/>
      </c>
    </row>
    <row r="128" spans="1:25" ht="14.25" customHeight="1" x14ac:dyDescent="0.45">
      <c r="A128" s="3" t="str">
        <f t="shared" si="22"/>
        <v>Pharmacy.prv_type_code</v>
      </c>
      <c r="B128" t="s">
        <v>200</v>
      </c>
      <c r="C128">
        <v>34</v>
      </c>
      <c r="D128" t="s">
        <v>796</v>
      </c>
      <c r="E128" t="s">
        <v>232</v>
      </c>
      <c r="F128" t="s">
        <v>7</v>
      </c>
      <c r="G128" t="s">
        <v>817</v>
      </c>
      <c r="I128" t="s">
        <v>233</v>
      </c>
      <c r="J128" t="s">
        <v>234</v>
      </c>
      <c r="L128" s="5"/>
      <c r="M128" s="3" t="b">
        <f t="shared" si="23"/>
        <v>0</v>
      </c>
      <c r="N128" s="3" t="str">
        <f t="shared" si="14"/>
        <v>Pharmacy</v>
      </c>
      <c r="O128" s="3" t="str">
        <f t="shared" si="15"/>
        <v>varchar(10)</v>
      </c>
      <c r="Q128" s="3" t="str">
        <f t="shared" si="24"/>
        <v>varchar(10)</v>
      </c>
      <c r="R128" s="3" t="str">
        <f t="shared" si="16"/>
        <v>alter table deerwalk.Pharmacy add prv_type_code varchar(10)</v>
      </c>
      <c r="S128" s="3" t="str">
        <f t="shared" si="17"/>
        <v>exec db.ColumnPropertySet 'Pharmacy', 'prv_type_code', 'Provider Type Code; I/P/A', @tableSchema='deerwalk'</v>
      </c>
      <c r="T128" s="3" t="str">
        <f t="shared" si="18"/>
        <v>exec db.ColumnPropertySet 'Pharmacy', 'prv_type_code', 'I', @propertyName='SampleData', @tableSchema='deerwalk'</v>
      </c>
      <c r="U128" s="3" t="str">
        <f t="shared" si="19"/>
        <v/>
      </c>
      <c r="V128" s="3" t="str">
        <f t="shared" si="20"/>
        <v xml:space="preserve">/// &lt;summary&gt;Provider Type Code; I/P/A&lt;/summary&gt;
[Description("Provider Type Code; I/P/A")]
[Column("prv_type_code")]
[SampleData("I")]
[MaxLength(10)]
public string prv_type_code { get; set; }
</v>
      </c>
      <c r="W128" s="6" t="str">
        <f t="shared" si="25"/>
        <v>@Html.DescriptionListElement(model =&gt; model.prv_type_code)</v>
      </c>
      <c r="X128" s="3" t="str">
        <f t="shared" si="26"/>
        <v>PrvTypeCode</v>
      </c>
      <c r="Y128" s="3" t="str">
        <f t="shared" si="21"/>
        <v/>
      </c>
    </row>
    <row r="129" spans="1:26" ht="14.25" customHeight="1" x14ac:dyDescent="0.45">
      <c r="A129" s="3" t="str">
        <f t="shared" si="22"/>
        <v>Pharmacy.svc_written_date</v>
      </c>
      <c r="B129" t="s">
        <v>200</v>
      </c>
      <c r="C129">
        <v>35</v>
      </c>
      <c r="D129" t="s">
        <v>796</v>
      </c>
      <c r="E129" t="s">
        <v>235</v>
      </c>
      <c r="F129" t="s">
        <v>30</v>
      </c>
      <c r="G129" t="s">
        <v>796</v>
      </c>
      <c r="I129" t="s">
        <v>236</v>
      </c>
      <c r="J129" t="s">
        <v>237</v>
      </c>
      <c r="L129" s="5"/>
      <c r="M129" s="3" t="b">
        <f t="shared" si="23"/>
        <v>0</v>
      </c>
      <c r="N129" s="3" t="str">
        <f t="shared" si="14"/>
        <v>Pharmacy</v>
      </c>
      <c r="O129" s="3" t="str">
        <f t="shared" si="15"/>
        <v>date</v>
      </c>
      <c r="Q129" s="3" t="str">
        <f t="shared" si="24"/>
        <v>date</v>
      </c>
      <c r="R129" s="3" t="str">
        <f t="shared" si="16"/>
        <v>alter table deerwalk.Pharmacy add svc_written_date date</v>
      </c>
      <c r="S129" s="3" t="str">
        <f t="shared" si="17"/>
        <v>exec db.ColumnPropertySet 'Pharmacy', 'svc_written_date', 'date prescription was written', @tableSchema='deerwalk'</v>
      </c>
      <c r="T129" s="3" t="str">
        <f t="shared" si="18"/>
        <v>exec db.ColumnPropertySet 'Pharmacy', 'svc_written_date', '20/01/2011', @propertyName='SampleData', @tableSchema='deerwalk'</v>
      </c>
      <c r="U129" s="3" t="str">
        <f t="shared" si="19"/>
        <v/>
      </c>
      <c r="V129" s="3" t="str">
        <f t="shared" si="20"/>
        <v xml:space="preserve">/// &lt;summary&gt;date prescription was written&lt;/summary&gt;
[Description("date prescription was written")]
[DataType(DataType.Date)]
[Column("svc_written_date")]
[SampleData("20/01/2011")]
public DateTime svc_written_date { get; set; }
</v>
      </c>
      <c r="W129" s="6" t="str">
        <f t="shared" si="25"/>
        <v>@Html.DescriptionListElement(model =&gt; model.svc_written_date)</v>
      </c>
      <c r="X129" s="3" t="str">
        <f t="shared" si="26"/>
        <v>SvcWrittenDate</v>
      </c>
      <c r="Y129" s="3" t="str">
        <f t="shared" si="21"/>
        <v>alter table deerwalk.Pharmacy add SvcWrittenDateDateDimId int null references DateDimensions(DateDimensionId);  exec db.ColumnPropertySet 'Pharmacy', 'SvcWrittenDateDateDimId', 'svc_written_date', @propertyName='BaseField', @tableSchema='deerwalk'</v>
      </c>
      <c r="Z129" t="str">
        <f t="shared" ref="Z129:Z132" si="27">"update dw set "&amp;X129&amp;"DateDimId=dd.DateDimensionId from deerwalk."&amp;N129&amp;" dw inner join dbo.datedimensions dd on dw."&amp;E129&amp;"=dd.calendardate and dd.TenantId=@tenantId where dw."&amp;X129&amp;"DateDimId is null and dw."&amp;E129&amp;" is not null;
exec db.PrintNow 'Updated {n0} deerwalk."&amp;N129&amp;"."&amp;X129&amp;"DateDimId fields', @@rowcount;
"</f>
        <v xml:space="preserve">update dw set SvcWrittenDateDateDimId=dd.DateDimensionId from deerwalk.Pharmacy dw inner join dbo.datedimensions dd on dw.svc_written_date=dd.calendardate and dd.TenantId=@tenantId where dw.SvcWrittenDateDateDimId is null and dw.svc_written_date is not null;
exec db.PrintNow 'Updated {n0} deerwalk.Pharmacy.SvcWrittenDateDateDimId fields', @@rowcount;
</v>
      </c>
    </row>
    <row r="130" spans="1:26" ht="14.25" customHeight="1" x14ac:dyDescent="0.45">
      <c r="A130" s="3" t="str">
        <f t="shared" si="22"/>
        <v>Pharmacy.svc_filled_date</v>
      </c>
      <c r="B130" t="s">
        <v>200</v>
      </c>
      <c r="C130">
        <v>36</v>
      </c>
      <c r="D130" t="s">
        <v>801</v>
      </c>
      <c r="E130" t="s">
        <v>238</v>
      </c>
      <c r="F130" t="s">
        <v>30</v>
      </c>
      <c r="G130" t="s">
        <v>796</v>
      </c>
      <c r="I130" t="s">
        <v>239</v>
      </c>
      <c r="J130" s="1" t="s">
        <v>811</v>
      </c>
      <c r="K130" s="7"/>
      <c r="L130" s="5"/>
      <c r="M130" s="3" t="b">
        <f t="shared" si="23"/>
        <v>0</v>
      </c>
      <c r="N130" s="3" t="str">
        <f t="shared" ref="N130:N193" si="28">VLOOKUP(B130,TableMap,3,FALSE)</f>
        <v>Pharmacy</v>
      </c>
      <c r="O130" s="3" t="str">
        <f t="shared" ref="O130:O193" si="29">IF(OR(F130="varchar", F130=""),"varchar("&amp;G130&amp;")", F130) &amp; IF(LEN(TRIM(D130))&gt;0," not null ","")</f>
        <v xml:space="preserve">date not null </v>
      </c>
      <c r="Q130" s="3" t="str">
        <f t="shared" si="24"/>
        <v xml:space="preserve">date not null </v>
      </c>
      <c r="R130" s="3" t="str">
        <f t="shared" ref="R130:R193" si="30">"alter table "&amp;SchemaName&amp;"."&amp;N130&amp;" add "&amp;E130&amp;" "&amp;Q130</f>
        <v xml:space="preserve">alter table deerwalk.Pharmacy add svc_filled_date date not null </v>
      </c>
      <c r="S130" s="3" t="str">
        <f t="shared" ref="S130:S193" si="31">IF(LEN(TRIM(I130))&gt;0,"exec db.ColumnPropertySet '"&amp;$N130&amp;"', '"&amp;$E130&amp;"', '"&amp;I130&amp;"', @tableSchema='"&amp;SchemaName&amp;"'","")</f>
        <v>exec db.ColumnPropertySet 'Pharmacy', 'svc_filled_date', 'date prescription was filled', @tableSchema='deerwalk'</v>
      </c>
      <c r="T130" s="3" t="str">
        <f t="shared" ref="T130:T193" si="32">IF(LEN(TRIM(J130))=0,"","exec db.ColumnPropertySet '"&amp;$N130&amp;"', '"&amp;$E130&amp;"', '"&amp;J130&amp;"', @propertyName='SampleData', @tableSchema='"&amp;SchemaName&amp;"'")</f>
        <v>exec db.ColumnPropertySet 'Pharmacy', 'svc_filled_date', '40696', @propertyName='SampleData', @tableSchema='deerwalk'</v>
      </c>
      <c r="U130" s="3" t="str">
        <f t="shared" ref="U130:U193" si="33">IF(M130,"exec db.ColumnPropertySet '"&amp;$N130&amp;"', '"&amp;$E130&amp;"', 'UserDefinedData', @propertyName='CustomAttribute', @tableSchema='"&amp;SchemaName&amp;"'", "")</f>
        <v/>
      </c>
      <c r="V130" s="3" t="str">
        <f t="shared" ref="V130:V193" si="34">IF(LEN(TRIM(" "&amp;I130))&gt;0,"/// &lt;summary&gt;"&amp;I130&amp;"&lt;/summary&gt;
"&amp;"[Description("""&amp;I130&amp;""")]
","")&amp;IF(F130="date","[DataType(DataType.Date)]
","")&amp;IF(D130="1","[Required]
","")&amp;"[Column("""&amp;E130&amp;""")]
"&amp;IF(LEN(TRIM(" "&amp;J130))&gt;0,"[SampleData("""&amp;J130&amp;""")]
","")&amp;IF(LEN(TRIM(" "&amp;G130))&gt;0,"[MaxLength("&amp;G130&amp;")]
","")&amp;"public "&amp;IF(F130="","string",VLOOKUP(F130,TypeMap,2,FALSE))&amp;" "&amp;E130&amp;" { get; set; }
"</f>
        <v xml:space="preserve">/// &lt;summary&gt;date prescription was filled&lt;/summary&gt;
[Description("date prescription was filled")]
[DataType(DataType.Date)]
[Required]
[Column("svc_filled_date")]
[SampleData("40696")]
public DateTime svc_filled_date { get; set; }
</v>
      </c>
      <c r="W130" s="6" t="str">
        <f t="shared" si="25"/>
        <v>@Html.DescriptionListElement(model =&gt; model.svc_filled_date)</v>
      </c>
      <c r="X130" s="3" t="str">
        <f t="shared" si="26"/>
        <v>SvcFilledDate</v>
      </c>
      <c r="Y130" s="3" t="str">
        <f t="shared" ref="Y130:Y193" si="35">IF(F130="date","alter table "&amp;SchemaName&amp;"."&amp;N130&amp;" add "&amp;X130&amp;"DateDimId int null references DateDimensions(DateDimensionId);  exec db.ColumnPropertySet '"&amp;$N130&amp;"', '"&amp;$X130&amp;"DateDimId', '"&amp;$E130&amp;"', @propertyName='BaseField', @tableSchema='"&amp;SchemaName&amp;"'","")</f>
        <v>alter table deerwalk.Pharmacy add SvcFilledDateDateDimId int null references DateDimensions(DateDimensionId);  exec db.ColumnPropertySet 'Pharmacy', 'SvcFilledDateDateDimId', 'svc_filled_date', @propertyName='BaseField', @tableSchema='deerwalk'</v>
      </c>
      <c r="Z130" t="str">
        <f t="shared" si="27"/>
        <v xml:space="preserve">update dw set SvcFilledDateDateDimId=dd.DateDimensionId from deerwalk.Pharmacy dw inner join dbo.datedimensions dd on dw.svc_filled_date=dd.calendardate and dd.TenantId=@tenantId where dw.SvcFilledDateDateDimId is null and dw.svc_filled_date is not null;
exec db.PrintNow 'Updated {n0} deerwalk.Pharmacy.SvcFilledDateDateDimId fields', @@rowcount;
</v>
      </c>
    </row>
    <row r="131" spans="1:26" ht="14.25" customHeight="1" x14ac:dyDescent="0.45">
      <c r="A131" s="3" t="str">
        <f t="shared" ref="A131:A194" si="36">N131&amp;"."&amp;E131</f>
        <v>Pharmacy.svc_service_date</v>
      </c>
      <c r="B131" t="s">
        <v>200</v>
      </c>
      <c r="C131">
        <v>37</v>
      </c>
      <c r="D131" t="s">
        <v>796</v>
      </c>
      <c r="E131" t="s">
        <v>240</v>
      </c>
      <c r="F131" t="s">
        <v>30</v>
      </c>
      <c r="G131" t="s">
        <v>796</v>
      </c>
      <c r="I131" t="s">
        <v>241</v>
      </c>
      <c r="J131" s="1" t="s">
        <v>812</v>
      </c>
      <c r="K131" s="7"/>
      <c r="L131" s="5"/>
      <c r="M131" s="3" t="b">
        <f t="shared" ref="M131:M194" si="37">LEFT(E131,3)="udf"</f>
        <v>0</v>
      </c>
      <c r="N131" s="3" t="str">
        <f t="shared" si="28"/>
        <v>Pharmacy</v>
      </c>
      <c r="O131" s="3" t="str">
        <f t="shared" si="29"/>
        <v>date</v>
      </c>
      <c r="Q131" s="3" t="str">
        <f t="shared" ref="Q131:Q194" si="38">IF(ISBLANK(P131),O131,P131)</f>
        <v>date</v>
      </c>
      <c r="R131" s="3" t="str">
        <f t="shared" si="30"/>
        <v>alter table deerwalk.Pharmacy add svc_service_date date</v>
      </c>
      <c r="S131" s="3" t="str">
        <f t="shared" si="31"/>
        <v>exec db.ColumnPropertySet 'Pharmacy', 'svc_service_date', 'date of service', @tableSchema='deerwalk'</v>
      </c>
      <c r="T131" s="3" t="str">
        <f t="shared" si="32"/>
        <v>exec db.ColumnPropertySet 'Pharmacy', 'svc_service_date', '40699', @propertyName='SampleData', @tableSchema='deerwalk'</v>
      </c>
      <c r="U131" s="3" t="str">
        <f t="shared" si="33"/>
        <v/>
      </c>
      <c r="V131" s="3" t="str">
        <f t="shared" si="34"/>
        <v xml:space="preserve">/// &lt;summary&gt;date of service&lt;/summary&gt;
[Description("date of service")]
[DataType(DataType.Date)]
[Column("svc_service_date")]
[SampleData("40699")]
public DateTime svc_service_date { get; set; }
</v>
      </c>
      <c r="W131" s="6" t="str">
        <f t="shared" ref="W131:W194" si="39">"@Html.DescriptionListElement(model =&gt; model."&amp;E131&amp;")"</f>
        <v>@Html.DescriptionListElement(model =&gt; model.svc_service_date)</v>
      </c>
      <c r="X131" s="3" t="str">
        <f t="shared" ref="X131:X194" si="40">SUBSTITUTE(SUBSTITUTE(PROPER(SUBSTITUTE(E131,"_"," "))&amp;" ", "Id ", "ID"), " ", "")</f>
        <v>SvcServiceDate</v>
      </c>
      <c r="Y131" s="3" t="str">
        <f t="shared" si="35"/>
        <v>alter table deerwalk.Pharmacy add SvcServiceDateDateDimId int null references DateDimensions(DateDimensionId);  exec db.ColumnPropertySet 'Pharmacy', 'SvcServiceDateDateDimId', 'svc_service_date', @propertyName='BaseField', @tableSchema='deerwalk'</v>
      </c>
      <c r="Z131" t="str">
        <f t="shared" si="27"/>
        <v xml:space="preserve">update dw set SvcServiceDateDateDimId=dd.DateDimensionId from deerwalk.Pharmacy dw inner join dbo.datedimensions dd on dw.svc_service_date=dd.calendardate and dd.TenantId=@tenantId where dw.SvcServiceDateDateDimId is null and dw.svc_service_date is not null;
exec db.PrintNow 'Updated {n0} deerwalk.Pharmacy.SvcServiceDateDateDimId fields', @@rowcount;
</v>
      </c>
    </row>
    <row r="132" spans="1:26" ht="14.25" customHeight="1" x14ac:dyDescent="0.45">
      <c r="A132" s="3" t="str">
        <f t="shared" si="36"/>
        <v>Pharmacy.rev_paid_date</v>
      </c>
      <c r="B132" t="s">
        <v>200</v>
      </c>
      <c r="C132">
        <v>38</v>
      </c>
      <c r="D132" t="s">
        <v>796</v>
      </c>
      <c r="E132" t="s">
        <v>242</v>
      </c>
      <c r="F132" t="s">
        <v>30</v>
      </c>
      <c r="G132" t="s">
        <v>796</v>
      </c>
      <c r="I132" t="s">
        <v>243</v>
      </c>
      <c r="J132" s="1" t="s">
        <v>813</v>
      </c>
      <c r="K132" s="7"/>
      <c r="L132" s="5"/>
      <c r="M132" s="3" t="b">
        <f t="shared" si="37"/>
        <v>0</v>
      </c>
      <c r="N132" s="3" t="str">
        <f t="shared" si="28"/>
        <v>Pharmacy</v>
      </c>
      <c r="O132" s="3" t="str">
        <f t="shared" si="29"/>
        <v>date</v>
      </c>
      <c r="Q132" s="3" t="str">
        <f t="shared" si="38"/>
        <v>date</v>
      </c>
      <c r="R132" s="3" t="str">
        <f t="shared" si="30"/>
        <v>alter table deerwalk.Pharmacy add rev_paid_date date</v>
      </c>
      <c r="S132" s="3" t="str">
        <f t="shared" si="31"/>
        <v>exec db.ColumnPropertySet 'Pharmacy', 'rev_paid_date', 'date of payment', @tableSchema='deerwalk'</v>
      </c>
      <c r="T132" s="3" t="str">
        <f t="shared" si="32"/>
        <v>exec db.ColumnPropertySet 'Pharmacy', 'rev_paid_date', '40700', @propertyName='SampleData', @tableSchema='deerwalk'</v>
      </c>
      <c r="U132" s="3" t="str">
        <f t="shared" si="33"/>
        <v/>
      </c>
      <c r="V132" s="3" t="str">
        <f t="shared" si="34"/>
        <v xml:space="preserve">/// &lt;summary&gt;date of payment&lt;/summary&gt;
[Description("date of payment")]
[DataType(DataType.Date)]
[Column("rev_paid_date")]
[SampleData("40700")]
public DateTime rev_paid_date { get; set; }
</v>
      </c>
      <c r="W132" s="6" t="str">
        <f t="shared" si="39"/>
        <v>@Html.DescriptionListElement(model =&gt; model.rev_paid_date)</v>
      </c>
      <c r="X132" s="3" t="str">
        <f t="shared" si="40"/>
        <v>RevPaidDate</v>
      </c>
      <c r="Y132" s="3" t="str">
        <f t="shared" si="35"/>
        <v>alter table deerwalk.Pharmacy add RevPaidDateDateDimId int null references DateDimensions(DateDimensionId);  exec db.ColumnPropertySet 'Pharmacy', 'RevPaidDateDateDimId', 'rev_paid_date', @propertyName='BaseField', @tableSchema='deerwalk'</v>
      </c>
      <c r="Z132" t="str">
        <f t="shared" si="27"/>
        <v xml:space="preserve">update dw set RevPaidDateDateDimId=dd.DateDimensionId from deerwalk.Pharmacy dw inner join dbo.datedimensions dd on dw.rev_paid_date=dd.calendardate and dd.TenantId=@tenantId where dw.RevPaidDateDateDimId is null and dw.rev_paid_date is not null;
exec db.PrintNow 'Updated {n0} deerwalk.Pharmacy.RevPaidDateDateDimId fields', @@rowcount;
</v>
      </c>
    </row>
    <row r="133" spans="1:26" ht="14.25" customHeight="1" x14ac:dyDescent="0.45">
      <c r="A133" s="3" t="str">
        <f t="shared" si="36"/>
        <v>Pharmacy.svc_ndc_code</v>
      </c>
      <c r="B133" t="s">
        <v>200</v>
      </c>
      <c r="C133">
        <v>39</v>
      </c>
      <c r="D133" t="s">
        <v>796</v>
      </c>
      <c r="E133" t="s">
        <v>244</v>
      </c>
      <c r="F133" t="s">
        <v>7</v>
      </c>
      <c r="G133" t="s">
        <v>859</v>
      </c>
      <c r="I133" t="s">
        <v>245</v>
      </c>
      <c r="J133" t="s">
        <v>814</v>
      </c>
      <c r="L133" s="5"/>
      <c r="M133" s="3" t="b">
        <f t="shared" si="37"/>
        <v>0</v>
      </c>
      <c r="N133" s="3" t="str">
        <f t="shared" si="28"/>
        <v>Pharmacy</v>
      </c>
      <c r="O133" s="3" t="str">
        <f t="shared" si="29"/>
        <v>varchar(11)</v>
      </c>
      <c r="Q133" s="3" t="str">
        <f t="shared" si="38"/>
        <v>varchar(11)</v>
      </c>
      <c r="R133" s="3" t="str">
        <f t="shared" si="30"/>
        <v>alter table deerwalk.Pharmacy add svc_ndc_code varchar(11)</v>
      </c>
      <c r="S133" s="3" t="str">
        <f t="shared" si="31"/>
        <v>exec db.ColumnPropertySet 'Pharmacy', 'svc_ndc_code', 'National Drug Code', @tableSchema='deerwalk'</v>
      </c>
      <c r="T133" s="3" t="str">
        <f t="shared" si="32"/>
        <v>exec db.ColumnPropertySet 'Pharmacy', 'svc_ndc_code', '2416502', @propertyName='SampleData', @tableSchema='deerwalk'</v>
      </c>
      <c r="U133" s="3" t="str">
        <f t="shared" si="33"/>
        <v/>
      </c>
      <c r="V133" s="3" t="str">
        <f t="shared" si="34"/>
        <v xml:space="preserve">/// &lt;summary&gt;National Drug Code&lt;/summary&gt;
[Description("National Drug Code")]
[Column("svc_ndc_code")]
[SampleData("2416502")]
[MaxLength(11)]
public string svc_ndc_code { get; set; }
</v>
      </c>
      <c r="W133" s="6" t="str">
        <f t="shared" si="39"/>
        <v>@Html.DescriptionListElement(model =&gt; model.svc_ndc_code)</v>
      </c>
      <c r="X133" s="3" t="str">
        <f t="shared" si="40"/>
        <v>SvcNdcCode</v>
      </c>
      <c r="Y133" s="3" t="str">
        <f t="shared" si="35"/>
        <v/>
      </c>
    </row>
    <row r="134" spans="1:26" ht="14.25" customHeight="1" x14ac:dyDescent="0.45">
      <c r="A134" s="3" t="str">
        <f t="shared" si="36"/>
        <v>Pharmacy.svc_ndc_desc</v>
      </c>
      <c r="B134" t="s">
        <v>200</v>
      </c>
      <c r="C134">
        <v>40</v>
      </c>
      <c r="D134" t="s">
        <v>796</v>
      </c>
      <c r="E134" t="s">
        <v>246</v>
      </c>
      <c r="F134" t="s">
        <v>7</v>
      </c>
      <c r="G134" t="s">
        <v>868</v>
      </c>
      <c r="I134" t="s">
        <v>247</v>
      </c>
      <c r="J134" t="s">
        <v>248</v>
      </c>
      <c r="L134" s="5"/>
      <c r="M134" s="3" t="b">
        <f t="shared" si="37"/>
        <v>0</v>
      </c>
      <c r="N134" s="3" t="str">
        <f t="shared" si="28"/>
        <v>Pharmacy</v>
      </c>
      <c r="O134" s="3" t="str">
        <f t="shared" si="29"/>
        <v>varchar(256)</v>
      </c>
      <c r="Q134" s="3" t="str">
        <f t="shared" si="38"/>
        <v>varchar(256)</v>
      </c>
      <c r="R134" s="3" t="str">
        <f t="shared" si="30"/>
        <v>alter table deerwalk.Pharmacy add svc_ndc_desc varchar(256)</v>
      </c>
      <c r="S134" s="3" t="str">
        <f t="shared" si="31"/>
        <v>exec db.ColumnPropertySet 'Pharmacy', 'svc_ndc_desc', 'National Drug Code description', @tableSchema='deerwalk'</v>
      </c>
      <c r="T134" s="3" t="str">
        <f t="shared" si="32"/>
        <v>exec db.ColumnPropertySet 'Pharmacy', 'svc_ndc_desc', 'Evista 60 Mg Tablet', @propertyName='SampleData', @tableSchema='deerwalk'</v>
      </c>
      <c r="U134" s="3" t="str">
        <f t="shared" si="33"/>
        <v/>
      </c>
      <c r="V134" s="3" t="str">
        <f t="shared" si="34"/>
        <v xml:space="preserve">/// &lt;summary&gt;National Drug Code description&lt;/summary&gt;
[Description("National Drug Code description")]
[Column("svc_ndc_desc")]
[SampleData("Evista 60 Mg Tablet")]
[MaxLength(256)]
public string svc_ndc_desc { get; set; }
</v>
      </c>
      <c r="W134" s="6" t="str">
        <f t="shared" si="39"/>
        <v>@Html.DescriptionListElement(model =&gt; model.svc_ndc_desc)</v>
      </c>
      <c r="X134" s="3" t="str">
        <f t="shared" si="40"/>
        <v>SvcNdcDesc</v>
      </c>
      <c r="Y134" s="3" t="str">
        <f t="shared" si="35"/>
        <v/>
      </c>
    </row>
    <row r="135" spans="1:26" ht="14.25" customHeight="1" x14ac:dyDescent="0.45">
      <c r="A135" s="3" t="str">
        <f t="shared" si="36"/>
        <v>Pharmacy.svc_rx_class_code</v>
      </c>
      <c r="B135" t="s">
        <v>200</v>
      </c>
      <c r="C135">
        <v>41</v>
      </c>
      <c r="D135" t="s">
        <v>796</v>
      </c>
      <c r="E135" t="s">
        <v>249</v>
      </c>
      <c r="F135" t="s">
        <v>7</v>
      </c>
      <c r="G135" t="s">
        <v>840</v>
      </c>
      <c r="I135" t="s">
        <v>250</v>
      </c>
      <c r="J135" t="s">
        <v>815</v>
      </c>
      <c r="L135" s="5"/>
      <c r="M135" s="3" t="b">
        <f t="shared" si="37"/>
        <v>0</v>
      </c>
      <c r="N135" s="3" t="str">
        <f t="shared" si="28"/>
        <v>Pharmacy</v>
      </c>
      <c r="O135" s="3" t="str">
        <f t="shared" si="29"/>
        <v>varchar(12)</v>
      </c>
      <c r="Q135" s="3" t="str">
        <f t="shared" si="38"/>
        <v>varchar(12)</v>
      </c>
      <c r="R135" s="3" t="str">
        <f t="shared" si="30"/>
        <v>alter table deerwalk.Pharmacy add svc_rx_class_code varchar(12)</v>
      </c>
      <c r="S135" s="3" t="str">
        <f t="shared" si="31"/>
        <v>exec db.ColumnPropertySet 'Pharmacy', 'svc_rx_class_code', 'Pharmacy class code', @tableSchema='deerwalk'</v>
      </c>
      <c r="T135" s="3" t="str">
        <f t="shared" si="32"/>
        <v>exec db.ColumnPropertySet 'Pharmacy', 'svc_rx_class_code', '77', @propertyName='SampleData', @tableSchema='deerwalk'</v>
      </c>
      <c r="U135" s="3" t="str">
        <f t="shared" si="33"/>
        <v/>
      </c>
      <c r="V135" s="3" t="str">
        <f t="shared" si="34"/>
        <v xml:space="preserve">/// &lt;summary&gt;Pharmacy class code&lt;/summary&gt;
[Description("Pharmacy class code")]
[Column("svc_rx_class_code")]
[SampleData("77")]
[MaxLength(12)]
public string svc_rx_class_code { get; set; }
</v>
      </c>
      <c r="W135" s="6" t="str">
        <f t="shared" si="39"/>
        <v>@Html.DescriptionListElement(model =&gt; model.svc_rx_class_code)</v>
      </c>
      <c r="X135" s="3" t="str">
        <f t="shared" si="40"/>
        <v>SvcRxClassCode</v>
      </c>
      <c r="Y135" s="3" t="str">
        <f t="shared" si="35"/>
        <v/>
      </c>
    </row>
    <row r="136" spans="1:26" ht="14.25" customHeight="1" x14ac:dyDescent="0.45">
      <c r="A136" s="3" t="str">
        <f t="shared" si="36"/>
        <v>Pharmacy.svc_rx_class_desc</v>
      </c>
      <c r="B136" t="s">
        <v>200</v>
      </c>
      <c r="C136">
        <v>42</v>
      </c>
      <c r="D136" t="s">
        <v>796</v>
      </c>
      <c r="E136" t="s">
        <v>251</v>
      </c>
      <c r="F136" t="s">
        <v>7</v>
      </c>
      <c r="G136" t="s">
        <v>869</v>
      </c>
      <c r="I136" t="s">
        <v>252</v>
      </c>
      <c r="J136" t="s">
        <v>253</v>
      </c>
      <c r="L136" s="5"/>
      <c r="M136" s="3" t="b">
        <f t="shared" si="37"/>
        <v>0</v>
      </c>
      <c r="N136" s="3" t="str">
        <f t="shared" si="28"/>
        <v>Pharmacy</v>
      </c>
      <c r="O136" s="3" t="str">
        <f t="shared" si="29"/>
        <v>varchar(200)</v>
      </c>
      <c r="Q136" s="3" t="str">
        <f t="shared" si="38"/>
        <v>varchar(200)</v>
      </c>
      <c r="R136" s="3" t="str">
        <f t="shared" si="30"/>
        <v>alter table deerwalk.Pharmacy add svc_rx_class_desc varchar(200)</v>
      </c>
      <c r="S136" s="3" t="str">
        <f t="shared" si="31"/>
        <v>exec db.ColumnPropertySet 'Pharmacy', 'svc_rx_class_desc', 'Pharmacy class code descirption', @tableSchema='deerwalk'</v>
      </c>
      <c r="T136" s="3" t="str">
        <f t="shared" si="32"/>
        <v>exec db.ColumnPropertySet 'Pharmacy', 'svc_rx_class_desc', 'Anticoagulants', @propertyName='SampleData', @tableSchema='deerwalk'</v>
      </c>
      <c r="U136" s="3" t="str">
        <f t="shared" si="33"/>
        <v/>
      </c>
      <c r="V136" s="3" t="str">
        <f t="shared" si="34"/>
        <v xml:space="preserve">/// &lt;summary&gt;Pharmacy class code descirption&lt;/summary&gt;
[Description("Pharmacy class code descirption")]
[Column("svc_rx_class_desc")]
[SampleData("Anticoagulants")]
[MaxLength(200)]
public string svc_rx_class_desc { get; set; }
</v>
      </c>
      <c r="W136" s="6" t="str">
        <f t="shared" si="39"/>
        <v>@Html.DescriptionListElement(model =&gt; model.svc_rx_class_desc)</v>
      </c>
      <c r="X136" s="3" t="str">
        <f t="shared" si="40"/>
        <v>SvcRxClassDesc</v>
      </c>
      <c r="Y136" s="3" t="str">
        <f t="shared" si="35"/>
        <v/>
      </c>
    </row>
    <row r="137" spans="1:26" ht="14.25" customHeight="1" x14ac:dyDescent="0.45">
      <c r="A137" s="3" t="str">
        <f t="shared" si="36"/>
        <v>Pharmacy.svc_drug_name</v>
      </c>
      <c r="B137" t="s">
        <v>200</v>
      </c>
      <c r="C137">
        <v>43</v>
      </c>
      <c r="D137" t="s">
        <v>796</v>
      </c>
      <c r="E137" t="s">
        <v>254</v>
      </c>
      <c r="F137" t="s">
        <v>7</v>
      </c>
      <c r="G137" t="s">
        <v>869</v>
      </c>
      <c r="I137" t="s">
        <v>255</v>
      </c>
      <c r="J137" t="s">
        <v>256</v>
      </c>
      <c r="L137" s="5"/>
      <c r="M137" s="3" t="b">
        <f t="shared" si="37"/>
        <v>0</v>
      </c>
      <c r="N137" s="3" t="str">
        <f t="shared" si="28"/>
        <v>Pharmacy</v>
      </c>
      <c r="O137" s="3" t="str">
        <f t="shared" si="29"/>
        <v>varchar(200)</v>
      </c>
      <c r="Q137" s="3" t="str">
        <f t="shared" si="38"/>
        <v>varchar(200)</v>
      </c>
      <c r="R137" s="3" t="str">
        <f t="shared" si="30"/>
        <v>alter table deerwalk.Pharmacy add svc_drug_name varchar(200)</v>
      </c>
      <c r="S137" s="3" t="str">
        <f t="shared" si="31"/>
        <v>exec db.ColumnPropertySet 'Pharmacy', 'svc_drug_name', 'Drug name', @tableSchema='deerwalk'</v>
      </c>
      <c r="T137" s="3" t="str">
        <f t="shared" si="32"/>
        <v>exec db.ColumnPropertySet 'Pharmacy', 'svc_drug_name', 'Warfarin Sodium', @propertyName='SampleData', @tableSchema='deerwalk'</v>
      </c>
      <c r="U137" s="3" t="str">
        <f t="shared" si="33"/>
        <v/>
      </c>
      <c r="V137" s="3" t="str">
        <f t="shared" si="34"/>
        <v xml:space="preserve">/// &lt;summary&gt;Drug name&lt;/summary&gt;
[Description("Drug name")]
[Column("svc_drug_name")]
[SampleData("Warfarin Sodium")]
[MaxLength(200)]
public string svc_drug_name { get; set; }
</v>
      </c>
      <c r="W137" s="6" t="str">
        <f t="shared" si="39"/>
        <v>@Html.DescriptionListElement(model =&gt; model.svc_drug_name)</v>
      </c>
      <c r="X137" s="3" t="str">
        <f t="shared" si="40"/>
        <v>SvcDrugName</v>
      </c>
      <c r="Y137" s="3" t="str">
        <f t="shared" si="35"/>
        <v/>
      </c>
    </row>
    <row r="138" spans="1:26" ht="14.25" customHeight="1" x14ac:dyDescent="0.45">
      <c r="A138" s="3" t="str">
        <f t="shared" si="36"/>
        <v>Pharmacy.svc_dosage</v>
      </c>
      <c r="B138" t="s">
        <v>200</v>
      </c>
      <c r="C138">
        <v>44</v>
      </c>
      <c r="D138" t="s">
        <v>796</v>
      </c>
      <c r="E138" t="s">
        <v>257</v>
      </c>
      <c r="F138" t="s">
        <v>7</v>
      </c>
      <c r="G138" t="s">
        <v>817</v>
      </c>
      <c r="I138" t="s">
        <v>258</v>
      </c>
      <c r="J138" t="s">
        <v>796</v>
      </c>
      <c r="L138" s="5"/>
      <c r="M138" s="3" t="b">
        <f t="shared" si="37"/>
        <v>0</v>
      </c>
      <c r="N138" s="3" t="str">
        <f t="shared" si="28"/>
        <v>Pharmacy</v>
      </c>
      <c r="O138" s="3" t="str">
        <f t="shared" si="29"/>
        <v>varchar(10)</v>
      </c>
      <c r="Q138" s="3" t="str">
        <f t="shared" si="38"/>
        <v>varchar(10)</v>
      </c>
      <c r="R138" s="3" t="str">
        <f t="shared" si="30"/>
        <v>alter table deerwalk.Pharmacy add svc_dosage varchar(10)</v>
      </c>
      <c r="S138" s="3" t="str">
        <f t="shared" si="31"/>
        <v>exec db.ColumnPropertySet 'Pharmacy', 'svc_dosage', 'Drug dose', @tableSchema='deerwalk'</v>
      </c>
      <c r="T138" s="3" t="str">
        <f t="shared" si="32"/>
        <v/>
      </c>
      <c r="U138" s="3" t="str">
        <f t="shared" si="33"/>
        <v/>
      </c>
      <c r="V138" s="3" t="str">
        <f t="shared" si="34"/>
        <v xml:space="preserve">/// &lt;summary&gt;Drug dose&lt;/summary&gt;
[Description("Drug dose")]
[Column("svc_dosage")]
[MaxLength(10)]
public string svc_dosage { get; set; }
</v>
      </c>
      <c r="W138" s="6" t="str">
        <f t="shared" si="39"/>
        <v>@Html.DescriptionListElement(model =&gt; model.svc_dosage)</v>
      </c>
      <c r="X138" s="3" t="str">
        <f t="shared" si="40"/>
        <v>SvcDosage</v>
      </c>
      <c r="Y138" s="3" t="str">
        <f t="shared" si="35"/>
        <v/>
      </c>
    </row>
    <row r="139" spans="1:26" ht="14.25" customHeight="1" x14ac:dyDescent="0.45">
      <c r="A139" s="3" t="str">
        <f t="shared" si="36"/>
        <v>Pharmacy.svc_drug_strength</v>
      </c>
      <c r="B139" t="s">
        <v>200</v>
      </c>
      <c r="C139">
        <v>45</v>
      </c>
      <c r="D139" t="s">
        <v>796</v>
      </c>
      <c r="E139" t="s">
        <v>259</v>
      </c>
      <c r="F139" t="s">
        <v>7</v>
      </c>
      <c r="G139" t="s">
        <v>836</v>
      </c>
      <c r="I139" t="s">
        <v>260</v>
      </c>
      <c r="J139" t="s">
        <v>261</v>
      </c>
      <c r="L139" s="5"/>
      <c r="M139" s="3" t="b">
        <f t="shared" si="37"/>
        <v>0</v>
      </c>
      <c r="N139" s="3" t="str">
        <f t="shared" si="28"/>
        <v>Pharmacy</v>
      </c>
      <c r="O139" s="3" t="str">
        <f t="shared" si="29"/>
        <v>varchar(100)</v>
      </c>
      <c r="Q139" s="3" t="str">
        <f t="shared" si="38"/>
        <v>varchar(100)</v>
      </c>
      <c r="R139" s="3" t="str">
        <f t="shared" si="30"/>
        <v>alter table deerwalk.Pharmacy add svc_drug_strength varchar(100)</v>
      </c>
      <c r="S139" s="3" t="str">
        <f t="shared" si="31"/>
        <v>exec db.ColumnPropertySet 'Pharmacy', 'svc_drug_strength', 'Drug Strength', @tableSchema='deerwalk'</v>
      </c>
      <c r="T139" s="3" t="str">
        <f t="shared" si="32"/>
        <v>exec db.ColumnPropertySet 'Pharmacy', 'svc_drug_strength', '60 mg', @propertyName='SampleData', @tableSchema='deerwalk'</v>
      </c>
      <c r="U139" s="3" t="str">
        <f t="shared" si="33"/>
        <v/>
      </c>
      <c r="V139" s="3" t="str">
        <f t="shared" si="34"/>
        <v xml:space="preserve">/// &lt;summary&gt;Drug Strength&lt;/summary&gt;
[Description("Drug Strength")]
[Column("svc_drug_strength")]
[SampleData("60 mg")]
[MaxLength(100)]
public string svc_drug_strength { get; set; }
</v>
      </c>
      <c r="W139" s="6" t="str">
        <f t="shared" si="39"/>
        <v>@Html.DescriptionListElement(model =&gt; model.svc_drug_strength)</v>
      </c>
      <c r="X139" s="3" t="str">
        <f t="shared" si="40"/>
        <v>SvcDrugStrength</v>
      </c>
      <c r="Y139" s="3" t="str">
        <f t="shared" si="35"/>
        <v/>
      </c>
    </row>
    <row r="140" spans="1:26" ht="14.25" customHeight="1" x14ac:dyDescent="0.45">
      <c r="A140" s="3" t="str">
        <f t="shared" si="36"/>
        <v>Pharmacy.svc_unit_qty</v>
      </c>
      <c r="B140" t="s">
        <v>200</v>
      </c>
      <c r="C140">
        <v>46</v>
      </c>
      <c r="D140" t="s">
        <v>796</v>
      </c>
      <c r="E140" t="s">
        <v>262</v>
      </c>
      <c r="F140" t="s">
        <v>263</v>
      </c>
      <c r="G140" t="s">
        <v>796</v>
      </c>
      <c r="I140" t="s">
        <v>264</v>
      </c>
      <c r="J140" t="s">
        <v>816</v>
      </c>
      <c r="L140" s="5"/>
      <c r="M140" s="3" t="b">
        <f t="shared" si="37"/>
        <v>0</v>
      </c>
      <c r="N140" s="3" t="str">
        <f t="shared" si="28"/>
        <v>Pharmacy</v>
      </c>
      <c r="O140" s="3" t="str">
        <f t="shared" si="29"/>
        <v>int</v>
      </c>
      <c r="Q140" s="3" t="str">
        <f t="shared" si="38"/>
        <v>int</v>
      </c>
      <c r="R140" s="3" t="str">
        <f t="shared" si="30"/>
        <v>alter table deerwalk.Pharmacy add svc_unit_qty int</v>
      </c>
      <c r="S140" s="3" t="str">
        <f t="shared" si="31"/>
        <v>exec db.ColumnPropertySet 'Pharmacy', 'svc_unit_qty', 'Quanitiy of physical unit', @tableSchema='deerwalk'</v>
      </c>
      <c r="T140" s="3" t="str">
        <f t="shared" si="32"/>
        <v>exec db.ColumnPropertySet 'Pharmacy', 'svc_unit_qty', '5', @propertyName='SampleData', @tableSchema='deerwalk'</v>
      </c>
      <c r="U140" s="3" t="str">
        <f t="shared" si="33"/>
        <v/>
      </c>
      <c r="V140" s="3" t="str">
        <f t="shared" si="34"/>
        <v xml:space="preserve">/// &lt;summary&gt;Quanitiy of physical unit&lt;/summary&gt;
[Description("Quanitiy of physical unit")]
[Column("svc_unit_qty")]
[SampleData("5")]
public int svc_unit_qty { get; set; }
</v>
      </c>
      <c r="W140" s="6" t="str">
        <f t="shared" si="39"/>
        <v>@Html.DescriptionListElement(model =&gt; model.svc_unit_qty)</v>
      </c>
      <c r="X140" s="3" t="str">
        <f t="shared" si="40"/>
        <v>SvcUnitQty</v>
      </c>
      <c r="Y140" s="3" t="str">
        <f t="shared" si="35"/>
        <v/>
      </c>
    </row>
    <row r="141" spans="1:26" ht="14.25" customHeight="1" x14ac:dyDescent="0.45">
      <c r="A141" s="3" t="str">
        <f t="shared" si="36"/>
        <v>Pharmacy.svc_days_of_supply</v>
      </c>
      <c r="B141" t="s">
        <v>200</v>
      </c>
      <c r="C141">
        <v>47</v>
      </c>
      <c r="D141" t="s">
        <v>796</v>
      </c>
      <c r="E141" t="s">
        <v>265</v>
      </c>
      <c r="F141" t="s">
        <v>263</v>
      </c>
      <c r="G141" t="s">
        <v>796</v>
      </c>
      <c r="I141" t="s">
        <v>266</v>
      </c>
      <c r="J141" t="s">
        <v>817</v>
      </c>
      <c r="L141" s="5"/>
      <c r="M141" s="3" t="b">
        <f t="shared" si="37"/>
        <v>0</v>
      </c>
      <c r="N141" s="3" t="str">
        <f t="shared" si="28"/>
        <v>Pharmacy</v>
      </c>
      <c r="O141" s="3" t="str">
        <f t="shared" si="29"/>
        <v>int</v>
      </c>
      <c r="Q141" s="3" t="str">
        <f t="shared" si="38"/>
        <v>int</v>
      </c>
      <c r="R141" s="3" t="str">
        <f t="shared" si="30"/>
        <v>alter table deerwalk.Pharmacy add svc_days_of_supply int</v>
      </c>
      <c r="S141" s="3" t="str">
        <f t="shared" si="31"/>
        <v>exec db.ColumnPropertySet 'Pharmacy', 'svc_days_of_supply', 'Prescription supply based in Days', @tableSchema='deerwalk'</v>
      </c>
      <c r="T141" s="3" t="str">
        <f t="shared" si="32"/>
        <v>exec db.ColumnPropertySet 'Pharmacy', 'svc_days_of_supply', '10', @propertyName='SampleData', @tableSchema='deerwalk'</v>
      </c>
      <c r="U141" s="3" t="str">
        <f t="shared" si="33"/>
        <v/>
      </c>
      <c r="V141" s="3" t="str">
        <f t="shared" si="34"/>
        <v xml:space="preserve">/// &lt;summary&gt;Prescription supply based in Days&lt;/summary&gt;
[Description("Prescription supply based in Days")]
[Column("svc_days_of_supply")]
[SampleData("10")]
public int svc_days_of_supply { get; set; }
</v>
      </c>
      <c r="W141" s="6" t="str">
        <f t="shared" si="39"/>
        <v>@Html.DescriptionListElement(model =&gt; model.svc_days_of_supply)</v>
      </c>
      <c r="X141" s="3" t="str">
        <f t="shared" si="40"/>
        <v>SvcDaysOfSupply</v>
      </c>
      <c r="Y141" s="3" t="str">
        <f t="shared" si="35"/>
        <v/>
      </c>
    </row>
    <row r="142" spans="1:26" ht="14.25" customHeight="1" x14ac:dyDescent="0.45">
      <c r="A142" s="3" t="str">
        <f t="shared" si="36"/>
        <v>Pharmacy.svc_label_name</v>
      </c>
      <c r="B142" t="s">
        <v>200</v>
      </c>
      <c r="C142">
        <v>48</v>
      </c>
      <c r="D142" t="s">
        <v>796</v>
      </c>
      <c r="E142" t="s">
        <v>267</v>
      </c>
      <c r="F142" t="s">
        <v>7</v>
      </c>
      <c r="G142" t="s">
        <v>869</v>
      </c>
      <c r="I142" t="s">
        <v>268</v>
      </c>
      <c r="J142" t="s">
        <v>796</v>
      </c>
      <c r="L142" s="5"/>
      <c r="M142" s="3" t="b">
        <f t="shared" si="37"/>
        <v>0</v>
      </c>
      <c r="N142" s="3" t="str">
        <f t="shared" si="28"/>
        <v>Pharmacy</v>
      </c>
      <c r="O142" s="3" t="str">
        <f t="shared" si="29"/>
        <v>varchar(200)</v>
      </c>
      <c r="Q142" s="3" t="str">
        <f t="shared" si="38"/>
        <v>varchar(200)</v>
      </c>
      <c r="R142" s="3" t="str">
        <f t="shared" si="30"/>
        <v>alter table deerwalk.Pharmacy add svc_label_name varchar(200)</v>
      </c>
      <c r="S142" s="3" t="str">
        <f t="shared" si="31"/>
        <v>exec db.ColumnPropertySet 'Pharmacy', 'svc_label_name', 'Label Name of Prescription', @tableSchema='deerwalk'</v>
      </c>
      <c r="T142" s="3" t="str">
        <f t="shared" si="32"/>
        <v/>
      </c>
      <c r="U142" s="3" t="str">
        <f t="shared" si="33"/>
        <v/>
      </c>
      <c r="V142" s="3" t="str">
        <f t="shared" si="34"/>
        <v xml:space="preserve">/// &lt;summary&gt;Label Name of Prescription&lt;/summary&gt;
[Description("Label Name of Prescription")]
[Column("svc_label_name")]
[MaxLength(200)]
public string svc_label_name { get; set; }
</v>
      </c>
      <c r="W142" s="6" t="str">
        <f t="shared" si="39"/>
        <v>@Html.DescriptionListElement(model =&gt; model.svc_label_name)</v>
      </c>
      <c r="X142" s="3" t="str">
        <f t="shared" si="40"/>
        <v>SvcLabelName</v>
      </c>
      <c r="Y142" s="3" t="str">
        <f t="shared" si="35"/>
        <v/>
      </c>
    </row>
    <row r="143" spans="1:26" ht="14.25" customHeight="1" x14ac:dyDescent="0.45">
      <c r="A143" s="3" t="str">
        <f t="shared" si="36"/>
        <v>Pharmacy.svc_formulary_plan_code</v>
      </c>
      <c r="B143" t="s">
        <v>200</v>
      </c>
      <c r="C143">
        <v>49</v>
      </c>
      <c r="D143" t="s">
        <v>796</v>
      </c>
      <c r="E143" t="s">
        <v>269</v>
      </c>
      <c r="F143" t="s">
        <v>7</v>
      </c>
      <c r="G143" t="s">
        <v>817</v>
      </c>
      <c r="I143" t="s">
        <v>270</v>
      </c>
      <c r="J143" t="s">
        <v>796</v>
      </c>
      <c r="L143" s="5"/>
      <c r="M143" s="3" t="b">
        <f t="shared" si="37"/>
        <v>0</v>
      </c>
      <c r="N143" s="3" t="str">
        <f t="shared" si="28"/>
        <v>Pharmacy</v>
      </c>
      <c r="O143" s="3" t="str">
        <f t="shared" si="29"/>
        <v>varchar(10)</v>
      </c>
      <c r="Q143" s="3" t="str">
        <f t="shared" si="38"/>
        <v>varchar(10)</v>
      </c>
      <c r="R143" s="3" t="str">
        <f t="shared" si="30"/>
        <v>alter table deerwalk.Pharmacy add svc_formulary_plan_code varchar(10)</v>
      </c>
      <c r="S143" s="3" t="str">
        <f t="shared" si="31"/>
        <v>exec db.ColumnPropertySet 'Pharmacy', 'svc_formulary_plan_code', 'Formulary Plan Code', @tableSchema='deerwalk'</v>
      </c>
      <c r="T143" s="3" t="str">
        <f t="shared" si="32"/>
        <v/>
      </c>
      <c r="U143" s="3" t="str">
        <f t="shared" si="33"/>
        <v/>
      </c>
      <c r="V143" s="3" t="str">
        <f t="shared" si="34"/>
        <v xml:space="preserve">/// &lt;summary&gt;Formulary Plan Code&lt;/summary&gt;
[Description("Formulary Plan Code")]
[Column("svc_formulary_plan_code")]
[MaxLength(10)]
public string svc_formulary_plan_code { get; set; }
</v>
      </c>
      <c r="W143" s="6" t="str">
        <f t="shared" si="39"/>
        <v>@Html.DescriptionListElement(model =&gt; model.svc_formulary_plan_code)</v>
      </c>
      <c r="X143" s="3" t="str">
        <f t="shared" si="40"/>
        <v>SvcFormularyPlanCode</v>
      </c>
      <c r="Y143" s="3" t="str">
        <f t="shared" si="35"/>
        <v/>
      </c>
    </row>
    <row r="144" spans="1:26" ht="14.25" customHeight="1" x14ac:dyDescent="0.45">
      <c r="A144" s="3" t="str">
        <f t="shared" si="36"/>
        <v>Pharmacy.svc_formulary_flag</v>
      </c>
      <c r="B144" t="s">
        <v>200</v>
      </c>
      <c r="C144">
        <v>50</v>
      </c>
      <c r="D144" t="s">
        <v>796</v>
      </c>
      <c r="E144" t="s">
        <v>271</v>
      </c>
      <c r="F144" t="s">
        <v>7</v>
      </c>
      <c r="G144" t="s">
        <v>801</v>
      </c>
      <c r="I144" t="s">
        <v>272</v>
      </c>
      <c r="J144" t="s">
        <v>273</v>
      </c>
      <c r="L144" s="5"/>
      <c r="M144" s="3" t="b">
        <f t="shared" si="37"/>
        <v>0</v>
      </c>
      <c r="N144" s="3" t="str">
        <f t="shared" si="28"/>
        <v>Pharmacy</v>
      </c>
      <c r="O144" s="3" t="str">
        <f t="shared" si="29"/>
        <v>varchar(1)</v>
      </c>
      <c r="Q144" s="3" t="str">
        <f t="shared" si="38"/>
        <v>varchar(1)</v>
      </c>
      <c r="R144" s="3" t="str">
        <f t="shared" si="30"/>
        <v>alter table deerwalk.Pharmacy add svc_formulary_flag varchar(1)</v>
      </c>
      <c r="S144" s="3" t="str">
        <f t="shared" si="31"/>
        <v>exec db.ColumnPropertySet 'Pharmacy', 'svc_formulary_flag', 'Formulary flag', @tableSchema='deerwalk'</v>
      </c>
      <c r="T144" s="3" t="str">
        <f t="shared" si="32"/>
        <v>exec db.ColumnPropertySet 'Pharmacy', 'svc_formulary_flag', 'Y', @propertyName='SampleData', @tableSchema='deerwalk'</v>
      </c>
      <c r="U144" s="3" t="str">
        <f t="shared" si="33"/>
        <v/>
      </c>
      <c r="V144" s="3" t="str">
        <f t="shared" si="34"/>
        <v xml:space="preserve">/// &lt;summary&gt;Formulary flag&lt;/summary&gt;
[Description("Formulary flag")]
[Column("svc_formulary_flag")]
[SampleData("Y")]
[MaxLength(1)]
public string svc_formulary_flag { get; set; }
</v>
      </c>
      <c r="W144" s="6" t="str">
        <f t="shared" si="39"/>
        <v>@Html.DescriptionListElement(model =&gt; model.svc_formulary_flag)</v>
      </c>
      <c r="X144" s="3" t="str">
        <f t="shared" si="40"/>
        <v>SvcFormularyFlag</v>
      </c>
      <c r="Y144" s="3" t="str">
        <f t="shared" si="35"/>
        <v/>
      </c>
    </row>
    <row r="145" spans="1:25" ht="14.25" customHeight="1" x14ac:dyDescent="0.45">
      <c r="A145" s="3" t="str">
        <f t="shared" si="36"/>
        <v>Pharmacy.svc_generic_flag</v>
      </c>
      <c r="B145" t="s">
        <v>200</v>
      </c>
      <c r="C145">
        <v>51</v>
      </c>
      <c r="D145" t="s">
        <v>796</v>
      </c>
      <c r="E145" t="s">
        <v>274</v>
      </c>
      <c r="F145" t="s">
        <v>7</v>
      </c>
      <c r="G145" t="s">
        <v>801</v>
      </c>
      <c r="I145" t="s">
        <v>275</v>
      </c>
      <c r="J145" t="s">
        <v>276</v>
      </c>
      <c r="L145" s="5"/>
      <c r="M145" s="3" t="b">
        <f t="shared" si="37"/>
        <v>0</v>
      </c>
      <c r="N145" s="3" t="str">
        <f t="shared" si="28"/>
        <v>Pharmacy</v>
      </c>
      <c r="O145" s="3" t="str">
        <f t="shared" si="29"/>
        <v>varchar(1)</v>
      </c>
      <c r="Q145" s="3" t="str">
        <f t="shared" si="38"/>
        <v>varchar(1)</v>
      </c>
      <c r="R145" s="3" t="str">
        <f t="shared" si="30"/>
        <v>alter table deerwalk.Pharmacy add svc_generic_flag varchar(1)</v>
      </c>
      <c r="S145" s="3" t="str">
        <f t="shared" si="31"/>
        <v>exec db.ColumnPropertySet 'Pharmacy', 'svc_generic_flag', 'Brand / Generic Indicator', @tableSchema='deerwalk'</v>
      </c>
      <c r="T145" s="3" t="str">
        <f t="shared" si="32"/>
        <v>exec db.ColumnPropertySet 'Pharmacy', 'svc_generic_flag', 'N', @propertyName='SampleData', @tableSchema='deerwalk'</v>
      </c>
      <c r="U145" s="3" t="str">
        <f t="shared" si="33"/>
        <v/>
      </c>
      <c r="V145" s="3" t="str">
        <f t="shared" si="34"/>
        <v xml:space="preserve">/// &lt;summary&gt;Brand / Generic Indicator&lt;/summary&gt;
[Description("Brand / Generic Indicator")]
[Column("svc_generic_flag")]
[SampleData("N")]
[MaxLength(1)]
public string svc_generic_flag { get; set; }
</v>
      </c>
      <c r="W145" s="6" t="str">
        <f t="shared" si="39"/>
        <v>@Html.DescriptionListElement(model =&gt; model.svc_generic_flag)</v>
      </c>
      <c r="X145" s="3" t="str">
        <f t="shared" si="40"/>
        <v>SvcGenericFlag</v>
      </c>
      <c r="Y145" s="3" t="str">
        <f t="shared" si="35"/>
        <v/>
      </c>
    </row>
    <row r="146" spans="1:25" ht="14.25" customHeight="1" x14ac:dyDescent="0.45">
      <c r="A146" s="3" t="str">
        <f t="shared" si="36"/>
        <v>Pharmacy.svc_mail_order_flag</v>
      </c>
      <c r="B146" t="s">
        <v>200</v>
      </c>
      <c r="C146">
        <v>52</v>
      </c>
      <c r="D146" t="s">
        <v>796</v>
      </c>
      <c r="E146" t="s">
        <v>277</v>
      </c>
      <c r="F146" t="s">
        <v>7</v>
      </c>
      <c r="G146" t="s">
        <v>801</v>
      </c>
      <c r="I146" t="s">
        <v>278</v>
      </c>
      <c r="J146" t="s">
        <v>273</v>
      </c>
      <c r="L146" s="5"/>
      <c r="M146" s="3" t="b">
        <f t="shared" si="37"/>
        <v>0</v>
      </c>
      <c r="N146" s="3" t="str">
        <f t="shared" si="28"/>
        <v>Pharmacy</v>
      </c>
      <c r="O146" s="3" t="str">
        <f t="shared" si="29"/>
        <v>varchar(1)</v>
      </c>
      <c r="Q146" s="3" t="str">
        <f t="shared" si="38"/>
        <v>varchar(1)</v>
      </c>
      <c r="R146" s="3" t="str">
        <f t="shared" si="30"/>
        <v>alter table deerwalk.Pharmacy add svc_mail_order_flag varchar(1)</v>
      </c>
      <c r="S146" s="3" t="str">
        <f t="shared" si="31"/>
        <v>exec db.ColumnPropertySet 'Pharmacy', 'svc_mail_order_flag', 'Mail Order Flag', @tableSchema='deerwalk'</v>
      </c>
      <c r="T146" s="3" t="str">
        <f t="shared" si="32"/>
        <v>exec db.ColumnPropertySet 'Pharmacy', 'svc_mail_order_flag', 'Y', @propertyName='SampleData', @tableSchema='deerwalk'</v>
      </c>
      <c r="U146" s="3" t="str">
        <f t="shared" si="33"/>
        <v/>
      </c>
      <c r="V146" s="3" t="str">
        <f t="shared" si="34"/>
        <v xml:space="preserve">/// &lt;summary&gt;Mail Order Flag&lt;/summary&gt;
[Description("Mail Order Flag")]
[Column("svc_mail_order_flag")]
[SampleData("Y")]
[MaxLength(1)]
public string svc_mail_order_flag { get; set; }
</v>
      </c>
      <c r="W146" s="6" t="str">
        <f t="shared" si="39"/>
        <v>@Html.DescriptionListElement(model =&gt; model.svc_mail_order_flag)</v>
      </c>
      <c r="X146" s="3" t="str">
        <f t="shared" si="40"/>
        <v>SvcMailOrderFlag</v>
      </c>
      <c r="Y146" s="3" t="str">
        <f t="shared" si="35"/>
        <v/>
      </c>
    </row>
    <row r="147" spans="1:25" ht="14.25" customHeight="1" x14ac:dyDescent="0.45">
      <c r="A147" s="3" t="str">
        <f t="shared" si="36"/>
        <v>Pharmacy.svc_refill_qty</v>
      </c>
      <c r="B147" t="s">
        <v>200</v>
      </c>
      <c r="C147">
        <v>53</v>
      </c>
      <c r="D147" t="s">
        <v>796</v>
      </c>
      <c r="E147" t="s">
        <v>279</v>
      </c>
      <c r="F147" t="s">
        <v>263</v>
      </c>
      <c r="G147" t="s">
        <v>796</v>
      </c>
      <c r="I147" t="s">
        <v>280</v>
      </c>
      <c r="J147" t="s">
        <v>796</v>
      </c>
      <c r="L147" s="5"/>
      <c r="M147" s="3" t="b">
        <f t="shared" si="37"/>
        <v>0</v>
      </c>
      <c r="N147" s="3" t="str">
        <f t="shared" si="28"/>
        <v>Pharmacy</v>
      </c>
      <c r="O147" s="3" t="str">
        <f t="shared" si="29"/>
        <v>int</v>
      </c>
      <c r="Q147" s="3" t="str">
        <f t="shared" si="38"/>
        <v>int</v>
      </c>
      <c r="R147" s="3" t="str">
        <f t="shared" si="30"/>
        <v>alter table deerwalk.Pharmacy add svc_refill_qty int</v>
      </c>
      <c r="S147" s="3" t="str">
        <f t="shared" si="31"/>
        <v>exec db.ColumnPropertySet 'Pharmacy', 'svc_refill_qty', 'Per refill quantity', @tableSchema='deerwalk'</v>
      </c>
      <c r="T147" s="3" t="str">
        <f t="shared" si="32"/>
        <v/>
      </c>
      <c r="U147" s="3" t="str">
        <f t="shared" si="33"/>
        <v/>
      </c>
      <c r="V147" s="3" t="str">
        <f t="shared" si="34"/>
        <v xml:space="preserve">/// &lt;summary&gt;Per refill quantity&lt;/summary&gt;
[Description("Per refill quantity")]
[Column("svc_refill_qty")]
public int svc_refill_qty { get; set; }
</v>
      </c>
      <c r="W147" s="6" t="str">
        <f t="shared" si="39"/>
        <v>@Html.DescriptionListElement(model =&gt; model.svc_refill_qty)</v>
      </c>
      <c r="X147" s="3" t="str">
        <f t="shared" si="40"/>
        <v>SvcRefillQty</v>
      </c>
      <c r="Y147" s="3" t="str">
        <f t="shared" si="35"/>
        <v/>
      </c>
    </row>
    <row r="148" spans="1:25" ht="14.25" customHeight="1" x14ac:dyDescent="0.45">
      <c r="A148" s="3" t="str">
        <f t="shared" si="36"/>
        <v>Pharmacy.svc_refill_allowed</v>
      </c>
      <c r="B148" t="s">
        <v>200</v>
      </c>
      <c r="C148">
        <v>54</v>
      </c>
      <c r="D148" t="s">
        <v>796</v>
      </c>
      <c r="E148" t="s">
        <v>281</v>
      </c>
      <c r="F148" t="s">
        <v>263</v>
      </c>
      <c r="G148" t="s">
        <v>796</v>
      </c>
      <c r="I148" t="s">
        <v>282</v>
      </c>
      <c r="J148" t="s">
        <v>796</v>
      </c>
      <c r="L148" s="5"/>
      <c r="M148" s="3" t="b">
        <f t="shared" si="37"/>
        <v>0</v>
      </c>
      <c r="N148" s="3" t="str">
        <f t="shared" si="28"/>
        <v>Pharmacy</v>
      </c>
      <c r="O148" s="3" t="str">
        <f t="shared" si="29"/>
        <v>int</v>
      </c>
      <c r="Q148" s="3" t="str">
        <f t="shared" si="38"/>
        <v>int</v>
      </c>
      <c r="R148" s="3" t="str">
        <f t="shared" si="30"/>
        <v>alter table deerwalk.Pharmacy add svc_refill_allowed int</v>
      </c>
      <c r="S148" s="3" t="str">
        <f t="shared" si="31"/>
        <v>exec db.ColumnPropertySet 'Pharmacy', 'svc_refill_allowed', 'Number of Refills allowed', @tableSchema='deerwalk'</v>
      </c>
      <c r="T148" s="3" t="str">
        <f t="shared" si="32"/>
        <v/>
      </c>
      <c r="U148" s="3" t="str">
        <f t="shared" si="33"/>
        <v/>
      </c>
      <c r="V148" s="3" t="str">
        <f t="shared" si="34"/>
        <v xml:space="preserve">/// &lt;summary&gt;Number of Refills allowed&lt;/summary&gt;
[Description("Number of Refills allowed")]
[Column("svc_refill_allowed")]
public int svc_refill_allowed { get; set; }
</v>
      </c>
      <c r="W148" s="6" t="str">
        <f t="shared" si="39"/>
        <v>@Html.DescriptionListElement(model =&gt; model.svc_refill_allowed)</v>
      </c>
      <c r="X148" s="3" t="str">
        <f t="shared" si="40"/>
        <v>SvcRefillAllowed</v>
      </c>
      <c r="Y148" s="3" t="str">
        <f t="shared" si="35"/>
        <v/>
      </c>
    </row>
    <row r="149" spans="1:25" ht="14.25" customHeight="1" x14ac:dyDescent="0.45">
      <c r="A149" s="3" t="str">
        <f t="shared" si="36"/>
        <v>Pharmacy.svc_counter_allow</v>
      </c>
      <c r="B149" t="s">
        <v>200</v>
      </c>
      <c r="C149">
        <v>55</v>
      </c>
      <c r="D149" t="s">
        <v>796</v>
      </c>
      <c r="E149" t="s">
        <v>283</v>
      </c>
      <c r="F149" t="s">
        <v>263</v>
      </c>
      <c r="G149" t="s">
        <v>796</v>
      </c>
      <c r="I149" t="s">
        <v>284</v>
      </c>
      <c r="J149" t="s">
        <v>796</v>
      </c>
      <c r="L149" s="5"/>
      <c r="M149" s="3" t="b">
        <f t="shared" si="37"/>
        <v>0</v>
      </c>
      <c r="N149" s="3" t="str">
        <f t="shared" si="28"/>
        <v>Pharmacy</v>
      </c>
      <c r="O149" s="3" t="str">
        <f t="shared" si="29"/>
        <v>int</v>
      </c>
      <c r="Q149" s="3" t="str">
        <f t="shared" si="38"/>
        <v>int</v>
      </c>
      <c r="R149" s="3" t="str">
        <f t="shared" si="30"/>
        <v>alter table deerwalk.Pharmacy add svc_counter_allow int</v>
      </c>
      <c r="S149" s="3" t="str">
        <f t="shared" si="31"/>
        <v>exec db.ColumnPropertySet 'Pharmacy', 'svc_counter_allow', 'Allowance Provided at the Pharmacy Sales Counter', @tableSchema='deerwalk'</v>
      </c>
      <c r="T149" s="3" t="str">
        <f t="shared" si="32"/>
        <v/>
      </c>
      <c r="U149" s="3" t="str">
        <f t="shared" si="33"/>
        <v/>
      </c>
      <c r="V149" s="3" t="str">
        <f t="shared" si="34"/>
        <v xml:space="preserve">/// &lt;summary&gt;Allowance Provided at the Pharmacy Sales Counter&lt;/summary&gt;
[Description("Allowance Provided at the Pharmacy Sales Counter")]
[Column("svc_counter_allow")]
public int svc_counter_allow { get; set; }
</v>
      </c>
      <c r="W149" s="6" t="str">
        <f t="shared" si="39"/>
        <v>@Html.DescriptionListElement(model =&gt; model.svc_counter_allow)</v>
      </c>
      <c r="X149" s="3" t="str">
        <f t="shared" si="40"/>
        <v>SvcCounterAllow</v>
      </c>
      <c r="Y149" s="3" t="str">
        <f t="shared" si="35"/>
        <v/>
      </c>
    </row>
    <row r="150" spans="1:25" ht="14.25" customHeight="1" x14ac:dyDescent="0.45">
      <c r="A150" s="3" t="str">
        <f t="shared" si="36"/>
        <v>Pharmacy.svc_daw_code</v>
      </c>
      <c r="B150" t="s">
        <v>200</v>
      </c>
      <c r="C150">
        <v>56</v>
      </c>
      <c r="D150" t="s">
        <v>796</v>
      </c>
      <c r="E150" t="s">
        <v>285</v>
      </c>
      <c r="F150" t="s">
        <v>7</v>
      </c>
      <c r="G150" t="s">
        <v>817</v>
      </c>
      <c r="I150" t="s">
        <v>286</v>
      </c>
      <c r="J150" t="s">
        <v>796</v>
      </c>
      <c r="L150" s="5"/>
      <c r="M150" s="3" t="b">
        <f t="shared" si="37"/>
        <v>0</v>
      </c>
      <c r="N150" s="3" t="str">
        <f t="shared" si="28"/>
        <v>Pharmacy</v>
      </c>
      <c r="O150" s="3" t="str">
        <f t="shared" si="29"/>
        <v>varchar(10)</v>
      </c>
      <c r="Q150" s="3" t="str">
        <f t="shared" si="38"/>
        <v>varchar(10)</v>
      </c>
      <c r="R150" s="3" t="str">
        <f t="shared" si="30"/>
        <v>alter table deerwalk.Pharmacy add svc_daw_code varchar(10)</v>
      </c>
      <c r="S150" s="3" t="str">
        <f t="shared" si="31"/>
        <v>exec db.ColumnPropertySet 'Pharmacy', 'svc_daw_code', 'Dispensed as Written Instructions', @tableSchema='deerwalk'</v>
      </c>
      <c r="T150" s="3" t="str">
        <f t="shared" si="32"/>
        <v/>
      </c>
      <c r="U150" s="3" t="str">
        <f t="shared" si="33"/>
        <v/>
      </c>
      <c r="V150" s="3" t="str">
        <f t="shared" si="34"/>
        <v xml:space="preserve">/// &lt;summary&gt;Dispensed as Written Instructions&lt;/summary&gt;
[Description("Dispensed as Written Instructions")]
[Column("svc_daw_code")]
[MaxLength(10)]
public string svc_daw_code { get; set; }
</v>
      </c>
      <c r="W150" s="6" t="str">
        <f t="shared" si="39"/>
        <v>@Html.DescriptionListElement(model =&gt; model.svc_daw_code)</v>
      </c>
      <c r="X150" s="3" t="str">
        <f t="shared" si="40"/>
        <v>SvcDawCode</v>
      </c>
      <c r="Y150" s="3" t="str">
        <f t="shared" si="35"/>
        <v/>
      </c>
    </row>
    <row r="151" spans="1:25" ht="14.25" customHeight="1" x14ac:dyDescent="0.45">
      <c r="A151" s="3" t="str">
        <f t="shared" si="36"/>
        <v>Pharmacy.svc_daw_desc</v>
      </c>
      <c r="B151" t="s">
        <v>200</v>
      </c>
      <c r="C151">
        <v>57</v>
      </c>
      <c r="D151" t="s">
        <v>796</v>
      </c>
      <c r="E151" t="s">
        <v>287</v>
      </c>
      <c r="F151" t="s">
        <v>7</v>
      </c>
      <c r="G151" t="s">
        <v>861</v>
      </c>
      <c r="I151" t="s">
        <v>288</v>
      </c>
      <c r="J151" t="s">
        <v>796</v>
      </c>
      <c r="L151" s="5"/>
      <c r="M151" s="3" t="b">
        <f t="shared" si="37"/>
        <v>0</v>
      </c>
      <c r="N151" s="3" t="str">
        <f t="shared" si="28"/>
        <v>Pharmacy</v>
      </c>
      <c r="O151" s="3" t="str">
        <f t="shared" si="29"/>
        <v>varchar(50)</v>
      </c>
      <c r="Q151" s="3" t="str">
        <f t="shared" si="38"/>
        <v>varchar(50)</v>
      </c>
      <c r="R151" s="3" t="str">
        <f t="shared" si="30"/>
        <v>alter table deerwalk.Pharmacy add svc_daw_desc varchar(50)</v>
      </c>
      <c r="S151" s="3" t="str">
        <f t="shared" si="31"/>
        <v>exec db.ColumnPropertySet 'Pharmacy', 'svc_daw_desc', 'Dispensed as Written Instructions Description', @tableSchema='deerwalk'</v>
      </c>
      <c r="T151" s="3" t="str">
        <f t="shared" si="32"/>
        <v/>
      </c>
      <c r="U151" s="3" t="str">
        <f t="shared" si="33"/>
        <v/>
      </c>
      <c r="V151" s="3" t="str">
        <f t="shared" si="34"/>
        <v xml:space="preserve">/// &lt;summary&gt;Dispensed as Written Instructions Description&lt;/summary&gt;
[Description("Dispensed as Written Instructions Description")]
[Column("svc_daw_desc")]
[MaxLength(50)]
public string svc_daw_desc { get; set; }
</v>
      </c>
      <c r="W151" s="6" t="str">
        <f t="shared" si="39"/>
        <v>@Html.DescriptionListElement(model =&gt; model.svc_daw_desc)</v>
      </c>
      <c r="X151" s="3" t="str">
        <f t="shared" si="40"/>
        <v>SvcDawDesc</v>
      </c>
      <c r="Y151" s="3" t="str">
        <f t="shared" si="35"/>
        <v/>
      </c>
    </row>
    <row r="152" spans="1:25" ht="14.25" customHeight="1" x14ac:dyDescent="0.45">
      <c r="A152" s="3" t="str">
        <f t="shared" si="36"/>
        <v>Pharmacy.rev_allowed_amt</v>
      </c>
      <c r="B152" t="s">
        <v>200</v>
      </c>
      <c r="C152">
        <v>58</v>
      </c>
      <c r="D152" t="s">
        <v>796</v>
      </c>
      <c r="E152" t="s">
        <v>289</v>
      </c>
      <c r="F152" t="s">
        <v>290</v>
      </c>
      <c r="G152" t="s">
        <v>293</v>
      </c>
      <c r="I152" t="s">
        <v>291</v>
      </c>
      <c r="J152" t="s">
        <v>818</v>
      </c>
      <c r="L152" s="5"/>
      <c r="M152" s="3" t="b">
        <f t="shared" si="37"/>
        <v>0</v>
      </c>
      <c r="N152" s="3" t="str">
        <f t="shared" si="28"/>
        <v>Pharmacy</v>
      </c>
      <c r="O152" s="3" t="str">
        <f t="shared" si="29"/>
        <v>numeric</v>
      </c>
      <c r="P152" s="5" t="s">
        <v>883</v>
      </c>
      <c r="Q152" s="3" t="str">
        <f t="shared" si="38"/>
        <v>money</v>
      </c>
      <c r="R152" s="3" t="str">
        <f t="shared" si="30"/>
        <v>alter table deerwalk.Pharmacy add rev_allowed_amt money</v>
      </c>
      <c r="S152" s="3" t="str">
        <f t="shared" si="31"/>
        <v>exec db.ColumnPropertySet 'Pharmacy', 'rev_allowed_amt', 'Amount allowed under contract', @tableSchema='deerwalk'</v>
      </c>
      <c r="T152" s="3" t="str">
        <f t="shared" si="32"/>
        <v>exec db.ColumnPropertySet 'Pharmacy', 'rev_allowed_amt', '800', @propertyName='SampleData', @tableSchema='deerwalk'</v>
      </c>
      <c r="U152" s="3" t="str">
        <f t="shared" si="33"/>
        <v/>
      </c>
      <c r="V152" s="3" t="str">
        <f t="shared" si="34"/>
        <v xml:space="preserve">/// &lt;summary&gt;Amount allowed under contract&lt;/summary&gt;
[Description("Amount allowed under contract")]
[Column("rev_allowed_amt")]
[SampleData("800")]
[MaxLength(19,2)]
public double rev_allowed_amt { get; set; }
</v>
      </c>
      <c r="W152" s="6" t="str">
        <f t="shared" si="39"/>
        <v>@Html.DescriptionListElement(model =&gt; model.rev_allowed_amt)</v>
      </c>
      <c r="X152" s="3" t="str">
        <f t="shared" si="40"/>
        <v>RevAllowedAmt</v>
      </c>
      <c r="Y152" s="3" t="str">
        <f t="shared" si="35"/>
        <v/>
      </c>
    </row>
    <row r="153" spans="1:25" ht="14.25" customHeight="1" x14ac:dyDescent="0.45">
      <c r="A153" s="3" t="str">
        <f t="shared" si="36"/>
        <v>Pharmacy.rev_billed_amt</v>
      </c>
      <c r="B153" t="s">
        <v>200</v>
      </c>
      <c r="C153">
        <v>59</v>
      </c>
      <c r="D153" t="s">
        <v>796</v>
      </c>
      <c r="E153" t="s">
        <v>292</v>
      </c>
      <c r="F153" t="s">
        <v>290</v>
      </c>
      <c r="G153" t="s">
        <v>293</v>
      </c>
      <c r="I153" t="s">
        <v>294</v>
      </c>
      <c r="J153" t="s">
        <v>819</v>
      </c>
      <c r="L153" s="5"/>
      <c r="M153" s="3" t="b">
        <f t="shared" si="37"/>
        <v>0</v>
      </c>
      <c r="N153" s="3" t="str">
        <f t="shared" si="28"/>
        <v>Pharmacy</v>
      </c>
      <c r="O153" s="3" t="str">
        <f t="shared" si="29"/>
        <v>numeric</v>
      </c>
      <c r="P153" s="5" t="s">
        <v>883</v>
      </c>
      <c r="Q153" s="3" t="str">
        <f t="shared" si="38"/>
        <v>money</v>
      </c>
      <c r="R153" s="3" t="str">
        <f t="shared" si="30"/>
        <v>alter table deerwalk.Pharmacy add rev_billed_amt money</v>
      </c>
      <c r="S153" s="3" t="str">
        <f t="shared" si="31"/>
        <v>exec db.ColumnPropertySet 'Pharmacy', 'rev_billed_amt', 'Gross charges', @tableSchema='deerwalk'</v>
      </c>
      <c r="T153" s="3" t="str">
        <f t="shared" si="32"/>
        <v>exec db.ColumnPropertySet 'Pharmacy', 'rev_billed_amt', '500', @propertyName='SampleData', @tableSchema='deerwalk'</v>
      </c>
      <c r="U153" s="3" t="str">
        <f t="shared" si="33"/>
        <v/>
      </c>
      <c r="V153" s="3" t="str">
        <f t="shared" si="34"/>
        <v xml:space="preserve">/// &lt;summary&gt;Gross charges&lt;/summary&gt;
[Description("Gross charges")]
[Column("rev_billed_amt")]
[SampleData("500")]
[MaxLength(19,2)]
public double rev_billed_amt { get; set; }
</v>
      </c>
      <c r="W153" s="6" t="str">
        <f t="shared" si="39"/>
        <v>@Html.DescriptionListElement(model =&gt; model.rev_billed_amt)</v>
      </c>
      <c r="X153" s="3" t="str">
        <f t="shared" si="40"/>
        <v>RevBilledAmt</v>
      </c>
      <c r="Y153" s="3" t="str">
        <f t="shared" si="35"/>
        <v/>
      </c>
    </row>
    <row r="154" spans="1:25" ht="14.25" customHeight="1" x14ac:dyDescent="0.45">
      <c r="A154" s="3" t="str">
        <f t="shared" si="36"/>
        <v>Pharmacy.rev_coinsurance_amt</v>
      </c>
      <c r="B154" t="s">
        <v>200</v>
      </c>
      <c r="C154">
        <v>60</v>
      </c>
      <c r="D154" t="s">
        <v>796</v>
      </c>
      <c r="E154" t="s">
        <v>295</v>
      </c>
      <c r="F154" t="s">
        <v>290</v>
      </c>
      <c r="G154" t="s">
        <v>293</v>
      </c>
      <c r="I154" t="s">
        <v>296</v>
      </c>
      <c r="J154" t="s">
        <v>817</v>
      </c>
      <c r="L154" s="5"/>
      <c r="M154" s="3" t="b">
        <f t="shared" si="37"/>
        <v>0</v>
      </c>
      <c r="N154" s="3" t="str">
        <f t="shared" si="28"/>
        <v>Pharmacy</v>
      </c>
      <c r="O154" s="3" t="str">
        <f t="shared" si="29"/>
        <v>numeric</v>
      </c>
      <c r="P154" s="5" t="s">
        <v>883</v>
      </c>
      <c r="Q154" s="3" t="str">
        <f t="shared" si="38"/>
        <v>money</v>
      </c>
      <c r="R154" s="3" t="str">
        <f t="shared" si="30"/>
        <v>alter table deerwalk.Pharmacy add rev_coinsurance_amt money</v>
      </c>
      <c r="S154" s="3" t="str">
        <f t="shared" si="31"/>
        <v>exec db.ColumnPropertySet 'Pharmacy', 'rev_coinsurance_amt', 'Coinsurance due from patient', @tableSchema='deerwalk'</v>
      </c>
      <c r="T154" s="3" t="str">
        <f t="shared" si="32"/>
        <v>exec db.ColumnPropertySet 'Pharmacy', 'rev_coinsurance_amt', '10', @propertyName='SampleData', @tableSchema='deerwalk'</v>
      </c>
      <c r="U154" s="3" t="str">
        <f t="shared" si="33"/>
        <v/>
      </c>
      <c r="V154" s="3" t="str">
        <f t="shared" si="34"/>
        <v xml:space="preserve">/// &lt;summary&gt;Coinsurance due from patient&lt;/summary&gt;
[Description("Coinsurance due from patient")]
[Column("rev_coinsurance_amt")]
[SampleData("10")]
[MaxLength(19,2)]
public double rev_coinsurance_amt { get; set; }
</v>
      </c>
      <c r="W154" s="6" t="str">
        <f t="shared" si="39"/>
        <v>@Html.DescriptionListElement(model =&gt; model.rev_coinsurance_amt)</v>
      </c>
      <c r="X154" s="3" t="str">
        <f t="shared" si="40"/>
        <v>RevCoinsuranceAmt</v>
      </c>
      <c r="Y154" s="3" t="str">
        <f t="shared" si="35"/>
        <v/>
      </c>
    </row>
    <row r="155" spans="1:25" ht="14.25" customHeight="1" x14ac:dyDescent="0.45">
      <c r="A155" s="3" t="str">
        <f t="shared" si="36"/>
        <v>Pharmacy.rev_copay_amt</v>
      </c>
      <c r="B155" t="s">
        <v>200</v>
      </c>
      <c r="C155">
        <v>61</v>
      </c>
      <c r="D155" t="s">
        <v>796</v>
      </c>
      <c r="E155" t="s">
        <v>297</v>
      </c>
      <c r="F155" t="s">
        <v>290</v>
      </c>
      <c r="G155" t="s">
        <v>293</v>
      </c>
      <c r="I155" t="s">
        <v>298</v>
      </c>
      <c r="J155" t="s">
        <v>816</v>
      </c>
      <c r="L155" s="5"/>
      <c r="M155" s="3" t="b">
        <f t="shared" si="37"/>
        <v>0</v>
      </c>
      <c r="N155" s="3" t="str">
        <f t="shared" si="28"/>
        <v>Pharmacy</v>
      </c>
      <c r="O155" s="3" t="str">
        <f t="shared" si="29"/>
        <v>numeric</v>
      </c>
      <c r="P155" s="5" t="s">
        <v>883</v>
      </c>
      <c r="Q155" s="3" t="str">
        <f t="shared" si="38"/>
        <v>money</v>
      </c>
      <c r="R155" s="3" t="str">
        <f t="shared" si="30"/>
        <v>alter table deerwalk.Pharmacy add rev_copay_amt money</v>
      </c>
      <c r="S155" s="3" t="str">
        <f t="shared" si="31"/>
        <v>exec db.ColumnPropertySet 'Pharmacy', 'rev_copay_amt', 'Amount collected from the patient as a co-payment.', @tableSchema='deerwalk'</v>
      </c>
      <c r="T155" s="3" t="str">
        <f t="shared" si="32"/>
        <v>exec db.ColumnPropertySet 'Pharmacy', 'rev_copay_amt', '5', @propertyName='SampleData', @tableSchema='deerwalk'</v>
      </c>
      <c r="U155" s="3" t="str">
        <f t="shared" si="33"/>
        <v/>
      </c>
      <c r="V155" s="3" t="str">
        <f t="shared" si="34"/>
        <v xml:space="preserve">/// &lt;summary&gt;Amount collected from the patient as a co-payment.&lt;/summary&gt;
[Description("Amount collected from the patient as a co-payment.")]
[Column("rev_copay_amt")]
[SampleData("5")]
[MaxLength(19,2)]
public double rev_copay_amt { get; set; }
</v>
      </c>
      <c r="W155" s="6" t="str">
        <f t="shared" si="39"/>
        <v>@Html.DescriptionListElement(model =&gt; model.rev_copay_amt)</v>
      </c>
      <c r="X155" s="3" t="str">
        <f t="shared" si="40"/>
        <v>RevCopayAmt</v>
      </c>
      <c r="Y155" s="3" t="str">
        <f t="shared" si="35"/>
        <v/>
      </c>
    </row>
    <row r="156" spans="1:25" ht="14.25" customHeight="1" x14ac:dyDescent="0.45">
      <c r="A156" s="3" t="str">
        <f t="shared" si="36"/>
        <v>Pharmacy.rev_deductible_amt</v>
      </c>
      <c r="B156" t="s">
        <v>200</v>
      </c>
      <c r="C156">
        <v>62</v>
      </c>
      <c r="D156" t="s">
        <v>796</v>
      </c>
      <c r="E156" t="s">
        <v>299</v>
      </c>
      <c r="F156" t="s">
        <v>290</v>
      </c>
      <c r="G156" t="s">
        <v>293</v>
      </c>
      <c r="I156" t="s">
        <v>300</v>
      </c>
      <c r="J156" t="s">
        <v>816</v>
      </c>
      <c r="L156" s="5"/>
      <c r="M156" s="3" t="b">
        <f t="shared" si="37"/>
        <v>0</v>
      </c>
      <c r="N156" s="3" t="str">
        <f t="shared" si="28"/>
        <v>Pharmacy</v>
      </c>
      <c r="O156" s="3" t="str">
        <f t="shared" si="29"/>
        <v>numeric</v>
      </c>
      <c r="P156" s="5" t="s">
        <v>883</v>
      </c>
      <c r="Q156" s="3" t="str">
        <f t="shared" si="38"/>
        <v>money</v>
      </c>
      <c r="R156" s="3" t="str">
        <f t="shared" si="30"/>
        <v>alter table deerwalk.Pharmacy add rev_deductible_amt money</v>
      </c>
      <c r="S156" s="3" t="str">
        <f t="shared" si="31"/>
        <v>exec db.ColumnPropertySet 'Pharmacy', 'rev_deductible_amt', 'Deductible Portion of the Allowed Amount ', @tableSchema='deerwalk'</v>
      </c>
      <c r="T156" s="3" t="str">
        <f t="shared" si="32"/>
        <v>exec db.ColumnPropertySet 'Pharmacy', 'rev_deductible_amt', '5', @propertyName='SampleData', @tableSchema='deerwalk'</v>
      </c>
      <c r="U156" s="3" t="str">
        <f t="shared" si="33"/>
        <v/>
      </c>
      <c r="V156" s="3" t="str">
        <f t="shared" si="34"/>
        <v xml:space="preserve">/// &lt;summary&gt;Deductible Portion of the Allowed Amount &lt;/summary&gt;
[Description("Deductible Portion of the Allowed Amount ")]
[Column("rev_deductible_amt")]
[SampleData("5")]
[MaxLength(19,2)]
public double rev_deductible_amt { get; set; }
</v>
      </c>
      <c r="W156" s="6" t="str">
        <f t="shared" si="39"/>
        <v>@Html.DescriptionListElement(model =&gt; model.rev_deductible_amt)</v>
      </c>
      <c r="X156" s="3" t="str">
        <f t="shared" si="40"/>
        <v>RevDeductibleAmt</v>
      </c>
      <c r="Y156" s="3" t="str">
        <f t="shared" si="35"/>
        <v/>
      </c>
    </row>
    <row r="157" spans="1:25" ht="14.25" customHeight="1" x14ac:dyDescent="0.45">
      <c r="A157" s="3" t="str">
        <f t="shared" si="36"/>
        <v>Pharmacy.rev_disp_fee_amt</v>
      </c>
      <c r="B157" t="s">
        <v>200</v>
      </c>
      <c r="C157">
        <v>63</v>
      </c>
      <c r="D157" t="s">
        <v>796</v>
      </c>
      <c r="E157" t="s">
        <v>301</v>
      </c>
      <c r="F157" t="s">
        <v>290</v>
      </c>
      <c r="G157" t="s">
        <v>293</v>
      </c>
      <c r="I157" t="s">
        <v>302</v>
      </c>
      <c r="J157" t="s">
        <v>820</v>
      </c>
      <c r="L157" s="5"/>
      <c r="M157" s="3" t="b">
        <f t="shared" si="37"/>
        <v>0</v>
      </c>
      <c r="N157" s="3" t="str">
        <f t="shared" si="28"/>
        <v>Pharmacy</v>
      </c>
      <c r="O157" s="3" t="str">
        <f t="shared" si="29"/>
        <v>numeric</v>
      </c>
      <c r="P157" s="5" t="s">
        <v>883</v>
      </c>
      <c r="Q157" s="3" t="str">
        <f t="shared" si="38"/>
        <v>money</v>
      </c>
      <c r="R157" s="3" t="str">
        <f t="shared" si="30"/>
        <v>alter table deerwalk.Pharmacy add rev_disp_fee_amt money</v>
      </c>
      <c r="S157" s="3" t="str">
        <f t="shared" si="31"/>
        <v>exec db.ColumnPropertySet 'Pharmacy', 'rev_disp_fee_amt', 'Dispensing Fee textged by the Pharmacy to the PBM', @tableSchema='deerwalk'</v>
      </c>
      <c r="T157" s="3" t="str">
        <f t="shared" si="32"/>
        <v>exec db.ColumnPropertySet 'Pharmacy', 'rev_disp_fee_amt', '6', @propertyName='SampleData', @tableSchema='deerwalk'</v>
      </c>
      <c r="U157" s="3" t="str">
        <f t="shared" si="33"/>
        <v/>
      </c>
      <c r="V157" s="3" t="str">
        <f t="shared" si="34"/>
        <v xml:space="preserve">/// &lt;summary&gt;Dispensing Fee textged by the Pharmacy to the PBM&lt;/summary&gt;
[Description("Dispensing Fee textged by the Pharmacy to the PBM")]
[Column("rev_disp_fee_amt")]
[SampleData("6")]
[MaxLength(19,2)]
public double rev_disp_fee_amt { get; set; }
</v>
      </c>
      <c r="W157" s="6" t="str">
        <f t="shared" si="39"/>
        <v>@Html.DescriptionListElement(model =&gt; model.rev_disp_fee_amt)</v>
      </c>
      <c r="X157" s="3" t="str">
        <f t="shared" si="40"/>
        <v>RevDispFeeAmt</v>
      </c>
      <c r="Y157" s="3" t="str">
        <f t="shared" si="35"/>
        <v/>
      </c>
    </row>
    <row r="158" spans="1:25" ht="14.25" customHeight="1" x14ac:dyDescent="0.45">
      <c r="A158" s="3" t="str">
        <f t="shared" si="36"/>
        <v>Pharmacy.rev_ingred_cost_amt</v>
      </c>
      <c r="B158" t="s">
        <v>200</v>
      </c>
      <c r="C158">
        <v>64</v>
      </c>
      <c r="D158" t="s">
        <v>796</v>
      </c>
      <c r="E158" t="s">
        <v>303</v>
      </c>
      <c r="F158" t="s">
        <v>290</v>
      </c>
      <c r="G158" t="s">
        <v>293</v>
      </c>
      <c r="I158" t="s">
        <v>304</v>
      </c>
      <c r="J158" t="s">
        <v>817</v>
      </c>
      <c r="L158" s="5"/>
      <c r="M158" s="3" t="b">
        <f t="shared" si="37"/>
        <v>0</v>
      </c>
      <c r="N158" s="3" t="str">
        <f t="shared" si="28"/>
        <v>Pharmacy</v>
      </c>
      <c r="O158" s="3" t="str">
        <f t="shared" si="29"/>
        <v>numeric</v>
      </c>
      <c r="P158" s="5" t="s">
        <v>883</v>
      </c>
      <c r="Q158" s="3" t="str">
        <f t="shared" si="38"/>
        <v>money</v>
      </c>
      <c r="R158" s="3" t="str">
        <f t="shared" si="30"/>
        <v>alter table deerwalk.Pharmacy add rev_ingred_cost_amt money</v>
      </c>
      <c r="S158" s="3" t="str">
        <f t="shared" si="31"/>
        <v>exec db.ColumnPropertySet 'Pharmacy', 'rev_ingred_cost_amt', 'Cost of ingredients', @tableSchema='deerwalk'</v>
      </c>
      <c r="T158" s="3" t="str">
        <f t="shared" si="32"/>
        <v>exec db.ColumnPropertySet 'Pharmacy', 'rev_ingred_cost_amt', '10', @propertyName='SampleData', @tableSchema='deerwalk'</v>
      </c>
      <c r="U158" s="3" t="str">
        <f t="shared" si="33"/>
        <v/>
      </c>
      <c r="V158" s="3" t="str">
        <f t="shared" si="34"/>
        <v xml:space="preserve">/// &lt;summary&gt;Cost of ingredients&lt;/summary&gt;
[Description("Cost of ingredients")]
[Column("rev_ingred_cost_amt")]
[SampleData("10")]
[MaxLength(19,2)]
public double rev_ingred_cost_amt { get; set; }
</v>
      </c>
      <c r="W158" s="6" t="str">
        <f t="shared" si="39"/>
        <v>@Html.DescriptionListElement(model =&gt; model.rev_ingred_cost_amt)</v>
      </c>
      <c r="X158" s="3" t="str">
        <f t="shared" si="40"/>
        <v>RevIngredCostAmt</v>
      </c>
      <c r="Y158" s="3" t="str">
        <f t="shared" si="35"/>
        <v/>
      </c>
    </row>
    <row r="159" spans="1:25" ht="14.25" customHeight="1" x14ac:dyDescent="0.45">
      <c r="A159" s="3" t="str">
        <f t="shared" si="36"/>
        <v>Pharmacy.rev_stax_amt</v>
      </c>
      <c r="B159" t="s">
        <v>200</v>
      </c>
      <c r="C159">
        <v>65</v>
      </c>
      <c r="D159" t="s">
        <v>796</v>
      </c>
      <c r="E159" t="s">
        <v>305</v>
      </c>
      <c r="F159" t="s">
        <v>290</v>
      </c>
      <c r="G159" t="s">
        <v>293</v>
      </c>
      <c r="I159" t="s">
        <v>306</v>
      </c>
      <c r="J159" t="s">
        <v>821</v>
      </c>
      <c r="L159" s="5"/>
      <c r="M159" s="3" t="b">
        <f t="shared" si="37"/>
        <v>0</v>
      </c>
      <c r="N159" s="3" t="str">
        <f t="shared" si="28"/>
        <v>Pharmacy</v>
      </c>
      <c r="O159" s="3" t="str">
        <f t="shared" si="29"/>
        <v>numeric</v>
      </c>
      <c r="P159" s="5" t="s">
        <v>883</v>
      </c>
      <c r="Q159" s="3" t="str">
        <f t="shared" si="38"/>
        <v>money</v>
      </c>
      <c r="R159" s="3" t="str">
        <f t="shared" si="30"/>
        <v>alter table deerwalk.Pharmacy add rev_stax_amt money</v>
      </c>
      <c r="S159" s="3" t="str">
        <f t="shared" si="31"/>
        <v>exec db.ColumnPropertySet 'Pharmacy', 'rev_stax_amt', 'State Tax Paid', @tableSchema='deerwalk'</v>
      </c>
      <c r="T159" s="3" t="str">
        <f t="shared" si="32"/>
        <v>exec db.ColumnPropertySet 'Pharmacy', 'rev_stax_amt', '20', @propertyName='SampleData', @tableSchema='deerwalk'</v>
      </c>
      <c r="U159" s="3" t="str">
        <f t="shared" si="33"/>
        <v/>
      </c>
      <c r="V159" s="3" t="str">
        <f t="shared" si="34"/>
        <v xml:space="preserve">/// &lt;summary&gt;State Tax Paid&lt;/summary&gt;
[Description("State Tax Paid")]
[Column("rev_stax_amt")]
[SampleData("20")]
[MaxLength(19,2)]
public double rev_stax_amt { get; set; }
</v>
      </c>
      <c r="W159" s="6" t="str">
        <f t="shared" si="39"/>
        <v>@Html.DescriptionListElement(model =&gt; model.rev_stax_amt)</v>
      </c>
      <c r="X159" s="3" t="str">
        <f t="shared" si="40"/>
        <v>RevStaxAmt</v>
      </c>
      <c r="Y159" s="3" t="str">
        <f t="shared" si="35"/>
        <v/>
      </c>
    </row>
    <row r="160" spans="1:25" ht="14.25" customHeight="1" x14ac:dyDescent="0.45">
      <c r="A160" s="3" t="str">
        <f t="shared" si="36"/>
        <v>Pharmacy.rev_usual_cust_amt</v>
      </c>
      <c r="B160" t="s">
        <v>200</v>
      </c>
      <c r="C160">
        <v>66</v>
      </c>
      <c r="D160" t="s">
        <v>796</v>
      </c>
      <c r="E160" t="s">
        <v>307</v>
      </c>
      <c r="F160" t="s">
        <v>290</v>
      </c>
      <c r="G160" t="s">
        <v>293</v>
      </c>
      <c r="I160" t="s">
        <v>308</v>
      </c>
      <c r="J160" t="s">
        <v>822</v>
      </c>
      <c r="L160" s="5"/>
      <c r="M160" s="3" t="b">
        <f t="shared" si="37"/>
        <v>0</v>
      </c>
      <c r="N160" s="3" t="str">
        <f t="shared" si="28"/>
        <v>Pharmacy</v>
      </c>
      <c r="O160" s="3" t="str">
        <f t="shared" si="29"/>
        <v>numeric</v>
      </c>
      <c r="P160" s="5" t="s">
        <v>883</v>
      </c>
      <c r="Q160" s="3" t="str">
        <f t="shared" si="38"/>
        <v>money</v>
      </c>
      <c r="R160" s="3" t="str">
        <f t="shared" si="30"/>
        <v>alter table deerwalk.Pharmacy add rev_usual_cust_amt money</v>
      </c>
      <c r="S160" s="3" t="str">
        <f t="shared" si="31"/>
        <v>exec db.ColumnPropertySet 'Pharmacy', 'rev_usual_cust_amt', 'Usual and Customary Fee', @tableSchema='deerwalk'</v>
      </c>
      <c r="T160" s="3" t="str">
        <f t="shared" si="32"/>
        <v>exec db.ColumnPropertySet 'Pharmacy', 'rev_usual_cust_amt', '30', @propertyName='SampleData', @tableSchema='deerwalk'</v>
      </c>
      <c r="U160" s="3" t="str">
        <f t="shared" si="33"/>
        <v/>
      </c>
      <c r="V160" s="3" t="str">
        <f t="shared" si="34"/>
        <v xml:space="preserve">/// &lt;summary&gt;Usual and Customary Fee&lt;/summary&gt;
[Description("Usual and Customary Fee")]
[Column("rev_usual_cust_amt")]
[SampleData("30")]
[MaxLength(19,2)]
public double rev_usual_cust_amt { get; set; }
</v>
      </c>
      <c r="W160" s="6" t="str">
        <f t="shared" si="39"/>
        <v>@Html.DescriptionListElement(model =&gt; model.rev_usual_cust_amt)</v>
      </c>
      <c r="X160" s="3" t="str">
        <f t="shared" si="40"/>
        <v>RevUsualCustAmt</v>
      </c>
      <c r="Y160" s="3" t="str">
        <f t="shared" si="35"/>
        <v/>
      </c>
    </row>
    <row r="161" spans="1:25" ht="14.25" customHeight="1" x14ac:dyDescent="0.45">
      <c r="A161" s="3" t="str">
        <f t="shared" si="36"/>
        <v>Pharmacy.rev_paid_amt</v>
      </c>
      <c r="B161" t="s">
        <v>200</v>
      </c>
      <c r="C161">
        <v>67</v>
      </c>
      <c r="D161" t="s">
        <v>801</v>
      </c>
      <c r="E161" t="s">
        <v>309</v>
      </c>
      <c r="F161" t="s">
        <v>290</v>
      </c>
      <c r="G161" t="s">
        <v>293</v>
      </c>
      <c r="I161" t="s">
        <v>310</v>
      </c>
      <c r="J161" t="s">
        <v>823</v>
      </c>
      <c r="L161" s="5"/>
      <c r="M161" s="3" t="b">
        <f t="shared" si="37"/>
        <v>0</v>
      </c>
      <c r="N161" s="3" t="str">
        <f t="shared" si="28"/>
        <v>Pharmacy</v>
      </c>
      <c r="O161" s="3" t="str">
        <f t="shared" si="29"/>
        <v xml:space="preserve">numeric not null </v>
      </c>
      <c r="P161" s="5" t="s">
        <v>884</v>
      </c>
      <c r="Q161" s="3" t="str">
        <f t="shared" si="38"/>
        <v>money not null</v>
      </c>
      <c r="R161" s="3" t="str">
        <f t="shared" si="30"/>
        <v>alter table deerwalk.Pharmacy add rev_paid_amt money not null</v>
      </c>
      <c r="S161" s="3" t="str">
        <f t="shared" si="31"/>
        <v>exec db.ColumnPropertySet 'Pharmacy', 'rev_paid_amt', 'Amount paid', @tableSchema='deerwalk'</v>
      </c>
      <c r="T161" s="3" t="str">
        <f t="shared" si="32"/>
        <v>exec db.ColumnPropertySet 'Pharmacy', 'rev_paid_amt', '400', @propertyName='SampleData', @tableSchema='deerwalk'</v>
      </c>
      <c r="U161" s="3" t="str">
        <f t="shared" si="33"/>
        <v/>
      </c>
      <c r="V161" s="3" t="str">
        <f t="shared" si="34"/>
        <v xml:space="preserve">/// &lt;summary&gt;Amount paid&lt;/summary&gt;
[Description("Amount paid")]
[Required]
[Column("rev_paid_amt")]
[SampleData("400")]
[MaxLength(19,2)]
public double rev_paid_amt { get; set; }
</v>
      </c>
      <c r="W161" s="6" t="str">
        <f t="shared" si="39"/>
        <v>@Html.DescriptionListElement(model =&gt; model.rev_paid_amt)</v>
      </c>
      <c r="X161" s="3" t="str">
        <f t="shared" si="40"/>
        <v>RevPaidAmt</v>
      </c>
      <c r="Y161" s="3" t="str">
        <f t="shared" si="35"/>
        <v/>
      </c>
    </row>
    <row r="162" spans="1:25" ht="14.25" customHeight="1" x14ac:dyDescent="0.45">
      <c r="A162" s="3" t="str">
        <f t="shared" si="36"/>
        <v>Pharmacy.rev_adjudication_code</v>
      </c>
      <c r="B162" t="s">
        <v>200</v>
      </c>
      <c r="C162">
        <v>68</v>
      </c>
      <c r="D162" t="s">
        <v>796</v>
      </c>
      <c r="E162" t="s">
        <v>311</v>
      </c>
      <c r="F162" t="s">
        <v>7</v>
      </c>
      <c r="G162" t="s">
        <v>870</v>
      </c>
      <c r="I162" t="s">
        <v>312</v>
      </c>
      <c r="J162" t="s">
        <v>313</v>
      </c>
      <c r="L162" s="5"/>
      <c r="M162" s="3" t="b">
        <f t="shared" si="37"/>
        <v>0</v>
      </c>
      <c r="N162" s="3" t="str">
        <f t="shared" si="28"/>
        <v>Pharmacy</v>
      </c>
      <c r="O162" s="3" t="str">
        <f t="shared" si="29"/>
        <v>varchar(8)</v>
      </c>
      <c r="Q162" s="3" t="str">
        <f t="shared" si="38"/>
        <v>varchar(8)</v>
      </c>
      <c r="R162" s="3" t="str">
        <f t="shared" si="30"/>
        <v>alter table deerwalk.Pharmacy add rev_adjudication_code varchar(8)</v>
      </c>
      <c r="S162" s="3" t="str">
        <f t="shared" si="31"/>
        <v>exec db.ColumnPropertySet 'Pharmacy', 'rev_adjudication_code', 'Adjudication code', @tableSchema='deerwalk'</v>
      </c>
      <c r="T162" s="3" t="str">
        <f t="shared" si="32"/>
        <v>exec db.ColumnPropertySet 'Pharmacy', 'rev_adjudication_code', 'P', @propertyName='SampleData', @tableSchema='deerwalk'</v>
      </c>
      <c r="U162" s="3" t="str">
        <f t="shared" si="33"/>
        <v/>
      </c>
      <c r="V162" s="3" t="str">
        <f t="shared" si="34"/>
        <v xml:space="preserve">/// &lt;summary&gt;Adjudication code&lt;/summary&gt;
[Description("Adjudication code")]
[Column("rev_adjudication_code")]
[SampleData("P")]
[MaxLength(8)]
public string rev_adjudication_code { get; set; }
</v>
      </c>
      <c r="W162" s="6" t="str">
        <f t="shared" si="39"/>
        <v>@Html.DescriptionListElement(model =&gt; model.rev_adjudication_code)</v>
      </c>
      <c r="X162" s="3" t="str">
        <f t="shared" si="40"/>
        <v>RevAdjudicationCode</v>
      </c>
      <c r="Y162" s="3" t="str">
        <f t="shared" si="35"/>
        <v/>
      </c>
    </row>
    <row r="163" spans="1:25" ht="14.25" customHeight="1" x14ac:dyDescent="0.45">
      <c r="A163" s="3" t="str">
        <f t="shared" si="36"/>
        <v>Pharmacy.rev_adjudication_desc</v>
      </c>
      <c r="B163" t="s">
        <v>200</v>
      </c>
      <c r="C163">
        <v>69</v>
      </c>
      <c r="D163" t="s">
        <v>796</v>
      </c>
      <c r="E163" t="s">
        <v>314</v>
      </c>
      <c r="F163" t="s">
        <v>7</v>
      </c>
      <c r="G163" t="s">
        <v>861</v>
      </c>
      <c r="I163" t="s">
        <v>315</v>
      </c>
      <c r="J163" t="s">
        <v>316</v>
      </c>
      <c r="L163" s="5"/>
      <c r="M163" s="3" t="b">
        <f t="shared" si="37"/>
        <v>0</v>
      </c>
      <c r="N163" s="3" t="str">
        <f t="shared" si="28"/>
        <v>Pharmacy</v>
      </c>
      <c r="O163" s="3" t="str">
        <f t="shared" si="29"/>
        <v>varchar(50)</v>
      </c>
      <c r="Q163" s="3" t="str">
        <f t="shared" si="38"/>
        <v>varchar(50)</v>
      </c>
      <c r="R163" s="3" t="str">
        <f t="shared" si="30"/>
        <v>alter table deerwalk.Pharmacy add rev_adjudication_desc varchar(50)</v>
      </c>
      <c r="S163" s="3" t="str">
        <f t="shared" si="31"/>
        <v>exec db.ColumnPropertySet 'Pharmacy', 'rev_adjudication_desc', 'Adjudication description', @tableSchema='deerwalk'</v>
      </c>
      <c r="T163" s="3" t="str">
        <f t="shared" si="32"/>
        <v>exec db.ColumnPropertySet 'Pharmacy', 'rev_adjudication_desc', 'Paid', @propertyName='SampleData', @tableSchema='deerwalk'</v>
      </c>
      <c r="U163" s="3" t="str">
        <f t="shared" si="33"/>
        <v/>
      </c>
      <c r="V163" s="3" t="str">
        <f t="shared" si="34"/>
        <v xml:space="preserve">/// &lt;summary&gt;Adjudication description&lt;/summary&gt;
[Description("Adjudication description")]
[Column("rev_adjudication_desc")]
[SampleData("Paid")]
[MaxLength(50)]
public string rev_adjudication_desc { get; set; }
</v>
      </c>
      <c r="W163" s="6" t="str">
        <f t="shared" si="39"/>
        <v>@Html.DescriptionListElement(model =&gt; model.rev_adjudication_desc)</v>
      </c>
      <c r="X163" s="3" t="str">
        <f t="shared" si="40"/>
        <v>RevAdjudicationDesc</v>
      </c>
      <c r="Y163" s="3" t="str">
        <f t="shared" si="35"/>
        <v/>
      </c>
    </row>
    <row r="164" spans="1:25" ht="14.25" customHeight="1" x14ac:dyDescent="0.45">
      <c r="A164" s="3" t="str">
        <f t="shared" si="36"/>
        <v>Pharmacy.udf1</v>
      </c>
      <c r="B164" t="s">
        <v>200</v>
      </c>
      <c r="C164">
        <v>70</v>
      </c>
      <c r="D164" t="s">
        <v>796</v>
      </c>
      <c r="E164" t="s">
        <v>135</v>
      </c>
      <c r="F164" t="s">
        <v>7</v>
      </c>
      <c r="G164" t="s">
        <v>836</v>
      </c>
      <c r="I164" t="s">
        <v>136</v>
      </c>
      <c r="J164" t="s">
        <v>796</v>
      </c>
      <c r="L164" s="5"/>
      <c r="M164" s="3" t="b">
        <f t="shared" si="37"/>
        <v>1</v>
      </c>
      <c r="N164" s="3" t="str">
        <f t="shared" si="28"/>
        <v>Pharmacy</v>
      </c>
      <c r="O164" s="3" t="str">
        <f t="shared" si="29"/>
        <v>varchar(100)</v>
      </c>
      <c r="Q164" s="3" t="str">
        <f t="shared" si="38"/>
        <v>varchar(100)</v>
      </c>
      <c r="R164" s="3" t="str">
        <f t="shared" si="30"/>
        <v>alter table deerwalk.Pharmacy add udf1 varchar(100)</v>
      </c>
      <c r="S164" s="3" t="str">
        <f t="shared" si="31"/>
        <v>exec db.ColumnPropertySet 'Pharmacy', 'udf1', 'User Defined Field 1', @tableSchema='deerwalk'</v>
      </c>
      <c r="T164" s="3" t="str">
        <f t="shared" si="32"/>
        <v/>
      </c>
      <c r="U164" s="3" t="str">
        <f t="shared" si="33"/>
        <v>exec db.ColumnPropertySet 'Pharmacy', 'udf1', 'UserDefinedData', @propertyName='CustomAttribute', @tableSchema='deerwalk'</v>
      </c>
      <c r="V164" s="3" t="str">
        <f t="shared" si="34"/>
        <v xml:space="preserve">/// &lt;summary&gt;User Defined Field 1&lt;/summary&gt;
[Description("User Defined Field 1")]
[Column("udf1")]
[MaxLength(100)]
public string udf1 { get; set; }
</v>
      </c>
      <c r="W164" s="6" t="str">
        <f t="shared" si="39"/>
        <v>@Html.DescriptionListElement(model =&gt; model.udf1)</v>
      </c>
      <c r="X164" s="3" t="str">
        <f t="shared" si="40"/>
        <v>Udf1</v>
      </c>
      <c r="Y164" s="3" t="str">
        <f t="shared" si="35"/>
        <v/>
      </c>
    </row>
    <row r="165" spans="1:25" ht="14.25" customHeight="1" x14ac:dyDescent="0.45">
      <c r="A165" s="3" t="str">
        <f t="shared" si="36"/>
        <v>Pharmacy.udf2</v>
      </c>
      <c r="B165" t="s">
        <v>200</v>
      </c>
      <c r="C165">
        <v>71</v>
      </c>
      <c r="D165" t="s">
        <v>796</v>
      </c>
      <c r="E165" t="s">
        <v>137</v>
      </c>
      <c r="F165" t="s">
        <v>7</v>
      </c>
      <c r="G165" t="s">
        <v>836</v>
      </c>
      <c r="I165" t="s">
        <v>138</v>
      </c>
      <c r="J165" t="s">
        <v>796</v>
      </c>
      <c r="L165" s="5"/>
      <c r="M165" s="3" t="b">
        <f t="shared" si="37"/>
        <v>1</v>
      </c>
      <c r="N165" s="3" t="str">
        <f t="shared" si="28"/>
        <v>Pharmacy</v>
      </c>
      <c r="O165" s="3" t="str">
        <f t="shared" si="29"/>
        <v>varchar(100)</v>
      </c>
      <c r="Q165" s="3" t="str">
        <f t="shared" si="38"/>
        <v>varchar(100)</v>
      </c>
      <c r="R165" s="3" t="str">
        <f t="shared" si="30"/>
        <v>alter table deerwalk.Pharmacy add udf2 varchar(100)</v>
      </c>
      <c r="S165" s="3" t="str">
        <f t="shared" si="31"/>
        <v>exec db.ColumnPropertySet 'Pharmacy', 'udf2', 'User Defined Field 2', @tableSchema='deerwalk'</v>
      </c>
      <c r="T165" s="3" t="str">
        <f t="shared" si="32"/>
        <v/>
      </c>
      <c r="U165" s="3" t="str">
        <f t="shared" si="33"/>
        <v>exec db.ColumnPropertySet 'Pharmacy', 'udf2', 'UserDefinedData', @propertyName='CustomAttribute', @tableSchema='deerwalk'</v>
      </c>
      <c r="V165" s="3" t="str">
        <f t="shared" si="34"/>
        <v xml:space="preserve">/// &lt;summary&gt;User Defined Field 2&lt;/summary&gt;
[Description("User Defined Field 2")]
[Column("udf2")]
[MaxLength(100)]
public string udf2 { get; set; }
</v>
      </c>
      <c r="W165" s="6" t="str">
        <f t="shared" si="39"/>
        <v>@Html.DescriptionListElement(model =&gt; model.udf2)</v>
      </c>
      <c r="X165" s="3" t="str">
        <f t="shared" si="40"/>
        <v>Udf2</v>
      </c>
      <c r="Y165" s="3" t="str">
        <f t="shared" si="35"/>
        <v/>
      </c>
    </row>
    <row r="166" spans="1:25" ht="14.25" customHeight="1" x14ac:dyDescent="0.45">
      <c r="A166" s="3" t="str">
        <f t="shared" si="36"/>
        <v>Pharmacy.udf3</v>
      </c>
      <c r="B166" t="s">
        <v>200</v>
      </c>
      <c r="C166">
        <v>72</v>
      </c>
      <c r="D166" t="s">
        <v>796</v>
      </c>
      <c r="E166" t="s">
        <v>139</v>
      </c>
      <c r="F166" t="s">
        <v>7</v>
      </c>
      <c r="G166" t="s">
        <v>836</v>
      </c>
      <c r="I166" t="s">
        <v>140</v>
      </c>
      <c r="J166" t="s">
        <v>796</v>
      </c>
      <c r="L166" s="5"/>
      <c r="M166" s="3" t="b">
        <f t="shared" si="37"/>
        <v>1</v>
      </c>
      <c r="N166" s="3" t="str">
        <f t="shared" si="28"/>
        <v>Pharmacy</v>
      </c>
      <c r="O166" s="3" t="str">
        <f t="shared" si="29"/>
        <v>varchar(100)</v>
      </c>
      <c r="Q166" s="3" t="str">
        <f t="shared" si="38"/>
        <v>varchar(100)</v>
      </c>
      <c r="R166" s="3" t="str">
        <f t="shared" si="30"/>
        <v>alter table deerwalk.Pharmacy add udf3 varchar(100)</v>
      </c>
      <c r="S166" s="3" t="str">
        <f t="shared" si="31"/>
        <v>exec db.ColumnPropertySet 'Pharmacy', 'udf3', 'User Defined Field 3', @tableSchema='deerwalk'</v>
      </c>
      <c r="T166" s="3" t="str">
        <f t="shared" si="32"/>
        <v/>
      </c>
      <c r="U166" s="3" t="str">
        <f t="shared" si="33"/>
        <v>exec db.ColumnPropertySet 'Pharmacy', 'udf3', 'UserDefinedData', @propertyName='CustomAttribute', @tableSchema='deerwalk'</v>
      </c>
      <c r="V166" s="3" t="str">
        <f t="shared" si="34"/>
        <v xml:space="preserve">/// &lt;summary&gt;User Defined Field 3&lt;/summary&gt;
[Description("User Defined Field 3")]
[Column("udf3")]
[MaxLength(100)]
public string udf3 { get; set; }
</v>
      </c>
      <c r="W166" s="6" t="str">
        <f t="shared" si="39"/>
        <v>@Html.DescriptionListElement(model =&gt; model.udf3)</v>
      </c>
      <c r="X166" s="3" t="str">
        <f t="shared" si="40"/>
        <v>Udf3</v>
      </c>
      <c r="Y166" s="3" t="str">
        <f t="shared" si="35"/>
        <v/>
      </c>
    </row>
    <row r="167" spans="1:25" ht="14.25" customHeight="1" x14ac:dyDescent="0.45">
      <c r="A167" s="3" t="str">
        <f t="shared" si="36"/>
        <v>Pharmacy.udf4</v>
      </c>
      <c r="B167" t="s">
        <v>200</v>
      </c>
      <c r="C167">
        <v>73</v>
      </c>
      <c r="D167" t="s">
        <v>796</v>
      </c>
      <c r="E167" t="s">
        <v>141</v>
      </c>
      <c r="F167" t="s">
        <v>7</v>
      </c>
      <c r="G167" t="s">
        <v>836</v>
      </c>
      <c r="I167" t="s">
        <v>142</v>
      </c>
      <c r="J167" t="s">
        <v>796</v>
      </c>
      <c r="L167" s="5"/>
      <c r="M167" s="3" t="b">
        <f t="shared" si="37"/>
        <v>1</v>
      </c>
      <c r="N167" s="3" t="str">
        <f t="shared" si="28"/>
        <v>Pharmacy</v>
      </c>
      <c r="O167" s="3" t="str">
        <f t="shared" si="29"/>
        <v>varchar(100)</v>
      </c>
      <c r="Q167" s="3" t="str">
        <f t="shared" si="38"/>
        <v>varchar(100)</v>
      </c>
      <c r="R167" s="3" t="str">
        <f t="shared" si="30"/>
        <v>alter table deerwalk.Pharmacy add udf4 varchar(100)</v>
      </c>
      <c r="S167" s="3" t="str">
        <f t="shared" si="31"/>
        <v>exec db.ColumnPropertySet 'Pharmacy', 'udf4', 'User Defined Field 4', @tableSchema='deerwalk'</v>
      </c>
      <c r="T167" s="3" t="str">
        <f t="shared" si="32"/>
        <v/>
      </c>
      <c r="U167" s="3" t="str">
        <f t="shared" si="33"/>
        <v>exec db.ColumnPropertySet 'Pharmacy', 'udf4', 'UserDefinedData', @propertyName='CustomAttribute', @tableSchema='deerwalk'</v>
      </c>
      <c r="V167" s="3" t="str">
        <f t="shared" si="34"/>
        <v xml:space="preserve">/// &lt;summary&gt;User Defined Field 4&lt;/summary&gt;
[Description("User Defined Field 4")]
[Column("udf4")]
[MaxLength(100)]
public string udf4 { get; set; }
</v>
      </c>
      <c r="W167" s="6" t="str">
        <f t="shared" si="39"/>
        <v>@Html.DescriptionListElement(model =&gt; model.udf4)</v>
      </c>
      <c r="X167" s="3" t="str">
        <f t="shared" si="40"/>
        <v>Udf4</v>
      </c>
      <c r="Y167" s="3" t="str">
        <f t="shared" si="35"/>
        <v/>
      </c>
    </row>
    <row r="168" spans="1:25" ht="14.25" customHeight="1" x14ac:dyDescent="0.45">
      <c r="A168" s="3" t="str">
        <f t="shared" si="36"/>
        <v>Pharmacy.udf5</v>
      </c>
      <c r="B168" t="s">
        <v>200</v>
      </c>
      <c r="C168">
        <v>74</v>
      </c>
      <c r="D168" t="s">
        <v>796</v>
      </c>
      <c r="E168" t="s">
        <v>143</v>
      </c>
      <c r="F168" t="s">
        <v>7</v>
      </c>
      <c r="G168" t="s">
        <v>836</v>
      </c>
      <c r="I168" t="s">
        <v>144</v>
      </c>
      <c r="J168" t="s">
        <v>796</v>
      </c>
      <c r="L168" s="5"/>
      <c r="M168" s="3" t="b">
        <f t="shared" si="37"/>
        <v>1</v>
      </c>
      <c r="N168" s="3" t="str">
        <f t="shared" si="28"/>
        <v>Pharmacy</v>
      </c>
      <c r="O168" s="3" t="str">
        <f t="shared" si="29"/>
        <v>varchar(100)</v>
      </c>
      <c r="Q168" s="3" t="str">
        <f t="shared" si="38"/>
        <v>varchar(100)</v>
      </c>
      <c r="R168" s="3" t="str">
        <f t="shared" si="30"/>
        <v>alter table deerwalk.Pharmacy add udf5 varchar(100)</v>
      </c>
      <c r="S168" s="3" t="str">
        <f t="shared" si="31"/>
        <v>exec db.ColumnPropertySet 'Pharmacy', 'udf5', 'User Defined Field 5', @tableSchema='deerwalk'</v>
      </c>
      <c r="T168" s="3" t="str">
        <f t="shared" si="32"/>
        <v/>
      </c>
      <c r="U168" s="3" t="str">
        <f t="shared" si="33"/>
        <v>exec db.ColumnPropertySet 'Pharmacy', 'udf5', 'UserDefinedData', @propertyName='CustomAttribute', @tableSchema='deerwalk'</v>
      </c>
      <c r="V168" s="3" t="str">
        <f t="shared" si="34"/>
        <v xml:space="preserve">/// &lt;summary&gt;User Defined Field 5&lt;/summary&gt;
[Description("User Defined Field 5")]
[Column("udf5")]
[MaxLength(100)]
public string udf5 { get; set; }
</v>
      </c>
      <c r="W168" s="6" t="str">
        <f t="shared" si="39"/>
        <v>@Html.DescriptionListElement(model =&gt; model.udf5)</v>
      </c>
      <c r="X168" s="3" t="str">
        <f t="shared" si="40"/>
        <v>Udf5</v>
      </c>
      <c r="Y168" s="3" t="str">
        <f t="shared" si="35"/>
        <v/>
      </c>
    </row>
    <row r="169" spans="1:25" ht="14.25" customHeight="1" x14ac:dyDescent="0.45">
      <c r="A169" s="3" t="str">
        <f t="shared" si="36"/>
        <v>Pharmacy.udf6</v>
      </c>
      <c r="B169" t="s">
        <v>200</v>
      </c>
      <c r="C169">
        <v>75</v>
      </c>
      <c r="D169" t="s">
        <v>796</v>
      </c>
      <c r="E169" t="s">
        <v>145</v>
      </c>
      <c r="F169" t="s">
        <v>7</v>
      </c>
      <c r="G169" t="s">
        <v>836</v>
      </c>
      <c r="I169" t="s">
        <v>146</v>
      </c>
      <c r="J169" t="s">
        <v>796</v>
      </c>
      <c r="L169" s="5"/>
      <c r="M169" s="3" t="b">
        <f t="shared" si="37"/>
        <v>1</v>
      </c>
      <c r="N169" s="3" t="str">
        <f t="shared" si="28"/>
        <v>Pharmacy</v>
      </c>
      <c r="O169" s="3" t="str">
        <f t="shared" si="29"/>
        <v>varchar(100)</v>
      </c>
      <c r="Q169" s="3" t="str">
        <f t="shared" si="38"/>
        <v>varchar(100)</v>
      </c>
      <c r="R169" s="3" t="str">
        <f t="shared" si="30"/>
        <v>alter table deerwalk.Pharmacy add udf6 varchar(100)</v>
      </c>
      <c r="S169" s="3" t="str">
        <f t="shared" si="31"/>
        <v>exec db.ColumnPropertySet 'Pharmacy', 'udf6', 'User Defined Field 6', @tableSchema='deerwalk'</v>
      </c>
      <c r="T169" s="3" t="str">
        <f t="shared" si="32"/>
        <v/>
      </c>
      <c r="U169" s="3" t="str">
        <f t="shared" si="33"/>
        <v>exec db.ColumnPropertySet 'Pharmacy', 'udf6', 'UserDefinedData', @propertyName='CustomAttribute', @tableSchema='deerwalk'</v>
      </c>
      <c r="V169" s="3" t="str">
        <f t="shared" si="34"/>
        <v xml:space="preserve">/// &lt;summary&gt;User Defined Field 6&lt;/summary&gt;
[Description("User Defined Field 6")]
[Column("udf6")]
[MaxLength(100)]
public string udf6 { get; set; }
</v>
      </c>
      <c r="W169" s="6" t="str">
        <f t="shared" si="39"/>
        <v>@Html.DescriptionListElement(model =&gt; model.udf6)</v>
      </c>
      <c r="X169" s="3" t="str">
        <f t="shared" si="40"/>
        <v>Udf6</v>
      </c>
      <c r="Y169" s="3" t="str">
        <f t="shared" si="35"/>
        <v/>
      </c>
    </row>
    <row r="170" spans="1:25" ht="14.25" customHeight="1" x14ac:dyDescent="0.45">
      <c r="A170" s="3" t="str">
        <f t="shared" si="36"/>
        <v>Pharmacy.udf7</v>
      </c>
      <c r="B170" t="s">
        <v>200</v>
      </c>
      <c r="C170">
        <v>76</v>
      </c>
      <c r="D170" t="s">
        <v>796</v>
      </c>
      <c r="E170" t="s">
        <v>147</v>
      </c>
      <c r="F170" t="s">
        <v>7</v>
      </c>
      <c r="G170" t="s">
        <v>836</v>
      </c>
      <c r="I170" t="s">
        <v>148</v>
      </c>
      <c r="J170" t="s">
        <v>796</v>
      </c>
      <c r="L170" s="5"/>
      <c r="M170" s="3" t="b">
        <f t="shared" si="37"/>
        <v>1</v>
      </c>
      <c r="N170" s="3" t="str">
        <f t="shared" si="28"/>
        <v>Pharmacy</v>
      </c>
      <c r="O170" s="3" t="str">
        <f t="shared" si="29"/>
        <v>varchar(100)</v>
      </c>
      <c r="Q170" s="3" t="str">
        <f t="shared" si="38"/>
        <v>varchar(100)</v>
      </c>
      <c r="R170" s="3" t="str">
        <f t="shared" si="30"/>
        <v>alter table deerwalk.Pharmacy add udf7 varchar(100)</v>
      </c>
      <c r="S170" s="3" t="str">
        <f t="shared" si="31"/>
        <v>exec db.ColumnPropertySet 'Pharmacy', 'udf7', 'User Defined Field 7', @tableSchema='deerwalk'</v>
      </c>
      <c r="T170" s="3" t="str">
        <f t="shared" si="32"/>
        <v/>
      </c>
      <c r="U170" s="3" t="str">
        <f t="shared" si="33"/>
        <v>exec db.ColumnPropertySet 'Pharmacy', 'udf7', 'UserDefinedData', @propertyName='CustomAttribute', @tableSchema='deerwalk'</v>
      </c>
      <c r="V170" s="3" t="str">
        <f t="shared" si="34"/>
        <v xml:space="preserve">/// &lt;summary&gt;User Defined Field 7&lt;/summary&gt;
[Description("User Defined Field 7")]
[Column("udf7")]
[MaxLength(100)]
public string udf7 { get; set; }
</v>
      </c>
      <c r="W170" s="6" t="str">
        <f t="shared" si="39"/>
        <v>@Html.DescriptionListElement(model =&gt; model.udf7)</v>
      </c>
      <c r="X170" s="3" t="str">
        <f t="shared" si="40"/>
        <v>Udf7</v>
      </c>
      <c r="Y170" s="3" t="str">
        <f t="shared" si="35"/>
        <v/>
      </c>
    </row>
    <row r="171" spans="1:25" ht="14.25" customHeight="1" x14ac:dyDescent="0.45">
      <c r="A171" s="3" t="str">
        <f t="shared" si="36"/>
        <v>Pharmacy.udf8</v>
      </c>
      <c r="B171" t="s">
        <v>200</v>
      </c>
      <c r="C171">
        <v>77</v>
      </c>
      <c r="D171" t="s">
        <v>796</v>
      </c>
      <c r="E171" t="s">
        <v>149</v>
      </c>
      <c r="F171" t="s">
        <v>7</v>
      </c>
      <c r="G171" t="s">
        <v>836</v>
      </c>
      <c r="I171" t="s">
        <v>150</v>
      </c>
      <c r="J171" t="s">
        <v>796</v>
      </c>
      <c r="L171" s="5"/>
      <c r="M171" s="3" t="b">
        <f t="shared" si="37"/>
        <v>1</v>
      </c>
      <c r="N171" s="3" t="str">
        <f t="shared" si="28"/>
        <v>Pharmacy</v>
      </c>
      <c r="O171" s="3" t="str">
        <f t="shared" si="29"/>
        <v>varchar(100)</v>
      </c>
      <c r="Q171" s="3" t="str">
        <f t="shared" si="38"/>
        <v>varchar(100)</v>
      </c>
      <c r="R171" s="3" t="str">
        <f t="shared" si="30"/>
        <v>alter table deerwalk.Pharmacy add udf8 varchar(100)</v>
      </c>
      <c r="S171" s="3" t="str">
        <f t="shared" si="31"/>
        <v>exec db.ColumnPropertySet 'Pharmacy', 'udf8', 'User Defined Field 8', @tableSchema='deerwalk'</v>
      </c>
      <c r="T171" s="3" t="str">
        <f t="shared" si="32"/>
        <v/>
      </c>
      <c r="U171" s="3" t="str">
        <f t="shared" si="33"/>
        <v>exec db.ColumnPropertySet 'Pharmacy', 'udf8', 'UserDefinedData', @propertyName='CustomAttribute', @tableSchema='deerwalk'</v>
      </c>
      <c r="V171" s="3" t="str">
        <f t="shared" si="34"/>
        <v xml:space="preserve">/// &lt;summary&gt;User Defined Field 8&lt;/summary&gt;
[Description("User Defined Field 8")]
[Column("udf8")]
[MaxLength(100)]
public string udf8 { get; set; }
</v>
      </c>
      <c r="W171" s="6" t="str">
        <f t="shared" si="39"/>
        <v>@Html.DescriptionListElement(model =&gt; model.udf8)</v>
      </c>
      <c r="X171" s="3" t="str">
        <f t="shared" si="40"/>
        <v>Udf8</v>
      </c>
      <c r="Y171" s="3" t="str">
        <f t="shared" si="35"/>
        <v/>
      </c>
    </row>
    <row r="172" spans="1:25" ht="14.25" customHeight="1" x14ac:dyDescent="0.45">
      <c r="A172" s="3" t="str">
        <f t="shared" si="36"/>
        <v>Pharmacy.udf9</v>
      </c>
      <c r="B172" t="s">
        <v>200</v>
      </c>
      <c r="C172">
        <v>78</v>
      </c>
      <c r="D172" t="s">
        <v>796</v>
      </c>
      <c r="E172" t="s">
        <v>151</v>
      </c>
      <c r="F172" t="s">
        <v>7</v>
      </c>
      <c r="G172" t="s">
        <v>836</v>
      </c>
      <c r="I172" t="s">
        <v>152</v>
      </c>
      <c r="J172" t="s">
        <v>796</v>
      </c>
      <c r="L172" s="5"/>
      <c r="M172" s="3" t="b">
        <f t="shared" si="37"/>
        <v>1</v>
      </c>
      <c r="N172" s="3" t="str">
        <f t="shared" si="28"/>
        <v>Pharmacy</v>
      </c>
      <c r="O172" s="3" t="str">
        <f t="shared" si="29"/>
        <v>varchar(100)</v>
      </c>
      <c r="Q172" s="3" t="str">
        <f t="shared" si="38"/>
        <v>varchar(100)</v>
      </c>
      <c r="R172" s="3" t="str">
        <f t="shared" si="30"/>
        <v>alter table deerwalk.Pharmacy add udf9 varchar(100)</v>
      </c>
      <c r="S172" s="3" t="str">
        <f t="shared" si="31"/>
        <v>exec db.ColumnPropertySet 'Pharmacy', 'udf9', 'User Defined Field 9', @tableSchema='deerwalk'</v>
      </c>
      <c r="T172" s="3" t="str">
        <f t="shared" si="32"/>
        <v/>
      </c>
      <c r="U172" s="3" t="str">
        <f t="shared" si="33"/>
        <v>exec db.ColumnPropertySet 'Pharmacy', 'udf9', 'UserDefinedData', @propertyName='CustomAttribute', @tableSchema='deerwalk'</v>
      </c>
      <c r="V172" s="3" t="str">
        <f t="shared" si="34"/>
        <v xml:space="preserve">/// &lt;summary&gt;User Defined Field 9&lt;/summary&gt;
[Description("User Defined Field 9")]
[Column("udf9")]
[MaxLength(100)]
public string udf9 { get; set; }
</v>
      </c>
      <c r="W172" s="6" t="str">
        <f t="shared" si="39"/>
        <v>@Html.DescriptionListElement(model =&gt; model.udf9)</v>
      </c>
      <c r="X172" s="3" t="str">
        <f t="shared" si="40"/>
        <v>Udf9</v>
      </c>
      <c r="Y172" s="3" t="str">
        <f t="shared" si="35"/>
        <v/>
      </c>
    </row>
    <row r="173" spans="1:25" ht="14.25" customHeight="1" x14ac:dyDescent="0.45">
      <c r="A173" s="3" t="str">
        <f t="shared" si="36"/>
        <v>Pharmacy.udf10</v>
      </c>
      <c r="B173" t="s">
        <v>200</v>
      </c>
      <c r="C173">
        <v>79</v>
      </c>
      <c r="D173" t="s">
        <v>796</v>
      </c>
      <c r="E173" t="s">
        <v>153</v>
      </c>
      <c r="F173" t="s">
        <v>7</v>
      </c>
      <c r="G173" t="s">
        <v>836</v>
      </c>
      <c r="I173" t="s">
        <v>154</v>
      </c>
      <c r="J173" t="s">
        <v>796</v>
      </c>
      <c r="L173" s="5"/>
      <c r="M173" s="3" t="b">
        <f t="shared" si="37"/>
        <v>1</v>
      </c>
      <c r="N173" s="3" t="str">
        <f t="shared" si="28"/>
        <v>Pharmacy</v>
      </c>
      <c r="O173" s="3" t="str">
        <f t="shared" si="29"/>
        <v>varchar(100)</v>
      </c>
      <c r="Q173" s="3" t="str">
        <f t="shared" si="38"/>
        <v>varchar(100)</v>
      </c>
      <c r="R173" s="3" t="str">
        <f t="shared" si="30"/>
        <v>alter table deerwalk.Pharmacy add udf10 varchar(100)</v>
      </c>
      <c r="S173" s="3" t="str">
        <f t="shared" si="31"/>
        <v>exec db.ColumnPropertySet 'Pharmacy', 'udf10', 'User Defined Field 10', @tableSchema='deerwalk'</v>
      </c>
      <c r="T173" s="3" t="str">
        <f t="shared" si="32"/>
        <v/>
      </c>
      <c r="U173" s="3" t="str">
        <f t="shared" si="33"/>
        <v>exec db.ColumnPropertySet 'Pharmacy', 'udf10', 'UserDefinedData', @propertyName='CustomAttribute', @tableSchema='deerwalk'</v>
      </c>
      <c r="V173" s="3" t="str">
        <f t="shared" si="34"/>
        <v xml:space="preserve">/// &lt;summary&gt;User Defined Field 10&lt;/summary&gt;
[Description("User Defined Field 10")]
[Column("udf10")]
[MaxLength(100)]
public string udf10 { get; set; }
</v>
      </c>
      <c r="W173" s="6" t="str">
        <f t="shared" si="39"/>
        <v>@Html.DescriptionListElement(model =&gt; model.udf10)</v>
      </c>
      <c r="X173" s="3" t="str">
        <f t="shared" si="40"/>
        <v>Udf10</v>
      </c>
      <c r="Y173" s="3" t="str">
        <f t="shared" si="35"/>
        <v/>
      </c>
    </row>
    <row r="174" spans="1:25" ht="14.25" customHeight="1" x14ac:dyDescent="0.45">
      <c r="A174" s="3" t="str">
        <f t="shared" si="36"/>
        <v>Pharmacy.udf11</v>
      </c>
      <c r="B174" t="s">
        <v>200</v>
      </c>
      <c r="C174">
        <v>80</v>
      </c>
      <c r="D174" t="s">
        <v>796</v>
      </c>
      <c r="E174" t="s">
        <v>155</v>
      </c>
      <c r="F174" t="s">
        <v>7</v>
      </c>
      <c r="G174" t="s">
        <v>836</v>
      </c>
      <c r="I174" t="s">
        <v>156</v>
      </c>
      <c r="J174" t="s">
        <v>796</v>
      </c>
      <c r="L174" s="5"/>
      <c r="M174" s="3" t="b">
        <f t="shared" si="37"/>
        <v>1</v>
      </c>
      <c r="N174" s="3" t="str">
        <f t="shared" si="28"/>
        <v>Pharmacy</v>
      </c>
      <c r="O174" s="3" t="str">
        <f t="shared" si="29"/>
        <v>varchar(100)</v>
      </c>
      <c r="Q174" s="3" t="str">
        <f t="shared" si="38"/>
        <v>varchar(100)</v>
      </c>
      <c r="R174" s="3" t="str">
        <f t="shared" si="30"/>
        <v>alter table deerwalk.Pharmacy add udf11 varchar(100)</v>
      </c>
      <c r="S174" s="3" t="str">
        <f t="shared" si="31"/>
        <v>exec db.ColumnPropertySet 'Pharmacy', 'udf11', 'User Defined Field 11', @tableSchema='deerwalk'</v>
      </c>
      <c r="T174" s="3" t="str">
        <f t="shared" si="32"/>
        <v/>
      </c>
      <c r="U174" s="3" t="str">
        <f t="shared" si="33"/>
        <v>exec db.ColumnPropertySet 'Pharmacy', 'udf11', 'UserDefinedData', @propertyName='CustomAttribute', @tableSchema='deerwalk'</v>
      </c>
      <c r="V174" s="3" t="str">
        <f t="shared" si="34"/>
        <v xml:space="preserve">/// &lt;summary&gt;User Defined Field 11&lt;/summary&gt;
[Description("User Defined Field 11")]
[Column("udf11")]
[MaxLength(100)]
public string udf11 { get; set; }
</v>
      </c>
      <c r="W174" s="6" t="str">
        <f t="shared" si="39"/>
        <v>@Html.DescriptionListElement(model =&gt; model.udf11)</v>
      </c>
      <c r="X174" s="3" t="str">
        <f t="shared" si="40"/>
        <v>Udf11</v>
      </c>
      <c r="Y174" s="3" t="str">
        <f t="shared" si="35"/>
        <v/>
      </c>
    </row>
    <row r="175" spans="1:25" ht="14.25" customHeight="1" x14ac:dyDescent="0.45">
      <c r="A175" s="3" t="str">
        <f t="shared" si="36"/>
        <v>Pharmacy.udf12</v>
      </c>
      <c r="B175" t="s">
        <v>200</v>
      </c>
      <c r="C175">
        <v>81</v>
      </c>
      <c r="D175" t="s">
        <v>796</v>
      </c>
      <c r="E175" t="s">
        <v>157</v>
      </c>
      <c r="F175" t="s">
        <v>7</v>
      </c>
      <c r="G175" t="s">
        <v>836</v>
      </c>
      <c r="I175" t="s">
        <v>158</v>
      </c>
      <c r="J175" t="s">
        <v>796</v>
      </c>
      <c r="L175" s="5"/>
      <c r="M175" s="3" t="b">
        <f t="shared" si="37"/>
        <v>1</v>
      </c>
      <c r="N175" s="3" t="str">
        <f t="shared" si="28"/>
        <v>Pharmacy</v>
      </c>
      <c r="O175" s="3" t="str">
        <f t="shared" si="29"/>
        <v>varchar(100)</v>
      </c>
      <c r="Q175" s="3" t="str">
        <f t="shared" si="38"/>
        <v>varchar(100)</v>
      </c>
      <c r="R175" s="3" t="str">
        <f t="shared" si="30"/>
        <v>alter table deerwalk.Pharmacy add udf12 varchar(100)</v>
      </c>
      <c r="S175" s="3" t="str">
        <f t="shared" si="31"/>
        <v>exec db.ColumnPropertySet 'Pharmacy', 'udf12', 'User Defined Field 12', @tableSchema='deerwalk'</v>
      </c>
      <c r="T175" s="3" t="str">
        <f t="shared" si="32"/>
        <v/>
      </c>
      <c r="U175" s="3" t="str">
        <f t="shared" si="33"/>
        <v>exec db.ColumnPropertySet 'Pharmacy', 'udf12', 'UserDefinedData', @propertyName='CustomAttribute', @tableSchema='deerwalk'</v>
      </c>
      <c r="V175" s="3" t="str">
        <f t="shared" si="34"/>
        <v xml:space="preserve">/// &lt;summary&gt;User Defined Field 12&lt;/summary&gt;
[Description("User Defined Field 12")]
[Column("udf12")]
[MaxLength(100)]
public string udf12 { get; set; }
</v>
      </c>
      <c r="W175" s="6" t="str">
        <f t="shared" si="39"/>
        <v>@Html.DescriptionListElement(model =&gt; model.udf12)</v>
      </c>
      <c r="X175" s="3" t="str">
        <f t="shared" si="40"/>
        <v>Udf12</v>
      </c>
      <c r="Y175" s="3" t="str">
        <f t="shared" si="35"/>
        <v/>
      </c>
    </row>
    <row r="176" spans="1:25" ht="14.25" customHeight="1" x14ac:dyDescent="0.45">
      <c r="A176" s="3" t="str">
        <f t="shared" si="36"/>
        <v>Pharmacy.udf13</v>
      </c>
      <c r="B176" t="s">
        <v>200</v>
      </c>
      <c r="C176">
        <v>82</v>
      </c>
      <c r="D176" t="s">
        <v>796</v>
      </c>
      <c r="E176" t="s">
        <v>159</v>
      </c>
      <c r="F176" t="s">
        <v>7</v>
      </c>
      <c r="G176" t="s">
        <v>836</v>
      </c>
      <c r="I176" t="s">
        <v>160</v>
      </c>
      <c r="J176" t="s">
        <v>796</v>
      </c>
      <c r="L176" s="5"/>
      <c r="M176" s="3" t="b">
        <f t="shared" si="37"/>
        <v>1</v>
      </c>
      <c r="N176" s="3" t="str">
        <f t="shared" si="28"/>
        <v>Pharmacy</v>
      </c>
      <c r="O176" s="3" t="str">
        <f t="shared" si="29"/>
        <v>varchar(100)</v>
      </c>
      <c r="Q176" s="3" t="str">
        <f t="shared" si="38"/>
        <v>varchar(100)</v>
      </c>
      <c r="R176" s="3" t="str">
        <f t="shared" si="30"/>
        <v>alter table deerwalk.Pharmacy add udf13 varchar(100)</v>
      </c>
      <c r="S176" s="3" t="str">
        <f t="shared" si="31"/>
        <v>exec db.ColumnPropertySet 'Pharmacy', 'udf13', 'User Defined Field 13', @tableSchema='deerwalk'</v>
      </c>
      <c r="T176" s="3" t="str">
        <f t="shared" si="32"/>
        <v/>
      </c>
      <c r="U176" s="3" t="str">
        <f t="shared" si="33"/>
        <v>exec db.ColumnPropertySet 'Pharmacy', 'udf13', 'UserDefinedData', @propertyName='CustomAttribute', @tableSchema='deerwalk'</v>
      </c>
      <c r="V176" s="3" t="str">
        <f t="shared" si="34"/>
        <v xml:space="preserve">/// &lt;summary&gt;User Defined Field 13&lt;/summary&gt;
[Description("User Defined Field 13")]
[Column("udf13")]
[MaxLength(100)]
public string udf13 { get; set; }
</v>
      </c>
      <c r="W176" s="6" t="str">
        <f t="shared" si="39"/>
        <v>@Html.DescriptionListElement(model =&gt; model.udf13)</v>
      </c>
      <c r="X176" s="3" t="str">
        <f t="shared" si="40"/>
        <v>Udf13</v>
      </c>
      <c r="Y176" s="3" t="str">
        <f t="shared" si="35"/>
        <v/>
      </c>
    </row>
    <row r="177" spans="1:25" ht="14.25" customHeight="1" x14ac:dyDescent="0.45">
      <c r="A177" s="3" t="str">
        <f t="shared" si="36"/>
        <v>Pharmacy.udf14</v>
      </c>
      <c r="B177" t="s">
        <v>200</v>
      </c>
      <c r="C177">
        <v>83</v>
      </c>
      <c r="D177" t="s">
        <v>796</v>
      </c>
      <c r="E177" t="s">
        <v>161</v>
      </c>
      <c r="F177" t="s">
        <v>7</v>
      </c>
      <c r="G177" t="s">
        <v>836</v>
      </c>
      <c r="I177" t="s">
        <v>162</v>
      </c>
      <c r="J177" t="s">
        <v>796</v>
      </c>
      <c r="L177" s="5"/>
      <c r="M177" s="3" t="b">
        <f t="shared" si="37"/>
        <v>1</v>
      </c>
      <c r="N177" s="3" t="str">
        <f t="shared" si="28"/>
        <v>Pharmacy</v>
      </c>
      <c r="O177" s="3" t="str">
        <f t="shared" si="29"/>
        <v>varchar(100)</v>
      </c>
      <c r="Q177" s="3" t="str">
        <f t="shared" si="38"/>
        <v>varchar(100)</v>
      </c>
      <c r="R177" s="3" t="str">
        <f t="shared" si="30"/>
        <v>alter table deerwalk.Pharmacy add udf14 varchar(100)</v>
      </c>
      <c r="S177" s="3" t="str">
        <f t="shared" si="31"/>
        <v>exec db.ColumnPropertySet 'Pharmacy', 'udf14', 'User Defined Field 14', @tableSchema='deerwalk'</v>
      </c>
      <c r="T177" s="3" t="str">
        <f t="shared" si="32"/>
        <v/>
      </c>
      <c r="U177" s="3" t="str">
        <f t="shared" si="33"/>
        <v>exec db.ColumnPropertySet 'Pharmacy', 'udf14', 'UserDefinedData', @propertyName='CustomAttribute', @tableSchema='deerwalk'</v>
      </c>
      <c r="V177" s="3" t="str">
        <f t="shared" si="34"/>
        <v xml:space="preserve">/// &lt;summary&gt;User Defined Field 14&lt;/summary&gt;
[Description("User Defined Field 14")]
[Column("udf14")]
[MaxLength(100)]
public string udf14 { get; set; }
</v>
      </c>
      <c r="W177" s="6" t="str">
        <f t="shared" si="39"/>
        <v>@Html.DescriptionListElement(model =&gt; model.udf14)</v>
      </c>
      <c r="X177" s="3" t="str">
        <f t="shared" si="40"/>
        <v>Udf14</v>
      </c>
      <c r="Y177" s="3" t="str">
        <f t="shared" si="35"/>
        <v/>
      </c>
    </row>
    <row r="178" spans="1:25" ht="14.25" customHeight="1" x14ac:dyDescent="0.45">
      <c r="A178" s="3" t="str">
        <f t="shared" si="36"/>
        <v>Pharmacy.udf15</v>
      </c>
      <c r="B178" t="s">
        <v>200</v>
      </c>
      <c r="C178">
        <v>84</v>
      </c>
      <c r="D178" t="s">
        <v>796</v>
      </c>
      <c r="E178" t="s">
        <v>163</v>
      </c>
      <c r="F178" t="s">
        <v>7</v>
      </c>
      <c r="G178" t="s">
        <v>836</v>
      </c>
      <c r="I178" t="s">
        <v>164</v>
      </c>
      <c r="J178" t="s">
        <v>796</v>
      </c>
      <c r="L178" s="5"/>
      <c r="M178" s="3" t="b">
        <f t="shared" si="37"/>
        <v>1</v>
      </c>
      <c r="N178" s="3" t="str">
        <f t="shared" si="28"/>
        <v>Pharmacy</v>
      </c>
      <c r="O178" s="3" t="str">
        <f t="shared" si="29"/>
        <v>varchar(100)</v>
      </c>
      <c r="Q178" s="3" t="str">
        <f t="shared" si="38"/>
        <v>varchar(100)</v>
      </c>
      <c r="R178" s="3" t="str">
        <f t="shared" si="30"/>
        <v>alter table deerwalk.Pharmacy add udf15 varchar(100)</v>
      </c>
      <c r="S178" s="3" t="str">
        <f t="shared" si="31"/>
        <v>exec db.ColumnPropertySet 'Pharmacy', 'udf15', 'User Defined Field 15', @tableSchema='deerwalk'</v>
      </c>
      <c r="T178" s="3" t="str">
        <f t="shared" si="32"/>
        <v/>
      </c>
      <c r="U178" s="3" t="str">
        <f t="shared" si="33"/>
        <v>exec db.ColumnPropertySet 'Pharmacy', 'udf15', 'UserDefinedData', @propertyName='CustomAttribute', @tableSchema='deerwalk'</v>
      </c>
      <c r="V178" s="3" t="str">
        <f t="shared" si="34"/>
        <v xml:space="preserve">/// &lt;summary&gt;User Defined Field 15&lt;/summary&gt;
[Description("User Defined Field 15")]
[Column("udf15")]
[MaxLength(100)]
public string udf15 { get; set; }
</v>
      </c>
      <c r="W178" s="6" t="str">
        <f t="shared" si="39"/>
        <v>@Html.DescriptionListElement(model =&gt; model.udf15)</v>
      </c>
      <c r="X178" s="3" t="str">
        <f t="shared" si="40"/>
        <v>Udf15</v>
      </c>
      <c r="Y178" s="3" t="str">
        <f t="shared" si="35"/>
        <v/>
      </c>
    </row>
    <row r="179" spans="1:25" ht="14.25" customHeight="1" x14ac:dyDescent="0.45">
      <c r="A179" s="3" t="str">
        <f t="shared" si="36"/>
        <v>Pharmacy.udf16</v>
      </c>
      <c r="B179" t="s">
        <v>200</v>
      </c>
      <c r="C179">
        <v>85</v>
      </c>
      <c r="D179" t="s">
        <v>796</v>
      </c>
      <c r="E179" t="s">
        <v>165</v>
      </c>
      <c r="F179" t="s">
        <v>7</v>
      </c>
      <c r="G179" t="s">
        <v>836</v>
      </c>
      <c r="I179" t="s">
        <v>166</v>
      </c>
      <c r="J179" t="s">
        <v>796</v>
      </c>
      <c r="L179" s="5"/>
      <c r="M179" s="3" t="b">
        <f t="shared" si="37"/>
        <v>1</v>
      </c>
      <c r="N179" s="3" t="str">
        <f t="shared" si="28"/>
        <v>Pharmacy</v>
      </c>
      <c r="O179" s="3" t="str">
        <f t="shared" si="29"/>
        <v>varchar(100)</v>
      </c>
      <c r="Q179" s="3" t="str">
        <f t="shared" si="38"/>
        <v>varchar(100)</v>
      </c>
      <c r="R179" s="3" t="str">
        <f t="shared" si="30"/>
        <v>alter table deerwalk.Pharmacy add udf16 varchar(100)</v>
      </c>
      <c r="S179" s="3" t="str">
        <f t="shared" si="31"/>
        <v>exec db.ColumnPropertySet 'Pharmacy', 'udf16', 'User Defined Field 16', @tableSchema='deerwalk'</v>
      </c>
      <c r="T179" s="3" t="str">
        <f t="shared" si="32"/>
        <v/>
      </c>
      <c r="U179" s="3" t="str">
        <f t="shared" si="33"/>
        <v>exec db.ColumnPropertySet 'Pharmacy', 'udf16', 'UserDefinedData', @propertyName='CustomAttribute', @tableSchema='deerwalk'</v>
      </c>
      <c r="V179" s="3" t="str">
        <f t="shared" si="34"/>
        <v xml:space="preserve">/// &lt;summary&gt;User Defined Field 16&lt;/summary&gt;
[Description("User Defined Field 16")]
[Column("udf16")]
[MaxLength(100)]
public string udf16 { get; set; }
</v>
      </c>
      <c r="W179" s="6" t="str">
        <f t="shared" si="39"/>
        <v>@Html.DescriptionListElement(model =&gt; model.udf16)</v>
      </c>
      <c r="X179" s="3" t="str">
        <f t="shared" si="40"/>
        <v>Udf16</v>
      </c>
      <c r="Y179" s="3" t="str">
        <f t="shared" si="35"/>
        <v/>
      </c>
    </row>
    <row r="180" spans="1:25" ht="14.25" customHeight="1" x14ac:dyDescent="0.45">
      <c r="A180" s="3" t="str">
        <f t="shared" si="36"/>
        <v>Pharmacy.udf17</v>
      </c>
      <c r="B180" t="s">
        <v>200</v>
      </c>
      <c r="C180">
        <v>86</v>
      </c>
      <c r="D180" t="s">
        <v>796</v>
      </c>
      <c r="E180" t="s">
        <v>167</v>
      </c>
      <c r="F180" t="s">
        <v>7</v>
      </c>
      <c r="G180" t="s">
        <v>836</v>
      </c>
      <c r="I180" t="s">
        <v>168</v>
      </c>
      <c r="J180" t="s">
        <v>796</v>
      </c>
      <c r="L180" s="5"/>
      <c r="M180" s="3" t="b">
        <f t="shared" si="37"/>
        <v>1</v>
      </c>
      <c r="N180" s="3" t="str">
        <f t="shared" si="28"/>
        <v>Pharmacy</v>
      </c>
      <c r="O180" s="3" t="str">
        <f t="shared" si="29"/>
        <v>varchar(100)</v>
      </c>
      <c r="Q180" s="3" t="str">
        <f t="shared" si="38"/>
        <v>varchar(100)</v>
      </c>
      <c r="R180" s="3" t="str">
        <f t="shared" si="30"/>
        <v>alter table deerwalk.Pharmacy add udf17 varchar(100)</v>
      </c>
      <c r="S180" s="3" t="str">
        <f t="shared" si="31"/>
        <v>exec db.ColumnPropertySet 'Pharmacy', 'udf17', 'User Defined Field 17', @tableSchema='deerwalk'</v>
      </c>
      <c r="T180" s="3" t="str">
        <f t="shared" si="32"/>
        <v/>
      </c>
      <c r="U180" s="3" t="str">
        <f t="shared" si="33"/>
        <v>exec db.ColumnPropertySet 'Pharmacy', 'udf17', 'UserDefinedData', @propertyName='CustomAttribute', @tableSchema='deerwalk'</v>
      </c>
      <c r="V180" s="3" t="str">
        <f t="shared" si="34"/>
        <v xml:space="preserve">/// &lt;summary&gt;User Defined Field 17&lt;/summary&gt;
[Description("User Defined Field 17")]
[Column("udf17")]
[MaxLength(100)]
public string udf17 { get; set; }
</v>
      </c>
      <c r="W180" s="6" t="str">
        <f t="shared" si="39"/>
        <v>@Html.DescriptionListElement(model =&gt; model.udf17)</v>
      </c>
      <c r="X180" s="3" t="str">
        <f t="shared" si="40"/>
        <v>Udf17</v>
      </c>
      <c r="Y180" s="3" t="str">
        <f t="shared" si="35"/>
        <v/>
      </c>
    </row>
    <row r="181" spans="1:25" ht="14.25" customHeight="1" x14ac:dyDescent="0.45">
      <c r="A181" s="3" t="str">
        <f t="shared" si="36"/>
        <v>Pharmacy.udf18</v>
      </c>
      <c r="B181" t="s">
        <v>200</v>
      </c>
      <c r="C181">
        <v>87</v>
      </c>
      <c r="D181" t="s">
        <v>796</v>
      </c>
      <c r="E181" t="s">
        <v>169</v>
      </c>
      <c r="F181" t="s">
        <v>7</v>
      </c>
      <c r="G181" t="s">
        <v>836</v>
      </c>
      <c r="I181" t="s">
        <v>170</v>
      </c>
      <c r="J181" t="s">
        <v>796</v>
      </c>
      <c r="L181" s="5"/>
      <c r="M181" s="3" t="b">
        <f t="shared" si="37"/>
        <v>1</v>
      </c>
      <c r="N181" s="3" t="str">
        <f t="shared" si="28"/>
        <v>Pharmacy</v>
      </c>
      <c r="O181" s="3" t="str">
        <f t="shared" si="29"/>
        <v>varchar(100)</v>
      </c>
      <c r="Q181" s="3" t="str">
        <f t="shared" si="38"/>
        <v>varchar(100)</v>
      </c>
      <c r="R181" s="3" t="str">
        <f t="shared" si="30"/>
        <v>alter table deerwalk.Pharmacy add udf18 varchar(100)</v>
      </c>
      <c r="S181" s="3" t="str">
        <f t="shared" si="31"/>
        <v>exec db.ColumnPropertySet 'Pharmacy', 'udf18', 'User Defined Field 18', @tableSchema='deerwalk'</v>
      </c>
      <c r="T181" s="3" t="str">
        <f t="shared" si="32"/>
        <v/>
      </c>
      <c r="U181" s="3" t="str">
        <f t="shared" si="33"/>
        <v>exec db.ColumnPropertySet 'Pharmacy', 'udf18', 'UserDefinedData', @propertyName='CustomAttribute', @tableSchema='deerwalk'</v>
      </c>
      <c r="V181" s="3" t="str">
        <f t="shared" si="34"/>
        <v xml:space="preserve">/// &lt;summary&gt;User Defined Field 18&lt;/summary&gt;
[Description("User Defined Field 18")]
[Column("udf18")]
[MaxLength(100)]
public string udf18 { get; set; }
</v>
      </c>
      <c r="W181" s="6" t="str">
        <f t="shared" si="39"/>
        <v>@Html.DescriptionListElement(model =&gt; model.udf18)</v>
      </c>
      <c r="X181" s="3" t="str">
        <f t="shared" si="40"/>
        <v>Udf18</v>
      </c>
      <c r="Y181" s="3" t="str">
        <f t="shared" si="35"/>
        <v/>
      </c>
    </row>
    <row r="182" spans="1:25" ht="14.25" customHeight="1" x14ac:dyDescent="0.45">
      <c r="A182" s="3" t="str">
        <f t="shared" si="36"/>
        <v>Pharmacy.udf19</v>
      </c>
      <c r="B182" t="s">
        <v>200</v>
      </c>
      <c r="C182">
        <v>88</v>
      </c>
      <c r="D182" t="s">
        <v>796</v>
      </c>
      <c r="E182" t="s">
        <v>171</v>
      </c>
      <c r="F182" t="s">
        <v>7</v>
      </c>
      <c r="G182" t="s">
        <v>836</v>
      </c>
      <c r="I182" t="s">
        <v>172</v>
      </c>
      <c r="J182" t="s">
        <v>796</v>
      </c>
      <c r="L182" s="5"/>
      <c r="M182" s="3" t="b">
        <f t="shared" si="37"/>
        <v>1</v>
      </c>
      <c r="N182" s="3" t="str">
        <f t="shared" si="28"/>
        <v>Pharmacy</v>
      </c>
      <c r="O182" s="3" t="str">
        <f t="shared" si="29"/>
        <v>varchar(100)</v>
      </c>
      <c r="Q182" s="3" t="str">
        <f t="shared" si="38"/>
        <v>varchar(100)</v>
      </c>
      <c r="R182" s="3" t="str">
        <f t="shared" si="30"/>
        <v>alter table deerwalk.Pharmacy add udf19 varchar(100)</v>
      </c>
      <c r="S182" s="3" t="str">
        <f t="shared" si="31"/>
        <v>exec db.ColumnPropertySet 'Pharmacy', 'udf19', 'User Defined Field 19', @tableSchema='deerwalk'</v>
      </c>
      <c r="T182" s="3" t="str">
        <f t="shared" si="32"/>
        <v/>
      </c>
      <c r="U182" s="3" t="str">
        <f t="shared" si="33"/>
        <v>exec db.ColumnPropertySet 'Pharmacy', 'udf19', 'UserDefinedData', @propertyName='CustomAttribute', @tableSchema='deerwalk'</v>
      </c>
      <c r="V182" s="3" t="str">
        <f t="shared" si="34"/>
        <v xml:space="preserve">/// &lt;summary&gt;User Defined Field 19&lt;/summary&gt;
[Description("User Defined Field 19")]
[Column("udf19")]
[MaxLength(100)]
public string udf19 { get; set; }
</v>
      </c>
      <c r="W182" s="6" t="str">
        <f t="shared" si="39"/>
        <v>@Html.DescriptionListElement(model =&gt; model.udf19)</v>
      </c>
      <c r="X182" s="3" t="str">
        <f t="shared" si="40"/>
        <v>Udf19</v>
      </c>
      <c r="Y182" s="3" t="str">
        <f t="shared" si="35"/>
        <v/>
      </c>
    </row>
    <row r="183" spans="1:25" ht="14.25" customHeight="1" x14ac:dyDescent="0.45">
      <c r="A183" s="3" t="str">
        <f t="shared" si="36"/>
        <v>Pharmacy.udf20</v>
      </c>
      <c r="B183" t="s">
        <v>200</v>
      </c>
      <c r="C183">
        <v>89</v>
      </c>
      <c r="D183" t="s">
        <v>796</v>
      </c>
      <c r="E183" t="s">
        <v>173</v>
      </c>
      <c r="F183" t="s">
        <v>7</v>
      </c>
      <c r="G183" t="s">
        <v>836</v>
      </c>
      <c r="I183" t="s">
        <v>174</v>
      </c>
      <c r="J183" t="s">
        <v>796</v>
      </c>
      <c r="L183" s="5"/>
      <c r="M183" s="3" t="b">
        <f t="shared" si="37"/>
        <v>1</v>
      </c>
      <c r="N183" s="3" t="str">
        <f t="shared" si="28"/>
        <v>Pharmacy</v>
      </c>
      <c r="O183" s="3" t="str">
        <f t="shared" si="29"/>
        <v>varchar(100)</v>
      </c>
      <c r="Q183" s="3" t="str">
        <f t="shared" si="38"/>
        <v>varchar(100)</v>
      </c>
      <c r="R183" s="3" t="str">
        <f t="shared" si="30"/>
        <v>alter table deerwalk.Pharmacy add udf20 varchar(100)</v>
      </c>
      <c r="S183" s="3" t="str">
        <f t="shared" si="31"/>
        <v>exec db.ColumnPropertySet 'Pharmacy', 'udf20', 'User Defined Field 20', @tableSchema='deerwalk'</v>
      </c>
      <c r="T183" s="3" t="str">
        <f t="shared" si="32"/>
        <v/>
      </c>
      <c r="U183" s="3" t="str">
        <f t="shared" si="33"/>
        <v>exec db.ColumnPropertySet 'Pharmacy', 'udf20', 'UserDefinedData', @propertyName='CustomAttribute', @tableSchema='deerwalk'</v>
      </c>
      <c r="V183" s="3" t="str">
        <f t="shared" si="34"/>
        <v xml:space="preserve">/// &lt;summary&gt;User Defined Field 20&lt;/summary&gt;
[Description("User Defined Field 20")]
[Column("udf20")]
[MaxLength(100)]
public string udf20 { get; set; }
</v>
      </c>
      <c r="W183" s="6" t="str">
        <f t="shared" si="39"/>
        <v>@Html.DescriptionListElement(model =&gt; model.udf20)</v>
      </c>
      <c r="X183" s="3" t="str">
        <f t="shared" si="40"/>
        <v>Udf20</v>
      </c>
      <c r="Y183" s="3" t="str">
        <f t="shared" si="35"/>
        <v/>
      </c>
    </row>
    <row r="184" spans="1:25" ht="14.25" customHeight="1" x14ac:dyDescent="0.45">
      <c r="A184" s="3" t="str">
        <f t="shared" si="36"/>
        <v>Pharmacy.dw_member_id</v>
      </c>
      <c r="B184" t="s">
        <v>200</v>
      </c>
      <c r="C184">
        <v>90</v>
      </c>
      <c r="D184" t="s">
        <v>796</v>
      </c>
      <c r="E184" t="s">
        <v>175</v>
      </c>
      <c r="F184" t="s">
        <v>7</v>
      </c>
      <c r="G184" t="s">
        <v>861</v>
      </c>
      <c r="I184" t="s">
        <v>176</v>
      </c>
      <c r="J184" t="s">
        <v>177</v>
      </c>
      <c r="L184" s="5"/>
      <c r="M184" s="3" t="b">
        <f t="shared" si="37"/>
        <v>0</v>
      </c>
      <c r="N184" s="3" t="str">
        <f t="shared" si="28"/>
        <v>Pharmacy</v>
      </c>
      <c r="O184" s="3" t="str">
        <f t="shared" si="29"/>
        <v>varchar(50)</v>
      </c>
      <c r="Q184" s="3" t="str">
        <f t="shared" si="38"/>
        <v>varchar(50)</v>
      </c>
      <c r="R184" s="3" t="str">
        <f t="shared" si="30"/>
        <v>alter table deerwalk.Pharmacy add dw_member_id varchar(50)</v>
      </c>
      <c r="S184" s="3" t="str">
        <f t="shared" si="31"/>
        <v>exec db.ColumnPropertySet 'Pharmacy', 'dw_member_id', 'Member ID', @tableSchema='deerwalk'</v>
      </c>
      <c r="T184" s="3" t="str">
        <f t="shared" si="32"/>
        <v>exec db.ColumnPropertySet 'Pharmacy', 'dw_member_id', 'Hash Encrypted', @propertyName='SampleData', @tableSchema='deerwalk'</v>
      </c>
      <c r="U184" s="3" t="str">
        <f t="shared" si="33"/>
        <v/>
      </c>
      <c r="V184" s="3" t="str">
        <f t="shared" si="34"/>
        <v xml:space="preserve">/// &lt;summary&gt;Member ID&lt;/summary&gt;
[Description("Member ID")]
[Column("dw_member_id")]
[SampleData("Hash Encrypted")]
[MaxLength(50)]
public string dw_member_id { get; set; }
</v>
      </c>
      <c r="W184" s="6" t="str">
        <f t="shared" si="39"/>
        <v>@Html.DescriptionListElement(model =&gt; model.dw_member_id)</v>
      </c>
      <c r="X184" s="3" t="str">
        <f t="shared" si="40"/>
        <v>DwMemberID</v>
      </c>
      <c r="Y184" s="3" t="str">
        <f t="shared" si="35"/>
        <v/>
      </c>
    </row>
    <row r="185" spans="1:25" ht="14.25" customHeight="1" x14ac:dyDescent="0.45">
      <c r="A185" s="3" t="str">
        <f t="shared" si="36"/>
        <v>Pharmacy.is_makalu_used</v>
      </c>
      <c r="B185" t="s">
        <v>200</v>
      </c>
      <c r="C185">
        <v>91</v>
      </c>
      <c r="D185" t="s">
        <v>796</v>
      </c>
      <c r="E185" t="s">
        <v>317</v>
      </c>
      <c r="F185" t="s">
        <v>7</v>
      </c>
      <c r="G185" t="s">
        <v>821</v>
      </c>
      <c r="I185" t="s">
        <v>318</v>
      </c>
      <c r="J185" t="s">
        <v>824</v>
      </c>
      <c r="L185" s="5"/>
      <c r="M185" s="3" t="b">
        <f t="shared" si="37"/>
        <v>0</v>
      </c>
      <c r="N185" s="3" t="str">
        <f t="shared" si="28"/>
        <v>Pharmacy</v>
      </c>
      <c r="O185" s="3" t="str">
        <f t="shared" si="29"/>
        <v>varchar(20)</v>
      </c>
      <c r="Q185" s="3" t="str">
        <f t="shared" si="38"/>
        <v>varchar(20)</v>
      </c>
      <c r="R185" s="3" t="str">
        <f t="shared" si="30"/>
        <v>alter table deerwalk.Pharmacy add is_makalu_used varchar(20)</v>
      </c>
      <c r="S185" s="3" t="str">
        <f t="shared" si="31"/>
        <v>exec db.ColumnPropertySet 'Pharmacy', 'is_makalu_used', 'Boolean Field', @tableSchema='deerwalk'</v>
      </c>
      <c r="T185" s="3" t="str">
        <f t="shared" si="32"/>
        <v>exec db.ColumnPropertySet 'Pharmacy', 'is_makalu_used', 'True for Non-EM members and False for EM members', @propertyName='SampleData', @tableSchema='deerwalk'</v>
      </c>
      <c r="U185" s="3" t="str">
        <f t="shared" si="33"/>
        <v/>
      </c>
      <c r="V185" s="3" t="str">
        <f t="shared" si="34"/>
        <v xml:space="preserve">/// &lt;summary&gt;Boolean Field&lt;/summary&gt;
[Description("Boolean Field")]
[Column("is_makalu_used")]
[SampleData("True for Non-EM members and False for EM members")]
[MaxLength(20)]
public string is_makalu_used { get; set; }
</v>
      </c>
      <c r="W185" s="6" t="str">
        <f t="shared" si="39"/>
        <v>@Html.DescriptionListElement(model =&gt; model.is_makalu_used)</v>
      </c>
      <c r="X185" s="3" t="str">
        <f t="shared" si="40"/>
        <v>IsMakaluUsed</v>
      </c>
      <c r="Y185" s="3" t="str">
        <f t="shared" si="35"/>
        <v/>
      </c>
    </row>
    <row r="186" spans="1:25" ht="14.25" customHeight="1" x14ac:dyDescent="0.45">
      <c r="A186" s="3" t="str">
        <f t="shared" si="36"/>
        <v>Pharmacy.dw_rawfilename</v>
      </c>
      <c r="B186" t="s">
        <v>200</v>
      </c>
      <c r="C186">
        <v>92</v>
      </c>
      <c r="D186" t="s">
        <v>796</v>
      </c>
      <c r="E186" t="s">
        <v>178</v>
      </c>
      <c r="G186" t="s">
        <v>819</v>
      </c>
      <c r="I186" t="s">
        <v>319</v>
      </c>
      <c r="J186" t="s">
        <v>796</v>
      </c>
      <c r="L186" s="5"/>
      <c r="M186" s="3" t="b">
        <f t="shared" si="37"/>
        <v>0</v>
      </c>
      <c r="N186" s="3" t="str">
        <f t="shared" si="28"/>
        <v>Pharmacy</v>
      </c>
      <c r="O186" s="3" t="str">
        <f t="shared" si="29"/>
        <v>varchar(500)</v>
      </c>
      <c r="Q186" s="3" t="str">
        <f t="shared" si="38"/>
        <v>varchar(500)</v>
      </c>
      <c r="R186" s="3" t="str">
        <f t="shared" si="30"/>
        <v>alter table deerwalk.Pharmacy add dw_rawfilename varchar(500)</v>
      </c>
      <c r="S186" s="3" t="str">
        <f t="shared" si="31"/>
        <v>exec db.ColumnPropertySet 'Pharmacy', 'dw_rawfilename', 'Source Filename', @tableSchema='deerwalk'</v>
      </c>
      <c r="T186" s="3" t="str">
        <f t="shared" si="32"/>
        <v/>
      </c>
      <c r="U186" s="3" t="str">
        <f t="shared" si="33"/>
        <v/>
      </c>
      <c r="V186" s="3" t="str">
        <f t="shared" si="34"/>
        <v xml:space="preserve">/// &lt;summary&gt;Source Filename&lt;/summary&gt;
[Description("Source Filename")]
[Column("dw_rawfilename")]
[MaxLength(500)]
public string dw_rawfilename { get; set; }
</v>
      </c>
      <c r="W186" s="6" t="str">
        <f t="shared" si="39"/>
        <v>@Html.DescriptionListElement(model =&gt; model.dw_rawfilename)</v>
      </c>
      <c r="X186" s="3" t="str">
        <f t="shared" si="40"/>
        <v>DwRawfilename</v>
      </c>
      <c r="Y186" s="3" t="str">
        <f t="shared" si="35"/>
        <v/>
      </c>
    </row>
    <row r="187" spans="1:25" ht="14.25" customHeight="1" x14ac:dyDescent="0.45">
      <c r="A187" s="3" t="str">
        <f t="shared" si="36"/>
        <v>Pharmacy.udf21</v>
      </c>
      <c r="B187" t="s">
        <v>200</v>
      </c>
      <c r="C187">
        <v>93</v>
      </c>
      <c r="D187" t="s">
        <v>796</v>
      </c>
      <c r="E187" t="s">
        <v>180</v>
      </c>
      <c r="G187" t="s">
        <v>836</v>
      </c>
      <c r="I187" t="s">
        <v>179</v>
      </c>
      <c r="J187" t="s">
        <v>796</v>
      </c>
      <c r="L187" s="5"/>
      <c r="M187" s="3" t="b">
        <f t="shared" si="37"/>
        <v>1</v>
      </c>
      <c r="N187" s="3" t="str">
        <f t="shared" si="28"/>
        <v>Pharmacy</v>
      </c>
      <c r="O187" s="3" t="str">
        <f t="shared" si="29"/>
        <v>varchar(100)</v>
      </c>
      <c r="Q187" s="3" t="str">
        <f t="shared" si="38"/>
        <v>varchar(100)</v>
      </c>
      <c r="R187" s="3" t="str">
        <f t="shared" si="30"/>
        <v>alter table deerwalk.Pharmacy add udf21 varchar(100)</v>
      </c>
      <c r="S187" s="3" t="str">
        <f t="shared" si="31"/>
        <v>exec db.ColumnPropertySet 'Pharmacy', 'udf21', 'User Defined Field', @tableSchema='deerwalk'</v>
      </c>
      <c r="T187" s="3" t="str">
        <f t="shared" si="32"/>
        <v/>
      </c>
      <c r="U187" s="3" t="str">
        <f t="shared" si="33"/>
        <v>exec db.ColumnPropertySet 'Pharmacy', 'udf21', 'UserDefinedData', @propertyName='CustomAttribute', @tableSchema='deerwalk'</v>
      </c>
      <c r="V187" s="3" t="str">
        <f t="shared" si="34"/>
        <v xml:space="preserve">/// &lt;summary&gt;User Defined Field&lt;/summary&gt;
[Description("User Defined Field")]
[Column("udf21")]
[MaxLength(100)]
public string udf21 { get; set; }
</v>
      </c>
      <c r="W187" s="6" t="str">
        <f t="shared" si="39"/>
        <v>@Html.DescriptionListElement(model =&gt; model.udf21)</v>
      </c>
      <c r="X187" s="3" t="str">
        <f t="shared" si="40"/>
        <v>Udf21</v>
      </c>
      <c r="Y187" s="3" t="str">
        <f t="shared" si="35"/>
        <v/>
      </c>
    </row>
    <row r="188" spans="1:25" ht="14.25" customHeight="1" x14ac:dyDescent="0.45">
      <c r="A188" s="3" t="str">
        <f t="shared" si="36"/>
        <v>Pharmacy.udf22</v>
      </c>
      <c r="B188" t="s">
        <v>200</v>
      </c>
      <c r="C188">
        <v>94</v>
      </c>
      <c r="D188" t="s">
        <v>796</v>
      </c>
      <c r="E188" t="s">
        <v>181</v>
      </c>
      <c r="G188" t="s">
        <v>836</v>
      </c>
      <c r="I188" t="s">
        <v>179</v>
      </c>
      <c r="J188" t="s">
        <v>796</v>
      </c>
      <c r="L188" s="5"/>
      <c r="M188" s="3" t="b">
        <f t="shared" si="37"/>
        <v>1</v>
      </c>
      <c r="N188" s="3" t="str">
        <f t="shared" si="28"/>
        <v>Pharmacy</v>
      </c>
      <c r="O188" s="3" t="str">
        <f t="shared" si="29"/>
        <v>varchar(100)</v>
      </c>
      <c r="Q188" s="3" t="str">
        <f t="shared" si="38"/>
        <v>varchar(100)</v>
      </c>
      <c r="R188" s="3" t="str">
        <f t="shared" si="30"/>
        <v>alter table deerwalk.Pharmacy add udf22 varchar(100)</v>
      </c>
      <c r="S188" s="3" t="str">
        <f t="shared" si="31"/>
        <v>exec db.ColumnPropertySet 'Pharmacy', 'udf22', 'User Defined Field', @tableSchema='deerwalk'</v>
      </c>
      <c r="T188" s="3" t="str">
        <f t="shared" si="32"/>
        <v/>
      </c>
      <c r="U188" s="3" t="str">
        <f t="shared" si="33"/>
        <v>exec db.ColumnPropertySet 'Pharmacy', 'udf22', 'UserDefinedData', @propertyName='CustomAttribute', @tableSchema='deerwalk'</v>
      </c>
      <c r="V188" s="3" t="str">
        <f t="shared" si="34"/>
        <v xml:space="preserve">/// &lt;summary&gt;User Defined Field&lt;/summary&gt;
[Description("User Defined Field")]
[Column("udf22")]
[MaxLength(100)]
public string udf22 { get; set; }
</v>
      </c>
      <c r="W188" s="6" t="str">
        <f t="shared" si="39"/>
        <v>@Html.DescriptionListElement(model =&gt; model.udf22)</v>
      </c>
      <c r="X188" s="3" t="str">
        <f t="shared" si="40"/>
        <v>Udf22</v>
      </c>
      <c r="Y188" s="3" t="str">
        <f t="shared" si="35"/>
        <v/>
      </c>
    </row>
    <row r="189" spans="1:25" ht="14.25" customHeight="1" x14ac:dyDescent="0.45">
      <c r="A189" s="3" t="str">
        <f t="shared" si="36"/>
        <v>Pharmacy.udf23</v>
      </c>
      <c r="B189" t="s">
        <v>200</v>
      </c>
      <c r="C189">
        <v>95</v>
      </c>
      <c r="D189" t="s">
        <v>796</v>
      </c>
      <c r="E189" t="s">
        <v>182</v>
      </c>
      <c r="G189" t="s">
        <v>836</v>
      </c>
      <c r="I189" t="s">
        <v>179</v>
      </c>
      <c r="J189" t="s">
        <v>796</v>
      </c>
      <c r="L189" s="5"/>
      <c r="M189" s="3" t="b">
        <f t="shared" si="37"/>
        <v>1</v>
      </c>
      <c r="N189" s="3" t="str">
        <f t="shared" si="28"/>
        <v>Pharmacy</v>
      </c>
      <c r="O189" s="3" t="str">
        <f t="shared" si="29"/>
        <v>varchar(100)</v>
      </c>
      <c r="Q189" s="3" t="str">
        <f t="shared" si="38"/>
        <v>varchar(100)</v>
      </c>
      <c r="R189" s="3" t="str">
        <f t="shared" si="30"/>
        <v>alter table deerwalk.Pharmacy add udf23 varchar(100)</v>
      </c>
      <c r="S189" s="3" t="str">
        <f t="shared" si="31"/>
        <v>exec db.ColumnPropertySet 'Pharmacy', 'udf23', 'User Defined Field', @tableSchema='deerwalk'</v>
      </c>
      <c r="T189" s="3" t="str">
        <f t="shared" si="32"/>
        <v/>
      </c>
      <c r="U189" s="3" t="str">
        <f t="shared" si="33"/>
        <v>exec db.ColumnPropertySet 'Pharmacy', 'udf23', 'UserDefinedData', @propertyName='CustomAttribute', @tableSchema='deerwalk'</v>
      </c>
      <c r="V189" s="3" t="str">
        <f t="shared" si="34"/>
        <v xml:space="preserve">/// &lt;summary&gt;User Defined Field&lt;/summary&gt;
[Description("User Defined Field")]
[Column("udf23")]
[MaxLength(100)]
public string udf23 { get; set; }
</v>
      </c>
      <c r="W189" s="6" t="str">
        <f t="shared" si="39"/>
        <v>@Html.DescriptionListElement(model =&gt; model.udf23)</v>
      </c>
      <c r="X189" s="3" t="str">
        <f t="shared" si="40"/>
        <v>Udf23</v>
      </c>
      <c r="Y189" s="3" t="str">
        <f t="shared" si="35"/>
        <v/>
      </c>
    </row>
    <row r="190" spans="1:25" ht="14.25" customHeight="1" x14ac:dyDescent="0.45">
      <c r="A190" s="3" t="str">
        <f t="shared" si="36"/>
        <v>Pharmacy.udf24</v>
      </c>
      <c r="B190" t="s">
        <v>200</v>
      </c>
      <c r="C190">
        <v>96</v>
      </c>
      <c r="D190" t="s">
        <v>796</v>
      </c>
      <c r="E190" t="s">
        <v>183</v>
      </c>
      <c r="G190" t="s">
        <v>836</v>
      </c>
      <c r="I190" t="s">
        <v>179</v>
      </c>
      <c r="J190" t="s">
        <v>796</v>
      </c>
      <c r="L190" s="5"/>
      <c r="M190" s="3" t="b">
        <f t="shared" si="37"/>
        <v>1</v>
      </c>
      <c r="N190" s="3" t="str">
        <f t="shared" si="28"/>
        <v>Pharmacy</v>
      </c>
      <c r="O190" s="3" t="str">
        <f t="shared" si="29"/>
        <v>varchar(100)</v>
      </c>
      <c r="Q190" s="3" t="str">
        <f t="shared" si="38"/>
        <v>varchar(100)</v>
      </c>
      <c r="R190" s="3" t="str">
        <f t="shared" si="30"/>
        <v>alter table deerwalk.Pharmacy add udf24 varchar(100)</v>
      </c>
      <c r="S190" s="3" t="str">
        <f t="shared" si="31"/>
        <v>exec db.ColumnPropertySet 'Pharmacy', 'udf24', 'User Defined Field', @tableSchema='deerwalk'</v>
      </c>
      <c r="T190" s="3" t="str">
        <f t="shared" si="32"/>
        <v/>
      </c>
      <c r="U190" s="3" t="str">
        <f t="shared" si="33"/>
        <v>exec db.ColumnPropertySet 'Pharmacy', 'udf24', 'UserDefinedData', @propertyName='CustomAttribute', @tableSchema='deerwalk'</v>
      </c>
      <c r="V190" s="3" t="str">
        <f t="shared" si="34"/>
        <v xml:space="preserve">/// &lt;summary&gt;User Defined Field&lt;/summary&gt;
[Description("User Defined Field")]
[Column("udf24")]
[MaxLength(100)]
public string udf24 { get; set; }
</v>
      </c>
      <c r="W190" s="6" t="str">
        <f t="shared" si="39"/>
        <v>@Html.DescriptionListElement(model =&gt; model.udf24)</v>
      </c>
      <c r="X190" s="3" t="str">
        <f t="shared" si="40"/>
        <v>Udf24</v>
      </c>
      <c r="Y190" s="3" t="str">
        <f t="shared" si="35"/>
        <v/>
      </c>
    </row>
    <row r="191" spans="1:25" ht="14.25" customHeight="1" x14ac:dyDescent="0.45">
      <c r="A191" s="3" t="str">
        <f t="shared" si="36"/>
        <v>Pharmacy.udf25</v>
      </c>
      <c r="B191" t="s">
        <v>200</v>
      </c>
      <c r="C191">
        <v>97</v>
      </c>
      <c r="D191" t="s">
        <v>796</v>
      </c>
      <c r="E191" t="s">
        <v>184</v>
      </c>
      <c r="G191" t="s">
        <v>836</v>
      </c>
      <c r="I191" t="s">
        <v>179</v>
      </c>
      <c r="J191" t="s">
        <v>796</v>
      </c>
      <c r="L191" s="5"/>
      <c r="M191" s="3" t="b">
        <f t="shared" si="37"/>
        <v>1</v>
      </c>
      <c r="N191" s="3" t="str">
        <f t="shared" si="28"/>
        <v>Pharmacy</v>
      </c>
      <c r="O191" s="3" t="str">
        <f t="shared" si="29"/>
        <v>varchar(100)</v>
      </c>
      <c r="Q191" s="3" t="str">
        <f t="shared" si="38"/>
        <v>varchar(100)</v>
      </c>
      <c r="R191" s="3" t="str">
        <f t="shared" si="30"/>
        <v>alter table deerwalk.Pharmacy add udf25 varchar(100)</v>
      </c>
      <c r="S191" s="3" t="str">
        <f t="shared" si="31"/>
        <v>exec db.ColumnPropertySet 'Pharmacy', 'udf25', 'User Defined Field', @tableSchema='deerwalk'</v>
      </c>
      <c r="T191" s="3" t="str">
        <f t="shared" si="32"/>
        <v/>
      </c>
      <c r="U191" s="3" t="str">
        <f t="shared" si="33"/>
        <v>exec db.ColumnPropertySet 'Pharmacy', 'udf25', 'UserDefinedData', @propertyName='CustomAttribute', @tableSchema='deerwalk'</v>
      </c>
      <c r="V191" s="3" t="str">
        <f t="shared" si="34"/>
        <v xml:space="preserve">/// &lt;summary&gt;User Defined Field&lt;/summary&gt;
[Description("User Defined Field")]
[Column("udf25")]
[MaxLength(100)]
public string udf25 { get; set; }
</v>
      </c>
      <c r="W191" s="6" t="str">
        <f t="shared" si="39"/>
        <v>@Html.DescriptionListElement(model =&gt; model.udf25)</v>
      </c>
      <c r="X191" s="3" t="str">
        <f t="shared" si="40"/>
        <v>Udf25</v>
      </c>
      <c r="Y191" s="3" t="str">
        <f t="shared" si="35"/>
        <v/>
      </c>
    </row>
    <row r="192" spans="1:25" ht="14.25" customHeight="1" x14ac:dyDescent="0.45">
      <c r="A192" s="3" t="str">
        <f t="shared" si="36"/>
        <v>Pharmacy.udf26</v>
      </c>
      <c r="B192" t="s">
        <v>200</v>
      </c>
      <c r="C192">
        <v>98</v>
      </c>
      <c r="D192" t="s">
        <v>796</v>
      </c>
      <c r="E192" t="s">
        <v>185</v>
      </c>
      <c r="G192" t="s">
        <v>836</v>
      </c>
      <c r="I192" t="s">
        <v>179</v>
      </c>
      <c r="J192" t="s">
        <v>796</v>
      </c>
      <c r="L192" s="5"/>
      <c r="M192" s="3" t="b">
        <f t="shared" si="37"/>
        <v>1</v>
      </c>
      <c r="N192" s="3" t="str">
        <f t="shared" si="28"/>
        <v>Pharmacy</v>
      </c>
      <c r="O192" s="3" t="str">
        <f t="shared" si="29"/>
        <v>varchar(100)</v>
      </c>
      <c r="Q192" s="3" t="str">
        <f t="shared" si="38"/>
        <v>varchar(100)</v>
      </c>
      <c r="R192" s="3" t="str">
        <f t="shared" si="30"/>
        <v>alter table deerwalk.Pharmacy add udf26 varchar(100)</v>
      </c>
      <c r="S192" s="3" t="str">
        <f t="shared" si="31"/>
        <v>exec db.ColumnPropertySet 'Pharmacy', 'udf26', 'User Defined Field', @tableSchema='deerwalk'</v>
      </c>
      <c r="T192" s="3" t="str">
        <f t="shared" si="32"/>
        <v/>
      </c>
      <c r="U192" s="3" t="str">
        <f t="shared" si="33"/>
        <v>exec db.ColumnPropertySet 'Pharmacy', 'udf26', 'UserDefinedData', @propertyName='CustomAttribute', @tableSchema='deerwalk'</v>
      </c>
      <c r="V192" s="3" t="str">
        <f t="shared" si="34"/>
        <v xml:space="preserve">/// &lt;summary&gt;User Defined Field&lt;/summary&gt;
[Description("User Defined Field")]
[Column("udf26")]
[MaxLength(100)]
public string udf26 { get; set; }
</v>
      </c>
      <c r="W192" s="6" t="str">
        <f t="shared" si="39"/>
        <v>@Html.DescriptionListElement(model =&gt; model.udf26)</v>
      </c>
      <c r="X192" s="3" t="str">
        <f t="shared" si="40"/>
        <v>Udf26</v>
      </c>
      <c r="Y192" s="3" t="str">
        <f t="shared" si="35"/>
        <v/>
      </c>
    </row>
    <row r="193" spans="1:25" ht="14.25" customHeight="1" x14ac:dyDescent="0.45">
      <c r="A193" s="3" t="str">
        <f t="shared" si="36"/>
        <v>Pharmacy.udf27</v>
      </c>
      <c r="B193" t="s">
        <v>200</v>
      </c>
      <c r="C193">
        <v>99</v>
      </c>
      <c r="D193" t="s">
        <v>796</v>
      </c>
      <c r="E193" t="s">
        <v>186</v>
      </c>
      <c r="G193" t="s">
        <v>836</v>
      </c>
      <c r="I193" t="s">
        <v>179</v>
      </c>
      <c r="J193" t="s">
        <v>796</v>
      </c>
      <c r="L193" s="5"/>
      <c r="M193" s="3" t="b">
        <f t="shared" si="37"/>
        <v>1</v>
      </c>
      <c r="N193" s="3" t="str">
        <f t="shared" si="28"/>
        <v>Pharmacy</v>
      </c>
      <c r="O193" s="3" t="str">
        <f t="shared" si="29"/>
        <v>varchar(100)</v>
      </c>
      <c r="Q193" s="3" t="str">
        <f t="shared" si="38"/>
        <v>varchar(100)</v>
      </c>
      <c r="R193" s="3" t="str">
        <f t="shared" si="30"/>
        <v>alter table deerwalk.Pharmacy add udf27 varchar(100)</v>
      </c>
      <c r="S193" s="3" t="str">
        <f t="shared" si="31"/>
        <v>exec db.ColumnPropertySet 'Pharmacy', 'udf27', 'User Defined Field', @tableSchema='deerwalk'</v>
      </c>
      <c r="T193" s="3" t="str">
        <f t="shared" si="32"/>
        <v/>
      </c>
      <c r="U193" s="3" t="str">
        <f t="shared" si="33"/>
        <v>exec db.ColumnPropertySet 'Pharmacy', 'udf27', 'UserDefinedData', @propertyName='CustomAttribute', @tableSchema='deerwalk'</v>
      </c>
      <c r="V193" s="3" t="str">
        <f t="shared" si="34"/>
        <v xml:space="preserve">/// &lt;summary&gt;User Defined Field&lt;/summary&gt;
[Description("User Defined Field")]
[Column("udf27")]
[MaxLength(100)]
public string udf27 { get; set; }
</v>
      </c>
      <c r="W193" s="6" t="str">
        <f t="shared" si="39"/>
        <v>@Html.DescriptionListElement(model =&gt; model.udf27)</v>
      </c>
      <c r="X193" s="3" t="str">
        <f t="shared" si="40"/>
        <v>Udf27</v>
      </c>
      <c r="Y193" s="3" t="str">
        <f t="shared" si="35"/>
        <v/>
      </c>
    </row>
    <row r="194" spans="1:25" ht="14.25" customHeight="1" x14ac:dyDescent="0.45">
      <c r="A194" s="3" t="str">
        <f t="shared" si="36"/>
        <v>Pharmacy.udf28</v>
      </c>
      <c r="B194" t="s">
        <v>200</v>
      </c>
      <c r="C194">
        <v>100</v>
      </c>
      <c r="D194" t="s">
        <v>796</v>
      </c>
      <c r="E194" t="s">
        <v>187</v>
      </c>
      <c r="G194" t="s">
        <v>836</v>
      </c>
      <c r="I194" t="s">
        <v>179</v>
      </c>
      <c r="J194" t="s">
        <v>796</v>
      </c>
      <c r="L194" s="5"/>
      <c r="M194" s="3" t="b">
        <f t="shared" si="37"/>
        <v>1</v>
      </c>
      <c r="N194" s="3" t="str">
        <f t="shared" ref="N194:N257" si="41">VLOOKUP(B194,TableMap,3,FALSE)</f>
        <v>Pharmacy</v>
      </c>
      <c r="O194" s="3" t="str">
        <f t="shared" ref="O194:O257" si="42">IF(OR(F194="varchar", F194=""),"varchar("&amp;G194&amp;")", F194) &amp; IF(LEN(TRIM(D194))&gt;0," not null ","")</f>
        <v>varchar(100)</v>
      </c>
      <c r="Q194" s="3" t="str">
        <f t="shared" si="38"/>
        <v>varchar(100)</v>
      </c>
      <c r="R194" s="3" t="str">
        <f t="shared" ref="R194:R257" si="43">"alter table "&amp;SchemaName&amp;"."&amp;N194&amp;" add "&amp;E194&amp;" "&amp;Q194</f>
        <v>alter table deerwalk.Pharmacy add udf28 varchar(100)</v>
      </c>
      <c r="S194" s="3" t="str">
        <f t="shared" ref="S194:S257" si="44">IF(LEN(TRIM(I194))&gt;0,"exec db.ColumnPropertySet '"&amp;$N194&amp;"', '"&amp;$E194&amp;"', '"&amp;I194&amp;"', @tableSchema='"&amp;SchemaName&amp;"'","")</f>
        <v>exec db.ColumnPropertySet 'Pharmacy', 'udf28', 'User Defined Field', @tableSchema='deerwalk'</v>
      </c>
      <c r="T194" s="3" t="str">
        <f t="shared" ref="T194:T257" si="45">IF(LEN(TRIM(J194))=0,"","exec db.ColumnPropertySet '"&amp;$N194&amp;"', '"&amp;$E194&amp;"', '"&amp;J194&amp;"', @propertyName='SampleData', @tableSchema='"&amp;SchemaName&amp;"'")</f>
        <v/>
      </c>
      <c r="U194" s="3" t="str">
        <f t="shared" ref="U194:U257" si="46">IF(M194,"exec db.ColumnPropertySet '"&amp;$N194&amp;"', '"&amp;$E194&amp;"', 'UserDefinedData', @propertyName='CustomAttribute', @tableSchema='"&amp;SchemaName&amp;"'", "")</f>
        <v>exec db.ColumnPropertySet 'Pharmacy', 'udf28', 'UserDefinedData', @propertyName='CustomAttribute', @tableSchema='deerwalk'</v>
      </c>
      <c r="V194" s="3" t="str">
        <f t="shared" ref="V194:V257" si="47">IF(LEN(TRIM(" "&amp;I194))&gt;0,"/// &lt;summary&gt;"&amp;I194&amp;"&lt;/summary&gt;
"&amp;"[Description("""&amp;I194&amp;""")]
","")&amp;IF(F194="date","[DataType(DataType.Date)]
","")&amp;IF(D194="1","[Required]
","")&amp;"[Column("""&amp;E194&amp;""")]
"&amp;IF(LEN(TRIM(" "&amp;J194))&gt;0,"[SampleData("""&amp;J194&amp;""")]
","")&amp;IF(LEN(TRIM(" "&amp;G194))&gt;0,"[MaxLength("&amp;G194&amp;")]
","")&amp;"public "&amp;IF(F194="","string",VLOOKUP(F194,TypeMap,2,FALSE))&amp;" "&amp;E194&amp;" { get; set; }
"</f>
        <v xml:space="preserve">/// &lt;summary&gt;User Defined Field&lt;/summary&gt;
[Description("User Defined Field")]
[Column("udf28")]
[MaxLength(100)]
public string udf28 { get; set; }
</v>
      </c>
      <c r="W194" s="6" t="str">
        <f t="shared" si="39"/>
        <v>@Html.DescriptionListElement(model =&gt; model.udf28)</v>
      </c>
      <c r="X194" s="3" t="str">
        <f t="shared" si="40"/>
        <v>Udf28</v>
      </c>
      <c r="Y194" s="3" t="str">
        <f t="shared" ref="Y194:Y257" si="48">IF(F194="date","alter table "&amp;SchemaName&amp;"."&amp;N194&amp;" add "&amp;X194&amp;"DateDimId int null references DateDimensions(DateDimensionId);  exec db.ColumnPropertySet '"&amp;$N194&amp;"', '"&amp;$X194&amp;"DateDimId', '"&amp;$E194&amp;"', @propertyName='BaseField', @tableSchema='"&amp;SchemaName&amp;"'","")</f>
        <v/>
      </c>
    </row>
    <row r="195" spans="1:25" ht="14.25" customHeight="1" x14ac:dyDescent="0.45">
      <c r="A195" s="3" t="str">
        <f t="shared" ref="A195:A258" si="49">N195&amp;"."&amp;E195</f>
        <v>Pharmacy.udf29</v>
      </c>
      <c r="B195" t="s">
        <v>200</v>
      </c>
      <c r="C195">
        <v>101</v>
      </c>
      <c r="D195" t="s">
        <v>796</v>
      </c>
      <c r="E195" t="s">
        <v>188</v>
      </c>
      <c r="G195" t="s">
        <v>836</v>
      </c>
      <c r="I195" t="s">
        <v>179</v>
      </c>
      <c r="J195" t="s">
        <v>796</v>
      </c>
      <c r="L195" s="5"/>
      <c r="M195" s="3" t="b">
        <f t="shared" ref="M195:M258" si="50">LEFT(E195,3)="udf"</f>
        <v>1</v>
      </c>
      <c r="N195" s="3" t="str">
        <f t="shared" si="41"/>
        <v>Pharmacy</v>
      </c>
      <c r="O195" s="3" t="str">
        <f t="shared" si="42"/>
        <v>varchar(100)</v>
      </c>
      <c r="Q195" s="3" t="str">
        <f t="shared" ref="Q195:Q258" si="51">IF(ISBLANK(P195),O195,P195)</f>
        <v>varchar(100)</v>
      </c>
      <c r="R195" s="3" t="str">
        <f t="shared" si="43"/>
        <v>alter table deerwalk.Pharmacy add udf29 varchar(100)</v>
      </c>
      <c r="S195" s="3" t="str">
        <f t="shared" si="44"/>
        <v>exec db.ColumnPropertySet 'Pharmacy', 'udf29', 'User Defined Field', @tableSchema='deerwalk'</v>
      </c>
      <c r="T195" s="3" t="str">
        <f t="shared" si="45"/>
        <v/>
      </c>
      <c r="U195" s="3" t="str">
        <f t="shared" si="46"/>
        <v>exec db.ColumnPropertySet 'Pharmacy', 'udf29', 'UserDefinedData', @propertyName='CustomAttribute', @tableSchema='deerwalk'</v>
      </c>
      <c r="V195" s="3" t="str">
        <f t="shared" si="47"/>
        <v xml:space="preserve">/// &lt;summary&gt;User Defined Field&lt;/summary&gt;
[Description("User Defined Field")]
[Column("udf29")]
[MaxLength(100)]
public string udf29 { get; set; }
</v>
      </c>
      <c r="W195" s="6" t="str">
        <f t="shared" ref="W195:W258" si="52">"@Html.DescriptionListElement(model =&gt; model."&amp;E195&amp;")"</f>
        <v>@Html.DescriptionListElement(model =&gt; model.udf29)</v>
      </c>
      <c r="X195" s="3" t="str">
        <f t="shared" ref="X195:X258" si="53">SUBSTITUTE(SUBSTITUTE(PROPER(SUBSTITUTE(E195,"_"," "))&amp;" ", "Id ", "ID"), " ", "")</f>
        <v>Udf29</v>
      </c>
      <c r="Y195" s="3" t="str">
        <f t="shared" si="48"/>
        <v/>
      </c>
    </row>
    <row r="196" spans="1:25" ht="14.25" customHeight="1" x14ac:dyDescent="0.45">
      <c r="A196" s="3" t="str">
        <f t="shared" si="49"/>
        <v>Pharmacy.udf30</v>
      </c>
      <c r="B196" t="s">
        <v>200</v>
      </c>
      <c r="C196">
        <v>102</v>
      </c>
      <c r="D196" t="s">
        <v>796</v>
      </c>
      <c r="E196" t="s">
        <v>189</v>
      </c>
      <c r="G196" t="s">
        <v>836</v>
      </c>
      <c r="I196" t="s">
        <v>179</v>
      </c>
      <c r="J196" t="s">
        <v>796</v>
      </c>
      <c r="L196" s="5"/>
      <c r="M196" s="3" t="b">
        <f t="shared" si="50"/>
        <v>1</v>
      </c>
      <c r="N196" s="3" t="str">
        <f t="shared" si="41"/>
        <v>Pharmacy</v>
      </c>
      <c r="O196" s="3" t="str">
        <f t="shared" si="42"/>
        <v>varchar(100)</v>
      </c>
      <c r="Q196" s="3" t="str">
        <f t="shared" si="51"/>
        <v>varchar(100)</v>
      </c>
      <c r="R196" s="3" t="str">
        <f t="shared" si="43"/>
        <v>alter table deerwalk.Pharmacy add udf30 varchar(100)</v>
      </c>
      <c r="S196" s="3" t="str">
        <f t="shared" si="44"/>
        <v>exec db.ColumnPropertySet 'Pharmacy', 'udf30', 'User Defined Field', @tableSchema='deerwalk'</v>
      </c>
      <c r="T196" s="3" t="str">
        <f t="shared" si="45"/>
        <v/>
      </c>
      <c r="U196" s="3" t="str">
        <f t="shared" si="46"/>
        <v>exec db.ColumnPropertySet 'Pharmacy', 'udf30', 'UserDefinedData', @propertyName='CustomAttribute', @tableSchema='deerwalk'</v>
      </c>
      <c r="V196" s="3" t="str">
        <f t="shared" si="47"/>
        <v xml:space="preserve">/// &lt;summary&gt;User Defined Field&lt;/summary&gt;
[Description("User Defined Field")]
[Column("udf30")]
[MaxLength(100)]
public string udf30 { get; set; }
</v>
      </c>
      <c r="W196" s="6" t="str">
        <f t="shared" si="52"/>
        <v>@Html.DescriptionListElement(model =&gt; model.udf30)</v>
      </c>
      <c r="X196" s="3" t="str">
        <f t="shared" si="53"/>
        <v>Udf30</v>
      </c>
      <c r="Y196" s="3" t="str">
        <f t="shared" si="48"/>
        <v/>
      </c>
    </row>
    <row r="197" spans="1:25" ht="14.25" customHeight="1" x14ac:dyDescent="0.45">
      <c r="A197" s="3" t="str">
        <f t="shared" si="49"/>
        <v>Pharmacy.udf31</v>
      </c>
      <c r="B197" t="s">
        <v>200</v>
      </c>
      <c r="C197">
        <v>103</v>
      </c>
      <c r="D197" t="s">
        <v>796</v>
      </c>
      <c r="E197" t="s">
        <v>190</v>
      </c>
      <c r="G197" t="s">
        <v>836</v>
      </c>
      <c r="I197" t="s">
        <v>179</v>
      </c>
      <c r="J197" t="s">
        <v>796</v>
      </c>
      <c r="L197" s="5"/>
      <c r="M197" s="3" t="b">
        <f t="shared" si="50"/>
        <v>1</v>
      </c>
      <c r="N197" s="3" t="str">
        <f t="shared" si="41"/>
        <v>Pharmacy</v>
      </c>
      <c r="O197" s="3" t="str">
        <f t="shared" si="42"/>
        <v>varchar(100)</v>
      </c>
      <c r="Q197" s="3" t="str">
        <f t="shared" si="51"/>
        <v>varchar(100)</v>
      </c>
      <c r="R197" s="3" t="str">
        <f t="shared" si="43"/>
        <v>alter table deerwalk.Pharmacy add udf31 varchar(100)</v>
      </c>
      <c r="S197" s="3" t="str">
        <f t="shared" si="44"/>
        <v>exec db.ColumnPropertySet 'Pharmacy', 'udf31', 'User Defined Field', @tableSchema='deerwalk'</v>
      </c>
      <c r="T197" s="3" t="str">
        <f t="shared" si="45"/>
        <v/>
      </c>
      <c r="U197" s="3" t="str">
        <f t="shared" si="46"/>
        <v>exec db.ColumnPropertySet 'Pharmacy', 'udf31', 'UserDefinedData', @propertyName='CustomAttribute', @tableSchema='deerwalk'</v>
      </c>
      <c r="V197" s="3" t="str">
        <f t="shared" si="47"/>
        <v xml:space="preserve">/// &lt;summary&gt;User Defined Field&lt;/summary&gt;
[Description("User Defined Field")]
[Column("udf31")]
[MaxLength(100)]
public string udf31 { get; set; }
</v>
      </c>
      <c r="W197" s="6" t="str">
        <f t="shared" si="52"/>
        <v>@Html.DescriptionListElement(model =&gt; model.udf31)</v>
      </c>
      <c r="X197" s="3" t="str">
        <f t="shared" si="53"/>
        <v>Udf31</v>
      </c>
      <c r="Y197" s="3" t="str">
        <f t="shared" si="48"/>
        <v/>
      </c>
    </row>
    <row r="198" spans="1:25" ht="14.25" customHeight="1" x14ac:dyDescent="0.45">
      <c r="A198" s="3" t="str">
        <f t="shared" si="49"/>
        <v>Pharmacy.udf32</v>
      </c>
      <c r="B198" t="s">
        <v>200</v>
      </c>
      <c r="C198">
        <v>104</v>
      </c>
      <c r="D198" t="s">
        <v>796</v>
      </c>
      <c r="E198" t="s">
        <v>191</v>
      </c>
      <c r="G198" t="s">
        <v>836</v>
      </c>
      <c r="I198" t="s">
        <v>179</v>
      </c>
      <c r="J198" t="s">
        <v>796</v>
      </c>
      <c r="L198" s="5"/>
      <c r="M198" s="3" t="b">
        <f t="shared" si="50"/>
        <v>1</v>
      </c>
      <c r="N198" s="3" t="str">
        <f t="shared" si="41"/>
        <v>Pharmacy</v>
      </c>
      <c r="O198" s="3" t="str">
        <f t="shared" si="42"/>
        <v>varchar(100)</v>
      </c>
      <c r="Q198" s="3" t="str">
        <f t="shared" si="51"/>
        <v>varchar(100)</v>
      </c>
      <c r="R198" s="3" t="str">
        <f t="shared" si="43"/>
        <v>alter table deerwalk.Pharmacy add udf32 varchar(100)</v>
      </c>
      <c r="S198" s="3" t="str">
        <f t="shared" si="44"/>
        <v>exec db.ColumnPropertySet 'Pharmacy', 'udf32', 'User Defined Field', @tableSchema='deerwalk'</v>
      </c>
      <c r="T198" s="3" t="str">
        <f t="shared" si="45"/>
        <v/>
      </c>
      <c r="U198" s="3" t="str">
        <f t="shared" si="46"/>
        <v>exec db.ColumnPropertySet 'Pharmacy', 'udf32', 'UserDefinedData', @propertyName='CustomAttribute', @tableSchema='deerwalk'</v>
      </c>
      <c r="V198" s="3" t="str">
        <f t="shared" si="47"/>
        <v xml:space="preserve">/// &lt;summary&gt;User Defined Field&lt;/summary&gt;
[Description("User Defined Field")]
[Column("udf32")]
[MaxLength(100)]
public string udf32 { get; set; }
</v>
      </c>
      <c r="W198" s="6" t="str">
        <f t="shared" si="52"/>
        <v>@Html.DescriptionListElement(model =&gt; model.udf32)</v>
      </c>
      <c r="X198" s="3" t="str">
        <f t="shared" si="53"/>
        <v>Udf32</v>
      </c>
      <c r="Y198" s="3" t="str">
        <f t="shared" si="48"/>
        <v/>
      </c>
    </row>
    <row r="199" spans="1:25" ht="14.25" customHeight="1" x14ac:dyDescent="0.45">
      <c r="A199" s="3" t="str">
        <f t="shared" si="49"/>
        <v>Pharmacy.udf33</v>
      </c>
      <c r="B199" t="s">
        <v>200</v>
      </c>
      <c r="C199">
        <v>105</v>
      </c>
      <c r="D199" t="s">
        <v>796</v>
      </c>
      <c r="E199" t="s">
        <v>192</v>
      </c>
      <c r="G199" t="s">
        <v>836</v>
      </c>
      <c r="I199" t="s">
        <v>179</v>
      </c>
      <c r="J199" t="s">
        <v>796</v>
      </c>
      <c r="L199" s="5"/>
      <c r="M199" s="3" t="b">
        <f t="shared" si="50"/>
        <v>1</v>
      </c>
      <c r="N199" s="3" t="str">
        <f t="shared" si="41"/>
        <v>Pharmacy</v>
      </c>
      <c r="O199" s="3" t="str">
        <f t="shared" si="42"/>
        <v>varchar(100)</v>
      </c>
      <c r="Q199" s="3" t="str">
        <f t="shared" si="51"/>
        <v>varchar(100)</v>
      </c>
      <c r="R199" s="3" t="str">
        <f t="shared" si="43"/>
        <v>alter table deerwalk.Pharmacy add udf33 varchar(100)</v>
      </c>
      <c r="S199" s="3" t="str">
        <f t="shared" si="44"/>
        <v>exec db.ColumnPropertySet 'Pharmacy', 'udf33', 'User Defined Field', @tableSchema='deerwalk'</v>
      </c>
      <c r="T199" s="3" t="str">
        <f t="shared" si="45"/>
        <v/>
      </c>
      <c r="U199" s="3" t="str">
        <f t="shared" si="46"/>
        <v>exec db.ColumnPropertySet 'Pharmacy', 'udf33', 'UserDefinedData', @propertyName='CustomAttribute', @tableSchema='deerwalk'</v>
      </c>
      <c r="V199" s="3" t="str">
        <f t="shared" si="47"/>
        <v xml:space="preserve">/// &lt;summary&gt;User Defined Field&lt;/summary&gt;
[Description("User Defined Field")]
[Column("udf33")]
[MaxLength(100)]
public string udf33 { get; set; }
</v>
      </c>
      <c r="W199" s="6" t="str">
        <f t="shared" si="52"/>
        <v>@Html.DescriptionListElement(model =&gt; model.udf33)</v>
      </c>
      <c r="X199" s="3" t="str">
        <f t="shared" si="53"/>
        <v>Udf33</v>
      </c>
      <c r="Y199" s="3" t="str">
        <f t="shared" si="48"/>
        <v/>
      </c>
    </row>
    <row r="200" spans="1:25" ht="14.25" customHeight="1" x14ac:dyDescent="0.45">
      <c r="A200" s="3" t="str">
        <f t="shared" si="49"/>
        <v>Pharmacy.udf34</v>
      </c>
      <c r="B200" t="s">
        <v>200</v>
      </c>
      <c r="C200">
        <v>106</v>
      </c>
      <c r="D200" t="s">
        <v>796</v>
      </c>
      <c r="E200" t="s">
        <v>193</v>
      </c>
      <c r="G200" t="s">
        <v>836</v>
      </c>
      <c r="I200" t="s">
        <v>179</v>
      </c>
      <c r="J200" t="s">
        <v>796</v>
      </c>
      <c r="L200" s="5"/>
      <c r="M200" s="3" t="b">
        <f t="shared" si="50"/>
        <v>1</v>
      </c>
      <c r="N200" s="3" t="str">
        <f t="shared" si="41"/>
        <v>Pharmacy</v>
      </c>
      <c r="O200" s="3" t="str">
        <f t="shared" si="42"/>
        <v>varchar(100)</v>
      </c>
      <c r="Q200" s="3" t="str">
        <f t="shared" si="51"/>
        <v>varchar(100)</v>
      </c>
      <c r="R200" s="3" t="str">
        <f t="shared" si="43"/>
        <v>alter table deerwalk.Pharmacy add udf34 varchar(100)</v>
      </c>
      <c r="S200" s="3" t="str">
        <f t="shared" si="44"/>
        <v>exec db.ColumnPropertySet 'Pharmacy', 'udf34', 'User Defined Field', @tableSchema='deerwalk'</v>
      </c>
      <c r="T200" s="3" t="str">
        <f t="shared" si="45"/>
        <v/>
      </c>
      <c r="U200" s="3" t="str">
        <f t="shared" si="46"/>
        <v>exec db.ColumnPropertySet 'Pharmacy', 'udf34', 'UserDefinedData', @propertyName='CustomAttribute', @tableSchema='deerwalk'</v>
      </c>
      <c r="V200" s="3" t="str">
        <f t="shared" si="47"/>
        <v xml:space="preserve">/// &lt;summary&gt;User Defined Field&lt;/summary&gt;
[Description("User Defined Field")]
[Column("udf34")]
[MaxLength(100)]
public string udf34 { get; set; }
</v>
      </c>
      <c r="W200" s="6" t="str">
        <f t="shared" si="52"/>
        <v>@Html.DescriptionListElement(model =&gt; model.udf34)</v>
      </c>
      <c r="X200" s="3" t="str">
        <f t="shared" si="53"/>
        <v>Udf34</v>
      </c>
      <c r="Y200" s="3" t="str">
        <f t="shared" si="48"/>
        <v/>
      </c>
    </row>
    <row r="201" spans="1:25" ht="14.25" customHeight="1" x14ac:dyDescent="0.45">
      <c r="A201" s="3" t="str">
        <f t="shared" si="49"/>
        <v>Pharmacy.udf35</v>
      </c>
      <c r="B201" t="s">
        <v>200</v>
      </c>
      <c r="C201">
        <v>107</v>
      </c>
      <c r="D201" t="s">
        <v>796</v>
      </c>
      <c r="E201" t="s">
        <v>194</v>
      </c>
      <c r="G201" t="s">
        <v>836</v>
      </c>
      <c r="I201" t="s">
        <v>179</v>
      </c>
      <c r="J201" t="s">
        <v>796</v>
      </c>
      <c r="L201" s="5"/>
      <c r="M201" s="3" t="b">
        <f t="shared" si="50"/>
        <v>1</v>
      </c>
      <c r="N201" s="3" t="str">
        <f t="shared" si="41"/>
        <v>Pharmacy</v>
      </c>
      <c r="O201" s="3" t="str">
        <f t="shared" si="42"/>
        <v>varchar(100)</v>
      </c>
      <c r="Q201" s="3" t="str">
        <f t="shared" si="51"/>
        <v>varchar(100)</v>
      </c>
      <c r="R201" s="3" t="str">
        <f t="shared" si="43"/>
        <v>alter table deerwalk.Pharmacy add udf35 varchar(100)</v>
      </c>
      <c r="S201" s="3" t="str">
        <f t="shared" si="44"/>
        <v>exec db.ColumnPropertySet 'Pharmacy', 'udf35', 'User Defined Field', @tableSchema='deerwalk'</v>
      </c>
      <c r="T201" s="3" t="str">
        <f t="shared" si="45"/>
        <v/>
      </c>
      <c r="U201" s="3" t="str">
        <f t="shared" si="46"/>
        <v>exec db.ColumnPropertySet 'Pharmacy', 'udf35', 'UserDefinedData', @propertyName='CustomAttribute', @tableSchema='deerwalk'</v>
      </c>
      <c r="V201" s="3" t="str">
        <f t="shared" si="47"/>
        <v xml:space="preserve">/// &lt;summary&gt;User Defined Field&lt;/summary&gt;
[Description("User Defined Field")]
[Column("udf35")]
[MaxLength(100)]
public string udf35 { get; set; }
</v>
      </c>
      <c r="W201" s="6" t="str">
        <f t="shared" si="52"/>
        <v>@Html.DescriptionListElement(model =&gt; model.udf35)</v>
      </c>
      <c r="X201" s="3" t="str">
        <f t="shared" si="53"/>
        <v>Udf35</v>
      </c>
      <c r="Y201" s="3" t="str">
        <f t="shared" si="48"/>
        <v/>
      </c>
    </row>
    <row r="202" spans="1:25" ht="14.25" customHeight="1" x14ac:dyDescent="0.45">
      <c r="A202" s="3" t="str">
        <f t="shared" si="49"/>
        <v>Pharmacy.udf36</v>
      </c>
      <c r="B202" t="s">
        <v>200</v>
      </c>
      <c r="C202">
        <v>108</v>
      </c>
      <c r="D202" t="s">
        <v>796</v>
      </c>
      <c r="E202" t="s">
        <v>195</v>
      </c>
      <c r="G202" t="s">
        <v>836</v>
      </c>
      <c r="I202" t="s">
        <v>179</v>
      </c>
      <c r="J202" t="s">
        <v>796</v>
      </c>
      <c r="L202" s="5"/>
      <c r="M202" s="3" t="b">
        <f t="shared" si="50"/>
        <v>1</v>
      </c>
      <c r="N202" s="3" t="str">
        <f t="shared" si="41"/>
        <v>Pharmacy</v>
      </c>
      <c r="O202" s="3" t="str">
        <f t="shared" si="42"/>
        <v>varchar(100)</v>
      </c>
      <c r="Q202" s="3" t="str">
        <f t="shared" si="51"/>
        <v>varchar(100)</v>
      </c>
      <c r="R202" s="3" t="str">
        <f t="shared" si="43"/>
        <v>alter table deerwalk.Pharmacy add udf36 varchar(100)</v>
      </c>
      <c r="S202" s="3" t="str">
        <f t="shared" si="44"/>
        <v>exec db.ColumnPropertySet 'Pharmacy', 'udf36', 'User Defined Field', @tableSchema='deerwalk'</v>
      </c>
      <c r="T202" s="3" t="str">
        <f t="shared" si="45"/>
        <v/>
      </c>
      <c r="U202" s="3" t="str">
        <f t="shared" si="46"/>
        <v>exec db.ColumnPropertySet 'Pharmacy', 'udf36', 'UserDefinedData', @propertyName='CustomAttribute', @tableSchema='deerwalk'</v>
      </c>
      <c r="V202" s="3" t="str">
        <f t="shared" si="47"/>
        <v xml:space="preserve">/// &lt;summary&gt;User Defined Field&lt;/summary&gt;
[Description("User Defined Field")]
[Column("udf36")]
[MaxLength(100)]
public string udf36 { get; set; }
</v>
      </c>
      <c r="W202" s="6" t="str">
        <f t="shared" si="52"/>
        <v>@Html.DescriptionListElement(model =&gt; model.udf36)</v>
      </c>
      <c r="X202" s="3" t="str">
        <f t="shared" si="53"/>
        <v>Udf36</v>
      </c>
      <c r="Y202" s="3" t="str">
        <f t="shared" si="48"/>
        <v/>
      </c>
    </row>
    <row r="203" spans="1:25" ht="14.25" customHeight="1" x14ac:dyDescent="0.45">
      <c r="A203" s="3" t="str">
        <f t="shared" si="49"/>
        <v>Pharmacy.udf37</v>
      </c>
      <c r="B203" t="s">
        <v>200</v>
      </c>
      <c r="C203">
        <v>109</v>
      </c>
      <c r="D203" t="s">
        <v>796</v>
      </c>
      <c r="E203" t="s">
        <v>196</v>
      </c>
      <c r="G203" t="s">
        <v>836</v>
      </c>
      <c r="I203" t="s">
        <v>179</v>
      </c>
      <c r="J203" t="s">
        <v>796</v>
      </c>
      <c r="L203" s="5"/>
      <c r="M203" s="3" t="b">
        <f t="shared" si="50"/>
        <v>1</v>
      </c>
      <c r="N203" s="3" t="str">
        <f t="shared" si="41"/>
        <v>Pharmacy</v>
      </c>
      <c r="O203" s="3" t="str">
        <f t="shared" si="42"/>
        <v>varchar(100)</v>
      </c>
      <c r="Q203" s="3" t="str">
        <f t="shared" si="51"/>
        <v>varchar(100)</v>
      </c>
      <c r="R203" s="3" t="str">
        <f t="shared" si="43"/>
        <v>alter table deerwalk.Pharmacy add udf37 varchar(100)</v>
      </c>
      <c r="S203" s="3" t="str">
        <f t="shared" si="44"/>
        <v>exec db.ColumnPropertySet 'Pharmacy', 'udf37', 'User Defined Field', @tableSchema='deerwalk'</v>
      </c>
      <c r="T203" s="3" t="str">
        <f t="shared" si="45"/>
        <v/>
      </c>
      <c r="U203" s="3" t="str">
        <f t="shared" si="46"/>
        <v>exec db.ColumnPropertySet 'Pharmacy', 'udf37', 'UserDefinedData', @propertyName='CustomAttribute', @tableSchema='deerwalk'</v>
      </c>
      <c r="V203" s="3" t="str">
        <f t="shared" si="47"/>
        <v xml:space="preserve">/// &lt;summary&gt;User Defined Field&lt;/summary&gt;
[Description("User Defined Field")]
[Column("udf37")]
[MaxLength(100)]
public string udf37 { get; set; }
</v>
      </c>
      <c r="W203" s="6" t="str">
        <f t="shared" si="52"/>
        <v>@Html.DescriptionListElement(model =&gt; model.udf37)</v>
      </c>
      <c r="X203" s="3" t="str">
        <f t="shared" si="53"/>
        <v>Udf37</v>
      </c>
      <c r="Y203" s="3" t="str">
        <f t="shared" si="48"/>
        <v/>
      </c>
    </row>
    <row r="204" spans="1:25" ht="14.25" customHeight="1" x14ac:dyDescent="0.45">
      <c r="A204" s="3" t="str">
        <f t="shared" si="49"/>
        <v>Pharmacy.udf38</v>
      </c>
      <c r="B204" t="s">
        <v>200</v>
      </c>
      <c r="C204">
        <v>110</v>
      </c>
      <c r="D204" t="s">
        <v>796</v>
      </c>
      <c r="E204" t="s">
        <v>197</v>
      </c>
      <c r="G204" t="s">
        <v>836</v>
      </c>
      <c r="I204" t="s">
        <v>179</v>
      </c>
      <c r="J204" t="s">
        <v>796</v>
      </c>
      <c r="L204" s="5"/>
      <c r="M204" s="3" t="b">
        <f t="shared" si="50"/>
        <v>1</v>
      </c>
      <c r="N204" s="3" t="str">
        <f t="shared" si="41"/>
        <v>Pharmacy</v>
      </c>
      <c r="O204" s="3" t="str">
        <f t="shared" si="42"/>
        <v>varchar(100)</v>
      </c>
      <c r="Q204" s="3" t="str">
        <f t="shared" si="51"/>
        <v>varchar(100)</v>
      </c>
      <c r="R204" s="3" t="str">
        <f t="shared" si="43"/>
        <v>alter table deerwalk.Pharmacy add udf38 varchar(100)</v>
      </c>
      <c r="S204" s="3" t="str">
        <f t="shared" si="44"/>
        <v>exec db.ColumnPropertySet 'Pharmacy', 'udf38', 'User Defined Field', @tableSchema='deerwalk'</v>
      </c>
      <c r="T204" s="3" t="str">
        <f t="shared" si="45"/>
        <v/>
      </c>
      <c r="U204" s="3" t="str">
        <f t="shared" si="46"/>
        <v>exec db.ColumnPropertySet 'Pharmacy', 'udf38', 'UserDefinedData', @propertyName='CustomAttribute', @tableSchema='deerwalk'</v>
      </c>
      <c r="V204" s="3" t="str">
        <f t="shared" si="47"/>
        <v xml:space="preserve">/// &lt;summary&gt;User Defined Field&lt;/summary&gt;
[Description("User Defined Field")]
[Column("udf38")]
[MaxLength(100)]
public string udf38 { get; set; }
</v>
      </c>
      <c r="W204" s="6" t="str">
        <f t="shared" si="52"/>
        <v>@Html.DescriptionListElement(model =&gt; model.udf38)</v>
      </c>
      <c r="X204" s="3" t="str">
        <f t="shared" si="53"/>
        <v>Udf38</v>
      </c>
      <c r="Y204" s="3" t="str">
        <f t="shared" si="48"/>
        <v/>
      </c>
    </row>
    <row r="205" spans="1:25" ht="14.25" customHeight="1" x14ac:dyDescent="0.45">
      <c r="A205" s="3" t="str">
        <f t="shared" si="49"/>
        <v>Pharmacy.udf39</v>
      </c>
      <c r="B205" t="s">
        <v>200</v>
      </c>
      <c r="C205">
        <v>111</v>
      </c>
      <c r="D205" t="s">
        <v>796</v>
      </c>
      <c r="E205" t="s">
        <v>198</v>
      </c>
      <c r="G205" t="s">
        <v>836</v>
      </c>
      <c r="I205" t="s">
        <v>179</v>
      </c>
      <c r="J205" t="s">
        <v>796</v>
      </c>
      <c r="L205" s="5"/>
      <c r="M205" s="3" t="b">
        <f t="shared" si="50"/>
        <v>1</v>
      </c>
      <c r="N205" s="3" t="str">
        <f t="shared" si="41"/>
        <v>Pharmacy</v>
      </c>
      <c r="O205" s="3" t="str">
        <f t="shared" si="42"/>
        <v>varchar(100)</v>
      </c>
      <c r="Q205" s="3" t="str">
        <f t="shared" si="51"/>
        <v>varchar(100)</v>
      </c>
      <c r="R205" s="3" t="str">
        <f t="shared" si="43"/>
        <v>alter table deerwalk.Pharmacy add udf39 varchar(100)</v>
      </c>
      <c r="S205" s="3" t="str">
        <f t="shared" si="44"/>
        <v>exec db.ColumnPropertySet 'Pharmacy', 'udf39', 'User Defined Field', @tableSchema='deerwalk'</v>
      </c>
      <c r="T205" s="3" t="str">
        <f t="shared" si="45"/>
        <v/>
      </c>
      <c r="U205" s="3" t="str">
        <f t="shared" si="46"/>
        <v>exec db.ColumnPropertySet 'Pharmacy', 'udf39', 'UserDefinedData', @propertyName='CustomAttribute', @tableSchema='deerwalk'</v>
      </c>
      <c r="V205" s="3" t="str">
        <f t="shared" si="47"/>
        <v xml:space="preserve">/// &lt;summary&gt;User Defined Field&lt;/summary&gt;
[Description("User Defined Field")]
[Column("udf39")]
[MaxLength(100)]
public string udf39 { get; set; }
</v>
      </c>
      <c r="W205" s="6" t="str">
        <f t="shared" si="52"/>
        <v>@Html.DescriptionListElement(model =&gt; model.udf39)</v>
      </c>
      <c r="X205" s="3" t="str">
        <f t="shared" si="53"/>
        <v>Udf39</v>
      </c>
      <c r="Y205" s="3" t="str">
        <f t="shared" si="48"/>
        <v/>
      </c>
    </row>
    <row r="206" spans="1:25" ht="14.25" customHeight="1" x14ac:dyDescent="0.45">
      <c r="A206" s="3" t="str">
        <f t="shared" si="49"/>
        <v>Pharmacy.udf40</v>
      </c>
      <c r="B206" t="s">
        <v>200</v>
      </c>
      <c r="C206">
        <v>112</v>
      </c>
      <c r="D206" t="s">
        <v>796</v>
      </c>
      <c r="E206" t="s">
        <v>199</v>
      </c>
      <c r="G206" t="s">
        <v>836</v>
      </c>
      <c r="I206" t="s">
        <v>179</v>
      </c>
      <c r="J206" t="s">
        <v>796</v>
      </c>
      <c r="L206" s="5"/>
      <c r="M206" s="3" t="b">
        <f t="shared" si="50"/>
        <v>1</v>
      </c>
      <c r="N206" s="3" t="str">
        <f t="shared" si="41"/>
        <v>Pharmacy</v>
      </c>
      <c r="O206" s="3" t="str">
        <f t="shared" si="42"/>
        <v>varchar(100)</v>
      </c>
      <c r="Q206" s="3" t="str">
        <f t="shared" si="51"/>
        <v>varchar(100)</v>
      </c>
      <c r="R206" s="3" t="str">
        <f t="shared" si="43"/>
        <v>alter table deerwalk.Pharmacy add udf40 varchar(100)</v>
      </c>
      <c r="S206" s="3" t="str">
        <f t="shared" si="44"/>
        <v>exec db.ColumnPropertySet 'Pharmacy', 'udf40', 'User Defined Field', @tableSchema='deerwalk'</v>
      </c>
      <c r="T206" s="3" t="str">
        <f t="shared" si="45"/>
        <v/>
      </c>
      <c r="U206" s="3" t="str">
        <f t="shared" si="46"/>
        <v>exec db.ColumnPropertySet 'Pharmacy', 'udf40', 'UserDefinedData', @propertyName='CustomAttribute', @tableSchema='deerwalk'</v>
      </c>
      <c r="V206" s="3" t="str">
        <f t="shared" si="47"/>
        <v xml:space="preserve">/// &lt;summary&gt;User Defined Field&lt;/summary&gt;
[Description("User Defined Field")]
[Column("udf40")]
[MaxLength(100)]
public string udf40 { get; set; }
</v>
      </c>
      <c r="W206" s="6" t="str">
        <f t="shared" si="52"/>
        <v>@Html.DescriptionListElement(model =&gt; model.udf40)</v>
      </c>
      <c r="X206" s="3" t="str">
        <f t="shared" si="53"/>
        <v>Udf40</v>
      </c>
      <c r="Y206" s="3" t="str">
        <f t="shared" si="48"/>
        <v/>
      </c>
    </row>
    <row r="207" spans="1:25" ht="14.25" customHeight="1" x14ac:dyDescent="0.45">
      <c r="A207" s="3" t="str">
        <f t="shared" si="49"/>
        <v>MedicalClaims.rev_claim_id</v>
      </c>
      <c r="B207" t="s">
        <v>320</v>
      </c>
      <c r="C207">
        <v>1</v>
      </c>
      <c r="D207" t="s">
        <v>801</v>
      </c>
      <c r="E207" t="s">
        <v>321</v>
      </c>
      <c r="F207" t="s">
        <v>7</v>
      </c>
      <c r="G207">
        <v>50</v>
      </c>
      <c r="I207" t="s">
        <v>322</v>
      </c>
      <c r="J207" t="s">
        <v>323</v>
      </c>
      <c r="K207" s="5" t="b">
        <f>TRUE</f>
        <v>1</v>
      </c>
      <c r="L207" s="5"/>
      <c r="M207" s="3" t="b">
        <f t="shared" si="50"/>
        <v>0</v>
      </c>
      <c r="N207" s="3" t="str">
        <f t="shared" si="41"/>
        <v>MedicalClaims</v>
      </c>
      <c r="O207" s="3" t="str">
        <f t="shared" si="42"/>
        <v xml:space="preserve">varchar(50) not null </v>
      </c>
      <c r="Q207" s="3" t="str">
        <f t="shared" si="51"/>
        <v xml:space="preserve">varchar(50) not null </v>
      </c>
      <c r="R207" s="3" t="str">
        <f t="shared" si="43"/>
        <v xml:space="preserve">alter table deerwalk.MedicalClaims add rev_claim_id varchar(50) not null </v>
      </c>
      <c r="S207" s="3" t="str">
        <f t="shared" si="44"/>
        <v>exec db.ColumnPropertySet 'MedicalClaims', 'rev_claim_id', 'Number generated by claim system', @tableSchema='deerwalk'</v>
      </c>
      <c r="T207" s="3" t="str">
        <f t="shared" si="45"/>
        <v>exec db.ColumnPropertySet 'MedicalClaims', 'rev_claim_id', 'AAA6819', @propertyName='SampleData', @tableSchema='deerwalk'</v>
      </c>
      <c r="U207" s="3" t="str">
        <f t="shared" si="46"/>
        <v/>
      </c>
      <c r="V207" s="3" t="str">
        <f t="shared" si="47"/>
        <v xml:space="preserve">/// &lt;summary&gt;Number generated by claim system&lt;/summary&gt;
[Description("Number generated by claim system")]
[Required]
[Column("rev_claim_id")]
[SampleData("AAA6819")]
[MaxLength(50)]
public string rev_claim_id { get; set; }
</v>
      </c>
      <c r="W207" s="6" t="str">
        <f t="shared" si="52"/>
        <v>@Html.DescriptionListElement(model =&gt; model.rev_claim_id)</v>
      </c>
      <c r="X207" s="3" t="str">
        <f t="shared" si="53"/>
        <v>RevClaimID</v>
      </c>
      <c r="Y207" s="3" t="str">
        <f t="shared" si="48"/>
        <v/>
      </c>
    </row>
    <row r="208" spans="1:25" ht="14.25" customHeight="1" x14ac:dyDescent="0.45">
      <c r="A208" s="3" t="str">
        <f t="shared" si="49"/>
        <v>MedicalClaims.rev_claim_line_id</v>
      </c>
      <c r="B208" t="s">
        <v>320</v>
      </c>
      <c r="C208">
        <v>2</v>
      </c>
      <c r="D208" t="s">
        <v>796</v>
      </c>
      <c r="E208" t="s">
        <v>324</v>
      </c>
      <c r="F208" t="s">
        <v>7</v>
      </c>
      <c r="G208" t="s">
        <v>871</v>
      </c>
      <c r="I208" t="s">
        <v>325</v>
      </c>
      <c r="J208" t="s">
        <v>801</v>
      </c>
      <c r="L208" s="5"/>
      <c r="M208" s="3" t="b">
        <f t="shared" si="50"/>
        <v>0</v>
      </c>
      <c r="N208" s="3" t="str">
        <f t="shared" si="41"/>
        <v>MedicalClaims</v>
      </c>
      <c r="O208" s="3" t="str">
        <f t="shared" si="42"/>
        <v>varchar(25)</v>
      </c>
      <c r="Q208" s="3" t="str">
        <f t="shared" si="51"/>
        <v>varchar(25)</v>
      </c>
      <c r="R208" s="3" t="str">
        <f t="shared" si="43"/>
        <v>alter table deerwalk.MedicalClaims add rev_claim_line_id varchar(25)</v>
      </c>
      <c r="S208" s="3" t="str">
        <f t="shared" si="44"/>
        <v>exec db.ColumnPropertySet 'MedicalClaims', 'rev_claim_line_id', 'Number of line numbers for this claim', @tableSchema='deerwalk'</v>
      </c>
      <c r="T208" s="3" t="str">
        <f t="shared" si="45"/>
        <v>exec db.ColumnPropertySet 'MedicalClaims', 'rev_claim_line_id', '1', @propertyName='SampleData', @tableSchema='deerwalk'</v>
      </c>
      <c r="U208" s="3" t="str">
        <f t="shared" si="46"/>
        <v/>
      </c>
      <c r="V208" s="3" t="str">
        <f t="shared" si="47"/>
        <v xml:space="preserve">/// &lt;summary&gt;Number of line numbers for this claim&lt;/summary&gt;
[Description("Number of line numbers for this claim")]
[Column("rev_claim_line_id")]
[SampleData("1")]
[MaxLength(25)]
public string rev_claim_line_id { get; set; }
</v>
      </c>
      <c r="W208" s="6" t="str">
        <f t="shared" si="52"/>
        <v>@Html.DescriptionListElement(model =&gt; model.rev_claim_line_id)</v>
      </c>
      <c r="X208" s="3" t="str">
        <f t="shared" si="53"/>
        <v>RevClaimLineID</v>
      </c>
      <c r="Y208" s="3" t="str">
        <f t="shared" si="48"/>
        <v/>
      </c>
    </row>
    <row r="209" spans="1:25" ht="14.25" customHeight="1" x14ac:dyDescent="0.45">
      <c r="A209" s="3" t="str">
        <f t="shared" si="49"/>
        <v>MedicalClaims.rev_claim_type</v>
      </c>
      <c r="B209" t="s">
        <v>320</v>
      </c>
      <c r="C209">
        <v>3</v>
      </c>
      <c r="D209" t="s">
        <v>796</v>
      </c>
      <c r="E209" t="s">
        <v>326</v>
      </c>
      <c r="F209" t="s">
        <v>7</v>
      </c>
      <c r="G209" t="s">
        <v>862</v>
      </c>
      <c r="I209" t="s">
        <v>327</v>
      </c>
      <c r="J209" t="s">
        <v>825</v>
      </c>
      <c r="L209" s="5"/>
      <c r="M209" s="3" t="b">
        <f t="shared" si="50"/>
        <v>0</v>
      </c>
      <c r="N209" s="3" t="str">
        <f t="shared" si="41"/>
        <v>MedicalClaims</v>
      </c>
      <c r="O209" s="3" t="str">
        <f t="shared" si="42"/>
        <v>varchar(15)</v>
      </c>
      <c r="Q209" s="3" t="str">
        <f t="shared" si="51"/>
        <v>varchar(15)</v>
      </c>
      <c r="R209" s="3" t="str">
        <f t="shared" si="43"/>
        <v>alter table deerwalk.MedicalClaims add rev_claim_type varchar(15)</v>
      </c>
      <c r="S209" s="3" t="str">
        <f t="shared" si="44"/>
        <v>exec db.ColumnPropertySet 'MedicalClaims', 'rev_claim_type', 'Should be HCFA 1500 or UB04, Dental, Vision, STD', @tableSchema='deerwalk'</v>
      </c>
      <c r="T209" s="3" t="str">
        <f t="shared" si="45"/>
        <v>exec db.ColumnPropertySet 'MedicalClaims', 'rev_claim_type', 'Prof', @propertyName='SampleData', @tableSchema='deerwalk'</v>
      </c>
      <c r="U209" s="3" t="str">
        <f t="shared" si="46"/>
        <v/>
      </c>
      <c r="V209" s="3" t="str">
        <f t="shared" si="47"/>
        <v xml:space="preserve">/// &lt;summary&gt;Should be HCFA 1500 or UB04, Dental, Vision, STD&lt;/summary&gt;
[Description("Should be HCFA 1500 or UB04, Dental, Vision, STD")]
[Column("rev_claim_type")]
[SampleData("Prof")]
[MaxLength(15)]
public string rev_claim_type { get; set; }
</v>
      </c>
      <c r="W209" s="6" t="str">
        <f t="shared" si="52"/>
        <v>@Html.DescriptionListElement(model =&gt; model.rev_claim_type)</v>
      </c>
      <c r="X209" s="3" t="str">
        <f t="shared" si="53"/>
        <v>RevClaimType</v>
      </c>
      <c r="Y209" s="3" t="str">
        <f t="shared" si="48"/>
        <v/>
      </c>
    </row>
    <row r="210" spans="1:25" ht="14.25" customHeight="1" x14ac:dyDescent="0.45">
      <c r="A210" s="3" t="str">
        <f t="shared" si="49"/>
        <v>MedicalClaims.rev_claim_type_flag</v>
      </c>
      <c r="B210" t="s">
        <v>320</v>
      </c>
      <c r="C210">
        <v>4</v>
      </c>
      <c r="D210" t="s">
        <v>796</v>
      </c>
      <c r="E210" t="s">
        <v>328</v>
      </c>
      <c r="F210" t="s">
        <v>329</v>
      </c>
      <c r="G210" t="s">
        <v>801</v>
      </c>
      <c r="I210" t="s">
        <v>330</v>
      </c>
      <c r="J210" t="s">
        <v>801</v>
      </c>
      <c r="L210" s="5"/>
      <c r="M210" s="3" t="b">
        <f t="shared" si="50"/>
        <v>0</v>
      </c>
      <c r="N210" s="3" t="str">
        <f t="shared" si="41"/>
        <v>MedicalClaims</v>
      </c>
      <c r="O210" s="3" t="str">
        <f t="shared" si="42"/>
        <v>char</v>
      </c>
      <c r="Q210" s="3" t="str">
        <f t="shared" si="51"/>
        <v>char</v>
      </c>
      <c r="R210" s="3" t="str">
        <f t="shared" si="43"/>
        <v>alter table deerwalk.MedicalClaims add rev_claim_type_flag char</v>
      </c>
      <c r="S210" s="3" t="str">
        <f t="shared" si="44"/>
        <v>exec db.ColumnPropertySet 'MedicalClaims', 'rev_claim_type_flag', 'Claim type description; 0: professional or 1: institutional', @tableSchema='deerwalk'</v>
      </c>
      <c r="T210" s="3" t="str">
        <f t="shared" si="45"/>
        <v>exec db.ColumnPropertySet 'MedicalClaims', 'rev_claim_type_flag', '1', @propertyName='SampleData', @tableSchema='deerwalk'</v>
      </c>
      <c r="U210" s="3" t="str">
        <f t="shared" si="46"/>
        <v/>
      </c>
      <c r="V210" s="3" t="str">
        <f t="shared" si="47"/>
        <v xml:space="preserve">/// &lt;summary&gt;Claim type description; 0: professional or 1: institutional&lt;/summary&gt;
[Description("Claim type description; 0: professional or 1: institutional")]
[Column("rev_claim_type_flag")]
[SampleData("1")]
[MaxLength(1)]
public char rev_claim_type_flag { get; set; }
</v>
      </c>
      <c r="W210" s="6" t="str">
        <f t="shared" si="52"/>
        <v>@Html.DescriptionListElement(model =&gt; model.rev_claim_type_flag)</v>
      </c>
      <c r="X210" s="3" t="str">
        <f t="shared" si="53"/>
        <v>RevClaimTypeFlag</v>
      </c>
      <c r="Y210" s="3" t="str">
        <f t="shared" si="48"/>
        <v/>
      </c>
    </row>
    <row r="211" spans="1:25" ht="14.25" customHeight="1" x14ac:dyDescent="0.45">
      <c r="A211" s="3" t="str">
        <f t="shared" si="49"/>
        <v>MedicalClaims.ins_plan_type_code</v>
      </c>
      <c r="B211" t="s">
        <v>320</v>
      </c>
      <c r="C211">
        <v>5</v>
      </c>
      <c r="D211" t="s">
        <v>796</v>
      </c>
      <c r="E211" t="s">
        <v>59</v>
      </c>
      <c r="F211" t="s">
        <v>7</v>
      </c>
      <c r="G211" t="s">
        <v>821</v>
      </c>
      <c r="I211" t="s">
        <v>60</v>
      </c>
      <c r="J211" t="s">
        <v>61</v>
      </c>
      <c r="L211" s="5"/>
      <c r="M211" s="3" t="b">
        <f t="shared" si="50"/>
        <v>0</v>
      </c>
      <c r="N211" s="3" t="str">
        <f t="shared" si="41"/>
        <v>MedicalClaims</v>
      </c>
      <c r="O211" s="3" t="str">
        <f t="shared" si="42"/>
        <v>varchar(20)</v>
      </c>
      <c r="Q211" s="3" t="str">
        <f t="shared" si="51"/>
        <v>varchar(20)</v>
      </c>
      <c r="R211" s="3" t="str">
        <f t="shared" si="43"/>
        <v>alter table deerwalk.MedicalClaims add ins_plan_type_code varchar(20)</v>
      </c>
      <c r="S211" s="3" t="str">
        <f t="shared" si="44"/>
        <v>exec db.ColumnPropertySet 'MedicalClaims', 'ins_plan_type_code', 'Plan type code', @tableSchema='deerwalk'</v>
      </c>
      <c r="T211" s="3" t="str">
        <f t="shared" si="45"/>
        <v>exec db.ColumnPropertySet 'MedicalClaims', 'ins_plan_type_code', 'com', @propertyName='SampleData', @tableSchema='deerwalk'</v>
      </c>
      <c r="U211" s="3" t="str">
        <f t="shared" si="46"/>
        <v/>
      </c>
      <c r="V211" s="3" t="str">
        <f t="shared" si="47"/>
        <v xml:space="preserve">/// &lt;summary&gt;Plan type code&lt;/summary&gt;
[Description("Plan type code")]
[Column("ins_plan_type_code")]
[SampleData("com")]
[MaxLength(20)]
public string ins_plan_type_code { get; set; }
</v>
      </c>
      <c r="W211" s="6" t="str">
        <f t="shared" si="52"/>
        <v>@Html.DescriptionListElement(model =&gt; model.ins_plan_type_code)</v>
      </c>
      <c r="X211" s="3" t="str">
        <f t="shared" si="53"/>
        <v>InsPlanTypeCode</v>
      </c>
      <c r="Y211" s="3" t="str">
        <f t="shared" si="48"/>
        <v/>
      </c>
    </row>
    <row r="212" spans="1:25" ht="14.25" customHeight="1" x14ac:dyDescent="0.45">
      <c r="A212" s="3" t="str">
        <f t="shared" si="49"/>
        <v>MedicalClaims.ins_plan_type_desc</v>
      </c>
      <c r="B212" t="s">
        <v>320</v>
      </c>
      <c r="C212">
        <v>6</v>
      </c>
      <c r="D212" t="s">
        <v>796</v>
      </c>
      <c r="E212" t="s">
        <v>62</v>
      </c>
      <c r="F212" t="s">
        <v>7</v>
      </c>
      <c r="G212" t="s">
        <v>864</v>
      </c>
      <c r="I212" t="s">
        <v>331</v>
      </c>
      <c r="J212" t="s">
        <v>64</v>
      </c>
      <c r="L212" s="5"/>
      <c r="M212" s="3" t="b">
        <f t="shared" si="50"/>
        <v>0</v>
      </c>
      <c r="N212" s="3" t="str">
        <f t="shared" si="41"/>
        <v>MedicalClaims</v>
      </c>
      <c r="O212" s="3" t="str">
        <f t="shared" si="42"/>
        <v>varchar(255)</v>
      </c>
      <c r="Q212" s="3" t="str">
        <f t="shared" si="51"/>
        <v>varchar(255)</v>
      </c>
      <c r="R212" s="3" t="str">
        <f t="shared" si="43"/>
        <v>alter table deerwalk.MedicalClaims add ins_plan_type_desc varchar(255)</v>
      </c>
      <c r="S212" s="3" t="str">
        <f t="shared" si="44"/>
        <v>exec db.ColumnPropertySet 'MedicalClaims', 'ins_plan_type_desc', 'Plan type description', @tableSchema='deerwalk'</v>
      </c>
      <c r="T212" s="3" t="str">
        <f t="shared" si="45"/>
        <v>exec db.ColumnPropertySet 'MedicalClaims', 'ins_plan_type_desc', 'Commercial', @propertyName='SampleData', @tableSchema='deerwalk'</v>
      </c>
      <c r="U212" s="3" t="str">
        <f t="shared" si="46"/>
        <v/>
      </c>
      <c r="V212" s="3" t="str">
        <f t="shared" si="47"/>
        <v xml:space="preserve">/// &lt;summary&gt;Plan type description&lt;/summary&gt;
[Description("Plan type description")]
[Column("ins_plan_type_desc")]
[SampleData("Commercial")]
[MaxLength(255)]
public string ins_plan_type_desc { get; set; }
</v>
      </c>
      <c r="W212" s="6" t="str">
        <f t="shared" si="52"/>
        <v>@Html.DescriptionListElement(model =&gt; model.ins_plan_type_desc)</v>
      </c>
      <c r="X212" s="3" t="str">
        <f t="shared" si="53"/>
        <v>InsPlanTypeDesc</v>
      </c>
      <c r="Y212" s="3" t="str">
        <f t="shared" si="48"/>
        <v/>
      </c>
    </row>
    <row r="213" spans="1:25" ht="14.25" customHeight="1" x14ac:dyDescent="0.45">
      <c r="A213" s="3" t="str">
        <f t="shared" si="49"/>
        <v>MedicalClaims.ins_carrier_id</v>
      </c>
      <c r="B213" t="s">
        <v>320</v>
      </c>
      <c r="C213">
        <v>7</v>
      </c>
      <c r="D213" t="s">
        <v>796</v>
      </c>
      <c r="E213" t="s">
        <v>65</v>
      </c>
      <c r="F213" t="s">
        <v>7</v>
      </c>
      <c r="G213" t="s">
        <v>821</v>
      </c>
      <c r="I213" t="s">
        <v>66</v>
      </c>
      <c r="J213" t="s">
        <v>801</v>
      </c>
      <c r="L213" s="5"/>
      <c r="M213" s="3" t="b">
        <f t="shared" si="50"/>
        <v>0</v>
      </c>
      <c r="N213" s="3" t="str">
        <f t="shared" si="41"/>
        <v>MedicalClaims</v>
      </c>
      <c r="O213" s="3" t="str">
        <f t="shared" si="42"/>
        <v>varchar(20)</v>
      </c>
      <c r="Q213" s="3" t="str">
        <f t="shared" si="51"/>
        <v>varchar(20)</v>
      </c>
      <c r="R213" s="3" t="str">
        <f t="shared" si="43"/>
        <v>alter table deerwalk.MedicalClaims add ins_carrier_id varchar(20)</v>
      </c>
      <c r="S213" s="3" t="str">
        <f t="shared" si="44"/>
        <v>exec db.ColumnPropertySet 'MedicalClaims', 'ins_carrier_id', 'TPA/ASO/HMO', @tableSchema='deerwalk'</v>
      </c>
      <c r="T213" s="3" t="str">
        <f t="shared" si="45"/>
        <v>exec db.ColumnPropertySet 'MedicalClaims', 'ins_carrier_id', '1', @propertyName='SampleData', @tableSchema='deerwalk'</v>
      </c>
      <c r="U213" s="3" t="str">
        <f t="shared" si="46"/>
        <v/>
      </c>
      <c r="V213" s="3" t="str">
        <f t="shared" si="47"/>
        <v xml:space="preserve">/// &lt;summary&gt;TPA/ASO/HMO&lt;/summary&gt;
[Description("TPA/ASO/HMO")]
[Column("ins_carrier_id")]
[SampleData("1")]
[MaxLength(20)]
public string ins_carrier_id { get; set; }
</v>
      </c>
      <c r="W213" s="6" t="str">
        <f t="shared" si="52"/>
        <v>@Html.DescriptionListElement(model =&gt; model.ins_carrier_id)</v>
      </c>
      <c r="X213" s="3" t="str">
        <f t="shared" si="53"/>
        <v>InsCarrierID</v>
      </c>
      <c r="Y213" s="3" t="str">
        <f t="shared" si="48"/>
        <v/>
      </c>
    </row>
    <row r="214" spans="1:25" ht="14.25" customHeight="1" x14ac:dyDescent="0.45">
      <c r="A214" s="3" t="str">
        <f t="shared" si="49"/>
        <v>MedicalClaims.ins_carrier_name</v>
      </c>
      <c r="B214" t="s">
        <v>320</v>
      </c>
      <c r="C214">
        <v>8</v>
      </c>
      <c r="D214" t="s">
        <v>796</v>
      </c>
      <c r="E214" t="s">
        <v>67</v>
      </c>
      <c r="F214" t="s">
        <v>7</v>
      </c>
      <c r="G214" t="s">
        <v>861</v>
      </c>
      <c r="I214" t="s">
        <v>68</v>
      </c>
      <c r="J214" t="s">
        <v>69</v>
      </c>
      <c r="L214" s="5"/>
      <c r="M214" s="3" t="b">
        <f t="shared" si="50"/>
        <v>0</v>
      </c>
      <c r="N214" s="3" t="str">
        <f t="shared" si="41"/>
        <v>MedicalClaims</v>
      </c>
      <c r="O214" s="3" t="str">
        <f t="shared" si="42"/>
        <v>varchar(50)</v>
      </c>
      <c r="Q214" s="3" t="str">
        <f t="shared" si="51"/>
        <v>varchar(50)</v>
      </c>
      <c r="R214" s="3" t="str">
        <f t="shared" si="43"/>
        <v>alter table deerwalk.MedicalClaims add ins_carrier_name varchar(50)</v>
      </c>
      <c r="S214" s="3" t="str">
        <f t="shared" si="44"/>
        <v>exec db.ColumnPropertySet 'MedicalClaims', 'ins_carrier_name', 'TPA/ASO/HMO name', @tableSchema='deerwalk'</v>
      </c>
      <c r="T214" s="3" t="str">
        <f t="shared" si="45"/>
        <v>exec db.ColumnPropertySet 'MedicalClaims', 'ins_carrier_name', 'Harry TPA', @propertyName='SampleData', @tableSchema='deerwalk'</v>
      </c>
      <c r="U214" s="3" t="str">
        <f t="shared" si="46"/>
        <v/>
      </c>
      <c r="V214" s="3" t="str">
        <f t="shared" si="47"/>
        <v xml:space="preserve">/// &lt;summary&gt;TPA/ASO/HMO name&lt;/summary&gt;
[Description("TPA/ASO/HMO name")]
[Column("ins_carrier_name")]
[SampleData("Harry TPA")]
[MaxLength(50)]
public string ins_carrier_name { get; set; }
</v>
      </c>
      <c r="W214" s="6" t="str">
        <f t="shared" si="52"/>
        <v>@Html.DescriptionListElement(model =&gt; model.ins_carrier_name)</v>
      </c>
      <c r="X214" s="3" t="str">
        <f t="shared" si="53"/>
        <v>InsCarrierName</v>
      </c>
      <c r="Y214" s="3" t="str">
        <f t="shared" si="48"/>
        <v/>
      </c>
    </row>
    <row r="215" spans="1:25" ht="14.25" customHeight="1" x14ac:dyDescent="0.45">
      <c r="A215" s="3" t="str">
        <f t="shared" si="49"/>
        <v>MedicalClaims.ins_coverage_type_code</v>
      </c>
      <c r="B215" t="s">
        <v>320</v>
      </c>
      <c r="C215">
        <v>9</v>
      </c>
      <c r="D215" t="s">
        <v>796</v>
      </c>
      <c r="E215" t="s">
        <v>70</v>
      </c>
      <c r="F215" t="s">
        <v>7</v>
      </c>
      <c r="G215" t="s">
        <v>817</v>
      </c>
      <c r="I215" t="s">
        <v>71</v>
      </c>
      <c r="J215" t="s">
        <v>801</v>
      </c>
      <c r="L215" s="5"/>
      <c r="M215" s="3" t="b">
        <f t="shared" si="50"/>
        <v>0</v>
      </c>
      <c r="N215" s="3" t="str">
        <f t="shared" si="41"/>
        <v>MedicalClaims</v>
      </c>
      <c r="O215" s="3" t="str">
        <f t="shared" si="42"/>
        <v>varchar(10)</v>
      </c>
      <c r="Q215" s="3" t="str">
        <f t="shared" si="51"/>
        <v>varchar(10)</v>
      </c>
      <c r="R215" s="3" t="str">
        <f t="shared" si="43"/>
        <v>alter table deerwalk.MedicalClaims add ins_coverage_type_code varchar(10)</v>
      </c>
      <c r="S215" s="3" t="str">
        <f t="shared" si="44"/>
        <v>exec db.ColumnPropertySet 'MedicalClaims', 'ins_coverage_type_code', 'Coverage type', @tableSchema='deerwalk'</v>
      </c>
      <c r="T215" s="3" t="str">
        <f t="shared" si="45"/>
        <v>exec db.ColumnPropertySet 'MedicalClaims', 'ins_coverage_type_code', '1', @propertyName='SampleData', @tableSchema='deerwalk'</v>
      </c>
      <c r="U215" s="3" t="str">
        <f t="shared" si="46"/>
        <v/>
      </c>
      <c r="V215" s="3" t="str">
        <f t="shared" si="47"/>
        <v xml:space="preserve">/// &lt;summary&gt;Coverage type&lt;/summary&gt;
[Description("Coverage type")]
[Column("ins_coverage_type_code")]
[SampleData("1")]
[MaxLength(10)]
public string ins_coverage_type_code { get; set; }
</v>
      </c>
      <c r="W215" s="6" t="str">
        <f t="shared" si="52"/>
        <v>@Html.DescriptionListElement(model =&gt; model.ins_coverage_type_code)</v>
      </c>
      <c r="X215" s="3" t="str">
        <f t="shared" si="53"/>
        <v>InsCoverageTypeCode</v>
      </c>
      <c r="Y215" s="3" t="str">
        <f t="shared" si="48"/>
        <v/>
      </c>
    </row>
    <row r="216" spans="1:25" ht="14.25" customHeight="1" x14ac:dyDescent="0.45">
      <c r="A216" s="3" t="str">
        <f t="shared" si="49"/>
        <v>MedicalClaims.ins_coverage_type_desc</v>
      </c>
      <c r="B216" t="s">
        <v>320</v>
      </c>
      <c r="C216">
        <v>10</v>
      </c>
      <c r="D216" t="s">
        <v>796</v>
      </c>
      <c r="E216" t="s">
        <v>72</v>
      </c>
      <c r="F216" t="s">
        <v>7</v>
      </c>
      <c r="G216" t="s">
        <v>861</v>
      </c>
      <c r="I216" t="s">
        <v>73</v>
      </c>
      <c r="J216" t="s">
        <v>74</v>
      </c>
      <c r="L216" s="5"/>
      <c r="M216" s="3" t="b">
        <f t="shared" si="50"/>
        <v>0</v>
      </c>
      <c r="N216" s="3" t="str">
        <f t="shared" si="41"/>
        <v>MedicalClaims</v>
      </c>
      <c r="O216" s="3" t="str">
        <f t="shared" si="42"/>
        <v>varchar(50)</v>
      </c>
      <c r="Q216" s="3" t="str">
        <f t="shared" si="51"/>
        <v>varchar(50)</v>
      </c>
      <c r="R216" s="3" t="str">
        <f t="shared" si="43"/>
        <v>alter table deerwalk.MedicalClaims add ins_coverage_type_desc varchar(50)</v>
      </c>
      <c r="S216" s="3" t="str">
        <f t="shared" si="44"/>
        <v>exec db.ColumnPropertySet 'MedicalClaims', 'ins_coverage_type_desc', 'Coverage type name; infer from code', @tableSchema='deerwalk'</v>
      </c>
      <c r="T216" s="3" t="str">
        <f t="shared" si="45"/>
        <v>exec db.ColumnPropertySet 'MedicalClaims', 'ins_coverage_type_desc', 'Family', @propertyName='SampleData', @tableSchema='deerwalk'</v>
      </c>
      <c r="U216" s="3" t="str">
        <f t="shared" si="46"/>
        <v/>
      </c>
      <c r="V216" s="3" t="str">
        <f t="shared" si="47"/>
        <v xml:space="preserve">/// &lt;summary&gt;Coverage type name; infer from code&lt;/summary&gt;
[Description("Coverage type name; infer from code")]
[Column("ins_coverage_type_desc")]
[SampleData("Family")]
[MaxLength(50)]
public string ins_coverage_type_desc { get; set; }
</v>
      </c>
      <c r="W216" s="6" t="str">
        <f t="shared" si="52"/>
        <v>@Html.DescriptionListElement(model =&gt; model.ins_coverage_type_desc)</v>
      </c>
      <c r="X216" s="3" t="str">
        <f t="shared" si="53"/>
        <v>InsCoverageTypeDesc</v>
      </c>
      <c r="Y216" s="3" t="str">
        <f t="shared" si="48"/>
        <v/>
      </c>
    </row>
    <row r="217" spans="1:25" ht="14.25" customHeight="1" x14ac:dyDescent="0.45">
      <c r="A217" s="3" t="str">
        <f t="shared" si="49"/>
        <v>MedicalClaims.ins_plan_id</v>
      </c>
      <c r="B217" t="s">
        <v>320</v>
      </c>
      <c r="C217">
        <v>11</v>
      </c>
      <c r="D217" t="s">
        <v>796</v>
      </c>
      <c r="E217" t="s">
        <v>75</v>
      </c>
      <c r="F217" t="s">
        <v>7</v>
      </c>
      <c r="G217" t="s">
        <v>821</v>
      </c>
      <c r="I217" t="s">
        <v>76</v>
      </c>
      <c r="J217" t="s">
        <v>77</v>
      </c>
      <c r="L217" s="5"/>
      <c r="M217" s="3" t="b">
        <f t="shared" si="50"/>
        <v>0</v>
      </c>
      <c r="N217" s="3" t="str">
        <f t="shared" si="41"/>
        <v>MedicalClaims</v>
      </c>
      <c r="O217" s="3" t="str">
        <f t="shared" si="42"/>
        <v>varchar(20)</v>
      </c>
      <c r="Q217" s="3" t="str">
        <f t="shared" si="51"/>
        <v>varchar(20)</v>
      </c>
      <c r="R217" s="3" t="str">
        <f t="shared" si="43"/>
        <v>alter table deerwalk.MedicalClaims add ins_plan_id varchar(20)</v>
      </c>
      <c r="S217" s="3" t="str">
        <f t="shared" si="44"/>
        <v>exec db.ColumnPropertySet 'MedicalClaims', 'ins_plan_id', 'Plan id of insurance', @tableSchema='deerwalk'</v>
      </c>
      <c r="T217" s="3" t="str">
        <f t="shared" si="45"/>
        <v>exec db.ColumnPropertySet 'MedicalClaims', 'ins_plan_id', 'M720000-M', @propertyName='SampleData', @tableSchema='deerwalk'</v>
      </c>
      <c r="U217" s="3" t="str">
        <f t="shared" si="46"/>
        <v/>
      </c>
      <c r="V217" s="3" t="str">
        <f t="shared" si="47"/>
        <v xml:space="preserve">/// &lt;summary&gt;Plan id of insurance&lt;/summary&gt;
[Description("Plan id of insurance")]
[Column("ins_plan_id")]
[SampleData("M720000-M")]
[MaxLength(20)]
public string ins_plan_id { get; set; }
</v>
      </c>
      <c r="W217" s="6" t="str">
        <f t="shared" si="52"/>
        <v>@Html.DescriptionListElement(model =&gt; model.ins_plan_id)</v>
      </c>
      <c r="X217" s="3" t="str">
        <f t="shared" si="53"/>
        <v>InsPlanID</v>
      </c>
      <c r="Y217" s="3" t="str">
        <f t="shared" si="48"/>
        <v/>
      </c>
    </row>
    <row r="218" spans="1:25" ht="14.25" customHeight="1" x14ac:dyDescent="0.45">
      <c r="A218" s="3" t="str">
        <f t="shared" si="49"/>
        <v>MedicalClaims.ins_emp_group_id</v>
      </c>
      <c r="B218" t="s">
        <v>320</v>
      </c>
      <c r="C218">
        <v>12</v>
      </c>
      <c r="D218" t="s">
        <v>796</v>
      </c>
      <c r="E218" t="s">
        <v>80</v>
      </c>
      <c r="F218" t="s">
        <v>7</v>
      </c>
      <c r="G218" t="s">
        <v>821</v>
      </c>
      <c r="I218" t="s">
        <v>81</v>
      </c>
      <c r="J218" t="s">
        <v>802</v>
      </c>
      <c r="L218" s="5"/>
      <c r="M218" s="3" t="b">
        <f t="shared" si="50"/>
        <v>0</v>
      </c>
      <c r="N218" s="3" t="str">
        <f t="shared" si="41"/>
        <v>MedicalClaims</v>
      </c>
      <c r="O218" s="3" t="str">
        <f t="shared" si="42"/>
        <v>varchar(20)</v>
      </c>
      <c r="Q218" s="3" t="str">
        <f t="shared" si="51"/>
        <v>varchar(20)</v>
      </c>
      <c r="R218" s="3" t="str">
        <f t="shared" si="43"/>
        <v>alter table deerwalk.MedicalClaims add ins_emp_group_id varchar(20)</v>
      </c>
      <c r="S218" s="3" t="str">
        <f t="shared" si="44"/>
        <v>exec db.ColumnPropertySet 'MedicalClaims', 'ins_emp_group_id', 'Identification of the group the subscriber is employed with', @tableSchema='deerwalk'</v>
      </c>
      <c r="T218" s="3" t="str">
        <f t="shared" si="45"/>
        <v>exec db.ColumnPropertySet 'MedicalClaims', 'ins_emp_group_id', '3198508', @propertyName='SampleData', @tableSchema='deerwalk'</v>
      </c>
      <c r="U218" s="3" t="str">
        <f t="shared" si="46"/>
        <v/>
      </c>
      <c r="V218" s="3" t="str">
        <f t="shared" si="47"/>
        <v xml:space="preserve">/// &lt;summary&gt;Identification of the group the subscriber is employed with&lt;/summary&gt;
[Description("Identification of the group the subscriber is employed with")]
[Column("ins_emp_group_id")]
[SampleData("3198508")]
[MaxLength(20)]
public string ins_emp_group_id { get; set; }
</v>
      </c>
      <c r="W218" s="6" t="str">
        <f t="shared" si="52"/>
        <v>@Html.DescriptionListElement(model =&gt; model.ins_emp_group_id)</v>
      </c>
      <c r="X218" s="3" t="str">
        <f t="shared" si="53"/>
        <v>InsEmpGroupID</v>
      </c>
      <c r="Y218" s="3" t="str">
        <f t="shared" si="48"/>
        <v/>
      </c>
    </row>
    <row r="219" spans="1:25" ht="14.25" customHeight="1" x14ac:dyDescent="0.45">
      <c r="A219" s="3" t="str">
        <f t="shared" si="49"/>
        <v>MedicalClaims.ins_emp_group_name</v>
      </c>
      <c r="B219" t="s">
        <v>320</v>
      </c>
      <c r="C219">
        <v>13</v>
      </c>
      <c r="D219" t="s">
        <v>796</v>
      </c>
      <c r="E219" t="s">
        <v>82</v>
      </c>
      <c r="F219" t="s">
        <v>7</v>
      </c>
      <c r="G219" t="s">
        <v>861</v>
      </c>
      <c r="I219" t="s">
        <v>83</v>
      </c>
      <c r="J219" t="s">
        <v>84</v>
      </c>
      <c r="L219" s="5"/>
      <c r="M219" s="3" t="b">
        <f t="shared" si="50"/>
        <v>0</v>
      </c>
      <c r="N219" s="3" t="str">
        <f t="shared" si="41"/>
        <v>MedicalClaims</v>
      </c>
      <c r="O219" s="3" t="str">
        <f t="shared" si="42"/>
        <v>varchar(50)</v>
      </c>
      <c r="Q219" s="3" t="str">
        <f t="shared" si="51"/>
        <v>varchar(50)</v>
      </c>
      <c r="R219" s="3" t="str">
        <f t="shared" si="43"/>
        <v>alter table deerwalk.MedicalClaims add ins_emp_group_name varchar(50)</v>
      </c>
      <c r="S219" s="3" t="str">
        <f t="shared" si="44"/>
        <v>exec db.ColumnPropertySet 'MedicalClaims', 'ins_emp_group_name', 'Name of the group the subscriber is employed with', @tableSchema='deerwalk'</v>
      </c>
      <c r="T219" s="3" t="str">
        <f t="shared" si="45"/>
        <v>exec db.ColumnPropertySet 'MedicalClaims', 'ins_emp_group_name', 'Deerwalk', @propertyName='SampleData', @tableSchema='deerwalk'</v>
      </c>
      <c r="U219" s="3" t="str">
        <f t="shared" si="46"/>
        <v/>
      </c>
      <c r="V219" s="3" t="str">
        <f t="shared" si="47"/>
        <v xml:space="preserve">/// &lt;summary&gt;Name of the group the subscriber is employed with&lt;/summary&gt;
[Description("Name of the group the subscriber is employed with")]
[Column("ins_emp_group_name")]
[SampleData("Deerwalk")]
[MaxLength(50)]
public string ins_emp_group_name { get; set; }
</v>
      </c>
      <c r="W219" s="6" t="str">
        <f t="shared" si="52"/>
        <v>@Html.DescriptionListElement(model =&gt; model.ins_emp_group_name)</v>
      </c>
      <c r="X219" s="3" t="str">
        <f t="shared" si="53"/>
        <v>InsEmpGroupName</v>
      </c>
      <c r="Y219" s="3" t="str">
        <f t="shared" si="48"/>
        <v/>
      </c>
    </row>
    <row r="220" spans="1:25" ht="14.25" customHeight="1" x14ac:dyDescent="0.45">
      <c r="A220" s="3" t="str">
        <f t="shared" si="49"/>
        <v>MedicalClaims.ins_division_id</v>
      </c>
      <c r="B220" t="s">
        <v>320</v>
      </c>
      <c r="C220">
        <v>14</v>
      </c>
      <c r="D220" t="s">
        <v>796</v>
      </c>
      <c r="E220" t="s">
        <v>87</v>
      </c>
      <c r="F220" t="s">
        <v>7</v>
      </c>
      <c r="G220" t="s">
        <v>821</v>
      </c>
      <c r="I220" t="s">
        <v>88</v>
      </c>
      <c r="J220" t="s">
        <v>796</v>
      </c>
      <c r="L220" s="5"/>
      <c r="M220" s="3" t="b">
        <f t="shared" si="50"/>
        <v>0</v>
      </c>
      <c r="N220" s="3" t="str">
        <f t="shared" si="41"/>
        <v>MedicalClaims</v>
      </c>
      <c r="O220" s="3" t="str">
        <f t="shared" si="42"/>
        <v>varchar(20)</v>
      </c>
      <c r="Q220" s="3" t="str">
        <f t="shared" si="51"/>
        <v>varchar(20)</v>
      </c>
      <c r="R220" s="3" t="str">
        <f t="shared" si="43"/>
        <v>alter table deerwalk.MedicalClaims add ins_division_id varchar(20)</v>
      </c>
      <c r="S220" s="3" t="str">
        <f t="shared" si="44"/>
        <v>exec db.ColumnPropertySet 'MedicalClaims', 'ins_division_id', 'Identification of the division the subscriber is employed with', @tableSchema='deerwalk'</v>
      </c>
      <c r="T220" s="3" t="str">
        <f t="shared" si="45"/>
        <v/>
      </c>
      <c r="U220" s="3" t="str">
        <f t="shared" si="46"/>
        <v/>
      </c>
      <c r="V220" s="3" t="str">
        <f t="shared" si="47"/>
        <v xml:space="preserve">/// &lt;summary&gt;Identification of the division the subscriber is employed with&lt;/summary&gt;
[Description("Identification of the division the subscriber is employed with")]
[Column("ins_division_id")]
[MaxLength(20)]
public string ins_division_id { get; set; }
</v>
      </c>
      <c r="W220" s="6" t="str">
        <f t="shared" si="52"/>
        <v>@Html.DescriptionListElement(model =&gt; model.ins_division_id)</v>
      </c>
      <c r="X220" s="3" t="str">
        <f t="shared" si="53"/>
        <v>InsDivisionID</v>
      </c>
      <c r="Y220" s="3" t="str">
        <f t="shared" si="48"/>
        <v/>
      </c>
    </row>
    <row r="221" spans="1:25" ht="14.25" customHeight="1" x14ac:dyDescent="0.45">
      <c r="A221" s="3" t="str">
        <f t="shared" si="49"/>
        <v>MedicalClaims.ins_division_name</v>
      </c>
      <c r="B221" t="s">
        <v>320</v>
      </c>
      <c r="C221">
        <v>15</v>
      </c>
      <c r="D221" t="s">
        <v>796</v>
      </c>
      <c r="E221" t="s">
        <v>89</v>
      </c>
      <c r="F221" t="s">
        <v>7</v>
      </c>
      <c r="G221" t="s">
        <v>836</v>
      </c>
      <c r="I221" t="s">
        <v>90</v>
      </c>
      <c r="J221" t="s">
        <v>796</v>
      </c>
      <c r="L221" s="5"/>
      <c r="M221" s="3" t="b">
        <f t="shared" si="50"/>
        <v>0</v>
      </c>
      <c r="N221" s="3" t="str">
        <f t="shared" si="41"/>
        <v>MedicalClaims</v>
      </c>
      <c r="O221" s="3" t="str">
        <f t="shared" si="42"/>
        <v>varchar(100)</v>
      </c>
      <c r="Q221" s="3" t="str">
        <f t="shared" si="51"/>
        <v>varchar(100)</v>
      </c>
      <c r="R221" s="3" t="str">
        <f t="shared" si="43"/>
        <v>alter table deerwalk.MedicalClaims add ins_division_name varchar(100)</v>
      </c>
      <c r="S221" s="3" t="str">
        <f t="shared" si="44"/>
        <v>exec db.ColumnPropertySet 'MedicalClaims', 'ins_division_name', 'Name of the group the division  subscriber is employed with', @tableSchema='deerwalk'</v>
      </c>
      <c r="T221" s="3" t="str">
        <f t="shared" si="45"/>
        <v/>
      </c>
      <c r="U221" s="3" t="str">
        <f t="shared" si="46"/>
        <v/>
      </c>
      <c r="V221" s="3" t="str">
        <f t="shared" si="47"/>
        <v xml:space="preserve">/// &lt;summary&gt;Name of the group the division  subscriber is employed with&lt;/summary&gt;
[Description("Name of the group the division  subscriber is employed with")]
[Column("ins_division_name")]
[MaxLength(100)]
public string ins_division_name { get; set; }
</v>
      </c>
      <c r="W221" s="6" t="str">
        <f t="shared" si="52"/>
        <v>@Html.DescriptionListElement(model =&gt; model.ins_division_name)</v>
      </c>
      <c r="X221" s="3" t="str">
        <f t="shared" si="53"/>
        <v>InsDivisionName</v>
      </c>
      <c r="Y221" s="3" t="str">
        <f t="shared" si="48"/>
        <v/>
      </c>
    </row>
    <row r="222" spans="1:25" ht="14.25" customHeight="1" x14ac:dyDescent="0.45">
      <c r="A222" s="3" t="str">
        <f t="shared" si="49"/>
        <v>MedicalClaims.ins_cobra_code</v>
      </c>
      <c r="B222" t="s">
        <v>320</v>
      </c>
      <c r="C222">
        <v>16</v>
      </c>
      <c r="D222" t="s">
        <v>796</v>
      </c>
      <c r="E222" t="s">
        <v>91</v>
      </c>
      <c r="F222" t="s">
        <v>7</v>
      </c>
      <c r="G222" t="s">
        <v>860</v>
      </c>
      <c r="I222" t="s">
        <v>92</v>
      </c>
      <c r="J222" t="s">
        <v>801</v>
      </c>
      <c r="L222" s="5"/>
      <c r="M222" s="3" t="b">
        <f t="shared" si="50"/>
        <v>0</v>
      </c>
      <c r="N222" s="3" t="str">
        <f t="shared" si="41"/>
        <v>MedicalClaims</v>
      </c>
      <c r="O222" s="3" t="str">
        <f t="shared" si="42"/>
        <v>varchar(2)</v>
      </c>
      <c r="Q222" s="3" t="str">
        <f t="shared" si="51"/>
        <v>varchar(2)</v>
      </c>
      <c r="R222" s="3" t="str">
        <f t="shared" si="43"/>
        <v>alter table deerwalk.MedicalClaims add ins_cobra_code varchar(2)</v>
      </c>
      <c r="S222" s="3" t="str">
        <f t="shared" si="44"/>
        <v>exec db.ColumnPropertySet 'MedicalClaims', 'ins_cobra_code', 'Status Code of the Employee - Not Specified : 00, Working : 01, Terminated : 02', @tableSchema='deerwalk'</v>
      </c>
      <c r="T222" s="3" t="str">
        <f t="shared" si="45"/>
        <v>exec db.ColumnPropertySet 'MedicalClaims', 'ins_cobra_code', '1', @propertyName='SampleData', @tableSchema='deerwalk'</v>
      </c>
      <c r="U222" s="3" t="str">
        <f t="shared" si="46"/>
        <v/>
      </c>
      <c r="V222" s="3" t="str">
        <f t="shared" si="47"/>
        <v xml:space="preserve">/// &lt;summary&gt;Status Code of the Employee - Not Specified : 00, Working : 01, Terminated : 02&lt;/summary&gt;
[Description("Status Code of the Employee - Not Specified : 00, Working : 01, Terminated : 02")]
[Column("ins_cobra_code")]
[SampleData("1")]
[MaxLength(2)]
public string ins_cobra_code { get; set; }
</v>
      </c>
      <c r="W222" s="6" t="str">
        <f t="shared" si="52"/>
        <v>@Html.DescriptionListElement(model =&gt; model.ins_cobra_code)</v>
      </c>
      <c r="X222" s="3" t="str">
        <f t="shared" si="53"/>
        <v>InsCobraCode</v>
      </c>
      <c r="Y222" s="3" t="str">
        <f t="shared" si="48"/>
        <v/>
      </c>
    </row>
    <row r="223" spans="1:25" ht="14.25" customHeight="1" x14ac:dyDescent="0.45">
      <c r="A223" s="3" t="str">
        <f t="shared" si="49"/>
        <v>MedicalClaims.ins_cobra_desc</v>
      </c>
      <c r="B223" t="s">
        <v>320</v>
      </c>
      <c r="C223">
        <v>17</v>
      </c>
      <c r="D223" t="s">
        <v>796</v>
      </c>
      <c r="E223" t="s">
        <v>93</v>
      </c>
      <c r="F223" t="s">
        <v>7</v>
      </c>
      <c r="G223" t="s">
        <v>822</v>
      </c>
      <c r="I223" t="s">
        <v>94</v>
      </c>
      <c r="J223" t="s">
        <v>95</v>
      </c>
      <c r="L223" s="5"/>
      <c r="M223" s="3" t="b">
        <f t="shared" si="50"/>
        <v>0</v>
      </c>
      <c r="N223" s="3" t="str">
        <f t="shared" si="41"/>
        <v>MedicalClaims</v>
      </c>
      <c r="O223" s="3" t="str">
        <f t="shared" si="42"/>
        <v>varchar(30)</v>
      </c>
      <c r="Q223" s="3" t="str">
        <f t="shared" si="51"/>
        <v>varchar(30)</v>
      </c>
      <c r="R223" s="3" t="str">
        <f t="shared" si="43"/>
        <v>alter table deerwalk.MedicalClaims add ins_cobra_desc varchar(30)</v>
      </c>
      <c r="S223" s="3" t="str">
        <f t="shared" si="44"/>
        <v>exec db.ColumnPropertySet 'MedicalClaims', 'ins_cobra_desc', 'Status of the Employee - Working, Terminated, etc', @tableSchema='deerwalk'</v>
      </c>
      <c r="T223" s="3" t="str">
        <f t="shared" si="45"/>
        <v>exec db.ColumnPropertySet 'MedicalClaims', 'ins_cobra_desc', 'Working', @propertyName='SampleData', @tableSchema='deerwalk'</v>
      </c>
      <c r="U223" s="3" t="str">
        <f t="shared" si="46"/>
        <v/>
      </c>
      <c r="V223" s="3" t="str">
        <f t="shared" si="47"/>
        <v xml:space="preserve">/// &lt;summary&gt;Status of the Employee - Working, Terminated, etc&lt;/summary&gt;
[Description("Status of the Employee - Working, Terminated, etc")]
[Column("ins_cobra_desc")]
[SampleData("Working")]
[MaxLength(30)]
public string ins_cobra_desc { get; set; }
</v>
      </c>
      <c r="W223" s="6" t="str">
        <f t="shared" si="52"/>
        <v>@Html.DescriptionListElement(model =&gt; model.ins_cobra_desc)</v>
      </c>
      <c r="X223" s="3" t="str">
        <f t="shared" si="53"/>
        <v>InsCobraDesc</v>
      </c>
      <c r="Y223" s="3" t="str">
        <f t="shared" si="48"/>
        <v/>
      </c>
    </row>
    <row r="224" spans="1:25" ht="14.25" customHeight="1" x14ac:dyDescent="0.45">
      <c r="A224" s="3" t="str">
        <f t="shared" si="49"/>
        <v>MedicalClaims.mbr_id</v>
      </c>
      <c r="B224" t="s">
        <v>320</v>
      </c>
      <c r="C224">
        <v>18</v>
      </c>
      <c r="D224" t="s">
        <v>801</v>
      </c>
      <c r="E224" t="s">
        <v>6</v>
      </c>
      <c r="F224" t="s">
        <v>7</v>
      </c>
      <c r="G224">
        <v>50</v>
      </c>
      <c r="I224" t="s">
        <v>204</v>
      </c>
      <c r="J224" t="s">
        <v>810</v>
      </c>
      <c r="L224" s="5"/>
      <c r="M224" s="3" t="b">
        <f t="shared" si="50"/>
        <v>0</v>
      </c>
      <c r="N224" s="3" t="str">
        <f t="shared" si="41"/>
        <v>MedicalClaims</v>
      </c>
      <c r="O224" s="3" t="str">
        <f t="shared" si="42"/>
        <v xml:space="preserve">varchar(50) not null </v>
      </c>
      <c r="Q224" s="3" t="str">
        <f t="shared" si="51"/>
        <v xml:space="preserve">varchar(50) not null </v>
      </c>
      <c r="R224" s="3" t="str">
        <f t="shared" si="43"/>
        <v xml:space="preserve">alter table deerwalk.MedicalClaims add mbr_id varchar(50) not null </v>
      </c>
      <c r="S224" s="3" t="str">
        <f t="shared" si="44"/>
        <v>exec db.ColumnPropertySet 'MedicalClaims', 'mbr_id', 'Member identification number', @tableSchema='deerwalk'</v>
      </c>
      <c r="T224" s="3" t="str">
        <f t="shared" si="45"/>
        <v>exec db.ColumnPropertySet 'MedicalClaims', 'mbr_id', '345677', @propertyName='SampleData', @tableSchema='deerwalk'</v>
      </c>
      <c r="U224" s="3" t="str">
        <f t="shared" si="46"/>
        <v/>
      </c>
      <c r="V224" s="3" t="str">
        <f t="shared" si="47"/>
        <v xml:space="preserve">/// &lt;summary&gt;Member identification number&lt;/summary&gt;
[Description("Member identification number")]
[Required]
[Column("mbr_id")]
[SampleData("345677")]
[MaxLength(50)]
public string mbr_id { get; set; }
</v>
      </c>
      <c r="W224" s="6" t="str">
        <f t="shared" si="52"/>
        <v>@Html.DescriptionListElement(model =&gt; model.mbr_id)</v>
      </c>
      <c r="X224" s="3" t="str">
        <f t="shared" si="53"/>
        <v>MbrID</v>
      </c>
      <c r="Y224" s="3" t="str">
        <f t="shared" si="48"/>
        <v/>
      </c>
    </row>
    <row r="225" spans="1:26" ht="14.25" customHeight="1" x14ac:dyDescent="0.45">
      <c r="A225" s="3" t="str">
        <f t="shared" si="49"/>
        <v>MedicalClaims.mbr_ssn</v>
      </c>
      <c r="B225" t="s">
        <v>320</v>
      </c>
      <c r="C225">
        <v>19</v>
      </c>
      <c r="D225" t="s">
        <v>796</v>
      </c>
      <c r="E225" t="s">
        <v>12</v>
      </c>
      <c r="F225" t="s">
        <v>7</v>
      </c>
      <c r="G225">
        <v>30</v>
      </c>
      <c r="I225" t="s">
        <v>13</v>
      </c>
      <c r="J225" t="s">
        <v>797</v>
      </c>
      <c r="L225" s="5"/>
      <c r="M225" s="3" t="b">
        <f t="shared" si="50"/>
        <v>0</v>
      </c>
      <c r="N225" s="3" t="str">
        <f t="shared" si="41"/>
        <v>MedicalClaims</v>
      </c>
      <c r="O225" s="3" t="str">
        <f t="shared" si="42"/>
        <v>varchar(30)</v>
      </c>
      <c r="Q225" s="3" t="str">
        <f t="shared" si="51"/>
        <v>varchar(30)</v>
      </c>
      <c r="R225" s="3" t="str">
        <f t="shared" si="43"/>
        <v>alter table deerwalk.MedicalClaims add mbr_ssn varchar(30)</v>
      </c>
      <c r="S225" s="3" t="str">
        <f t="shared" si="44"/>
        <v>exec db.ColumnPropertySet 'MedicalClaims', 'mbr_ssn', 'Member SSN', @tableSchema='deerwalk'</v>
      </c>
      <c r="T225" s="3" t="str">
        <f t="shared" si="45"/>
        <v>exec db.ColumnPropertySet 'MedicalClaims', 'mbr_ssn', '811619', @propertyName='SampleData', @tableSchema='deerwalk'</v>
      </c>
      <c r="U225" s="3" t="str">
        <f t="shared" si="46"/>
        <v/>
      </c>
      <c r="V225" s="3" t="str">
        <f t="shared" si="47"/>
        <v xml:space="preserve">/// &lt;summary&gt;Member SSN&lt;/summary&gt;
[Description("Member SSN")]
[Column("mbr_ssn")]
[SampleData("811619")]
[MaxLength(30)]
public string mbr_ssn { get; set; }
</v>
      </c>
      <c r="W225" s="6" t="str">
        <f t="shared" si="52"/>
        <v>@Html.DescriptionListElement(model =&gt; model.mbr_ssn)</v>
      </c>
      <c r="X225" s="3" t="str">
        <f t="shared" si="53"/>
        <v>MbrSsn</v>
      </c>
      <c r="Y225" s="3" t="str">
        <f t="shared" si="48"/>
        <v/>
      </c>
    </row>
    <row r="226" spans="1:26" ht="14.25" customHeight="1" x14ac:dyDescent="0.45">
      <c r="A226" s="3" t="str">
        <f t="shared" si="49"/>
        <v>MedicalClaims.mbr_first_name</v>
      </c>
      <c r="B226" t="s">
        <v>320</v>
      </c>
      <c r="C226">
        <v>20</v>
      </c>
      <c r="D226" t="s">
        <v>796</v>
      </c>
      <c r="E226" t="s">
        <v>14</v>
      </c>
      <c r="F226" t="s">
        <v>7</v>
      </c>
      <c r="G226" t="s">
        <v>822</v>
      </c>
      <c r="I226" t="s">
        <v>15</v>
      </c>
      <c r="J226" t="s">
        <v>16</v>
      </c>
      <c r="L226" s="5"/>
      <c r="M226" s="3" t="b">
        <f t="shared" si="50"/>
        <v>0</v>
      </c>
      <c r="N226" s="3" t="str">
        <f t="shared" si="41"/>
        <v>MedicalClaims</v>
      </c>
      <c r="O226" s="3" t="str">
        <f t="shared" si="42"/>
        <v>varchar(30)</v>
      </c>
      <c r="Q226" s="3" t="str">
        <f t="shared" si="51"/>
        <v>varchar(30)</v>
      </c>
      <c r="R226" s="3" t="str">
        <f t="shared" si="43"/>
        <v>alter table deerwalk.MedicalClaims add mbr_first_name varchar(30)</v>
      </c>
      <c r="S226" s="3" t="str">
        <f t="shared" si="44"/>
        <v>exec db.ColumnPropertySet 'MedicalClaims', 'mbr_first_name', 'Member first name', @tableSchema='deerwalk'</v>
      </c>
      <c r="T226" s="3" t="str">
        <f t="shared" si="45"/>
        <v>exec db.ColumnPropertySet 'MedicalClaims', 'mbr_first_name', 'BEVERLY', @propertyName='SampleData', @tableSchema='deerwalk'</v>
      </c>
      <c r="U226" s="3" t="str">
        <f t="shared" si="46"/>
        <v/>
      </c>
      <c r="V226" s="3" t="str">
        <f t="shared" si="47"/>
        <v xml:space="preserve">/// &lt;summary&gt;Member first name&lt;/summary&gt;
[Description("Member first name")]
[Column("mbr_first_name")]
[SampleData("BEVERLY")]
[MaxLength(30)]
public string mbr_first_name { get; set; }
</v>
      </c>
      <c r="W226" s="6" t="str">
        <f t="shared" si="52"/>
        <v>@Html.DescriptionListElement(model =&gt; model.mbr_first_name)</v>
      </c>
      <c r="X226" s="3" t="str">
        <f t="shared" si="53"/>
        <v>MbrFirstName</v>
      </c>
      <c r="Y226" s="3" t="str">
        <f t="shared" si="48"/>
        <v/>
      </c>
    </row>
    <row r="227" spans="1:26" ht="14.25" customHeight="1" x14ac:dyDescent="0.45">
      <c r="A227" s="3" t="str">
        <f t="shared" si="49"/>
        <v>MedicalClaims.mbr_middle_name</v>
      </c>
      <c r="B227" t="s">
        <v>320</v>
      </c>
      <c r="C227">
        <v>21</v>
      </c>
      <c r="D227" t="s">
        <v>796</v>
      </c>
      <c r="E227" t="s">
        <v>17</v>
      </c>
      <c r="F227" t="s">
        <v>7</v>
      </c>
      <c r="G227" t="s">
        <v>822</v>
      </c>
      <c r="I227" t="s">
        <v>18</v>
      </c>
      <c r="J227" t="s">
        <v>19</v>
      </c>
      <c r="L227" s="5"/>
      <c r="M227" s="3" t="b">
        <f t="shared" si="50"/>
        <v>0</v>
      </c>
      <c r="N227" s="3" t="str">
        <f t="shared" si="41"/>
        <v>MedicalClaims</v>
      </c>
      <c r="O227" s="3" t="str">
        <f t="shared" si="42"/>
        <v>varchar(30)</v>
      </c>
      <c r="Q227" s="3" t="str">
        <f t="shared" si="51"/>
        <v>varchar(30)</v>
      </c>
      <c r="R227" s="3" t="str">
        <f t="shared" si="43"/>
        <v>alter table deerwalk.MedicalClaims add mbr_middle_name varchar(30)</v>
      </c>
      <c r="S227" s="3" t="str">
        <f t="shared" si="44"/>
        <v>exec db.ColumnPropertySet 'MedicalClaims', 'mbr_middle_name', 'Member middle name', @tableSchema='deerwalk'</v>
      </c>
      <c r="T227" s="3" t="str">
        <f t="shared" si="45"/>
        <v>exec db.ColumnPropertySet 'MedicalClaims', 'mbr_middle_name', 'George', @propertyName='SampleData', @tableSchema='deerwalk'</v>
      </c>
      <c r="U227" s="3" t="str">
        <f t="shared" si="46"/>
        <v/>
      </c>
      <c r="V227" s="3" t="str">
        <f t="shared" si="47"/>
        <v xml:space="preserve">/// &lt;summary&gt;Member middle name&lt;/summary&gt;
[Description("Member middle name")]
[Column("mbr_middle_name")]
[SampleData("George")]
[MaxLength(30)]
public string mbr_middle_name { get; set; }
</v>
      </c>
      <c r="W227" s="6" t="str">
        <f t="shared" si="52"/>
        <v>@Html.DescriptionListElement(model =&gt; model.mbr_middle_name)</v>
      </c>
      <c r="X227" s="3" t="str">
        <f t="shared" si="53"/>
        <v>MbrMiddleName</v>
      </c>
      <c r="Y227" s="3" t="str">
        <f t="shared" si="48"/>
        <v/>
      </c>
    </row>
    <row r="228" spans="1:26" ht="14.25" customHeight="1" x14ac:dyDescent="0.45">
      <c r="A228" s="3" t="str">
        <f t="shared" si="49"/>
        <v>MedicalClaims.mbr_last_name</v>
      </c>
      <c r="B228" t="s">
        <v>320</v>
      </c>
      <c r="C228">
        <v>22</v>
      </c>
      <c r="D228" t="s">
        <v>796</v>
      </c>
      <c r="E228" t="s">
        <v>20</v>
      </c>
      <c r="F228" t="s">
        <v>7</v>
      </c>
      <c r="G228" t="s">
        <v>822</v>
      </c>
      <c r="I228" t="s">
        <v>21</v>
      </c>
      <c r="J228" t="s">
        <v>22</v>
      </c>
      <c r="L228" s="5"/>
      <c r="M228" s="3" t="b">
        <f t="shared" si="50"/>
        <v>0</v>
      </c>
      <c r="N228" s="3" t="str">
        <f t="shared" si="41"/>
        <v>MedicalClaims</v>
      </c>
      <c r="O228" s="3" t="str">
        <f t="shared" si="42"/>
        <v>varchar(30)</v>
      </c>
      <c r="Q228" s="3" t="str">
        <f t="shared" si="51"/>
        <v>varchar(30)</v>
      </c>
      <c r="R228" s="3" t="str">
        <f t="shared" si="43"/>
        <v>alter table deerwalk.MedicalClaims add mbr_last_name varchar(30)</v>
      </c>
      <c r="S228" s="3" t="str">
        <f t="shared" si="44"/>
        <v>exec db.ColumnPropertySet 'MedicalClaims', 'mbr_last_name', 'Member last name', @tableSchema='deerwalk'</v>
      </c>
      <c r="T228" s="3" t="str">
        <f t="shared" si="45"/>
        <v>exec db.ColumnPropertySet 'MedicalClaims', 'mbr_last_name', 'BARRETT', @propertyName='SampleData', @tableSchema='deerwalk'</v>
      </c>
      <c r="U228" s="3" t="str">
        <f t="shared" si="46"/>
        <v/>
      </c>
      <c r="V228" s="3" t="str">
        <f t="shared" si="47"/>
        <v xml:space="preserve">/// &lt;summary&gt;Member last name&lt;/summary&gt;
[Description("Member last name")]
[Column("mbr_last_name")]
[SampleData("BARRETT")]
[MaxLength(30)]
public string mbr_last_name { get; set; }
</v>
      </c>
      <c r="W228" s="6" t="str">
        <f t="shared" si="52"/>
        <v>@Html.DescriptionListElement(model =&gt; model.mbr_last_name)</v>
      </c>
      <c r="X228" s="3" t="str">
        <f t="shared" si="53"/>
        <v>MbrLastName</v>
      </c>
      <c r="Y228" s="3" t="str">
        <f t="shared" si="48"/>
        <v/>
      </c>
    </row>
    <row r="229" spans="1:26" ht="14.25" customHeight="1" x14ac:dyDescent="0.45">
      <c r="A229" s="3" t="str">
        <f t="shared" si="49"/>
        <v>MedicalClaims.mbr_gender</v>
      </c>
      <c r="B229" t="s">
        <v>320</v>
      </c>
      <c r="C229">
        <v>23</v>
      </c>
      <c r="D229" t="s">
        <v>801</v>
      </c>
      <c r="E229" t="s">
        <v>26</v>
      </c>
      <c r="F229" t="s">
        <v>7</v>
      </c>
      <c r="G229" t="s">
        <v>860</v>
      </c>
      <c r="I229" t="s">
        <v>27</v>
      </c>
      <c r="J229" t="s">
        <v>28</v>
      </c>
      <c r="L229" s="5"/>
      <c r="M229" s="3" t="b">
        <f t="shared" si="50"/>
        <v>0</v>
      </c>
      <c r="N229" s="3" t="str">
        <f t="shared" si="41"/>
        <v>MedicalClaims</v>
      </c>
      <c r="O229" s="3" t="str">
        <f t="shared" si="42"/>
        <v xml:space="preserve">varchar(2) not null </v>
      </c>
      <c r="Q229" s="3" t="str">
        <f t="shared" si="51"/>
        <v xml:space="preserve">varchar(2) not null </v>
      </c>
      <c r="R229" s="3" t="str">
        <f t="shared" si="43"/>
        <v xml:space="preserve">alter table deerwalk.MedicalClaims add mbr_gender varchar(2) not null </v>
      </c>
      <c r="S229" s="3" t="str">
        <f t="shared" si="44"/>
        <v>exec db.ColumnPropertySet 'MedicalClaims', 'mbr_gender', 'Member gender', @tableSchema='deerwalk'</v>
      </c>
      <c r="T229" s="3" t="str">
        <f t="shared" si="45"/>
        <v>exec db.ColumnPropertySet 'MedicalClaims', 'mbr_gender', 'M', @propertyName='SampleData', @tableSchema='deerwalk'</v>
      </c>
      <c r="U229" s="3" t="str">
        <f t="shared" si="46"/>
        <v/>
      </c>
      <c r="V229" s="3" t="str">
        <f t="shared" si="47"/>
        <v xml:space="preserve">/// &lt;summary&gt;Member gender&lt;/summary&gt;
[Description("Member gender")]
[Required]
[Column("mbr_gender")]
[SampleData("M")]
[MaxLength(2)]
public string mbr_gender { get; set; }
</v>
      </c>
      <c r="W229" s="6" t="str">
        <f t="shared" si="52"/>
        <v>@Html.DescriptionListElement(model =&gt; model.mbr_gender)</v>
      </c>
      <c r="X229" s="3" t="str">
        <f t="shared" si="53"/>
        <v>MbrGender</v>
      </c>
      <c r="Y229" s="3" t="str">
        <f t="shared" si="48"/>
        <v/>
      </c>
    </row>
    <row r="230" spans="1:26" ht="14.25" customHeight="1" x14ac:dyDescent="0.45">
      <c r="A230" s="3" t="str">
        <f t="shared" si="49"/>
        <v>MedicalClaims.mbr_dob</v>
      </c>
      <c r="B230" t="s">
        <v>320</v>
      </c>
      <c r="C230">
        <v>24</v>
      </c>
      <c r="D230" t="s">
        <v>801</v>
      </c>
      <c r="E230" t="s">
        <v>29</v>
      </c>
      <c r="F230" t="s">
        <v>30</v>
      </c>
      <c r="G230" t="s">
        <v>796</v>
      </c>
      <c r="I230" t="s">
        <v>31</v>
      </c>
      <c r="J230" s="1" t="s">
        <v>798</v>
      </c>
      <c r="K230" s="7"/>
      <c r="L230" s="5"/>
      <c r="M230" s="3" t="b">
        <f t="shared" si="50"/>
        <v>0</v>
      </c>
      <c r="N230" s="3" t="str">
        <f t="shared" si="41"/>
        <v>MedicalClaims</v>
      </c>
      <c r="O230" s="3" t="str">
        <f t="shared" si="42"/>
        <v xml:space="preserve">date not null </v>
      </c>
      <c r="Q230" s="3" t="str">
        <f t="shared" si="51"/>
        <v xml:space="preserve">date not null </v>
      </c>
      <c r="R230" s="3" t="str">
        <f t="shared" si="43"/>
        <v xml:space="preserve">alter table deerwalk.MedicalClaims add mbr_dob date not null </v>
      </c>
      <c r="S230" s="3" t="str">
        <f t="shared" si="44"/>
        <v>exec db.ColumnPropertySet 'MedicalClaims', 'mbr_dob', 'Member date of Birth', @tableSchema='deerwalk'</v>
      </c>
      <c r="T230" s="3" t="str">
        <f t="shared" si="45"/>
        <v>exec db.ColumnPropertySet 'MedicalClaims', 'mbr_dob', '31597', @propertyName='SampleData', @tableSchema='deerwalk'</v>
      </c>
      <c r="U230" s="3" t="str">
        <f t="shared" si="46"/>
        <v/>
      </c>
      <c r="V230" s="3" t="str">
        <f t="shared" si="47"/>
        <v xml:space="preserve">/// &lt;summary&gt;Member date of Birth&lt;/summary&gt;
[Description("Member date of Birth")]
[DataType(DataType.Date)]
[Required]
[Column("mbr_dob")]
[SampleData("31597")]
public DateTime mbr_dob { get; set; }
</v>
      </c>
      <c r="W230" s="6" t="str">
        <f t="shared" si="52"/>
        <v>@Html.DescriptionListElement(model =&gt; model.mbr_dob)</v>
      </c>
      <c r="X230" s="3" t="str">
        <f t="shared" si="53"/>
        <v>MbrDob</v>
      </c>
      <c r="Y230" s="3" t="str">
        <f t="shared" si="48"/>
        <v>alter table deerwalk.MedicalClaims add MbrDobDateDimId int null references DateDimensions(DateDimensionId);  exec db.ColumnPropertySet 'MedicalClaims', 'MbrDobDateDimId', 'mbr_dob', @propertyName='BaseField', @tableSchema='deerwalk'</v>
      </c>
      <c r="Z230" t="str">
        <f>"update dw set "&amp;X230&amp;"DateDimId=dd.DateDimensionId from deerwalk."&amp;N230&amp;" dw inner join dbo.datedimensions dd on dw."&amp;E230&amp;"=dd.calendardate and dd.TenantId=@tenantId where dw."&amp;X230&amp;"DateDimId is null and dw."&amp;E230&amp;" is not null;
exec db.PrintNow 'Updated {n0} deerwalk."&amp;N230&amp;"."&amp;X230&amp;"DateDimId fields', @@rowcount;
"</f>
        <v xml:space="preserve">update dw set MbrDobDateDimId=dd.DateDimensionId from deerwalk.MedicalClaims dw inner join dbo.datedimensions dd on dw.mbr_dob=dd.calendardate and dd.TenantId=@tenantId where dw.MbrDobDateDimId is null and dw.mbr_dob is not null;
exec db.PrintNow 'Updated {n0} deerwalk.MedicalClaims.MbrDobDateDimId fields', @@rowcount;
</v>
      </c>
    </row>
    <row r="231" spans="1:26" ht="14.25" customHeight="1" x14ac:dyDescent="0.45">
      <c r="A231" s="3" t="str">
        <f t="shared" si="49"/>
        <v>MedicalClaims.mbr_street_1</v>
      </c>
      <c r="B231" t="s">
        <v>320</v>
      </c>
      <c r="C231">
        <v>25</v>
      </c>
      <c r="D231" t="s">
        <v>796</v>
      </c>
      <c r="E231" t="s">
        <v>32</v>
      </c>
      <c r="F231" t="s">
        <v>7</v>
      </c>
      <c r="G231" t="s">
        <v>861</v>
      </c>
      <c r="I231" t="s">
        <v>33</v>
      </c>
      <c r="J231" t="s">
        <v>34</v>
      </c>
      <c r="L231" s="5"/>
      <c r="M231" s="3" t="b">
        <f t="shared" si="50"/>
        <v>0</v>
      </c>
      <c r="N231" s="3" t="str">
        <f t="shared" si="41"/>
        <v>MedicalClaims</v>
      </c>
      <c r="O231" s="3" t="str">
        <f t="shared" si="42"/>
        <v>varchar(50)</v>
      </c>
      <c r="Q231" s="3" t="str">
        <f t="shared" si="51"/>
        <v>varchar(50)</v>
      </c>
      <c r="R231" s="3" t="str">
        <f t="shared" si="43"/>
        <v>alter table deerwalk.MedicalClaims add mbr_street_1 varchar(50)</v>
      </c>
      <c r="S231" s="3" t="str">
        <f t="shared" si="44"/>
        <v>exec db.ColumnPropertySet 'MedicalClaims', 'mbr_street_1', 'Member Street Address 1', @tableSchema='deerwalk'</v>
      </c>
      <c r="T231" s="3" t="str">
        <f t="shared" si="45"/>
        <v>exec db.ColumnPropertySet 'MedicalClaims', 'mbr_street_1', '5621 TEAKWOOD ROAD', @propertyName='SampleData', @tableSchema='deerwalk'</v>
      </c>
      <c r="U231" s="3" t="str">
        <f t="shared" si="46"/>
        <v/>
      </c>
      <c r="V231" s="3" t="str">
        <f t="shared" si="47"/>
        <v xml:space="preserve">/// &lt;summary&gt;Member Street Address 1&lt;/summary&gt;
[Description("Member Street Address 1")]
[Column("mbr_street_1")]
[SampleData("5621 TEAKWOOD ROAD")]
[MaxLength(50)]
public string mbr_street_1 { get; set; }
</v>
      </c>
      <c r="W231" s="6" t="str">
        <f t="shared" si="52"/>
        <v>@Html.DescriptionListElement(model =&gt; model.mbr_street_1)</v>
      </c>
      <c r="X231" s="3" t="str">
        <f t="shared" si="53"/>
        <v>MbrStreet1</v>
      </c>
      <c r="Y231" s="3" t="str">
        <f t="shared" si="48"/>
        <v/>
      </c>
    </row>
    <row r="232" spans="1:26" ht="14.25" customHeight="1" x14ac:dyDescent="0.45">
      <c r="A232" s="3" t="str">
        <f t="shared" si="49"/>
        <v>MedicalClaims.mbr_street_2</v>
      </c>
      <c r="B232" t="s">
        <v>320</v>
      </c>
      <c r="C232">
        <v>26</v>
      </c>
      <c r="D232" t="s">
        <v>796</v>
      </c>
      <c r="E232" t="s">
        <v>35</v>
      </c>
      <c r="F232" t="s">
        <v>7</v>
      </c>
      <c r="G232" t="s">
        <v>861</v>
      </c>
      <c r="I232" t="s">
        <v>36</v>
      </c>
      <c r="J232" t="s">
        <v>796</v>
      </c>
      <c r="L232" s="5"/>
      <c r="M232" s="3" t="b">
        <f t="shared" si="50"/>
        <v>0</v>
      </c>
      <c r="N232" s="3" t="str">
        <f t="shared" si="41"/>
        <v>MedicalClaims</v>
      </c>
      <c r="O232" s="3" t="str">
        <f t="shared" si="42"/>
        <v>varchar(50)</v>
      </c>
      <c r="Q232" s="3" t="str">
        <f t="shared" si="51"/>
        <v>varchar(50)</v>
      </c>
      <c r="R232" s="3" t="str">
        <f t="shared" si="43"/>
        <v>alter table deerwalk.MedicalClaims add mbr_street_2 varchar(50)</v>
      </c>
      <c r="S232" s="3" t="str">
        <f t="shared" si="44"/>
        <v>exec db.ColumnPropertySet 'MedicalClaims', 'mbr_street_2', 'Member Street Address 2', @tableSchema='deerwalk'</v>
      </c>
      <c r="T232" s="3" t="str">
        <f t="shared" si="45"/>
        <v/>
      </c>
      <c r="U232" s="3" t="str">
        <f t="shared" si="46"/>
        <v/>
      </c>
      <c r="V232" s="3" t="str">
        <f t="shared" si="47"/>
        <v xml:space="preserve">/// &lt;summary&gt;Member Street Address 2&lt;/summary&gt;
[Description("Member Street Address 2")]
[Column("mbr_street_2")]
[MaxLength(50)]
public string mbr_street_2 { get; set; }
</v>
      </c>
      <c r="W232" s="6" t="str">
        <f t="shared" si="52"/>
        <v>@Html.DescriptionListElement(model =&gt; model.mbr_street_2)</v>
      </c>
      <c r="X232" s="3" t="str">
        <f t="shared" si="53"/>
        <v>MbrStreet2</v>
      </c>
      <c r="Y232" s="3" t="str">
        <f t="shared" si="48"/>
        <v/>
      </c>
    </row>
    <row r="233" spans="1:26" ht="14.25" customHeight="1" x14ac:dyDescent="0.45">
      <c r="A233" s="3" t="str">
        <f t="shared" si="49"/>
        <v>MedicalClaims.mbr_city</v>
      </c>
      <c r="B233" t="s">
        <v>320</v>
      </c>
      <c r="C233">
        <v>27</v>
      </c>
      <c r="D233" t="s">
        <v>796</v>
      </c>
      <c r="E233" t="s">
        <v>37</v>
      </c>
      <c r="F233" t="s">
        <v>7</v>
      </c>
      <c r="G233" t="s">
        <v>861</v>
      </c>
      <c r="I233" t="s">
        <v>38</v>
      </c>
      <c r="J233" t="s">
        <v>39</v>
      </c>
      <c r="L233" s="5"/>
      <c r="M233" s="3" t="b">
        <f t="shared" si="50"/>
        <v>0</v>
      </c>
      <c r="N233" s="3" t="str">
        <f t="shared" si="41"/>
        <v>MedicalClaims</v>
      </c>
      <c r="O233" s="3" t="str">
        <f t="shared" si="42"/>
        <v>varchar(50)</v>
      </c>
      <c r="Q233" s="3" t="str">
        <f t="shared" si="51"/>
        <v>varchar(50)</v>
      </c>
      <c r="R233" s="3" t="str">
        <f t="shared" si="43"/>
        <v>alter table deerwalk.MedicalClaims add mbr_city varchar(50)</v>
      </c>
      <c r="S233" s="3" t="str">
        <f t="shared" si="44"/>
        <v>exec db.ColumnPropertySet 'MedicalClaims', 'mbr_city', 'Member City', @tableSchema='deerwalk'</v>
      </c>
      <c r="T233" s="3" t="str">
        <f t="shared" si="45"/>
        <v>exec db.ColumnPropertySet 'MedicalClaims', 'mbr_city', 'Lakeworth', @propertyName='SampleData', @tableSchema='deerwalk'</v>
      </c>
      <c r="U233" s="3" t="str">
        <f t="shared" si="46"/>
        <v/>
      </c>
      <c r="V233" s="3" t="str">
        <f t="shared" si="47"/>
        <v xml:space="preserve">/// &lt;summary&gt;Member City&lt;/summary&gt;
[Description("Member City")]
[Column("mbr_city")]
[SampleData("Lakeworth")]
[MaxLength(50)]
public string mbr_city { get; set; }
</v>
      </c>
      <c r="W233" s="6" t="str">
        <f t="shared" si="52"/>
        <v>@Html.DescriptionListElement(model =&gt; model.mbr_city)</v>
      </c>
      <c r="X233" s="3" t="str">
        <f t="shared" si="53"/>
        <v>MbrCity</v>
      </c>
      <c r="Y233" s="3" t="str">
        <f t="shared" si="48"/>
        <v/>
      </c>
    </row>
    <row r="234" spans="1:26" ht="14.25" customHeight="1" x14ac:dyDescent="0.45">
      <c r="A234" s="3" t="str">
        <f t="shared" si="49"/>
        <v>MedicalClaims.mbr_county</v>
      </c>
      <c r="B234" t="s">
        <v>320</v>
      </c>
      <c r="C234">
        <v>28</v>
      </c>
      <c r="D234" t="s">
        <v>796</v>
      </c>
      <c r="E234" t="s">
        <v>40</v>
      </c>
      <c r="F234" t="s">
        <v>7</v>
      </c>
      <c r="G234" t="s">
        <v>821</v>
      </c>
      <c r="I234" t="s">
        <v>41</v>
      </c>
      <c r="J234" t="s">
        <v>42</v>
      </c>
      <c r="L234" s="5"/>
      <c r="M234" s="3" t="b">
        <f t="shared" si="50"/>
        <v>0</v>
      </c>
      <c r="N234" s="3" t="str">
        <f t="shared" si="41"/>
        <v>MedicalClaims</v>
      </c>
      <c r="O234" s="3" t="str">
        <f t="shared" si="42"/>
        <v>varchar(20)</v>
      </c>
      <c r="Q234" s="3" t="str">
        <f t="shared" si="51"/>
        <v>varchar(20)</v>
      </c>
      <c r="R234" s="3" t="str">
        <f t="shared" si="43"/>
        <v>alter table deerwalk.MedicalClaims add mbr_county varchar(20)</v>
      </c>
      <c r="S234" s="3" t="str">
        <f t="shared" si="44"/>
        <v>exec db.ColumnPropertySet 'MedicalClaims', 'mbr_county', 'Member County', @tableSchema='deerwalk'</v>
      </c>
      <c r="T234" s="3" t="str">
        <f t="shared" si="45"/>
        <v>exec db.ColumnPropertySet 'MedicalClaims', 'mbr_county', 'Lexington', @propertyName='SampleData', @tableSchema='deerwalk'</v>
      </c>
      <c r="U234" s="3" t="str">
        <f t="shared" si="46"/>
        <v/>
      </c>
      <c r="V234" s="3" t="str">
        <f t="shared" si="47"/>
        <v xml:space="preserve">/// &lt;summary&gt;Member County&lt;/summary&gt;
[Description("Member County")]
[Column("mbr_county")]
[SampleData("Lexington")]
[MaxLength(20)]
public string mbr_county { get; set; }
</v>
      </c>
      <c r="W234" s="6" t="str">
        <f t="shared" si="52"/>
        <v>@Html.DescriptionListElement(model =&gt; model.mbr_county)</v>
      </c>
      <c r="X234" s="3" t="str">
        <f t="shared" si="53"/>
        <v>MbrCounty</v>
      </c>
      <c r="Y234" s="3" t="str">
        <f t="shared" si="48"/>
        <v/>
      </c>
    </row>
    <row r="235" spans="1:26" ht="14.25" customHeight="1" x14ac:dyDescent="0.45">
      <c r="A235" s="3" t="str">
        <f t="shared" si="49"/>
        <v>MedicalClaims.mbr_state</v>
      </c>
      <c r="B235" t="s">
        <v>320</v>
      </c>
      <c r="C235">
        <v>29</v>
      </c>
      <c r="D235" t="s">
        <v>796</v>
      </c>
      <c r="E235" t="s">
        <v>43</v>
      </c>
      <c r="F235" t="s">
        <v>7</v>
      </c>
      <c r="G235" t="s">
        <v>860</v>
      </c>
      <c r="I235" t="s">
        <v>44</v>
      </c>
      <c r="J235" t="s">
        <v>45</v>
      </c>
      <c r="L235" s="5"/>
      <c r="M235" s="3" t="b">
        <f t="shared" si="50"/>
        <v>0</v>
      </c>
      <c r="N235" s="3" t="str">
        <f t="shared" si="41"/>
        <v>MedicalClaims</v>
      </c>
      <c r="O235" s="3" t="str">
        <f t="shared" si="42"/>
        <v>varchar(2)</v>
      </c>
      <c r="Q235" s="3" t="str">
        <f t="shared" si="51"/>
        <v>varchar(2)</v>
      </c>
      <c r="R235" s="3" t="str">
        <f t="shared" si="43"/>
        <v>alter table deerwalk.MedicalClaims add mbr_state varchar(2)</v>
      </c>
      <c r="S235" s="3" t="str">
        <f t="shared" si="44"/>
        <v>exec db.ColumnPropertySet 'MedicalClaims', 'mbr_state', 'Abbreviation of State', @tableSchema='deerwalk'</v>
      </c>
      <c r="T235" s="3" t="str">
        <f t="shared" si="45"/>
        <v>exec db.ColumnPropertySet 'MedicalClaims', 'mbr_state', 'FL', @propertyName='SampleData', @tableSchema='deerwalk'</v>
      </c>
      <c r="U235" s="3" t="str">
        <f t="shared" si="46"/>
        <v/>
      </c>
      <c r="V235" s="3" t="str">
        <f t="shared" si="47"/>
        <v xml:space="preserve">/// &lt;summary&gt;Abbreviation of State&lt;/summary&gt;
[Description("Abbreviation of State")]
[Column("mbr_state")]
[SampleData("FL")]
[MaxLength(2)]
public string mbr_state { get; set; }
</v>
      </c>
      <c r="W235" s="6" t="str">
        <f t="shared" si="52"/>
        <v>@Html.DescriptionListElement(model =&gt; model.mbr_state)</v>
      </c>
      <c r="X235" s="3" t="str">
        <f t="shared" si="53"/>
        <v>MbrState</v>
      </c>
      <c r="Y235" s="3" t="str">
        <f t="shared" si="48"/>
        <v/>
      </c>
    </row>
    <row r="236" spans="1:26" ht="14.25" customHeight="1" x14ac:dyDescent="0.45">
      <c r="A236" s="3" t="str">
        <f t="shared" si="49"/>
        <v>MedicalClaims.mbr_zip</v>
      </c>
      <c r="B236" t="s">
        <v>320</v>
      </c>
      <c r="C236">
        <v>30</v>
      </c>
      <c r="D236" t="s">
        <v>796</v>
      </c>
      <c r="E236" t="s">
        <v>46</v>
      </c>
      <c r="F236" t="s">
        <v>7</v>
      </c>
      <c r="G236" t="s">
        <v>817</v>
      </c>
      <c r="I236" t="s">
        <v>47</v>
      </c>
      <c r="J236" t="s">
        <v>799</v>
      </c>
      <c r="L236" s="5"/>
      <c r="M236" s="3" t="b">
        <f t="shared" si="50"/>
        <v>0</v>
      </c>
      <c r="N236" s="3" t="str">
        <f t="shared" si="41"/>
        <v>MedicalClaims</v>
      </c>
      <c r="O236" s="3" t="str">
        <f t="shared" si="42"/>
        <v>varchar(10)</v>
      </c>
      <c r="Q236" s="3" t="str">
        <f t="shared" si="51"/>
        <v>varchar(10)</v>
      </c>
      <c r="R236" s="3" t="str">
        <f t="shared" si="43"/>
        <v>alter table deerwalk.MedicalClaims add mbr_zip varchar(10)</v>
      </c>
      <c r="S236" s="3" t="str">
        <f t="shared" si="44"/>
        <v>exec db.ColumnPropertySet 'MedicalClaims', 'mbr_zip', 'Zip code', @tableSchema='deerwalk'</v>
      </c>
      <c r="T236" s="3" t="str">
        <f t="shared" si="45"/>
        <v>exec db.ColumnPropertySet 'MedicalClaims', 'mbr_zip', '34746', @propertyName='SampleData', @tableSchema='deerwalk'</v>
      </c>
      <c r="U236" s="3" t="str">
        <f t="shared" si="46"/>
        <v/>
      </c>
      <c r="V236" s="3" t="str">
        <f t="shared" si="47"/>
        <v xml:space="preserve">/// &lt;summary&gt;Zip code&lt;/summary&gt;
[Description("Zip code")]
[Column("mbr_zip")]
[SampleData("34746")]
[MaxLength(10)]
public string mbr_zip { get; set; }
</v>
      </c>
      <c r="W236" s="6" t="str">
        <f t="shared" si="52"/>
        <v>@Html.DescriptionListElement(model =&gt; model.mbr_zip)</v>
      </c>
      <c r="X236" s="3" t="str">
        <f t="shared" si="53"/>
        <v>MbrZip</v>
      </c>
      <c r="Y236" s="3" t="str">
        <f t="shared" si="48"/>
        <v/>
      </c>
    </row>
    <row r="237" spans="1:26" ht="14.25" customHeight="1" x14ac:dyDescent="0.45">
      <c r="A237" s="3" t="str">
        <f t="shared" si="49"/>
        <v>MedicalClaims.mbr_phone</v>
      </c>
      <c r="B237" t="s">
        <v>320</v>
      </c>
      <c r="C237">
        <v>31</v>
      </c>
      <c r="D237" t="s">
        <v>796</v>
      </c>
      <c r="E237" t="s">
        <v>48</v>
      </c>
      <c r="F237" t="s">
        <v>7</v>
      </c>
      <c r="G237" t="s">
        <v>862</v>
      </c>
      <c r="I237" t="s">
        <v>49</v>
      </c>
      <c r="J237" t="s">
        <v>800</v>
      </c>
      <c r="L237" s="5"/>
      <c r="M237" s="3" t="b">
        <f t="shared" si="50"/>
        <v>0</v>
      </c>
      <c r="N237" s="3" t="str">
        <f t="shared" si="41"/>
        <v>MedicalClaims</v>
      </c>
      <c r="O237" s="3" t="str">
        <f t="shared" si="42"/>
        <v>varchar(15)</v>
      </c>
      <c r="Q237" s="3" t="str">
        <f t="shared" si="51"/>
        <v>varchar(15)</v>
      </c>
      <c r="R237" s="3" t="str">
        <f t="shared" si="43"/>
        <v>alter table deerwalk.MedicalClaims add mbr_phone varchar(15)</v>
      </c>
      <c r="S237" s="3" t="str">
        <f t="shared" si="44"/>
        <v>exec db.ColumnPropertySet 'MedicalClaims', 'mbr_phone', 'Member Phone', @tableSchema='deerwalk'</v>
      </c>
      <c r="T237" s="3" t="str">
        <f t="shared" si="45"/>
        <v>exec db.ColumnPropertySet 'MedicalClaims', 'mbr_phone', '7802966511', @propertyName='SampleData', @tableSchema='deerwalk'</v>
      </c>
      <c r="U237" s="3" t="str">
        <f t="shared" si="46"/>
        <v/>
      </c>
      <c r="V237" s="3" t="str">
        <f t="shared" si="47"/>
        <v xml:space="preserve">/// &lt;summary&gt;Member Phone&lt;/summary&gt;
[Description("Member Phone")]
[Column("mbr_phone")]
[SampleData("7802966511")]
[MaxLength(15)]
public string mbr_phone { get; set; }
</v>
      </c>
      <c r="W237" s="6" t="str">
        <f t="shared" si="52"/>
        <v>@Html.DescriptionListElement(model =&gt; model.mbr_phone)</v>
      </c>
      <c r="X237" s="3" t="str">
        <f t="shared" si="53"/>
        <v>MbrPhone</v>
      </c>
      <c r="Y237" s="3" t="str">
        <f t="shared" si="48"/>
        <v/>
      </c>
    </row>
    <row r="238" spans="1:26" ht="14.25" customHeight="1" x14ac:dyDescent="0.45">
      <c r="A238" s="3" t="str">
        <f t="shared" si="49"/>
        <v>MedicalClaims.mbr_region_code</v>
      </c>
      <c r="B238" t="s">
        <v>320</v>
      </c>
      <c r="C238">
        <v>32</v>
      </c>
      <c r="D238" t="s">
        <v>796</v>
      </c>
      <c r="E238" t="s">
        <v>50</v>
      </c>
      <c r="F238" t="s">
        <v>7</v>
      </c>
      <c r="G238" t="s">
        <v>863</v>
      </c>
      <c r="I238" t="s">
        <v>51</v>
      </c>
      <c r="J238" t="s">
        <v>796</v>
      </c>
      <c r="L238" s="5"/>
      <c r="M238" s="3" t="b">
        <f t="shared" si="50"/>
        <v>0</v>
      </c>
      <c r="N238" s="3" t="str">
        <f t="shared" si="41"/>
        <v>MedicalClaims</v>
      </c>
      <c r="O238" s="3" t="str">
        <f t="shared" si="42"/>
        <v>varchar(32)</v>
      </c>
      <c r="Q238" s="3" t="str">
        <f t="shared" si="51"/>
        <v>varchar(32)</v>
      </c>
      <c r="R238" s="3" t="str">
        <f t="shared" si="43"/>
        <v>alter table deerwalk.MedicalClaims add mbr_region_code varchar(32)</v>
      </c>
      <c r="S238" s="3" t="str">
        <f t="shared" si="44"/>
        <v>exec db.ColumnPropertySet 'MedicalClaims', 'mbr_region_code', 'Member Region code', @tableSchema='deerwalk'</v>
      </c>
      <c r="T238" s="3" t="str">
        <f t="shared" si="45"/>
        <v/>
      </c>
      <c r="U238" s="3" t="str">
        <f t="shared" si="46"/>
        <v/>
      </c>
      <c r="V238" s="3" t="str">
        <f t="shared" si="47"/>
        <v xml:space="preserve">/// &lt;summary&gt;Member Region code&lt;/summary&gt;
[Description("Member Region code")]
[Column("mbr_region_code")]
[MaxLength(32)]
public string mbr_region_code { get; set; }
</v>
      </c>
      <c r="W238" s="6" t="str">
        <f t="shared" si="52"/>
        <v>@Html.DescriptionListElement(model =&gt; model.mbr_region_code)</v>
      </c>
      <c r="X238" s="3" t="str">
        <f t="shared" si="53"/>
        <v>MbrRegionCode</v>
      </c>
      <c r="Y238" s="3" t="str">
        <f t="shared" si="48"/>
        <v/>
      </c>
    </row>
    <row r="239" spans="1:26" ht="14.25" customHeight="1" x14ac:dyDescent="0.45">
      <c r="A239" s="3" t="str">
        <f t="shared" si="49"/>
        <v>MedicalClaims.mbr_region_name</v>
      </c>
      <c r="B239" t="s">
        <v>320</v>
      </c>
      <c r="C239">
        <v>33</v>
      </c>
      <c r="D239" t="s">
        <v>796</v>
      </c>
      <c r="E239" t="s">
        <v>52</v>
      </c>
      <c r="F239" t="s">
        <v>7</v>
      </c>
      <c r="G239" t="s">
        <v>861</v>
      </c>
      <c r="I239" t="s">
        <v>53</v>
      </c>
      <c r="J239" t="s">
        <v>796</v>
      </c>
      <c r="L239" s="5"/>
      <c r="M239" s="3" t="b">
        <f t="shared" si="50"/>
        <v>0</v>
      </c>
      <c r="N239" s="3" t="str">
        <f t="shared" si="41"/>
        <v>MedicalClaims</v>
      </c>
      <c r="O239" s="3" t="str">
        <f t="shared" si="42"/>
        <v>varchar(50)</v>
      </c>
      <c r="Q239" s="3" t="str">
        <f t="shared" si="51"/>
        <v>varchar(50)</v>
      </c>
      <c r="R239" s="3" t="str">
        <f t="shared" si="43"/>
        <v>alter table deerwalk.MedicalClaims add mbr_region_name varchar(50)</v>
      </c>
      <c r="S239" s="3" t="str">
        <f t="shared" si="44"/>
        <v>exec db.ColumnPropertySet 'MedicalClaims', 'mbr_region_name', 'Member Region', @tableSchema='deerwalk'</v>
      </c>
      <c r="T239" s="3" t="str">
        <f t="shared" si="45"/>
        <v/>
      </c>
      <c r="U239" s="3" t="str">
        <f t="shared" si="46"/>
        <v/>
      </c>
      <c r="V239" s="3" t="str">
        <f t="shared" si="47"/>
        <v xml:space="preserve">/// &lt;summary&gt;Member Region&lt;/summary&gt;
[Description("Member Region")]
[Column("mbr_region_name")]
[MaxLength(50)]
public string mbr_region_name { get; set; }
</v>
      </c>
      <c r="W239" s="6" t="str">
        <f t="shared" si="52"/>
        <v>@Html.DescriptionListElement(model =&gt; model.mbr_region_name)</v>
      </c>
      <c r="X239" s="3" t="str">
        <f t="shared" si="53"/>
        <v>MbrRegionName</v>
      </c>
      <c r="Y239" s="3" t="str">
        <f t="shared" si="48"/>
        <v/>
      </c>
    </row>
    <row r="240" spans="1:26" ht="14.25" customHeight="1" x14ac:dyDescent="0.45">
      <c r="A240" s="3" t="str">
        <f t="shared" si="49"/>
        <v>MedicalClaims.mbr_relationship_code</v>
      </c>
      <c r="B240" t="s">
        <v>320</v>
      </c>
      <c r="C240">
        <v>34</v>
      </c>
      <c r="D240" t="s">
        <v>796</v>
      </c>
      <c r="E240" t="s">
        <v>54</v>
      </c>
      <c r="F240" t="s">
        <v>7</v>
      </c>
      <c r="G240" t="s">
        <v>817</v>
      </c>
      <c r="I240" t="s">
        <v>55</v>
      </c>
      <c r="J240" t="s">
        <v>796</v>
      </c>
      <c r="L240" s="5"/>
      <c r="M240" s="3" t="b">
        <f t="shared" si="50"/>
        <v>0</v>
      </c>
      <c r="N240" s="3" t="str">
        <f t="shared" si="41"/>
        <v>MedicalClaims</v>
      </c>
      <c r="O240" s="3" t="str">
        <f t="shared" si="42"/>
        <v>varchar(10)</v>
      </c>
      <c r="Q240" s="3" t="str">
        <f t="shared" si="51"/>
        <v>varchar(10)</v>
      </c>
      <c r="R240" s="3" t="str">
        <f t="shared" si="43"/>
        <v>alter table deerwalk.MedicalClaims add mbr_relationship_code varchar(10)</v>
      </c>
      <c r="S240" s="3" t="str">
        <f t="shared" si="44"/>
        <v>exec db.ColumnPropertySet 'MedicalClaims', 'mbr_relationship_code', 'Relationship Code to the Subscriber; subscriber(01), spouse (02),child (03), other (04)', @tableSchema='deerwalk'</v>
      </c>
      <c r="T240" s="3" t="str">
        <f t="shared" si="45"/>
        <v/>
      </c>
      <c r="U240" s="3" t="str">
        <f t="shared" si="46"/>
        <v/>
      </c>
      <c r="V240" s="3" t="str">
        <f t="shared" si="47"/>
        <v xml:space="preserve">/// &lt;summary&gt;Relationship Code to the Subscriber; subscriber(01), spouse (02),child (03), other (04)&lt;/summary&gt;
[Description("Relationship Code to the Subscriber; subscriber(01), spouse (02),child (03), other (04)")]
[Column("mbr_relationship_code")]
[MaxLength(10)]
public string mbr_relationship_code { get; set; }
</v>
      </c>
      <c r="W240" s="6" t="str">
        <f t="shared" si="52"/>
        <v>@Html.DescriptionListElement(model =&gt; model.mbr_relationship_code)</v>
      </c>
      <c r="X240" s="3" t="str">
        <f t="shared" si="53"/>
        <v>MbrRelationshipCode</v>
      </c>
      <c r="Y240" s="3" t="str">
        <f t="shared" si="48"/>
        <v/>
      </c>
    </row>
    <row r="241" spans="1:25" ht="14.25" customHeight="1" x14ac:dyDescent="0.45">
      <c r="A241" s="3" t="str">
        <f t="shared" si="49"/>
        <v>MedicalClaims.mbr_relationship_desc</v>
      </c>
      <c r="B241" t="s">
        <v>320</v>
      </c>
      <c r="C241">
        <v>35</v>
      </c>
      <c r="D241" t="s">
        <v>796</v>
      </c>
      <c r="E241" t="s">
        <v>56</v>
      </c>
      <c r="F241" t="s">
        <v>7</v>
      </c>
      <c r="G241" t="s">
        <v>861</v>
      </c>
      <c r="I241" t="s">
        <v>332</v>
      </c>
      <c r="J241" t="s">
        <v>796</v>
      </c>
      <c r="L241" s="5"/>
      <c r="M241" s="3" t="b">
        <f t="shared" si="50"/>
        <v>0</v>
      </c>
      <c r="N241" s="3" t="str">
        <f t="shared" si="41"/>
        <v>MedicalClaims</v>
      </c>
      <c r="O241" s="3" t="str">
        <f t="shared" si="42"/>
        <v>varchar(50)</v>
      </c>
      <c r="Q241" s="3" t="str">
        <f t="shared" si="51"/>
        <v>varchar(50)</v>
      </c>
      <c r="R241" s="3" t="str">
        <f t="shared" si="43"/>
        <v>alter table deerwalk.MedicalClaims add mbr_relationship_desc varchar(50)</v>
      </c>
      <c r="S241" s="3" t="str">
        <f t="shared" si="44"/>
        <v>exec db.ColumnPropertySet 'MedicalClaims', 'mbr_relationship_desc', 'Relationship description', @tableSchema='deerwalk'</v>
      </c>
      <c r="T241" s="3" t="str">
        <f t="shared" si="45"/>
        <v/>
      </c>
      <c r="U241" s="3" t="str">
        <f t="shared" si="46"/>
        <v/>
      </c>
      <c r="V241" s="3" t="str">
        <f t="shared" si="47"/>
        <v xml:space="preserve">/// &lt;summary&gt;Relationship description&lt;/summary&gt;
[Description("Relationship description")]
[Column("mbr_relationship_desc")]
[MaxLength(50)]
public string mbr_relationship_desc { get; set; }
</v>
      </c>
      <c r="W241" s="6" t="str">
        <f t="shared" si="52"/>
        <v>@Html.DescriptionListElement(model =&gt; model.mbr_relationship_desc)</v>
      </c>
      <c r="X241" s="3" t="str">
        <f t="shared" si="53"/>
        <v>MbrRelationshipDesc</v>
      </c>
      <c r="Y241" s="3" t="str">
        <f t="shared" si="48"/>
        <v/>
      </c>
    </row>
    <row r="242" spans="1:25" ht="14.25" customHeight="1" x14ac:dyDescent="0.45">
      <c r="A242" s="3" t="str">
        <f t="shared" si="49"/>
        <v>MedicalClaims.prv_service_provider_id</v>
      </c>
      <c r="B242" t="s">
        <v>320</v>
      </c>
      <c r="C242">
        <v>36</v>
      </c>
      <c r="D242" t="s">
        <v>796</v>
      </c>
      <c r="E242" t="s">
        <v>333</v>
      </c>
      <c r="F242" t="s">
        <v>7</v>
      </c>
      <c r="G242" t="s">
        <v>822</v>
      </c>
      <c r="I242" t="s">
        <v>334</v>
      </c>
      <c r="J242" t="s">
        <v>826</v>
      </c>
      <c r="L242" s="5"/>
      <c r="M242" s="3" t="b">
        <f t="shared" si="50"/>
        <v>0</v>
      </c>
      <c r="N242" s="3" t="str">
        <f t="shared" si="41"/>
        <v>MedicalClaims</v>
      </c>
      <c r="O242" s="3" t="str">
        <f t="shared" si="42"/>
        <v>varchar(30)</v>
      </c>
      <c r="Q242" s="3" t="str">
        <f t="shared" si="51"/>
        <v>varchar(30)</v>
      </c>
      <c r="R242" s="3" t="str">
        <f t="shared" si="43"/>
        <v>alter table deerwalk.MedicalClaims add prv_service_provider_id varchar(30)</v>
      </c>
      <c r="S242" s="3" t="str">
        <f t="shared" si="44"/>
        <v>exec db.ColumnPropertySet 'MedicalClaims', 'prv_service_provider_id', 'Provider of services for ClaimType=HIC/PHYSICIANS or DENTAL', @tableSchema='deerwalk'</v>
      </c>
      <c r="T242" s="3" t="str">
        <f t="shared" si="45"/>
        <v>exec db.ColumnPropertySet 'MedicalClaims', 'prv_service_provider_id', '772698', @propertyName='SampleData', @tableSchema='deerwalk'</v>
      </c>
      <c r="U242" s="3" t="str">
        <f t="shared" si="46"/>
        <v/>
      </c>
      <c r="V242" s="3" t="str">
        <f t="shared" si="47"/>
        <v xml:space="preserve">/// &lt;summary&gt;Provider of services for ClaimType=HIC/PHYSICIANS or DENTAL&lt;/summary&gt;
[Description("Provider of services for ClaimType=HIC/PHYSICIANS or DENTAL")]
[Column("prv_service_provider_id")]
[SampleData("772698")]
[MaxLength(30)]
public string prv_service_provider_id { get; set; }
</v>
      </c>
      <c r="W242" s="6" t="str">
        <f t="shared" si="52"/>
        <v>@Html.DescriptionListElement(model =&gt; model.prv_service_provider_id)</v>
      </c>
      <c r="X242" s="3" t="str">
        <f t="shared" si="53"/>
        <v>PrvServiceProviderID</v>
      </c>
      <c r="Y242" s="3" t="str">
        <f t="shared" si="48"/>
        <v/>
      </c>
    </row>
    <row r="243" spans="1:25" ht="14.25" customHeight="1" x14ac:dyDescent="0.45">
      <c r="A243" s="3" t="str">
        <f t="shared" si="49"/>
        <v>MedicalClaims.prv_npi</v>
      </c>
      <c r="B243" t="s">
        <v>320</v>
      </c>
      <c r="C243">
        <v>37</v>
      </c>
      <c r="D243" t="s">
        <v>796</v>
      </c>
      <c r="E243" t="s">
        <v>228</v>
      </c>
      <c r="F243" t="s">
        <v>7</v>
      </c>
      <c r="G243" t="s">
        <v>822</v>
      </c>
      <c r="I243" t="s">
        <v>229</v>
      </c>
      <c r="J243" t="s">
        <v>807</v>
      </c>
      <c r="L243" s="5"/>
      <c r="M243" s="3" t="b">
        <f t="shared" si="50"/>
        <v>0</v>
      </c>
      <c r="N243" s="3" t="str">
        <f t="shared" si="41"/>
        <v>MedicalClaims</v>
      </c>
      <c r="O243" s="3" t="str">
        <f t="shared" si="42"/>
        <v>varchar(30)</v>
      </c>
      <c r="Q243" s="3" t="str">
        <f t="shared" si="51"/>
        <v>varchar(30)</v>
      </c>
      <c r="R243" s="3" t="str">
        <f t="shared" si="43"/>
        <v>alter table deerwalk.MedicalClaims add prv_npi varchar(30)</v>
      </c>
      <c r="S243" s="3" t="str">
        <f t="shared" si="44"/>
        <v>exec db.ColumnPropertySet 'MedicalClaims', 'prv_npi', 'National Provider ID', @tableSchema='deerwalk'</v>
      </c>
      <c r="T243" s="3" t="str">
        <f t="shared" si="45"/>
        <v>exec db.ColumnPropertySet 'MedicalClaims', 'prv_npi', '5687456598', @propertyName='SampleData', @tableSchema='deerwalk'</v>
      </c>
      <c r="U243" s="3" t="str">
        <f t="shared" si="46"/>
        <v/>
      </c>
      <c r="V243" s="3" t="str">
        <f t="shared" si="47"/>
        <v xml:space="preserve">/// &lt;summary&gt;National Provider ID&lt;/summary&gt;
[Description("National Provider ID")]
[Column("prv_npi")]
[SampleData("5687456598")]
[MaxLength(30)]
public string prv_npi { get; set; }
</v>
      </c>
      <c r="W243" s="6" t="str">
        <f t="shared" si="52"/>
        <v>@Html.DescriptionListElement(model =&gt; model.prv_npi)</v>
      </c>
      <c r="X243" s="3" t="str">
        <f t="shared" si="53"/>
        <v>PrvNpi</v>
      </c>
      <c r="Y243" s="3" t="str">
        <f t="shared" si="48"/>
        <v/>
      </c>
    </row>
    <row r="244" spans="1:25" ht="14.25" customHeight="1" x14ac:dyDescent="0.45">
      <c r="A244" s="3" t="str">
        <f t="shared" si="49"/>
        <v>MedicalClaims.prv_tin</v>
      </c>
      <c r="B244" t="s">
        <v>320</v>
      </c>
      <c r="C244">
        <v>38</v>
      </c>
      <c r="D244" t="s">
        <v>796</v>
      </c>
      <c r="E244" t="s">
        <v>335</v>
      </c>
      <c r="F244" t="s">
        <v>7</v>
      </c>
      <c r="G244" t="s">
        <v>822</v>
      </c>
      <c r="I244" t="s">
        <v>336</v>
      </c>
      <c r="J244" t="s">
        <v>827</v>
      </c>
      <c r="L244" s="5"/>
      <c r="M244" s="3" t="b">
        <f t="shared" si="50"/>
        <v>0</v>
      </c>
      <c r="N244" s="3" t="str">
        <f t="shared" si="41"/>
        <v>MedicalClaims</v>
      </c>
      <c r="O244" s="3" t="str">
        <f t="shared" si="42"/>
        <v>varchar(30)</v>
      </c>
      <c r="Q244" s="3" t="str">
        <f t="shared" si="51"/>
        <v>varchar(30)</v>
      </c>
      <c r="R244" s="3" t="str">
        <f t="shared" si="43"/>
        <v>alter table deerwalk.MedicalClaims add prv_tin varchar(30)</v>
      </c>
      <c r="S244" s="3" t="str">
        <f t="shared" si="44"/>
        <v>exec db.ColumnPropertySet 'MedicalClaims', 'prv_tin', 'Provider Tax ID', @tableSchema='deerwalk'</v>
      </c>
      <c r="T244" s="3" t="str">
        <f t="shared" si="45"/>
        <v>exec db.ColumnPropertySet 'MedicalClaims', 'prv_tin', '381882404', @propertyName='SampleData', @tableSchema='deerwalk'</v>
      </c>
      <c r="U244" s="3" t="str">
        <f t="shared" si="46"/>
        <v/>
      </c>
      <c r="V244" s="3" t="str">
        <f t="shared" si="47"/>
        <v xml:space="preserve">/// &lt;summary&gt;Provider Tax ID&lt;/summary&gt;
[Description("Provider Tax ID")]
[Column("prv_tin")]
[SampleData("381882404")]
[MaxLength(30)]
public string prv_tin { get; set; }
</v>
      </c>
      <c r="W244" s="6" t="str">
        <f t="shared" si="52"/>
        <v>@Html.DescriptionListElement(model =&gt; model.prv_tin)</v>
      </c>
      <c r="X244" s="3" t="str">
        <f t="shared" si="53"/>
        <v>PrvTin</v>
      </c>
      <c r="Y244" s="3" t="str">
        <f t="shared" si="48"/>
        <v/>
      </c>
    </row>
    <row r="245" spans="1:25" ht="14.25" customHeight="1" x14ac:dyDescent="0.45">
      <c r="A245" s="3" t="str">
        <f t="shared" si="49"/>
        <v>MedicalClaims.prv_type_desc</v>
      </c>
      <c r="B245" t="s">
        <v>320</v>
      </c>
      <c r="C245">
        <v>39</v>
      </c>
      <c r="D245" t="s">
        <v>796</v>
      </c>
      <c r="E245" t="s">
        <v>337</v>
      </c>
      <c r="F245" t="s">
        <v>7</v>
      </c>
      <c r="G245" t="s">
        <v>866</v>
      </c>
      <c r="I245" t="s">
        <v>338</v>
      </c>
      <c r="J245" t="s">
        <v>339</v>
      </c>
      <c r="L245" s="5"/>
      <c r="M245" s="3" t="b">
        <f t="shared" si="50"/>
        <v>0</v>
      </c>
      <c r="N245" s="3" t="str">
        <f t="shared" si="41"/>
        <v>MedicalClaims</v>
      </c>
      <c r="O245" s="3" t="str">
        <f t="shared" si="42"/>
        <v>varchar(70)</v>
      </c>
      <c r="Q245" s="3" t="str">
        <f t="shared" si="51"/>
        <v>varchar(70)</v>
      </c>
      <c r="R245" s="3" t="str">
        <f t="shared" si="43"/>
        <v>alter table deerwalk.MedicalClaims add prv_type_desc varchar(70)</v>
      </c>
      <c r="S245" s="3" t="str">
        <f t="shared" si="44"/>
        <v>exec db.ColumnPropertySet 'MedicalClaims', 'prv_type_desc', 'Provider Type Name; Institutional / Professional / Ancillary', @tableSchema='deerwalk'</v>
      </c>
      <c r="T245" s="3" t="str">
        <f t="shared" si="45"/>
        <v>exec db.ColumnPropertySet 'MedicalClaims', 'prv_type_desc', 'Institutional', @propertyName='SampleData', @tableSchema='deerwalk'</v>
      </c>
      <c r="U245" s="3" t="str">
        <f t="shared" si="46"/>
        <v/>
      </c>
      <c r="V245" s="3" t="str">
        <f t="shared" si="47"/>
        <v xml:space="preserve">/// &lt;summary&gt;Provider Type Name; Institutional / Professional / Ancillary&lt;/summary&gt;
[Description("Provider Type Name; Institutional / Professional / Ancillary")]
[Column("prv_type_desc")]
[SampleData("Institutional")]
[MaxLength(70)]
public string prv_type_desc { get; set; }
</v>
      </c>
      <c r="W245" s="6" t="str">
        <f t="shared" si="52"/>
        <v>@Html.DescriptionListElement(model =&gt; model.prv_type_desc)</v>
      </c>
      <c r="X245" s="3" t="str">
        <f t="shared" si="53"/>
        <v>PrvTypeDesc</v>
      </c>
      <c r="Y245" s="3" t="str">
        <f t="shared" si="48"/>
        <v/>
      </c>
    </row>
    <row r="246" spans="1:25" ht="14.25" customHeight="1" x14ac:dyDescent="0.45">
      <c r="A246" s="3" t="str">
        <f t="shared" si="49"/>
        <v>MedicalClaims.prv_first_name</v>
      </c>
      <c r="B246" t="s">
        <v>320</v>
      </c>
      <c r="C246">
        <v>40</v>
      </c>
      <c r="D246" t="s">
        <v>796</v>
      </c>
      <c r="E246" t="s">
        <v>340</v>
      </c>
      <c r="F246" t="s">
        <v>7</v>
      </c>
      <c r="G246" t="s">
        <v>836</v>
      </c>
      <c r="I246" t="s">
        <v>341</v>
      </c>
      <c r="J246" t="s">
        <v>342</v>
      </c>
      <c r="L246" s="5"/>
      <c r="M246" s="3" t="b">
        <f t="shared" si="50"/>
        <v>0</v>
      </c>
      <c r="N246" s="3" t="str">
        <f t="shared" si="41"/>
        <v>MedicalClaims</v>
      </c>
      <c r="O246" s="3" t="str">
        <f t="shared" si="42"/>
        <v>varchar(100)</v>
      </c>
      <c r="Q246" s="3" t="str">
        <f t="shared" si="51"/>
        <v>varchar(100)</v>
      </c>
      <c r="R246" s="3" t="str">
        <f t="shared" si="43"/>
        <v>alter table deerwalk.MedicalClaims add prv_first_name varchar(100)</v>
      </c>
      <c r="S246" s="3" t="str">
        <f t="shared" si="44"/>
        <v>exec db.ColumnPropertySet 'MedicalClaims', 'prv_first_name', 'First Name of provider', @tableSchema='deerwalk'</v>
      </c>
      <c r="T246" s="3" t="str">
        <f t="shared" si="45"/>
        <v>exec db.ColumnPropertySet 'MedicalClaims', 'prv_first_name', 'Dilli', @propertyName='SampleData', @tableSchema='deerwalk'</v>
      </c>
      <c r="U246" s="3" t="str">
        <f t="shared" si="46"/>
        <v/>
      </c>
      <c r="V246" s="3" t="str">
        <f t="shared" si="47"/>
        <v xml:space="preserve">/// &lt;summary&gt;First Name of provider&lt;/summary&gt;
[Description("First Name of provider")]
[Column("prv_first_name")]
[SampleData("Dilli")]
[MaxLength(100)]
public string prv_first_name { get; set; }
</v>
      </c>
      <c r="W246" s="6" t="str">
        <f t="shared" si="52"/>
        <v>@Html.DescriptionListElement(model =&gt; model.prv_first_name)</v>
      </c>
      <c r="X246" s="3" t="str">
        <f t="shared" si="53"/>
        <v>PrvFirstName</v>
      </c>
      <c r="Y246" s="3" t="str">
        <f t="shared" si="48"/>
        <v/>
      </c>
    </row>
    <row r="247" spans="1:25" ht="14.25" customHeight="1" x14ac:dyDescent="0.45">
      <c r="A247" s="3" t="str">
        <f t="shared" si="49"/>
        <v>MedicalClaims.prv_middle_name</v>
      </c>
      <c r="B247" t="s">
        <v>320</v>
      </c>
      <c r="C247">
        <v>41</v>
      </c>
      <c r="D247" t="s">
        <v>796</v>
      </c>
      <c r="E247" t="s">
        <v>343</v>
      </c>
      <c r="F247" t="s">
        <v>7</v>
      </c>
      <c r="G247" t="s">
        <v>822</v>
      </c>
      <c r="I247" t="s">
        <v>344</v>
      </c>
      <c r="J247" t="s">
        <v>828</v>
      </c>
      <c r="L247" s="5"/>
      <c r="M247" s="3" t="b">
        <f t="shared" si="50"/>
        <v>0</v>
      </c>
      <c r="N247" s="3" t="str">
        <f t="shared" si="41"/>
        <v>MedicalClaims</v>
      </c>
      <c r="O247" s="3" t="str">
        <f t="shared" si="42"/>
        <v>varchar(30)</v>
      </c>
      <c r="Q247" s="3" t="str">
        <f t="shared" si="51"/>
        <v>varchar(30)</v>
      </c>
      <c r="R247" s="3" t="str">
        <f t="shared" si="43"/>
        <v>alter table deerwalk.MedicalClaims add prv_middle_name varchar(30)</v>
      </c>
      <c r="S247" s="3" t="str">
        <f t="shared" si="44"/>
        <v>exec db.ColumnPropertySet 'MedicalClaims', 'prv_middle_name', 'Middle name of provider', @tableSchema='deerwalk'</v>
      </c>
      <c r="T247" s="3" t="str">
        <f t="shared" si="45"/>
        <v>exec db.ColumnPropertySet 'MedicalClaims', 'prv_middle_name', 'Raj', @propertyName='SampleData', @tableSchema='deerwalk'</v>
      </c>
      <c r="U247" s="3" t="str">
        <f t="shared" si="46"/>
        <v/>
      </c>
      <c r="V247" s="3" t="str">
        <f t="shared" si="47"/>
        <v xml:space="preserve">/// &lt;summary&gt;Middle name of provider&lt;/summary&gt;
[Description("Middle name of provider")]
[Column("prv_middle_name")]
[SampleData("Raj")]
[MaxLength(30)]
public string prv_middle_name { get; set; }
</v>
      </c>
      <c r="W247" s="6" t="str">
        <f t="shared" si="52"/>
        <v>@Html.DescriptionListElement(model =&gt; model.prv_middle_name)</v>
      </c>
      <c r="X247" s="3" t="str">
        <f t="shared" si="53"/>
        <v>PrvMiddleName</v>
      </c>
      <c r="Y247" s="3" t="str">
        <f t="shared" si="48"/>
        <v/>
      </c>
    </row>
    <row r="248" spans="1:25" ht="14.25" customHeight="1" x14ac:dyDescent="0.45">
      <c r="A248" s="3" t="str">
        <f t="shared" si="49"/>
        <v>MedicalClaims.prv_last_name</v>
      </c>
      <c r="B248" t="s">
        <v>320</v>
      </c>
      <c r="C248">
        <v>42</v>
      </c>
      <c r="D248" t="s">
        <v>796</v>
      </c>
      <c r="E248" t="s">
        <v>345</v>
      </c>
      <c r="F248" t="s">
        <v>7</v>
      </c>
      <c r="G248" t="s">
        <v>867</v>
      </c>
      <c r="I248" t="s">
        <v>346</v>
      </c>
      <c r="J248" t="s">
        <v>347</v>
      </c>
      <c r="L248" s="5"/>
      <c r="M248" s="3" t="b">
        <f t="shared" si="50"/>
        <v>0</v>
      </c>
      <c r="N248" s="3" t="str">
        <f t="shared" si="41"/>
        <v>MedicalClaims</v>
      </c>
      <c r="O248" s="3" t="str">
        <f t="shared" si="42"/>
        <v>varchar(40)</v>
      </c>
      <c r="Q248" s="3" t="str">
        <f t="shared" si="51"/>
        <v>varchar(40)</v>
      </c>
      <c r="R248" s="3" t="str">
        <f t="shared" si="43"/>
        <v>alter table deerwalk.MedicalClaims add prv_last_name varchar(40)</v>
      </c>
      <c r="S248" s="3" t="str">
        <f t="shared" si="44"/>
        <v>exec db.ColumnPropertySet 'MedicalClaims', 'prv_last_name', 'Last Name of provider', @tableSchema='deerwalk'</v>
      </c>
      <c r="T248" s="3" t="str">
        <f t="shared" si="45"/>
        <v>exec db.ColumnPropertySet 'MedicalClaims', 'prv_last_name', 'Ghimire', @propertyName='SampleData', @tableSchema='deerwalk'</v>
      </c>
      <c r="U248" s="3" t="str">
        <f t="shared" si="46"/>
        <v/>
      </c>
      <c r="V248" s="3" t="str">
        <f t="shared" si="47"/>
        <v xml:space="preserve">/// &lt;summary&gt;Last Name of provider&lt;/summary&gt;
[Description("Last Name of provider")]
[Column("prv_last_name")]
[SampleData("Ghimire")]
[MaxLength(40)]
public string prv_last_name { get; set; }
</v>
      </c>
      <c r="W248" s="6" t="str">
        <f t="shared" si="52"/>
        <v>@Html.DescriptionListElement(model =&gt; model.prv_last_name)</v>
      </c>
      <c r="X248" s="3" t="str">
        <f t="shared" si="53"/>
        <v>PrvLastName</v>
      </c>
      <c r="Y248" s="3" t="str">
        <f t="shared" si="48"/>
        <v/>
      </c>
    </row>
    <row r="249" spans="1:25" ht="14.25" customHeight="1" x14ac:dyDescent="0.45">
      <c r="A249" s="3" t="str">
        <f t="shared" si="49"/>
        <v>MedicalClaims.prv_gender</v>
      </c>
      <c r="B249" t="s">
        <v>320</v>
      </c>
      <c r="C249">
        <v>43</v>
      </c>
      <c r="D249" t="s">
        <v>796</v>
      </c>
      <c r="E249" t="s">
        <v>348</v>
      </c>
      <c r="F249" t="s">
        <v>7</v>
      </c>
      <c r="G249" t="s">
        <v>860</v>
      </c>
      <c r="I249" t="s">
        <v>349</v>
      </c>
      <c r="J249" t="s">
        <v>28</v>
      </c>
      <c r="L249" s="5"/>
      <c r="M249" s="3" t="b">
        <f t="shared" si="50"/>
        <v>0</v>
      </c>
      <c r="N249" s="3" t="str">
        <f t="shared" si="41"/>
        <v>MedicalClaims</v>
      </c>
      <c r="O249" s="3" t="str">
        <f t="shared" si="42"/>
        <v>varchar(2)</v>
      </c>
      <c r="Q249" s="3" t="str">
        <f t="shared" si="51"/>
        <v>varchar(2)</v>
      </c>
      <c r="R249" s="3" t="str">
        <f t="shared" si="43"/>
        <v>alter table deerwalk.MedicalClaims add prv_gender varchar(2)</v>
      </c>
      <c r="S249" s="3" t="str">
        <f t="shared" si="44"/>
        <v>exec db.ColumnPropertySet 'MedicalClaims', 'prv_gender', 'Gender of provider', @tableSchema='deerwalk'</v>
      </c>
      <c r="T249" s="3" t="str">
        <f t="shared" si="45"/>
        <v>exec db.ColumnPropertySet 'MedicalClaims', 'prv_gender', 'M', @propertyName='SampleData', @tableSchema='deerwalk'</v>
      </c>
      <c r="U249" s="3" t="str">
        <f t="shared" si="46"/>
        <v/>
      </c>
      <c r="V249" s="3" t="str">
        <f t="shared" si="47"/>
        <v xml:space="preserve">/// &lt;summary&gt;Gender of provider&lt;/summary&gt;
[Description("Gender of provider")]
[Column("prv_gender")]
[SampleData("M")]
[MaxLength(2)]
public string prv_gender { get; set; }
</v>
      </c>
      <c r="W249" s="6" t="str">
        <f t="shared" si="52"/>
        <v>@Html.DescriptionListElement(model =&gt; model.prv_gender)</v>
      </c>
      <c r="X249" s="3" t="str">
        <f t="shared" si="53"/>
        <v>PrvGender</v>
      </c>
      <c r="Y249" s="3" t="str">
        <f t="shared" si="48"/>
        <v/>
      </c>
    </row>
    <row r="250" spans="1:25" ht="14.25" customHeight="1" x14ac:dyDescent="0.45">
      <c r="A250" s="3" t="str">
        <f t="shared" si="49"/>
        <v>MedicalClaims.prv_native_language</v>
      </c>
      <c r="B250" t="s">
        <v>320</v>
      </c>
      <c r="C250">
        <v>44</v>
      </c>
      <c r="D250" t="s">
        <v>796</v>
      </c>
      <c r="E250" t="s">
        <v>350</v>
      </c>
      <c r="F250" t="s">
        <v>7</v>
      </c>
      <c r="G250" t="s">
        <v>822</v>
      </c>
      <c r="I250" t="s">
        <v>351</v>
      </c>
      <c r="J250" t="s">
        <v>796</v>
      </c>
      <c r="L250" s="5"/>
      <c r="M250" s="3" t="b">
        <f t="shared" si="50"/>
        <v>0</v>
      </c>
      <c r="N250" s="3" t="str">
        <f t="shared" si="41"/>
        <v>MedicalClaims</v>
      </c>
      <c r="O250" s="3" t="str">
        <f t="shared" si="42"/>
        <v>varchar(30)</v>
      </c>
      <c r="Q250" s="3" t="str">
        <f t="shared" si="51"/>
        <v>varchar(30)</v>
      </c>
      <c r="R250" s="3" t="str">
        <f t="shared" si="43"/>
        <v>alter table deerwalk.MedicalClaims add prv_native_language varchar(30)</v>
      </c>
      <c r="S250" s="3" t="str">
        <f t="shared" si="44"/>
        <v>exec db.ColumnPropertySet 'MedicalClaims', 'prv_native_language', 'Provider  Native Language', @tableSchema='deerwalk'</v>
      </c>
      <c r="T250" s="3" t="str">
        <f t="shared" si="45"/>
        <v/>
      </c>
      <c r="U250" s="3" t="str">
        <f t="shared" si="46"/>
        <v/>
      </c>
      <c r="V250" s="3" t="str">
        <f t="shared" si="47"/>
        <v xml:space="preserve">/// &lt;summary&gt;Provider  Native Language&lt;/summary&gt;
[Description("Provider  Native Language")]
[Column("prv_native_language")]
[MaxLength(30)]
public string prv_native_language { get; set; }
</v>
      </c>
      <c r="W250" s="6" t="str">
        <f t="shared" si="52"/>
        <v>@Html.DescriptionListElement(model =&gt; model.prv_native_language)</v>
      </c>
      <c r="X250" s="3" t="str">
        <f t="shared" si="53"/>
        <v>PrvNativeLanguage</v>
      </c>
      <c r="Y250" s="3" t="str">
        <f t="shared" si="48"/>
        <v/>
      </c>
    </row>
    <row r="251" spans="1:25" ht="14.25" customHeight="1" x14ac:dyDescent="0.45">
      <c r="A251" s="3" t="str">
        <f t="shared" si="49"/>
        <v>MedicalClaims.prv_network_code</v>
      </c>
      <c r="B251" t="s">
        <v>320</v>
      </c>
      <c r="C251">
        <v>45</v>
      </c>
      <c r="D251" t="s">
        <v>796</v>
      </c>
      <c r="E251" t="s">
        <v>352</v>
      </c>
      <c r="F251" t="s">
        <v>7</v>
      </c>
      <c r="G251" t="s">
        <v>817</v>
      </c>
      <c r="I251" t="s">
        <v>353</v>
      </c>
      <c r="J251" t="s">
        <v>354</v>
      </c>
      <c r="L251" s="5"/>
      <c r="M251" s="3" t="b">
        <f t="shared" si="50"/>
        <v>0</v>
      </c>
      <c r="N251" s="3" t="str">
        <f t="shared" si="41"/>
        <v>MedicalClaims</v>
      </c>
      <c r="O251" s="3" t="str">
        <f t="shared" si="42"/>
        <v>varchar(10)</v>
      </c>
      <c r="Q251" s="3" t="str">
        <f t="shared" si="51"/>
        <v>varchar(10)</v>
      </c>
      <c r="R251" s="3" t="str">
        <f t="shared" si="43"/>
        <v>alter table deerwalk.MedicalClaims add prv_network_code varchar(10)</v>
      </c>
      <c r="S251" s="3" t="str">
        <f t="shared" si="44"/>
        <v>exec db.ColumnPropertySet 'MedicalClaims', 'prv_network_code', 'Network Code Provider Paid Through', @tableSchema='deerwalk'</v>
      </c>
      <c r="T251" s="3" t="str">
        <f t="shared" si="45"/>
        <v>exec db.ColumnPropertySet 'MedicalClaims', 'prv_network_code', 'PPOM', @propertyName='SampleData', @tableSchema='deerwalk'</v>
      </c>
      <c r="U251" s="3" t="str">
        <f t="shared" si="46"/>
        <v/>
      </c>
      <c r="V251" s="3" t="str">
        <f t="shared" si="47"/>
        <v xml:space="preserve">/// &lt;summary&gt;Network Code Provider Paid Through&lt;/summary&gt;
[Description("Network Code Provider Paid Through")]
[Column("prv_network_code")]
[SampleData("PPOM")]
[MaxLength(10)]
public string prv_network_code { get; set; }
</v>
      </c>
      <c r="W251" s="6" t="str">
        <f t="shared" si="52"/>
        <v>@Html.DescriptionListElement(model =&gt; model.prv_network_code)</v>
      </c>
      <c r="X251" s="3" t="str">
        <f t="shared" si="53"/>
        <v>PrvNetworkCode</v>
      </c>
      <c r="Y251" s="3" t="str">
        <f t="shared" si="48"/>
        <v/>
      </c>
    </row>
    <row r="252" spans="1:25" ht="14.25" customHeight="1" x14ac:dyDescent="0.45">
      <c r="A252" s="3" t="str">
        <f t="shared" si="49"/>
        <v>MedicalClaims.prv_network_name</v>
      </c>
      <c r="B252" t="s">
        <v>320</v>
      </c>
      <c r="C252">
        <v>46</v>
      </c>
      <c r="D252" t="s">
        <v>796</v>
      </c>
      <c r="E252" t="s">
        <v>355</v>
      </c>
      <c r="F252" t="s">
        <v>7</v>
      </c>
      <c r="G252" t="s">
        <v>861</v>
      </c>
      <c r="I252" t="s">
        <v>356</v>
      </c>
      <c r="J252" t="s">
        <v>796</v>
      </c>
      <c r="L252" s="5"/>
      <c r="M252" s="3" t="b">
        <f t="shared" si="50"/>
        <v>0</v>
      </c>
      <c r="N252" s="3" t="str">
        <f t="shared" si="41"/>
        <v>MedicalClaims</v>
      </c>
      <c r="O252" s="3" t="str">
        <f t="shared" si="42"/>
        <v>varchar(50)</v>
      </c>
      <c r="Q252" s="3" t="str">
        <f t="shared" si="51"/>
        <v>varchar(50)</v>
      </c>
      <c r="R252" s="3" t="str">
        <f t="shared" si="43"/>
        <v>alter table deerwalk.MedicalClaims add prv_network_name varchar(50)</v>
      </c>
      <c r="S252" s="3" t="str">
        <f t="shared" si="44"/>
        <v>exec db.ColumnPropertySet 'MedicalClaims', 'prv_network_name', 'Network Name Provider Paid through', @tableSchema='deerwalk'</v>
      </c>
      <c r="T252" s="3" t="str">
        <f t="shared" si="45"/>
        <v/>
      </c>
      <c r="U252" s="3" t="str">
        <f t="shared" si="46"/>
        <v/>
      </c>
      <c r="V252" s="3" t="str">
        <f t="shared" si="47"/>
        <v xml:space="preserve">/// &lt;summary&gt;Network Name Provider Paid through&lt;/summary&gt;
[Description("Network Name Provider Paid through")]
[Column("prv_network_name")]
[MaxLength(50)]
public string prv_network_name { get; set; }
</v>
      </c>
      <c r="W252" s="6" t="str">
        <f t="shared" si="52"/>
        <v>@Html.DescriptionListElement(model =&gt; model.prv_network_name)</v>
      </c>
      <c r="X252" s="3" t="str">
        <f t="shared" si="53"/>
        <v>PrvNetworkName</v>
      </c>
      <c r="Y252" s="3" t="str">
        <f t="shared" si="48"/>
        <v/>
      </c>
    </row>
    <row r="253" spans="1:25" ht="14.25" customHeight="1" x14ac:dyDescent="0.45">
      <c r="A253" s="3" t="str">
        <f t="shared" si="49"/>
        <v>MedicalClaims.prv_phone</v>
      </c>
      <c r="B253" t="s">
        <v>320</v>
      </c>
      <c r="C253">
        <v>47</v>
      </c>
      <c r="D253" t="s">
        <v>796</v>
      </c>
      <c r="E253" t="s">
        <v>357</v>
      </c>
      <c r="F253" t="s">
        <v>7</v>
      </c>
      <c r="G253" t="s">
        <v>821</v>
      </c>
      <c r="I253" t="s">
        <v>358</v>
      </c>
      <c r="J253" t="s">
        <v>829</v>
      </c>
      <c r="L253" s="5"/>
      <c r="M253" s="3" t="b">
        <f t="shared" si="50"/>
        <v>0</v>
      </c>
      <c r="N253" s="3" t="str">
        <f t="shared" si="41"/>
        <v>MedicalClaims</v>
      </c>
      <c r="O253" s="3" t="str">
        <f t="shared" si="42"/>
        <v>varchar(20)</v>
      </c>
      <c r="Q253" s="3" t="str">
        <f t="shared" si="51"/>
        <v>varchar(20)</v>
      </c>
      <c r="R253" s="3" t="str">
        <f t="shared" si="43"/>
        <v>alter table deerwalk.MedicalClaims add prv_phone varchar(20)</v>
      </c>
      <c r="S253" s="3" t="str">
        <f t="shared" si="44"/>
        <v>exec db.ColumnPropertySet 'MedicalClaims', 'prv_phone', 'Phone of Provider', @tableSchema='deerwalk'</v>
      </c>
      <c r="T253" s="3" t="str">
        <f t="shared" si="45"/>
        <v>exec db.ColumnPropertySet 'MedicalClaims', 'prv_phone', '7802222334', @propertyName='SampleData', @tableSchema='deerwalk'</v>
      </c>
      <c r="U253" s="3" t="str">
        <f t="shared" si="46"/>
        <v/>
      </c>
      <c r="V253" s="3" t="str">
        <f t="shared" si="47"/>
        <v xml:space="preserve">/// &lt;summary&gt;Phone of Provider&lt;/summary&gt;
[Description("Phone of Provider")]
[Column("prv_phone")]
[SampleData("7802222334")]
[MaxLength(20)]
public string prv_phone { get; set; }
</v>
      </c>
      <c r="W253" s="6" t="str">
        <f t="shared" si="52"/>
        <v>@Html.DescriptionListElement(model =&gt; model.prv_phone)</v>
      </c>
      <c r="X253" s="3" t="str">
        <f t="shared" si="53"/>
        <v>PrvPhone</v>
      </c>
      <c r="Y253" s="3" t="str">
        <f t="shared" si="48"/>
        <v/>
      </c>
    </row>
    <row r="254" spans="1:25" ht="14.25" customHeight="1" x14ac:dyDescent="0.45">
      <c r="A254" s="3" t="str">
        <f t="shared" si="49"/>
        <v>MedicalClaims.prv_speciality_1_code</v>
      </c>
      <c r="B254" t="s">
        <v>320</v>
      </c>
      <c r="C254">
        <v>48</v>
      </c>
      <c r="D254" t="s">
        <v>796</v>
      </c>
      <c r="E254" t="s">
        <v>359</v>
      </c>
      <c r="F254" t="s">
        <v>7</v>
      </c>
      <c r="G254" t="s">
        <v>817</v>
      </c>
      <c r="I254" t="s">
        <v>360</v>
      </c>
      <c r="J254" t="s">
        <v>830</v>
      </c>
      <c r="L254" s="5"/>
      <c r="M254" s="3" t="b">
        <f t="shared" si="50"/>
        <v>0</v>
      </c>
      <c r="N254" s="3" t="str">
        <f t="shared" si="41"/>
        <v>MedicalClaims</v>
      </c>
      <c r="O254" s="3" t="str">
        <f t="shared" si="42"/>
        <v>varchar(10)</v>
      </c>
      <c r="Q254" s="3" t="str">
        <f t="shared" si="51"/>
        <v>varchar(10)</v>
      </c>
      <c r="R254" s="3" t="str">
        <f t="shared" si="43"/>
        <v>alter table deerwalk.MedicalClaims add prv_speciality_1_code varchar(10)</v>
      </c>
      <c r="S254" s="3" t="str">
        <f t="shared" si="44"/>
        <v>exec db.ColumnPropertySet 'MedicalClaims', 'prv_speciality_1_code', 'First Specialty of provider', @tableSchema='deerwalk'</v>
      </c>
      <c r="T254" s="3" t="str">
        <f t="shared" si="45"/>
        <v>exec db.ColumnPropertySet 'MedicalClaims', 'prv_speciality_1_code', '1054', @propertyName='SampleData', @tableSchema='deerwalk'</v>
      </c>
      <c r="U254" s="3" t="str">
        <f t="shared" si="46"/>
        <v/>
      </c>
      <c r="V254" s="3" t="str">
        <f t="shared" si="47"/>
        <v xml:space="preserve">/// &lt;summary&gt;First Specialty of provider&lt;/summary&gt;
[Description("First Specialty of provider")]
[Column("prv_speciality_1_code")]
[SampleData("1054")]
[MaxLength(10)]
public string prv_speciality_1_code { get; set; }
</v>
      </c>
      <c r="W254" s="6" t="str">
        <f t="shared" si="52"/>
        <v>@Html.DescriptionListElement(model =&gt; model.prv_speciality_1_code)</v>
      </c>
      <c r="X254" s="3" t="str">
        <f t="shared" si="53"/>
        <v>PrvSpeciality1Code</v>
      </c>
      <c r="Y254" s="3" t="str">
        <f t="shared" si="48"/>
        <v/>
      </c>
    </row>
    <row r="255" spans="1:25" ht="14.25" customHeight="1" x14ac:dyDescent="0.45">
      <c r="A255" s="3" t="str">
        <f t="shared" si="49"/>
        <v>MedicalClaims.prv_Specialty_1_desc</v>
      </c>
      <c r="B255" t="s">
        <v>320</v>
      </c>
      <c r="C255">
        <v>49</v>
      </c>
      <c r="D255" t="s">
        <v>796</v>
      </c>
      <c r="E255" t="s">
        <v>361</v>
      </c>
      <c r="F255" t="s">
        <v>7</v>
      </c>
      <c r="G255" t="s">
        <v>836</v>
      </c>
      <c r="I255" t="s">
        <v>360</v>
      </c>
      <c r="J255" t="s">
        <v>362</v>
      </c>
      <c r="L255" s="5"/>
      <c r="M255" s="3" t="b">
        <f t="shared" si="50"/>
        <v>0</v>
      </c>
      <c r="N255" s="3" t="str">
        <f t="shared" si="41"/>
        <v>MedicalClaims</v>
      </c>
      <c r="O255" s="3" t="str">
        <f t="shared" si="42"/>
        <v>varchar(100)</v>
      </c>
      <c r="Q255" s="3" t="str">
        <f t="shared" si="51"/>
        <v>varchar(100)</v>
      </c>
      <c r="R255" s="3" t="str">
        <f t="shared" si="43"/>
        <v>alter table deerwalk.MedicalClaims add prv_Specialty_1_desc varchar(100)</v>
      </c>
      <c r="S255" s="3" t="str">
        <f t="shared" si="44"/>
        <v>exec db.ColumnPropertySet 'MedicalClaims', 'prv_Specialty_1_desc', 'First Specialty of provider', @tableSchema='deerwalk'</v>
      </c>
      <c r="T255" s="3" t="str">
        <f t="shared" si="45"/>
        <v>exec db.ColumnPropertySet 'MedicalClaims', 'prv_Specialty_1_desc', 'Radiology', @propertyName='SampleData', @tableSchema='deerwalk'</v>
      </c>
      <c r="U255" s="3" t="str">
        <f t="shared" si="46"/>
        <v/>
      </c>
      <c r="V255" s="3" t="str">
        <f t="shared" si="47"/>
        <v xml:space="preserve">/// &lt;summary&gt;First Specialty of provider&lt;/summary&gt;
[Description("First Specialty of provider")]
[Column("prv_Specialty_1_desc")]
[SampleData("Radiology")]
[MaxLength(100)]
public string prv_Specialty_1_desc { get; set; }
</v>
      </c>
      <c r="W255" s="6" t="str">
        <f t="shared" si="52"/>
        <v>@Html.DescriptionListElement(model =&gt; model.prv_Specialty_1_desc)</v>
      </c>
      <c r="X255" s="3" t="str">
        <f t="shared" si="53"/>
        <v>PrvSpecialty1Desc</v>
      </c>
      <c r="Y255" s="3" t="str">
        <f t="shared" si="48"/>
        <v/>
      </c>
    </row>
    <row r="256" spans="1:25" ht="14.25" customHeight="1" x14ac:dyDescent="0.45">
      <c r="A256" s="3" t="str">
        <f t="shared" si="49"/>
        <v>MedicalClaims.prv_speciality_2_code</v>
      </c>
      <c r="B256" t="s">
        <v>320</v>
      </c>
      <c r="C256">
        <v>50</v>
      </c>
      <c r="D256" t="s">
        <v>796</v>
      </c>
      <c r="E256" t="s">
        <v>363</v>
      </c>
      <c r="F256" t="s">
        <v>7</v>
      </c>
      <c r="G256" t="s">
        <v>817</v>
      </c>
      <c r="I256" t="s">
        <v>364</v>
      </c>
      <c r="J256" t="s">
        <v>796</v>
      </c>
      <c r="L256" s="5"/>
      <c r="M256" s="3" t="b">
        <f t="shared" si="50"/>
        <v>0</v>
      </c>
      <c r="N256" s="3" t="str">
        <f t="shared" si="41"/>
        <v>MedicalClaims</v>
      </c>
      <c r="O256" s="3" t="str">
        <f t="shared" si="42"/>
        <v>varchar(10)</v>
      </c>
      <c r="Q256" s="3" t="str">
        <f t="shared" si="51"/>
        <v>varchar(10)</v>
      </c>
      <c r="R256" s="3" t="str">
        <f t="shared" si="43"/>
        <v>alter table deerwalk.MedicalClaims add prv_speciality_2_code varchar(10)</v>
      </c>
      <c r="S256" s="3" t="str">
        <f t="shared" si="44"/>
        <v>exec db.ColumnPropertySet 'MedicalClaims', 'prv_speciality_2_code', 'Second Specialty of provider', @tableSchema='deerwalk'</v>
      </c>
      <c r="T256" s="3" t="str">
        <f t="shared" si="45"/>
        <v/>
      </c>
      <c r="U256" s="3" t="str">
        <f t="shared" si="46"/>
        <v/>
      </c>
      <c r="V256" s="3" t="str">
        <f t="shared" si="47"/>
        <v xml:space="preserve">/// &lt;summary&gt;Second Specialty of provider&lt;/summary&gt;
[Description("Second Specialty of provider")]
[Column("prv_speciality_2_code")]
[MaxLength(10)]
public string prv_speciality_2_code { get; set; }
</v>
      </c>
      <c r="W256" s="6" t="str">
        <f t="shared" si="52"/>
        <v>@Html.DescriptionListElement(model =&gt; model.prv_speciality_2_code)</v>
      </c>
      <c r="X256" s="3" t="str">
        <f t="shared" si="53"/>
        <v>PrvSpeciality2Code</v>
      </c>
      <c r="Y256" s="3" t="str">
        <f t="shared" si="48"/>
        <v/>
      </c>
    </row>
    <row r="257" spans="1:25" ht="14.25" customHeight="1" x14ac:dyDescent="0.45">
      <c r="A257" s="3" t="str">
        <f t="shared" si="49"/>
        <v>MedicalClaims.prv_Specialty_2_desc</v>
      </c>
      <c r="B257" t="s">
        <v>320</v>
      </c>
      <c r="C257">
        <v>51</v>
      </c>
      <c r="D257" t="s">
        <v>796</v>
      </c>
      <c r="E257" t="s">
        <v>365</v>
      </c>
      <c r="F257" t="s">
        <v>7</v>
      </c>
      <c r="G257" t="s">
        <v>836</v>
      </c>
      <c r="I257" t="s">
        <v>364</v>
      </c>
      <c r="J257" t="s">
        <v>796</v>
      </c>
      <c r="L257" s="5"/>
      <c r="M257" s="3" t="b">
        <f t="shared" si="50"/>
        <v>0</v>
      </c>
      <c r="N257" s="3" t="str">
        <f t="shared" si="41"/>
        <v>MedicalClaims</v>
      </c>
      <c r="O257" s="3" t="str">
        <f t="shared" si="42"/>
        <v>varchar(100)</v>
      </c>
      <c r="Q257" s="3" t="str">
        <f t="shared" si="51"/>
        <v>varchar(100)</v>
      </c>
      <c r="R257" s="3" t="str">
        <f t="shared" si="43"/>
        <v>alter table deerwalk.MedicalClaims add prv_Specialty_2_desc varchar(100)</v>
      </c>
      <c r="S257" s="3" t="str">
        <f t="shared" si="44"/>
        <v>exec db.ColumnPropertySet 'MedicalClaims', 'prv_Specialty_2_desc', 'Second Specialty of provider', @tableSchema='deerwalk'</v>
      </c>
      <c r="T257" s="3" t="str">
        <f t="shared" si="45"/>
        <v/>
      </c>
      <c r="U257" s="3" t="str">
        <f t="shared" si="46"/>
        <v/>
      </c>
      <c r="V257" s="3" t="str">
        <f t="shared" si="47"/>
        <v xml:space="preserve">/// &lt;summary&gt;Second Specialty of provider&lt;/summary&gt;
[Description("Second Specialty of provider")]
[Column("prv_Specialty_2_desc")]
[MaxLength(100)]
public string prv_Specialty_2_desc { get; set; }
</v>
      </c>
      <c r="W257" s="6" t="str">
        <f t="shared" si="52"/>
        <v>@Html.DescriptionListElement(model =&gt; model.prv_Specialty_2_desc)</v>
      </c>
      <c r="X257" s="3" t="str">
        <f t="shared" si="53"/>
        <v>PrvSpecialty2Desc</v>
      </c>
      <c r="Y257" s="3" t="str">
        <f t="shared" si="48"/>
        <v/>
      </c>
    </row>
    <row r="258" spans="1:25" ht="14.25" customHeight="1" x14ac:dyDescent="0.45">
      <c r="A258" s="3" t="str">
        <f t="shared" si="49"/>
        <v>MedicalClaims.prv_speciality_3_code</v>
      </c>
      <c r="B258" t="s">
        <v>320</v>
      </c>
      <c r="C258">
        <v>52</v>
      </c>
      <c r="D258" t="s">
        <v>796</v>
      </c>
      <c r="E258" t="s">
        <v>366</v>
      </c>
      <c r="F258" t="s">
        <v>7</v>
      </c>
      <c r="G258" t="s">
        <v>817</v>
      </c>
      <c r="I258" t="s">
        <v>367</v>
      </c>
      <c r="J258" t="s">
        <v>796</v>
      </c>
      <c r="L258" s="5"/>
      <c r="M258" s="3" t="b">
        <f t="shared" si="50"/>
        <v>0</v>
      </c>
      <c r="N258" s="3" t="str">
        <f t="shared" ref="N258:N321" si="54">VLOOKUP(B258,TableMap,3,FALSE)</f>
        <v>MedicalClaims</v>
      </c>
      <c r="O258" s="3" t="str">
        <f t="shared" ref="O258:O321" si="55">IF(OR(F258="varchar", F258=""),"varchar("&amp;G258&amp;")", F258) &amp; IF(LEN(TRIM(D258))&gt;0," not null ","")</f>
        <v>varchar(10)</v>
      </c>
      <c r="Q258" s="3" t="str">
        <f t="shared" si="51"/>
        <v>varchar(10)</v>
      </c>
      <c r="R258" s="3" t="str">
        <f t="shared" ref="R258:R321" si="56">"alter table "&amp;SchemaName&amp;"."&amp;N258&amp;" add "&amp;E258&amp;" "&amp;Q258</f>
        <v>alter table deerwalk.MedicalClaims add prv_speciality_3_code varchar(10)</v>
      </c>
      <c r="S258" s="3" t="str">
        <f t="shared" ref="S258:S321" si="57">IF(LEN(TRIM(I258))&gt;0,"exec db.ColumnPropertySet '"&amp;$N258&amp;"', '"&amp;$E258&amp;"', '"&amp;I258&amp;"', @tableSchema='"&amp;SchemaName&amp;"'","")</f>
        <v>exec db.ColumnPropertySet 'MedicalClaims', 'prv_speciality_3_code', 'Third Specialty of provider', @tableSchema='deerwalk'</v>
      </c>
      <c r="T258" s="3" t="str">
        <f t="shared" ref="T258:T321" si="58">IF(LEN(TRIM(J258))=0,"","exec db.ColumnPropertySet '"&amp;$N258&amp;"', '"&amp;$E258&amp;"', '"&amp;J258&amp;"', @propertyName='SampleData', @tableSchema='"&amp;SchemaName&amp;"'")</f>
        <v/>
      </c>
      <c r="U258" s="3" t="str">
        <f t="shared" ref="U258:U321" si="59">IF(M258,"exec db.ColumnPropertySet '"&amp;$N258&amp;"', '"&amp;$E258&amp;"', 'UserDefinedData', @propertyName='CustomAttribute', @tableSchema='"&amp;SchemaName&amp;"'", "")</f>
        <v/>
      </c>
      <c r="V258" s="3" t="str">
        <f t="shared" ref="V258:V321" si="60">IF(LEN(TRIM(" "&amp;I258))&gt;0,"/// &lt;summary&gt;"&amp;I258&amp;"&lt;/summary&gt;
"&amp;"[Description("""&amp;I258&amp;""")]
","")&amp;IF(F258="date","[DataType(DataType.Date)]
","")&amp;IF(D258="1","[Required]
","")&amp;"[Column("""&amp;E258&amp;""")]
"&amp;IF(LEN(TRIM(" "&amp;J258))&gt;0,"[SampleData("""&amp;J258&amp;""")]
","")&amp;IF(LEN(TRIM(" "&amp;G258))&gt;0,"[MaxLength("&amp;G258&amp;")]
","")&amp;"public "&amp;IF(F258="","string",VLOOKUP(F258,TypeMap,2,FALSE))&amp;" "&amp;E258&amp;" { get; set; }
"</f>
        <v xml:space="preserve">/// &lt;summary&gt;Third Specialty of provider&lt;/summary&gt;
[Description("Third Specialty of provider")]
[Column("prv_speciality_3_code")]
[MaxLength(10)]
public string prv_speciality_3_code { get; set; }
</v>
      </c>
      <c r="W258" s="6" t="str">
        <f t="shared" si="52"/>
        <v>@Html.DescriptionListElement(model =&gt; model.prv_speciality_3_code)</v>
      </c>
      <c r="X258" s="3" t="str">
        <f t="shared" si="53"/>
        <v>PrvSpeciality3Code</v>
      </c>
      <c r="Y258" s="3" t="str">
        <f t="shared" ref="Y258:Y321" si="61">IF(F258="date","alter table "&amp;SchemaName&amp;"."&amp;N258&amp;" add "&amp;X258&amp;"DateDimId int null references DateDimensions(DateDimensionId);  exec db.ColumnPropertySet '"&amp;$N258&amp;"', '"&amp;$X258&amp;"DateDimId', '"&amp;$E258&amp;"', @propertyName='BaseField', @tableSchema='"&amp;SchemaName&amp;"'","")</f>
        <v/>
      </c>
    </row>
    <row r="259" spans="1:25" ht="14.25" customHeight="1" x14ac:dyDescent="0.45">
      <c r="A259" s="3" t="str">
        <f t="shared" ref="A259:A322" si="62">N259&amp;"."&amp;E259</f>
        <v>MedicalClaims.prv_Specialty_3_desc</v>
      </c>
      <c r="B259" t="s">
        <v>320</v>
      </c>
      <c r="C259">
        <v>53</v>
      </c>
      <c r="D259" t="s">
        <v>796</v>
      </c>
      <c r="E259" t="s">
        <v>368</v>
      </c>
      <c r="F259" t="s">
        <v>7</v>
      </c>
      <c r="G259" t="s">
        <v>836</v>
      </c>
      <c r="I259" t="s">
        <v>367</v>
      </c>
      <c r="J259" t="s">
        <v>796</v>
      </c>
      <c r="L259" s="5"/>
      <c r="M259" s="3" t="b">
        <f t="shared" ref="M259:M322" si="63">LEFT(E259,3)="udf"</f>
        <v>0</v>
      </c>
      <c r="N259" s="3" t="str">
        <f t="shared" si="54"/>
        <v>MedicalClaims</v>
      </c>
      <c r="O259" s="3" t="str">
        <f t="shared" si="55"/>
        <v>varchar(100)</v>
      </c>
      <c r="Q259" s="3" t="str">
        <f t="shared" ref="Q259:Q322" si="64">IF(ISBLANK(P259),O259,P259)</f>
        <v>varchar(100)</v>
      </c>
      <c r="R259" s="3" t="str">
        <f t="shared" si="56"/>
        <v>alter table deerwalk.MedicalClaims add prv_Specialty_3_desc varchar(100)</v>
      </c>
      <c r="S259" s="3" t="str">
        <f t="shared" si="57"/>
        <v>exec db.ColumnPropertySet 'MedicalClaims', 'prv_Specialty_3_desc', 'Third Specialty of provider', @tableSchema='deerwalk'</v>
      </c>
      <c r="T259" s="3" t="str">
        <f t="shared" si="58"/>
        <v/>
      </c>
      <c r="U259" s="3" t="str">
        <f t="shared" si="59"/>
        <v/>
      </c>
      <c r="V259" s="3" t="str">
        <f t="shared" si="60"/>
        <v xml:space="preserve">/// &lt;summary&gt;Third Specialty of provider&lt;/summary&gt;
[Description("Third Specialty of provider")]
[Column("prv_Specialty_3_desc")]
[MaxLength(100)]
public string prv_Specialty_3_desc { get; set; }
</v>
      </c>
      <c r="W259" s="6" t="str">
        <f t="shared" ref="W259:W322" si="65">"@Html.DescriptionListElement(model =&gt; model."&amp;E259&amp;")"</f>
        <v>@Html.DescriptionListElement(model =&gt; model.prv_Specialty_3_desc)</v>
      </c>
      <c r="X259" s="3" t="str">
        <f t="shared" ref="X259:X322" si="66">SUBSTITUTE(SUBSTITUTE(PROPER(SUBSTITUTE(E259,"_"," "))&amp;" ", "Id ", "ID"), " ", "")</f>
        <v>PrvSpecialty3Desc</v>
      </c>
      <c r="Y259" s="3" t="str">
        <f t="shared" si="61"/>
        <v/>
      </c>
    </row>
    <row r="260" spans="1:25" ht="14.25" customHeight="1" x14ac:dyDescent="0.45">
      <c r="A260" s="3" t="str">
        <f t="shared" si="62"/>
        <v>MedicalClaims.prv_street_1</v>
      </c>
      <c r="B260" t="s">
        <v>320</v>
      </c>
      <c r="C260">
        <v>54</v>
      </c>
      <c r="D260" t="s">
        <v>796</v>
      </c>
      <c r="E260" t="s">
        <v>369</v>
      </c>
      <c r="F260" t="s">
        <v>7</v>
      </c>
      <c r="G260" t="s">
        <v>872</v>
      </c>
      <c r="I260" t="s">
        <v>370</v>
      </c>
      <c r="J260" t="s">
        <v>796</v>
      </c>
      <c r="L260" s="5"/>
      <c r="M260" s="3" t="b">
        <f t="shared" si="63"/>
        <v>0</v>
      </c>
      <c r="N260" s="3" t="str">
        <f t="shared" si="54"/>
        <v>MedicalClaims</v>
      </c>
      <c r="O260" s="3" t="str">
        <f t="shared" si="55"/>
        <v>varchar(128)</v>
      </c>
      <c r="Q260" s="3" t="str">
        <f t="shared" si="64"/>
        <v>varchar(128)</v>
      </c>
      <c r="R260" s="3" t="str">
        <f t="shared" si="56"/>
        <v>alter table deerwalk.MedicalClaims add prv_street_1 varchar(128)</v>
      </c>
      <c r="S260" s="3" t="str">
        <f t="shared" si="57"/>
        <v>exec db.ColumnPropertySet 'MedicalClaims', 'prv_street_1', 'Provider first address line', @tableSchema='deerwalk'</v>
      </c>
      <c r="T260" s="3" t="str">
        <f t="shared" si="58"/>
        <v/>
      </c>
      <c r="U260" s="3" t="str">
        <f t="shared" si="59"/>
        <v/>
      </c>
      <c r="V260" s="3" t="str">
        <f t="shared" si="60"/>
        <v xml:space="preserve">/// &lt;summary&gt;Provider first address line&lt;/summary&gt;
[Description("Provider first address line")]
[Column("prv_street_1")]
[MaxLength(128)]
public string prv_street_1 { get; set; }
</v>
      </c>
      <c r="W260" s="6" t="str">
        <f t="shared" si="65"/>
        <v>@Html.DescriptionListElement(model =&gt; model.prv_street_1)</v>
      </c>
      <c r="X260" s="3" t="str">
        <f t="shared" si="66"/>
        <v>PrvStreet1</v>
      </c>
      <c r="Y260" s="3" t="str">
        <f t="shared" si="61"/>
        <v/>
      </c>
    </row>
    <row r="261" spans="1:25" ht="14.25" customHeight="1" x14ac:dyDescent="0.45">
      <c r="A261" s="3" t="str">
        <f t="shared" si="62"/>
        <v>MedicalClaims.prv_street_2</v>
      </c>
      <c r="B261" t="s">
        <v>320</v>
      </c>
      <c r="C261">
        <v>55</v>
      </c>
      <c r="D261" t="s">
        <v>796</v>
      </c>
      <c r="E261" t="s">
        <v>371</v>
      </c>
      <c r="F261" t="s">
        <v>7</v>
      </c>
      <c r="G261" t="s">
        <v>872</v>
      </c>
      <c r="I261" t="s">
        <v>372</v>
      </c>
      <c r="J261" t="s">
        <v>796</v>
      </c>
      <c r="L261" s="5"/>
      <c r="M261" s="3" t="b">
        <f t="shared" si="63"/>
        <v>0</v>
      </c>
      <c r="N261" s="3" t="str">
        <f t="shared" si="54"/>
        <v>MedicalClaims</v>
      </c>
      <c r="O261" s="3" t="str">
        <f t="shared" si="55"/>
        <v>varchar(128)</v>
      </c>
      <c r="Q261" s="3" t="str">
        <f t="shared" si="64"/>
        <v>varchar(128)</v>
      </c>
      <c r="R261" s="3" t="str">
        <f t="shared" si="56"/>
        <v>alter table deerwalk.MedicalClaims add prv_street_2 varchar(128)</v>
      </c>
      <c r="S261" s="3" t="str">
        <f t="shared" si="57"/>
        <v>exec db.ColumnPropertySet 'MedicalClaims', 'prv_street_2', 'Provider second address line', @tableSchema='deerwalk'</v>
      </c>
      <c r="T261" s="3" t="str">
        <f t="shared" si="58"/>
        <v/>
      </c>
      <c r="U261" s="3" t="str">
        <f t="shared" si="59"/>
        <v/>
      </c>
      <c r="V261" s="3" t="str">
        <f t="shared" si="60"/>
        <v xml:space="preserve">/// &lt;summary&gt;Provider second address line&lt;/summary&gt;
[Description("Provider second address line")]
[Column("prv_street_2")]
[MaxLength(128)]
public string prv_street_2 { get; set; }
</v>
      </c>
      <c r="W261" s="6" t="str">
        <f t="shared" si="65"/>
        <v>@Html.DescriptionListElement(model =&gt; model.prv_street_2)</v>
      </c>
      <c r="X261" s="3" t="str">
        <f t="shared" si="66"/>
        <v>PrvStreet2</v>
      </c>
      <c r="Y261" s="3" t="str">
        <f t="shared" si="61"/>
        <v/>
      </c>
    </row>
    <row r="262" spans="1:25" ht="14.25" customHeight="1" x14ac:dyDescent="0.45">
      <c r="A262" s="3" t="str">
        <f t="shared" si="62"/>
        <v>MedicalClaims.prv_city</v>
      </c>
      <c r="B262" t="s">
        <v>320</v>
      </c>
      <c r="C262">
        <v>56</v>
      </c>
      <c r="D262" t="s">
        <v>796</v>
      </c>
      <c r="E262" t="s">
        <v>373</v>
      </c>
      <c r="F262" t="s">
        <v>7</v>
      </c>
      <c r="G262" t="s">
        <v>863</v>
      </c>
      <c r="I262" t="s">
        <v>374</v>
      </c>
      <c r="J262" t="s">
        <v>375</v>
      </c>
      <c r="L262" s="5"/>
      <c r="M262" s="3" t="b">
        <f t="shared" si="63"/>
        <v>0</v>
      </c>
      <c r="N262" s="3" t="str">
        <f t="shared" si="54"/>
        <v>MedicalClaims</v>
      </c>
      <c r="O262" s="3" t="str">
        <f t="shared" si="55"/>
        <v>varchar(32)</v>
      </c>
      <c r="Q262" s="3" t="str">
        <f t="shared" si="64"/>
        <v>varchar(32)</v>
      </c>
      <c r="R262" s="3" t="str">
        <f t="shared" si="56"/>
        <v>alter table deerwalk.MedicalClaims add prv_city varchar(32)</v>
      </c>
      <c r="S262" s="3" t="str">
        <f t="shared" si="57"/>
        <v>exec db.ColumnPropertySet 'MedicalClaims', 'prv_city', 'City of provider', @tableSchema='deerwalk'</v>
      </c>
      <c r="T262" s="3" t="str">
        <f t="shared" si="58"/>
        <v>exec db.ColumnPropertySet 'MedicalClaims', 'prv_city', 'Saginaw', @propertyName='SampleData', @tableSchema='deerwalk'</v>
      </c>
      <c r="U262" s="3" t="str">
        <f t="shared" si="59"/>
        <v/>
      </c>
      <c r="V262" s="3" t="str">
        <f t="shared" si="60"/>
        <v xml:space="preserve">/// &lt;summary&gt;City of provider&lt;/summary&gt;
[Description("City of provider")]
[Column("prv_city")]
[SampleData("Saginaw")]
[MaxLength(32)]
public string prv_city { get; set; }
</v>
      </c>
      <c r="W262" s="6" t="str">
        <f t="shared" si="65"/>
        <v>@Html.DescriptionListElement(model =&gt; model.prv_city)</v>
      </c>
      <c r="X262" s="3" t="str">
        <f t="shared" si="66"/>
        <v>PrvCity</v>
      </c>
      <c r="Y262" s="3" t="str">
        <f t="shared" si="61"/>
        <v/>
      </c>
    </row>
    <row r="263" spans="1:25" ht="14.25" customHeight="1" x14ac:dyDescent="0.45">
      <c r="A263" s="3" t="str">
        <f t="shared" si="62"/>
        <v>MedicalClaims.prv_county</v>
      </c>
      <c r="B263" t="s">
        <v>320</v>
      </c>
      <c r="C263">
        <v>57</v>
      </c>
      <c r="D263" t="s">
        <v>796</v>
      </c>
      <c r="E263" t="s">
        <v>376</v>
      </c>
      <c r="F263" t="s">
        <v>7</v>
      </c>
      <c r="G263" t="s">
        <v>863</v>
      </c>
      <c r="I263" t="s">
        <v>377</v>
      </c>
      <c r="J263" t="s">
        <v>42</v>
      </c>
      <c r="L263" s="5"/>
      <c r="M263" s="3" t="b">
        <f t="shared" si="63"/>
        <v>0</v>
      </c>
      <c r="N263" s="3" t="str">
        <f t="shared" si="54"/>
        <v>MedicalClaims</v>
      </c>
      <c r="O263" s="3" t="str">
        <f t="shared" si="55"/>
        <v>varchar(32)</v>
      </c>
      <c r="Q263" s="3" t="str">
        <f t="shared" si="64"/>
        <v>varchar(32)</v>
      </c>
      <c r="R263" s="3" t="str">
        <f t="shared" si="56"/>
        <v>alter table deerwalk.MedicalClaims add prv_county varchar(32)</v>
      </c>
      <c r="S263" s="3" t="str">
        <f t="shared" si="57"/>
        <v>exec db.ColumnPropertySet 'MedicalClaims', 'prv_county', 'County of provider', @tableSchema='deerwalk'</v>
      </c>
      <c r="T263" s="3" t="str">
        <f t="shared" si="58"/>
        <v>exec db.ColumnPropertySet 'MedicalClaims', 'prv_county', 'Lexington', @propertyName='SampleData', @tableSchema='deerwalk'</v>
      </c>
      <c r="U263" s="3" t="str">
        <f t="shared" si="59"/>
        <v/>
      </c>
      <c r="V263" s="3" t="str">
        <f t="shared" si="60"/>
        <v xml:space="preserve">/// &lt;summary&gt;County of provider&lt;/summary&gt;
[Description("County of provider")]
[Column("prv_county")]
[SampleData("Lexington")]
[MaxLength(32)]
public string prv_county { get; set; }
</v>
      </c>
      <c r="W263" s="6" t="str">
        <f t="shared" si="65"/>
        <v>@Html.DescriptionListElement(model =&gt; model.prv_county)</v>
      </c>
      <c r="X263" s="3" t="str">
        <f t="shared" si="66"/>
        <v>PrvCounty</v>
      </c>
      <c r="Y263" s="3" t="str">
        <f t="shared" si="61"/>
        <v/>
      </c>
    </row>
    <row r="264" spans="1:25" ht="14.25" customHeight="1" x14ac:dyDescent="0.45">
      <c r="A264" s="3" t="str">
        <f t="shared" si="62"/>
        <v>MedicalClaims.prv_state</v>
      </c>
      <c r="B264" t="s">
        <v>320</v>
      </c>
      <c r="C264">
        <v>58</v>
      </c>
      <c r="D264" t="s">
        <v>796</v>
      </c>
      <c r="E264" t="s">
        <v>378</v>
      </c>
      <c r="F264" t="s">
        <v>7</v>
      </c>
      <c r="G264" t="s">
        <v>860</v>
      </c>
      <c r="I264" t="s">
        <v>379</v>
      </c>
      <c r="J264" t="s">
        <v>380</v>
      </c>
      <c r="L264" s="5"/>
      <c r="M264" s="3" t="b">
        <f t="shared" si="63"/>
        <v>0</v>
      </c>
      <c r="N264" s="3" t="str">
        <f t="shared" si="54"/>
        <v>MedicalClaims</v>
      </c>
      <c r="O264" s="3" t="str">
        <f t="shared" si="55"/>
        <v>varchar(2)</v>
      </c>
      <c r="Q264" s="3" t="str">
        <f t="shared" si="64"/>
        <v>varchar(2)</v>
      </c>
      <c r="R264" s="3" t="str">
        <f t="shared" si="56"/>
        <v>alter table deerwalk.MedicalClaims add prv_state varchar(2)</v>
      </c>
      <c r="S264" s="3" t="str">
        <f t="shared" si="57"/>
        <v>exec db.ColumnPropertySet 'MedicalClaims', 'prv_state', 'Provider State', @tableSchema='deerwalk'</v>
      </c>
      <c r="T264" s="3" t="str">
        <f t="shared" si="58"/>
        <v>exec db.ColumnPropertySet 'MedicalClaims', 'prv_state', 'MA', @propertyName='SampleData', @tableSchema='deerwalk'</v>
      </c>
      <c r="U264" s="3" t="str">
        <f t="shared" si="59"/>
        <v/>
      </c>
      <c r="V264" s="3" t="str">
        <f t="shared" si="60"/>
        <v xml:space="preserve">/// &lt;summary&gt;Provider State&lt;/summary&gt;
[Description("Provider State")]
[Column("prv_state")]
[SampleData("MA")]
[MaxLength(2)]
public string prv_state { get; set; }
</v>
      </c>
      <c r="W264" s="6" t="str">
        <f t="shared" si="65"/>
        <v>@Html.DescriptionListElement(model =&gt; model.prv_state)</v>
      </c>
      <c r="X264" s="3" t="str">
        <f t="shared" si="66"/>
        <v>PrvState</v>
      </c>
      <c r="Y264" s="3" t="str">
        <f t="shared" si="61"/>
        <v/>
      </c>
    </row>
    <row r="265" spans="1:25" ht="14.25" customHeight="1" x14ac:dyDescent="0.45">
      <c r="A265" s="3" t="str">
        <f t="shared" si="62"/>
        <v>MedicalClaims.prv_zip</v>
      </c>
      <c r="B265" t="s">
        <v>320</v>
      </c>
      <c r="C265">
        <v>59</v>
      </c>
      <c r="D265" t="s">
        <v>796</v>
      </c>
      <c r="E265" t="s">
        <v>381</v>
      </c>
      <c r="F265" t="s">
        <v>7</v>
      </c>
      <c r="G265" t="s">
        <v>817</v>
      </c>
      <c r="I265" t="s">
        <v>382</v>
      </c>
      <c r="J265" t="s">
        <v>831</v>
      </c>
      <c r="L265" s="5"/>
      <c r="M265" s="3" t="b">
        <f t="shared" si="63"/>
        <v>0</v>
      </c>
      <c r="N265" s="3" t="str">
        <f t="shared" si="54"/>
        <v>MedicalClaims</v>
      </c>
      <c r="O265" s="3" t="str">
        <f t="shared" si="55"/>
        <v>varchar(10)</v>
      </c>
      <c r="Q265" s="3" t="str">
        <f t="shared" si="64"/>
        <v>varchar(10)</v>
      </c>
      <c r="R265" s="3" t="str">
        <f t="shared" si="56"/>
        <v>alter table deerwalk.MedicalClaims add prv_zip varchar(10)</v>
      </c>
      <c r="S265" s="3" t="str">
        <f t="shared" si="57"/>
        <v>exec db.ColumnPropertySet 'MedicalClaims', 'prv_zip', 'Zip code of provider', @tableSchema='deerwalk'</v>
      </c>
      <c r="T265" s="3" t="str">
        <f t="shared" si="58"/>
        <v>exec db.ColumnPropertySet 'MedicalClaims', 'prv_zip', '2420', @propertyName='SampleData', @tableSchema='deerwalk'</v>
      </c>
      <c r="U265" s="3" t="str">
        <f t="shared" si="59"/>
        <v/>
      </c>
      <c r="V265" s="3" t="str">
        <f t="shared" si="60"/>
        <v xml:space="preserve">/// &lt;summary&gt;Zip code of provider&lt;/summary&gt;
[Description("Zip code of provider")]
[Column("prv_zip")]
[SampleData("2420")]
[MaxLength(10)]
public string prv_zip { get; set; }
</v>
      </c>
      <c r="W265" s="6" t="str">
        <f t="shared" si="65"/>
        <v>@Html.DescriptionListElement(model =&gt; model.prv_zip)</v>
      </c>
      <c r="X265" s="3" t="str">
        <f t="shared" si="66"/>
        <v>PrvZip</v>
      </c>
      <c r="Y265" s="3" t="str">
        <f t="shared" si="61"/>
        <v/>
      </c>
    </row>
    <row r="266" spans="1:25" ht="14.25" customHeight="1" x14ac:dyDescent="0.45">
      <c r="A266" s="3" t="str">
        <f t="shared" si="62"/>
        <v>MedicalClaims.prv_in_network_flag</v>
      </c>
      <c r="B266" t="s">
        <v>320</v>
      </c>
      <c r="C266">
        <v>60</v>
      </c>
      <c r="D266" t="s">
        <v>796</v>
      </c>
      <c r="E266" t="s">
        <v>383</v>
      </c>
      <c r="F266" t="s">
        <v>329</v>
      </c>
      <c r="G266" t="s">
        <v>801</v>
      </c>
      <c r="I266" t="s">
        <v>384</v>
      </c>
      <c r="J266" t="s">
        <v>832</v>
      </c>
      <c r="L266" s="5"/>
      <c r="M266" s="3" t="b">
        <f t="shared" si="63"/>
        <v>0</v>
      </c>
      <c r="N266" s="3" t="str">
        <f t="shared" si="54"/>
        <v>MedicalClaims</v>
      </c>
      <c r="O266" s="3" t="str">
        <f t="shared" si="55"/>
        <v>char</v>
      </c>
      <c r="Q266" s="3" t="str">
        <f t="shared" si="64"/>
        <v>char</v>
      </c>
      <c r="R266" s="3" t="str">
        <f t="shared" si="56"/>
        <v>alter table deerwalk.MedicalClaims add prv_in_network_flag char</v>
      </c>
      <c r="S266" s="3" t="str">
        <f t="shared" si="57"/>
        <v>exec db.ColumnPropertySet 'MedicalClaims', 'prv_in_network_flag', 'Identifies if Provider is - 0: in Network or 1: out of network', @tableSchema='deerwalk'</v>
      </c>
      <c r="T266" s="3" t="str">
        <f t="shared" si="58"/>
        <v>exec db.ColumnPropertySet 'MedicalClaims', 'prv_in_network_flag', '0', @propertyName='SampleData', @tableSchema='deerwalk'</v>
      </c>
      <c r="U266" s="3" t="str">
        <f t="shared" si="59"/>
        <v/>
      </c>
      <c r="V266" s="3" t="str">
        <f t="shared" si="60"/>
        <v xml:space="preserve">/// &lt;summary&gt;Identifies if Provider is - 0: in Network or 1: out of network&lt;/summary&gt;
[Description("Identifies if Provider is - 0: in Network or 1: out of network")]
[Column("prv_in_network_flag")]
[SampleData("0")]
[MaxLength(1)]
public char prv_in_network_flag { get; set; }
</v>
      </c>
      <c r="W266" s="6" t="str">
        <f t="shared" si="65"/>
        <v>@Html.DescriptionListElement(model =&gt; model.prv_in_network_flag)</v>
      </c>
      <c r="X266" s="3" t="str">
        <f t="shared" si="66"/>
        <v>PrvInNetworkFlag</v>
      </c>
      <c r="Y266" s="3" t="str">
        <f t="shared" si="61"/>
        <v/>
      </c>
    </row>
    <row r="267" spans="1:25" ht="14.25" customHeight="1" x14ac:dyDescent="0.45">
      <c r="A267" s="3" t="str">
        <f t="shared" si="62"/>
        <v>MedicalClaims.prv_pcp_id</v>
      </c>
      <c r="B267" t="s">
        <v>320</v>
      </c>
      <c r="C267">
        <v>61</v>
      </c>
      <c r="D267" t="s">
        <v>796</v>
      </c>
      <c r="E267" t="s">
        <v>122</v>
      </c>
      <c r="F267" t="s">
        <v>7</v>
      </c>
      <c r="G267" t="s">
        <v>822</v>
      </c>
      <c r="I267" t="s">
        <v>123</v>
      </c>
      <c r="J267" t="s">
        <v>796</v>
      </c>
      <c r="L267" s="5"/>
      <c r="M267" s="3" t="b">
        <f t="shared" si="63"/>
        <v>0</v>
      </c>
      <c r="N267" s="3" t="str">
        <f t="shared" si="54"/>
        <v>MedicalClaims</v>
      </c>
      <c r="O267" s="3" t="str">
        <f t="shared" si="55"/>
        <v>varchar(30)</v>
      </c>
      <c r="Q267" s="3" t="str">
        <f t="shared" si="64"/>
        <v>varchar(30)</v>
      </c>
      <c r="R267" s="3" t="str">
        <f t="shared" si="56"/>
        <v>alter table deerwalk.MedicalClaims add prv_pcp_id varchar(30)</v>
      </c>
      <c r="S267" s="3" t="str">
        <f t="shared" si="57"/>
        <v>exec db.ColumnPropertySet 'MedicalClaims', 'prv_pcp_id', 'Primary Care Physician identification number', @tableSchema='deerwalk'</v>
      </c>
      <c r="T267" s="3" t="str">
        <f t="shared" si="58"/>
        <v/>
      </c>
      <c r="U267" s="3" t="str">
        <f t="shared" si="59"/>
        <v/>
      </c>
      <c r="V267" s="3" t="str">
        <f t="shared" si="60"/>
        <v xml:space="preserve">/// &lt;summary&gt;Primary Care Physician identification number&lt;/summary&gt;
[Description("Primary Care Physician identification number")]
[Column("prv_pcp_id")]
[MaxLength(30)]
public string prv_pcp_id { get; set; }
</v>
      </c>
      <c r="W267" s="6" t="str">
        <f t="shared" si="65"/>
        <v>@Html.DescriptionListElement(model =&gt; model.prv_pcp_id)</v>
      </c>
      <c r="X267" s="3" t="str">
        <f t="shared" si="66"/>
        <v>PrvPcpID</v>
      </c>
      <c r="Y267" s="3" t="str">
        <f t="shared" si="61"/>
        <v/>
      </c>
    </row>
    <row r="268" spans="1:25" ht="14.25" customHeight="1" x14ac:dyDescent="0.45">
      <c r="A268" s="3" t="str">
        <f t="shared" si="62"/>
        <v>MedicalClaims.prv_pcp_first_name</v>
      </c>
      <c r="B268" t="s">
        <v>320</v>
      </c>
      <c r="C268">
        <v>62</v>
      </c>
      <c r="D268" t="s">
        <v>796</v>
      </c>
      <c r="E268" t="s">
        <v>124</v>
      </c>
      <c r="F268" t="s">
        <v>7</v>
      </c>
      <c r="G268" t="s">
        <v>836</v>
      </c>
      <c r="I268" t="s">
        <v>125</v>
      </c>
      <c r="J268" t="s">
        <v>385</v>
      </c>
      <c r="L268" s="5"/>
      <c r="M268" s="3" t="b">
        <f t="shared" si="63"/>
        <v>0</v>
      </c>
      <c r="N268" s="3" t="str">
        <f t="shared" si="54"/>
        <v>MedicalClaims</v>
      </c>
      <c r="O268" s="3" t="str">
        <f t="shared" si="55"/>
        <v>varchar(100)</v>
      </c>
      <c r="Q268" s="3" t="str">
        <f t="shared" si="64"/>
        <v>varchar(100)</v>
      </c>
      <c r="R268" s="3" t="str">
        <f t="shared" si="56"/>
        <v>alter table deerwalk.MedicalClaims add prv_pcp_first_name varchar(100)</v>
      </c>
      <c r="S268" s="3" t="str">
        <f t="shared" si="57"/>
        <v>exec db.ColumnPropertySet 'MedicalClaims', 'prv_pcp_first_name', 'Primary Care Physician First Name', @tableSchema='deerwalk'</v>
      </c>
      <c r="T268" s="3" t="str">
        <f t="shared" si="58"/>
        <v>exec db.ColumnPropertySet 'MedicalClaims', 'prv_pcp_first_name', 'Meredith', @propertyName='SampleData', @tableSchema='deerwalk'</v>
      </c>
      <c r="U268" s="3" t="str">
        <f t="shared" si="59"/>
        <v/>
      </c>
      <c r="V268" s="3" t="str">
        <f t="shared" si="60"/>
        <v xml:space="preserve">/// &lt;summary&gt;Primary Care Physician First Name&lt;/summary&gt;
[Description("Primary Care Physician First Name")]
[Column("prv_pcp_first_name")]
[SampleData("Meredith")]
[MaxLength(100)]
public string prv_pcp_first_name { get; set; }
</v>
      </c>
      <c r="W268" s="6" t="str">
        <f t="shared" si="65"/>
        <v>@Html.DescriptionListElement(model =&gt; model.prv_pcp_first_name)</v>
      </c>
      <c r="X268" s="3" t="str">
        <f t="shared" si="66"/>
        <v>PrvPcpFirstName</v>
      </c>
      <c r="Y268" s="3" t="str">
        <f t="shared" si="61"/>
        <v/>
      </c>
    </row>
    <row r="269" spans="1:25" ht="14.25" customHeight="1" x14ac:dyDescent="0.45">
      <c r="A269" s="3" t="str">
        <f t="shared" si="62"/>
        <v>MedicalClaims.prv_pcp_middle_name</v>
      </c>
      <c r="B269" t="s">
        <v>320</v>
      </c>
      <c r="C269">
        <v>63</v>
      </c>
      <c r="D269" t="s">
        <v>796</v>
      </c>
      <c r="E269" t="s">
        <v>127</v>
      </c>
      <c r="F269" t="s">
        <v>7</v>
      </c>
      <c r="G269" t="s">
        <v>822</v>
      </c>
      <c r="I269" t="s">
        <v>128</v>
      </c>
      <c r="J269" t="s">
        <v>796</v>
      </c>
      <c r="L269" s="5"/>
      <c r="M269" s="3" t="b">
        <f t="shared" si="63"/>
        <v>0</v>
      </c>
      <c r="N269" s="3" t="str">
        <f t="shared" si="54"/>
        <v>MedicalClaims</v>
      </c>
      <c r="O269" s="3" t="str">
        <f t="shared" si="55"/>
        <v>varchar(30)</v>
      </c>
      <c r="Q269" s="3" t="str">
        <f t="shared" si="64"/>
        <v>varchar(30)</v>
      </c>
      <c r="R269" s="3" t="str">
        <f t="shared" si="56"/>
        <v>alter table deerwalk.MedicalClaims add prv_pcp_middle_name varchar(30)</v>
      </c>
      <c r="S269" s="3" t="str">
        <f t="shared" si="57"/>
        <v>exec db.ColumnPropertySet 'MedicalClaims', 'prv_pcp_middle_name', 'Primary Care Physician Middle Name', @tableSchema='deerwalk'</v>
      </c>
      <c r="T269" s="3" t="str">
        <f t="shared" si="58"/>
        <v/>
      </c>
      <c r="U269" s="3" t="str">
        <f t="shared" si="59"/>
        <v/>
      </c>
      <c r="V269" s="3" t="str">
        <f t="shared" si="60"/>
        <v xml:space="preserve">/// &lt;summary&gt;Primary Care Physician Middle Name&lt;/summary&gt;
[Description("Primary Care Physician Middle Name")]
[Column("prv_pcp_middle_name")]
[MaxLength(30)]
public string prv_pcp_middle_name { get; set; }
</v>
      </c>
      <c r="W269" s="6" t="str">
        <f t="shared" si="65"/>
        <v>@Html.DescriptionListElement(model =&gt; model.prv_pcp_middle_name)</v>
      </c>
      <c r="X269" s="3" t="str">
        <f t="shared" si="66"/>
        <v>PrvPcpMiddleName</v>
      </c>
      <c r="Y269" s="3" t="str">
        <f t="shared" si="61"/>
        <v/>
      </c>
    </row>
    <row r="270" spans="1:25" ht="14.25" customHeight="1" x14ac:dyDescent="0.45">
      <c r="A270" s="3" t="str">
        <f t="shared" si="62"/>
        <v>MedicalClaims.prv_pcp_last_name</v>
      </c>
      <c r="B270" t="s">
        <v>320</v>
      </c>
      <c r="C270">
        <v>64</v>
      </c>
      <c r="D270" t="s">
        <v>796</v>
      </c>
      <c r="E270" t="s">
        <v>130</v>
      </c>
      <c r="F270" t="s">
        <v>7</v>
      </c>
      <c r="G270" t="s">
        <v>861</v>
      </c>
      <c r="I270" t="s">
        <v>131</v>
      </c>
      <c r="J270" t="s">
        <v>386</v>
      </c>
      <c r="L270" s="5"/>
      <c r="M270" s="3" t="b">
        <f t="shared" si="63"/>
        <v>0</v>
      </c>
      <c r="N270" s="3" t="str">
        <f t="shared" si="54"/>
        <v>MedicalClaims</v>
      </c>
      <c r="O270" s="3" t="str">
        <f t="shared" si="55"/>
        <v>varchar(50)</v>
      </c>
      <c r="Q270" s="3" t="str">
        <f t="shared" si="64"/>
        <v>varchar(50)</v>
      </c>
      <c r="R270" s="3" t="str">
        <f t="shared" si="56"/>
        <v>alter table deerwalk.MedicalClaims add prv_pcp_last_name varchar(50)</v>
      </c>
      <c r="S270" s="3" t="str">
        <f t="shared" si="57"/>
        <v>exec db.ColumnPropertySet 'MedicalClaims', 'prv_pcp_last_name', 'Primary Care Physician Last Name', @tableSchema='deerwalk'</v>
      </c>
      <c r="T270" s="3" t="str">
        <f t="shared" si="58"/>
        <v>exec db.ColumnPropertySet 'MedicalClaims', 'prv_pcp_last_name', 'Gray', @propertyName='SampleData', @tableSchema='deerwalk'</v>
      </c>
      <c r="U270" s="3" t="str">
        <f t="shared" si="59"/>
        <v/>
      </c>
      <c r="V270" s="3" t="str">
        <f t="shared" si="60"/>
        <v xml:space="preserve">/// &lt;summary&gt;Primary Care Physician Last Name&lt;/summary&gt;
[Description("Primary Care Physician Last Name")]
[Column("prv_pcp_last_name")]
[SampleData("Gray")]
[MaxLength(50)]
public string prv_pcp_last_name { get; set; }
</v>
      </c>
      <c r="W270" s="6" t="str">
        <f t="shared" si="65"/>
        <v>@Html.DescriptionListElement(model =&gt; model.prv_pcp_last_name)</v>
      </c>
      <c r="X270" s="3" t="str">
        <f t="shared" si="66"/>
        <v>PrvPcpLastName</v>
      </c>
      <c r="Y270" s="3" t="str">
        <f t="shared" si="61"/>
        <v/>
      </c>
    </row>
    <row r="271" spans="1:25" ht="14.25" customHeight="1" x14ac:dyDescent="0.45">
      <c r="A271" s="3" t="str">
        <f t="shared" si="62"/>
        <v>MedicalClaims.svc_pos_code</v>
      </c>
      <c r="B271" t="s">
        <v>320</v>
      </c>
      <c r="C271">
        <v>65</v>
      </c>
      <c r="D271" t="s">
        <v>801</v>
      </c>
      <c r="E271" t="s">
        <v>387</v>
      </c>
      <c r="F271" t="s">
        <v>7</v>
      </c>
      <c r="G271" t="s">
        <v>860</v>
      </c>
      <c r="I271" t="s">
        <v>388</v>
      </c>
      <c r="J271" t="s">
        <v>833</v>
      </c>
      <c r="L271" s="5"/>
      <c r="M271" s="3" t="b">
        <f t="shared" si="63"/>
        <v>0</v>
      </c>
      <c r="N271" s="3" t="str">
        <f t="shared" si="54"/>
        <v>MedicalClaims</v>
      </c>
      <c r="O271" s="3" t="str">
        <f t="shared" si="55"/>
        <v xml:space="preserve">varchar(2) not null </v>
      </c>
      <c r="Q271" s="3" t="str">
        <f t="shared" si="64"/>
        <v xml:space="preserve">varchar(2) not null </v>
      </c>
      <c r="R271" s="3" t="str">
        <f t="shared" si="56"/>
        <v xml:space="preserve">alter table deerwalk.MedicalClaims add svc_pos_code varchar(2) not null </v>
      </c>
      <c r="S271" s="3" t="str">
        <f t="shared" si="57"/>
        <v>exec db.ColumnPropertySet 'MedicalClaims', 'svc_pos_code', 'Place of Service code', @tableSchema='deerwalk'</v>
      </c>
      <c r="T271" s="3" t="str">
        <f t="shared" si="58"/>
        <v>exec db.ColumnPropertySet 'MedicalClaims', 'svc_pos_code', '21', @propertyName='SampleData', @tableSchema='deerwalk'</v>
      </c>
      <c r="U271" s="3" t="str">
        <f t="shared" si="59"/>
        <v/>
      </c>
      <c r="V271" s="3" t="str">
        <f t="shared" si="60"/>
        <v xml:space="preserve">/// &lt;summary&gt;Place of Service code&lt;/summary&gt;
[Description("Place of Service code")]
[Required]
[Column("svc_pos_code")]
[SampleData("21")]
[MaxLength(2)]
public string svc_pos_code { get; set; }
</v>
      </c>
      <c r="W271" s="6" t="str">
        <f t="shared" si="65"/>
        <v>@Html.DescriptionListElement(model =&gt; model.svc_pos_code)</v>
      </c>
      <c r="X271" s="3" t="str">
        <f t="shared" si="66"/>
        <v>SvcPosCode</v>
      </c>
      <c r="Y271" s="3" t="str">
        <f t="shared" si="61"/>
        <v/>
      </c>
    </row>
    <row r="272" spans="1:25" ht="14.25" customHeight="1" x14ac:dyDescent="0.45">
      <c r="A272" s="3" t="str">
        <f t="shared" si="62"/>
        <v>MedicalClaims.svc_pos_desc</v>
      </c>
      <c r="B272" t="s">
        <v>320</v>
      </c>
      <c r="C272">
        <v>66</v>
      </c>
      <c r="D272" t="s">
        <v>796</v>
      </c>
      <c r="E272" t="s">
        <v>389</v>
      </c>
      <c r="F272" t="s">
        <v>7</v>
      </c>
      <c r="G272" t="s">
        <v>861</v>
      </c>
      <c r="I272" t="s">
        <v>390</v>
      </c>
      <c r="J272" t="s">
        <v>391</v>
      </c>
      <c r="L272" s="5"/>
      <c r="M272" s="3" t="b">
        <f t="shared" si="63"/>
        <v>0</v>
      </c>
      <c r="N272" s="3" t="str">
        <f t="shared" si="54"/>
        <v>MedicalClaims</v>
      </c>
      <c r="O272" s="3" t="str">
        <f t="shared" si="55"/>
        <v>varchar(50)</v>
      </c>
      <c r="Q272" s="3" t="str">
        <f t="shared" si="64"/>
        <v>varchar(50)</v>
      </c>
      <c r="R272" s="3" t="str">
        <f t="shared" si="56"/>
        <v>alter table deerwalk.MedicalClaims add svc_pos_desc varchar(50)</v>
      </c>
      <c r="S272" s="3" t="str">
        <f t="shared" si="57"/>
        <v>exec db.ColumnPropertySet 'MedicalClaims', 'svc_pos_desc', 'Place of Service description; from Master POS table. ', @tableSchema='deerwalk'</v>
      </c>
      <c r="T272" s="3" t="str">
        <f t="shared" si="58"/>
        <v>exec db.ColumnPropertySet 'MedicalClaims', 'svc_pos_desc', 'Inpatient', @propertyName='SampleData', @tableSchema='deerwalk'</v>
      </c>
      <c r="U272" s="3" t="str">
        <f t="shared" si="59"/>
        <v/>
      </c>
      <c r="V272" s="3" t="str">
        <f t="shared" si="60"/>
        <v xml:space="preserve">/// &lt;summary&gt;Place of Service description; from Master POS table. &lt;/summary&gt;
[Description("Place of Service description; from Master POS table. ")]
[Column("svc_pos_desc")]
[SampleData("Inpatient")]
[MaxLength(50)]
public string svc_pos_desc { get; set; }
</v>
      </c>
      <c r="W272" s="6" t="str">
        <f t="shared" si="65"/>
        <v>@Html.DescriptionListElement(model =&gt; model.svc_pos_desc)</v>
      </c>
      <c r="X272" s="3" t="str">
        <f t="shared" si="66"/>
        <v>SvcPosDesc</v>
      </c>
      <c r="Y272" s="3" t="str">
        <f t="shared" si="61"/>
        <v/>
      </c>
    </row>
    <row r="273" spans="1:25" ht="14.25" customHeight="1" x14ac:dyDescent="0.45">
      <c r="A273" s="3" t="str">
        <f t="shared" si="62"/>
        <v>MedicalClaims.svc_diag_1_code</v>
      </c>
      <c r="B273" t="s">
        <v>320</v>
      </c>
      <c r="C273">
        <v>67</v>
      </c>
      <c r="D273" t="s">
        <v>801</v>
      </c>
      <c r="E273" t="s">
        <v>392</v>
      </c>
      <c r="F273" t="s">
        <v>7</v>
      </c>
      <c r="G273" t="s">
        <v>870</v>
      </c>
      <c r="I273" t="s">
        <v>393</v>
      </c>
      <c r="J273" t="s">
        <v>834</v>
      </c>
      <c r="L273" s="5"/>
      <c r="M273" s="3" t="b">
        <f t="shared" si="63"/>
        <v>0</v>
      </c>
      <c r="N273" s="3" t="str">
        <f t="shared" si="54"/>
        <v>MedicalClaims</v>
      </c>
      <c r="O273" s="3" t="str">
        <f t="shared" si="55"/>
        <v xml:space="preserve">varchar(8) not null </v>
      </c>
      <c r="Q273" s="3" t="str">
        <f t="shared" si="64"/>
        <v xml:space="preserve">varchar(8) not null </v>
      </c>
      <c r="R273" s="3" t="str">
        <f t="shared" si="56"/>
        <v xml:space="preserve">alter table deerwalk.MedicalClaims add svc_diag_1_code varchar(8) not null </v>
      </c>
      <c r="S273" s="3" t="str">
        <f t="shared" si="57"/>
        <v>exec db.ColumnPropertySet 'MedicalClaims', 'svc_diag_1_code', 'Primary ICD', @tableSchema='deerwalk'</v>
      </c>
      <c r="T273" s="3" t="str">
        <f t="shared" si="58"/>
        <v>exec db.ColumnPropertySet 'MedicalClaims', 'svc_diag_1_code', '272', @propertyName='SampleData', @tableSchema='deerwalk'</v>
      </c>
      <c r="U273" s="3" t="str">
        <f t="shared" si="59"/>
        <v/>
      </c>
      <c r="V273" s="3" t="str">
        <f t="shared" si="60"/>
        <v xml:space="preserve">/// &lt;summary&gt;Primary ICD&lt;/summary&gt;
[Description("Primary ICD")]
[Required]
[Column("svc_diag_1_code")]
[SampleData("272")]
[MaxLength(8)]
public string svc_diag_1_code { get; set; }
</v>
      </c>
      <c r="W273" s="6" t="str">
        <f t="shared" si="65"/>
        <v>@Html.DescriptionListElement(model =&gt; model.svc_diag_1_code)</v>
      </c>
      <c r="X273" s="3" t="str">
        <f t="shared" si="66"/>
        <v>SvcDiag1Code</v>
      </c>
      <c r="Y273" s="3" t="str">
        <f t="shared" si="61"/>
        <v/>
      </c>
    </row>
    <row r="274" spans="1:25" ht="14.25" customHeight="1" x14ac:dyDescent="0.45">
      <c r="A274" s="3" t="str">
        <f t="shared" si="62"/>
        <v>MedicalClaims.svc_diag_1_desc</v>
      </c>
      <c r="B274" t="s">
        <v>320</v>
      </c>
      <c r="C274">
        <v>68</v>
      </c>
      <c r="D274" t="s">
        <v>796</v>
      </c>
      <c r="E274" t="s">
        <v>394</v>
      </c>
      <c r="F274" t="s">
        <v>7</v>
      </c>
      <c r="G274" t="s">
        <v>836</v>
      </c>
      <c r="I274" t="s">
        <v>395</v>
      </c>
      <c r="J274" t="s">
        <v>796</v>
      </c>
      <c r="L274" s="5"/>
      <c r="M274" s="3" t="b">
        <f t="shared" si="63"/>
        <v>0</v>
      </c>
      <c r="N274" s="3" t="str">
        <f t="shared" si="54"/>
        <v>MedicalClaims</v>
      </c>
      <c r="O274" s="3" t="str">
        <f t="shared" si="55"/>
        <v>varchar(100)</v>
      </c>
      <c r="Q274" s="3" t="str">
        <f t="shared" si="64"/>
        <v>varchar(100)</v>
      </c>
      <c r="R274" s="3" t="str">
        <f t="shared" si="56"/>
        <v>alter table deerwalk.MedicalClaims add svc_diag_1_desc varchar(100)</v>
      </c>
      <c r="S274" s="3" t="str">
        <f t="shared" si="57"/>
        <v>exec db.ColumnPropertySet 'MedicalClaims', 'svc_diag_1_desc', 'Diagnosis Description; From master ICD9 table. For home grown codes, use client description.', @tableSchema='deerwalk'</v>
      </c>
      <c r="T274" s="3" t="str">
        <f t="shared" si="58"/>
        <v/>
      </c>
      <c r="U274" s="3" t="str">
        <f t="shared" si="59"/>
        <v/>
      </c>
      <c r="V274" s="3" t="str">
        <f t="shared" si="60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[Column("svc_diag_1_desc")]
[MaxLength(100)]
public string svc_diag_1_desc { get; set; }
</v>
      </c>
      <c r="W274" s="6" t="str">
        <f t="shared" si="65"/>
        <v>@Html.DescriptionListElement(model =&gt; model.svc_diag_1_desc)</v>
      </c>
      <c r="X274" s="3" t="str">
        <f t="shared" si="66"/>
        <v>SvcDiag1Desc</v>
      </c>
      <c r="Y274" s="3" t="str">
        <f t="shared" si="61"/>
        <v/>
      </c>
    </row>
    <row r="275" spans="1:25" ht="14.25" customHeight="1" x14ac:dyDescent="0.45">
      <c r="A275" s="3" t="str">
        <f t="shared" si="62"/>
        <v>MedicalClaims.svc_diag_2_code</v>
      </c>
      <c r="B275" t="s">
        <v>320</v>
      </c>
      <c r="C275">
        <v>69</v>
      </c>
      <c r="D275" t="s">
        <v>796</v>
      </c>
      <c r="E275" t="s">
        <v>396</v>
      </c>
      <c r="F275" t="s">
        <v>7</v>
      </c>
      <c r="G275" t="s">
        <v>822</v>
      </c>
      <c r="I275" t="s">
        <v>397</v>
      </c>
      <c r="J275" t="s">
        <v>835</v>
      </c>
      <c r="L275" s="5"/>
      <c r="M275" s="3" t="b">
        <f t="shared" si="63"/>
        <v>0</v>
      </c>
      <c r="N275" s="3" t="str">
        <f t="shared" si="54"/>
        <v>MedicalClaims</v>
      </c>
      <c r="O275" s="3" t="str">
        <f t="shared" si="55"/>
        <v>varchar(30)</v>
      </c>
      <c r="Q275" s="3" t="str">
        <f t="shared" si="64"/>
        <v>varchar(30)</v>
      </c>
      <c r="R275" s="3" t="str">
        <f t="shared" si="56"/>
        <v>alter table deerwalk.MedicalClaims add svc_diag_2_code varchar(30)</v>
      </c>
      <c r="S275" s="3" t="str">
        <f t="shared" si="57"/>
        <v>exec db.ColumnPropertySet 'MedicalClaims', 'svc_diag_2_code', 'Secondary ICD', @tableSchema='deerwalk'</v>
      </c>
      <c r="T275" s="3" t="str">
        <f t="shared" si="58"/>
        <v>exec db.ColumnPropertySet 'MedicalClaims', 'svc_diag_2_code', '401.1', @propertyName='SampleData', @tableSchema='deerwalk'</v>
      </c>
      <c r="U275" s="3" t="str">
        <f t="shared" si="59"/>
        <v/>
      </c>
      <c r="V275" s="3" t="str">
        <f t="shared" si="60"/>
        <v xml:space="preserve">/// &lt;summary&gt;Secondary ICD&lt;/summary&gt;
[Description("Secondary ICD")]
[Column("svc_diag_2_code")]
[SampleData("401.1")]
[MaxLength(30)]
public string svc_diag_2_code { get; set; }
</v>
      </c>
      <c r="W275" s="6" t="str">
        <f t="shared" si="65"/>
        <v>@Html.DescriptionListElement(model =&gt; model.svc_diag_2_code)</v>
      </c>
      <c r="X275" s="3" t="str">
        <f t="shared" si="66"/>
        <v>SvcDiag2Code</v>
      </c>
      <c r="Y275" s="3" t="str">
        <f t="shared" si="61"/>
        <v/>
      </c>
    </row>
    <row r="276" spans="1:25" ht="14.25" customHeight="1" x14ac:dyDescent="0.45">
      <c r="A276" s="3" t="str">
        <f t="shared" si="62"/>
        <v>MedicalClaims.svc_diag_2_desc</v>
      </c>
      <c r="B276" t="s">
        <v>320</v>
      </c>
      <c r="C276">
        <v>70</v>
      </c>
      <c r="D276" t="s">
        <v>796</v>
      </c>
      <c r="E276" t="s">
        <v>398</v>
      </c>
      <c r="F276" t="s">
        <v>7</v>
      </c>
      <c r="G276" t="s">
        <v>836</v>
      </c>
      <c r="I276" t="s">
        <v>395</v>
      </c>
      <c r="J276" t="s">
        <v>796</v>
      </c>
      <c r="L276" s="5"/>
      <c r="M276" s="3" t="b">
        <f t="shared" si="63"/>
        <v>0</v>
      </c>
      <c r="N276" s="3" t="str">
        <f t="shared" si="54"/>
        <v>MedicalClaims</v>
      </c>
      <c r="O276" s="3" t="str">
        <f t="shared" si="55"/>
        <v>varchar(100)</v>
      </c>
      <c r="Q276" s="3" t="str">
        <f t="shared" si="64"/>
        <v>varchar(100)</v>
      </c>
      <c r="R276" s="3" t="str">
        <f t="shared" si="56"/>
        <v>alter table deerwalk.MedicalClaims add svc_diag_2_desc varchar(100)</v>
      </c>
      <c r="S276" s="3" t="str">
        <f t="shared" si="57"/>
        <v>exec db.ColumnPropertySet 'MedicalClaims', 'svc_diag_2_desc', 'Diagnosis Description; From master ICD9 table. For home grown codes, use client description.', @tableSchema='deerwalk'</v>
      </c>
      <c r="T276" s="3" t="str">
        <f t="shared" si="58"/>
        <v/>
      </c>
      <c r="U276" s="3" t="str">
        <f t="shared" si="59"/>
        <v/>
      </c>
      <c r="V276" s="3" t="str">
        <f t="shared" si="60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[Column("svc_diag_2_desc")]
[MaxLength(100)]
public string svc_diag_2_desc { get; set; }
</v>
      </c>
      <c r="W276" s="6" t="str">
        <f t="shared" si="65"/>
        <v>@Html.DescriptionListElement(model =&gt; model.svc_diag_2_desc)</v>
      </c>
      <c r="X276" s="3" t="str">
        <f t="shared" si="66"/>
        <v>SvcDiag2Desc</v>
      </c>
      <c r="Y276" s="3" t="str">
        <f t="shared" si="61"/>
        <v/>
      </c>
    </row>
    <row r="277" spans="1:25" ht="14.25" customHeight="1" x14ac:dyDescent="0.45">
      <c r="A277" s="3" t="str">
        <f t="shared" si="62"/>
        <v>MedicalClaims.svc_diag_3_code</v>
      </c>
      <c r="B277" t="s">
        <v>320</v>
      </c>
      <c r="C277">
        <v>71</v>
      </c>
      <c r="D277" t="s">
        <v>796</v>
      </c>
      <c r="E277" t="s">
        <v>399</v>
      </c>
      <c r="F277" t="s">
        <v>7</v>
      </c>
      <c r="G277" t="s">
        <v>822</v>
      </c>
      <c r="I277" t="s">
        <v>400</v>
      </c>
      <c r="J277" t="s">
        <v>796</v>
      </c>
      <c r="L277" s="5"/>
      <c r="M277" s="3" t="b">
        <f t="shared" si="63"/>
        <v>0</v>
      </c>
      <c r="N277" s="3" t="str">
        <f t="shared" si="54"/>
        <v>MedicalClaims</v>
      </c>
      <c r="O277" s="3" t="str">
        <f t="shared" si="55"/>
        <v>varchar(30)</v>
      </c>
      <c r="Q277" s="3" t="str">
        <f t="shared" si="64"/>
        <v>varchar(30)</v>
      </c>
      <c r="R277" s="3" t="str">
        <f t="shared" si="56"/>
        <v>alter table deerwalk.MedicalClaims add svc_diag_3_code varchar(30)</v>
      </c>
      <c r="S277" s="3" t="str">
        <f t="shared" si="57"/>
        <v>exec db.ColumnPropertySet 'MedicalClaims', 'svc_diag_3_code', 'Tertiary ICD', @tableSchema='deerwalk'</v>
      </c>
      <c r="T277" s="3" t="str">
        <f t="shared" si="58"/>
        <v/>
      </c>
      <c r="U277" s="3" t="str">
        <f t="shared" si="59"/>
        <v/>
      </c>
      <c r="V277" s="3" t="str">
        <f t="shared" si="60"/>
        <v xml:space="preserve">/// &lt;summary&gt;Tertiary ICD&lt;/summary&gt;
[Description("Tertiary ICD")]
[Column("svc_diag_3_code")]
[MaxLength(30)]
public string svc_diag_3_code { get; set; }
</v>
      </c>
      <c r="W277" s="6" t="str">
        <f t="shared" si="65"/>
        <v>@Html.DescriptionListElement(model =&gt; model.svc_diag_3_code)</v>
      </c>
      <c r="X277" s="3" t="str">
        <f t="shared" si="66"/>
        <v>SvcDiag3Code</v>
      </c>
      <c r="Y277" s="3" t="str">
        <f t="shared" si="61"/>
        <v/>
      </c>
    </row>
    <row r="278" spans="1:25" ht="14.25" customHeight="1" x14ac:dyDescent="0.45">
      <c r="A278" s="3" t="str">
        <f t="shared" si="62"/>
        <v>MedicalClaims.svc_diag_3_desc</v>
      </c>
      <c r="B278" t="s">
        <v>320</v>
      </c>
      <c r="C278">
        <v>72</v>
      </c>
      <c r="D278" t="s">
        <v>796</v>
      </c>
      <c r="E278" t="s">
        <v>401</v>
      </c>
      <c r="F278" t="s">
        <v>7</v>
      </c>
      <c r="G278" t="s">
        <v>836</v>
      </c>
      <c r="I278" t="s">
        <v>395</v>
      </c>
      <c r="J278" t="s">
        <v>796</v>
      </c>
      <c r="L278" s="5"/>
      <c r="M278" s="3" t="b">
        <f t="shared" si="63"/>
        <v>0</v>
      </c>
      <c r="N278" s="3" t="str">
        <f t="shared" si="54"/>
        <v>MedicalClaims</v>
      </c>
      <c r="O278" s="3" t="str">
        <f t="shared" si="55"/>
        <v>varchar(100)</v>
      </c>
      <c r="Q278" s="3" t="str">
        <f t="shared" si="64"/>
        <v>varchar(100)</v>
      </c>
      <c r="R278" s="3" t="str">
        <f t="shared" si="56"/>
        <v>alter table deerwalk.MedicalClaims add svc_diag_3_desc varchar(100)</v>
      </c>
      <c r="S278" s="3" t="str">
        <f t="shared" si="57"/>
        <v>exec db.ColumnPropertySet 'MedicalClaims', 'svc_diag_3_desc', 'Diagnosis Description; From master ICD9 table. For home grown codes, use client description.', @tableSchema='deerwalk'</v>
      </c>
      <c r="T278" s="3" t="str">
        <f t="shared" si="58"/>
        <v/>
      </c>
      <c r="U278" s="3" t="str">
        <f t="shared" si="59"/>
        <v/>
      </c>
      <c r="V278" s="3" t="str">
        <f t="shared" si="60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[Column("svc_diag_3_desc")]
[MaxLength(100)]
public string svc_diag_3_desc { get; set; }
</v>
      </c>
      <c r="W278" s="6" t="str">
        <f t="shared" si="65"/>
        <v>@Html.DescriptionListElement(model =&gt; model.svc_diag_3_desc)</v>
      </c>
      <c r="X278" s="3" t="str">
        <f t="shared" si="66"/>
        <v>SvcDiag3Desc</v>
      </c>
      <c r="Y278" s="3" t="str">
        <f t="shared" si="61"/>
        <v/>
      </c>
    </row>
    <row r="279" spans="1:25" ht="14.25" customHeight="1" x14ac:dyDescent="0.45">
      <c r="A279" s="3" t="str">
        <f t="shared" si="62"/>
        <v>MedicalClaims.svc_diag_4_code</v>
      </c>
      <c r="B279" t="s">
        <v>320</v>
      </c>
      <c r="C279">
        <v>73</v>
      </c>
      <c r="D279" t="s">
        <v>796</v>
      </c>
      <c r="E279" t="s">
        <v>402</v>
      </c>
      <c r="F279" t="s">
        <v>7</v>
      </c>
      <c r="G279" t="s">
        <v>822</v>
      </c>
      <c r="I279" t="s">
        <v>403</v>
      </c>
      <c r="J279" t="s">
        <v>796</v>
      </c>
      <c r="L279" s="5"/>
      <c r="M279" s="3" t="b">
        <f t="shared" si="63"/>
        <v>0</v>
      </c>
      <c r="N279" s="3" t="str">
        <f t="shared" si="54"/>
        <v>MedicalClaims</v>
      </c>
      <c r="O279" s="3" t="str">
        <f t="shared" si="55"/>
        <v>varchar(30)</v>
      </c>
      <c r="Q279" s="3" t="str">
        <f t="shared" si="64"/>
        <v>varchar(30)</v>
      </c>
      <c r="R279" s="3" t="str">
        <f t="shared" si="56"/>
        <v>alter table deerwalk.MedicalClaims add svc_diag_4_code varchar(30)</v>
      </c>
      <c r="S279" s="3" t="str">
        <f t="shared" si="57"/>
        <v>exec db.ColumnPropertySet 'MedicalClaims', 'svc_diag_4_code', '4th ICD', @tableSchema='deerwalk'</v>
      </c>
      <c r="T279" s="3" t="str">
        <f t="shared" si="58"/>
        <v/>
      </c>
      <c r="U279" s="3" t="str">
        <f t="shared" si="59"/>
        <v/>
      </c>
      <c r="V279" s="3" t="str">
        <f t="shared" si="60"/>
        <v xml:space="preserve">/// &lt;summary&gt;4th ICD&lt;/summary&gt;
[Description("4th ICD")]
[Column("svc_diag_4_code")]
[MaxLength(30)]
public string svc_diag_4_code { get; set; }
</v>
      </c>
      <c r="W279" s="6" t="str">
        <f t="shared" si="65"/>
        <v>@Html.DescriptionListElement(model =&gt; model.svc_diag_4_code)</v>
      </c>
      <c r="X279" s="3" t="str">
        <f t="shared" si="66"/>
        <v>SvcDiag4Code</v>
      </c>
      <c r="Y279" s="3" t="str">
        <f t="shared" si="61"/>
        <v/>
      </c>
    </row>
    <row r="280" spans="1:25" ht="14.25" customHeight="1" x14ac:dyDescent="0.45">
      <c r="A280" s="3" t="str">
        <f t="shared" si="62"/>
        <v>MedicalClaims.svc_diag_4_desc</v>
      </c>
      <c r="B280" t="s">
        <v>320</v>
      </c>
      <c r="C280">
        <v>74</v>
      </c>
      <c r="D280" t="s">
        <v>796</v>
      </c>
      <c r="E280" t="s">
        <v>404</v>
      </c>
      <c r="F280" t="s">
        <v>7</v>
      </c>
      <c r="G280" t="s">
        <v>836</v>
      </c>
      <c r="I280" t="s">
        <v>395</v>
      </c>
      <c r="J280" t="s">
        <v>796</v>
      </c>
      <c r="L280" s="5"/>
      <c r="M280" s="3" t="b">
        <f t="shared" si="63"/>
        <v>0</v>
      </c>
      <c r="N280" s="3" t="str">
        <f t="shared" si="54"/>
        <v>MedicalClaims</v>
      </c>
      <c r="O280" s="3" t="str">
        <f t="shared" si="55"/>
        <v>varchar(100)</v>
      </c>
      <c r="Q280" s="3" t="str">
        <f t="shared" si="64"/>
        <v>varchar(100)</v>
      </c>
      <c r="R280" s="3" t="str">
        <f t="shared" si="56"/>
        <v>alter table deerwalk.MedicalClaims add svc_diag_4_desc varchar(100)</v>
      </c>
      <c r="S280" s="3" t="str">
        <f t="shared" si="57"/>
        <v>exec db.ColumnPropertySet 'MedicalClaims', 'svc_diag_4_desc', 'Diagnosis Description; From master ICD9 table. For home grown codes, use client description.', @tableSchema='deerwalk'</v>
      </c>
      <c r="T280" s="3" t="str">
        <f t="shared" si="58"/>
        <v/>
      </c>
      <c r="U280" s="3" t="str">
        <f t="shared" si="59"/>
        <v/>
      </c>
      <c r="V280" s="3" t="str">
        <f t="shared" si="60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[Column("svc_diag_4_desc")]
[MaxLength(100)]
public string svc_diag_4_desc { get; set; }
</v>
      </c>
      <c r="W280" s="6" t="str">
        <f t="shared" si="65"/>
        <v>@Html.DescriptionListElement(model =&gt; model.svc_diag_4_desc)</v>
      </c>
      <c r="X280" s="3" t="str">
        <f t="shared" si="66"/>
        <v>SvcDiag4Desc</v>
      </c>
      <c r="Y280" s="3" t="str">
        <f t="shared" si="61"/>
        <v/>
      </c>
    </row>
    <row r="281" spans="1:25" ht="14.25" customHeight="1" x14ac:dyDescent="0.45">
      <c r="A281" s="3" t="str">
        <f t="shared" si="62"/>
        <v>MedicalClaims.svc_diag_5_code</v>
      </c>
      <c r="B281" t="s">
        <v>320</v>
      </c>
      <c r="C281">
        <v>75</v>
      </c>
      <c r="D281" t="s">
        <v>796</v>
      </c>
      <c r="E281" t="s">
        <v>405</v>
      </c>
      <c r="F281" t="s">
        <v>7</v>
      </c>
      <c r="G281" t="s">
        <v>822</v>
      </c>
      <c r="I281" t="s">
        <v>406</v>
      </c>
      <c r="J281" t="s">
        <v>796</v>
      </c>
      <c r="L281" s="5"/>
      <c r="M281" s="3" t="b">
        <f t="shared" si="63"/>
        <v>0</v>
      </c>
      <c r="N281" s="3" t="str">
        <f t="shared" si="54"/>
        <v>MedicalClaims</v>
      </c>
      <c r="O281" s="3" t="str">
        <f t="shared" si="55"/>
        <v>varchar(30)</v>
      </c>
      <c r="Q281" s="3" t="str">
        <f t="shared" si="64"/>
        <v>varchar(30)</v>
      </c>
      <c r="R281" s="3" t="str">
        <f t="shared" si="56"/>
        <v>alter table deerwalk.MedicalClaims add svc_diag_5_code varchar(30)</v>
      </c>
      <c r="S281" s="3" t="str">
        <f t="shared" si="57"/>
        <v>exec db.ColumnPropertySet 'MedicalClaims', 'svc_diag_5_code', '5th ICD', @tableSchema='deerwalk'</v>
      </c>
      <c r="T281" s="3" t="str">
        <f t="shared" si="58"/>
        <v/>
      </c>
      <c r="U281" s="3" t="str">
        <f t="shared" si="59"/>
        <v/>
      </c>
      <c r="V281" s="3" t="str">
        <f t="shared" si="60"/>
        <v xml:space="preserve">/// &lt;summary&gt;5th ICD&lt;/summary&gt;
[Description("5th ICD")]
[Column("svc_diag_5_code")]
[MaxLength(30)]
public string svc_diag_5_code { get; set; }
</v>
      </c>
      <c r="W281" s="6" t="str">
        <f t="shared" si="65"/>
        <v>@Html.DescriptionListElement(model =&gt; model.svc_diag_5_code)</v>
      </c>
      <c r="X281" s="3" t="str">
        <f t="shared" si="66"/>
        <v>SvcDiag5Code</v>
      </c>
      <c r="Y281" s="3" t="str">
        <f t="shared" si="61"/>
        <v/>
      </c>
    </row>
    <row r="282" spans="1:25" ht="14.25" customHeight="1" x14ac:dyDescent="0.45">
      <c r="A282" s="3" t="str">
        <f t="shared" si="62"/>
        <v>MedicalClaims.svc_diag_5_desc</v>
      </c>
      <c r="B282" t="s">
        <v>320</v>
      </c>
      <c r="C282">
        <v>76</v>
      </c>
      <c r="D282" t="s">
        <v>796</v>
      </c>
      <c r="E282" t="s">
        <v>407</v>
      </c>
      <c r="F282" t="s">
        <v>7</v>
      </c>
      <c r="G282" t="s">
        <v>836</v>
      </c>
      <c r="I282" t="s">
        <v>395</v>
      </c>
      <c r="J282" t="s">
        <v>796</v>
      </c>
      <c r="L282" s="5"/>
      <c r="M282" s="3" t="b">
        <f t="shared" si="63"/>
        <v>0</v>
      </c>
      <c r="N282" s="3" t="str">
        <f t="shared" si="54"/>
        <v>MedicalClaims</v>
      </c>
      <c r="O282" s="3" t="str">
        <f t="shared" si="55"/>
        <v>varchar(100)</v>
      </c>
      <c r="Q282" s="3" t="str">
        <f t="shared" si="64"/>
        <v>varchar(100)</v>
      </c>
      <c r="R282" s="3" t="str">
        <f t="shared" si="56"/>
        <v>alter table deerwalk.MedicalClaims add svc_diag_5_desc varchar(100)</v>
      </c>
      <c r="S282" s="3" t="str">
        <f t="shared" si="57"/>
        <v>exec db.ColumnPropertySet 'MedicalClaims', 'svc_diag_5_desc', 'Diagnosis Description; From master ICD9 table. For home grown codes, use client description.', @tableSchema='deerwalk'</v>
      </c>
      <c r="T282" s="3" t="str">
        <f t="shared" si="58"/>
        <v/>
      </c>
      <c r="U282" s="3" t="str">
        <f t="shared" si="59"/>
        <v/>
      </c>
      <c r="V282" s="3" t="str">
        <f t="shared" si="60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[Column("svc_diag_5_desc")]
[MaxLength(100)]
public string svc_diag_5_desc { get; set; }
</v>
      </c>
      <c r="W282" s="6" t="str">
        <f t="shared" si="65"/>
        <v>@Html.DescriptionListElement(model =&gt; model.svc_diag_5_desc)</v>
      </c>
      <c r="X282" s="3" t="str">
        <f t="shared" si="66"/>
        <v>SvcDiag5Desc</v>
      </c>
      <c r="Y282" s="3" t="str">
        <f t="shared" si="61"/>
        <v/>
      </c>
    </row>
    <row r="283" spans="1:25" ht="14.25" customHeight="1" x14ac:dyDescent="0.45">
      <c r="A283" s="3" t="str">
        <f t="shared" si="62"/>
        <v>MedicalClaims.svc_diag_6_code</v>
      </c>
      <c r="B283" t="s">
        <v>320</v>
      </c>
      <c r="C283">
        <v>77</v>
      </c>
      <c r="D283" t="s">
        <v>796</v>
      </c>
      <c r="E283" t="s">
        <v>408</v>
      </c>
      <c r="F283" t="s">
        <v>7</v>
      </c>
      <c r="G283" t="s">
        <v>822</v>
      </c>
      <c r="I283" t="s">
        <v>409</v>
      </c>
      <c r="J283" t="s">
        <v>796</v>
      </c>
      <c r="L283" s="5"/>
      <c r="M283" s="3" t="b">
        <f t="shared" si="63"/>
        <v>0</v>
      </c>
      <c r="N283" s="3" t="str">
        <f t="shared" si="54"/>
        <v>MedicalClaims</v>
      </c>
      <c r="O283" s="3" t="str">
        <f t="shared" si="55"/>
        <v>varchar(30)</v>
      </c>
      <c r="Q283" s="3" t="str">
        <f t="shared" si="64"/>
        <v>varchar(30)</v>
      </c>
      <c r="R283" s="3" t="str">
        <f t="shared" si="56"/>
        <v>alter table deerwalk.MedicalClaims add svc_diag_6_code varchar(30)</v>
      </c>
      <c r="S283" s="3" t="str">
        <f t="shared" si="57"/>
        <v>exec db.ColumnPropertySet 'MedicalClaims', 'svc_diag_6_code', '6th ICD', @tableSchema='deerwalk'</v>
      </c>
      <c r="T283" s="3" t="str">
        <f t="shared" si="58"/>
        <v/>
      </c>
      <c r="U283" s="3" t="str">
        <f t="shared" si="59"/>
        <v/>
      </c>
      <c r="V283" s="3" t="str">
        <f t="shared" si="60"/>
        <v xml:space="preserve">/// &lt;summary&gt;6th ICD&lt;/summary&gt;
[Description("6th ICD")]
[Column("svc_diag_6_code")]
[MaxLength(30)]
public string svc_diag_6_code { get; set; }
</v>
      </c>
      <c r="W283" s="6" t="str">
        <f t="shared" si="65"/>
        <v>@Html.DescriptionListElement(model =&gt; model.svc_diag_6_code)</v>
      </c>
      <c r="X283" s="3" t="str">
        <f t="shared" si="66"/>
        <v>SvcDiag6Code</v>
      </c>
      <c r="Y283" s="3" t="str">
        <f t="shared" si="61"/>
        <v/>
      </c>
    </row>
    <row r="284" spans="1:25" ht="14.25" customHeight="1" x14ac:dyDescent="0.45">
      <c r="A284" s="3" t="str">
        <f t="shared" si="62"/>
        <v>MedicalClaims.svc_diag_6_desc</v>
      </c>
      <c r="B284" t="s">
        <v>320</v>
      </c>
      <c r="C284">
        <v>78</v>
      </c>
      <c r="D284" t="s">
        <v>796</v>
      </c>
      <c r="E284" t="s">
        <v>410</v>
      </c>
      <c r="F284" t="s">
        <v>7</v>
      </c>
      <c r="G284" t="s">
        <v>836</v>
      </c>
      <c r="I284" t="s">
        <v>395</v>
      </c>
      <c r="J284" t="s">
        <v>796</v>
      </c>
      <c r="L284" s="5"/>
      <c r="M284" s="3" t="b">
        <f t="shared" si="63"/>
        <v>0</v>
      </c>
      <c r="N284" s="3" t="str">
        <f t="shared" si="54"/>
        <v>MedicalClaims</v>
      </c>
      <c r="O284" s="3" t="str">
        <f t="shared" si="55"/>
        <v>varchar(100)</v>
      </c>
      <c r="Q284" s="3" t="str">
        <f t="shared" si="64"/>
        <v>varchar(100)</v>
      </c>
      <c r="R284" s="3" t="str">
        <f t="shared" si="56"/>
        <v>alter table deerwalk.MedicalClaims add svc_diag_6_desc varchar(100)</v>
      </c>
      <c r="S284" s="3" t="str">
        <f t="shared" si="57"/>
        <v>exec db.ColumnPropertySet 'MedicalClaims', 'svc_diag_6_desc', 'Diagnosis Description; From master ICD9 table. For home grown codes, use client description.', @tableSchema='deerwalk'</v>
      </c>
      <c r="T284" s="3" t="str">
        <f t="shared" si="58"/>
        <v/>
      </c>
      <c r="U284" s="3" t="str">
        <f t="shared" si="59"/>
        <v/>
      </c>
      <c r="V284" s="3" t="str">
        <f t="shared" si="60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[Column("svc_diag_6_desc")]
[MaxLength(100)]
public string svc_diag_6_desc { get; set; }
</v>
      </c>
      <c r="W284" s="6" t="str">
        <f t="shared" si="65"/>
        <v>@Html.DescriptionListElement(model =&gt; model.svc_diag_6_desc)</v>
      </c>
      <c r="X284" s="3" t="str">
        <f t="shared" si="66"/>
        <v>SvcDiag6Desc</v>
      </c>
      <c r="Y284" s="3" t="str">
        <f t="shared" si="61"/>
        <v/>
      </c>
    </row>
    <row r="285" spans="1:25" ht="14.25" customHeight="1" x14ac:dyDescent="0.45">
      <c r="A285" s="3" t="str">
        <f t="shared" si="62"/>
        <v>MedicalClaims.svc_diag_7_code</v>
      </c>
      <c r="B285" t="s">
        <v>320</v>
      </c>
      <c r="C285">
        <v>79</v>
      </c>
      <c r="D285" t="s">
        <v>796</v>
      </c>
      <c r="E285" t="s">
        <v>411</v>
      </c>
      <c r="F285" t="s">
        <v>7</v>
      </c>
      <c r="G285" t="s">
        <v>822</v>
      </c>
      <c r="I285" t="s">
        <v>412</v>
      </c>
      <c r="J285" t="s">
        <v>796</v>
      </c>
      <c r="L285" s="5"/>
      <c r="M285" s="3" t="b">
        <f t="shared" si="63"/>
        <v>0</v>
      </c>
      <c r="N285" s="3" t="str">
        <f t="shared" si="54"/>
        <v>MedicalClaims</v>
      </c>
      <c r="O285" s="3" t="str">
        <f t="shared" si="55"/>
        <v>varchar(30)</v>
      </c>
      <c r="Q285" s="3" t="str">
        <f t="shared" si="64"/>
        <v>varchar(30)</v>
      </c>
      <c r="R285" s="3" t="str">
        <f t="shared" si="56"/>
        <v>alter table deerwalk.MedicalClaims add svc_diag_7_code varchar(30)</v>
      </c>
      <c r="S285" s="3" t="str">
        <f t="shared" si="57"/>
        <v>exec db.ColumnPropertySet 'MedicalClaims', 'svc_diag_7_code', '7th ICD', @tableSchema='deerwalk'</v>
      </c>
      <c r="T285" s="3" t="str">
        <f t="shared" si="58"/>
        <v/>
      </c>
      <c r="U285" s="3" t="str">
        <f t="shared" si="59"/>
        <v/>
      </c>
      <c r="V285" s="3" t="str">
        <f t="shared" si="60"/>
        <v xml:space="preserve">/// &lt;summary&gt;7th ICD&lt;/summary&gt;
[Description("7th ICD")]
[Column("svc_diag_7_code")]
[MaxLength(30)]
public string svc_diag_7_code { get; set; }
</v>
      </c>
      <c r="W285" s="6" t="str">
        <f t="shared" si="65"/>
        <v>@Html.DescriptionListElement(model =&gt; model.svc_diag_7_code)</v>
      </c>
      <c r="X285" s="3" t="str">
        <f t="shared" si="66"/>
        <v>SvcDiag7Code</v>
      </c>
      <c r="Y285" s="3" t="str">
        <f t="shared" si="61"/>
        <v/>
      </c>
    </row>
    <row r="286" spans="1:25" ht="14.25" customHeight="1" x14ac:dyDescent="0.45">
      <c r="A286" s="3" t="str">
        <f t="shared" si="62"/>
        <v>MedicalClaims.svc_diag_7_desc</v>
      </c>
      <c r="B286" t="s">
        <v>320</v>
      </c>
      <c r="C286">
        <v>80</v>
      </c>
      <c r="D286" t="s">
        <v>796</v>
      </c>
      <c r="E286" t="s">
        <v>413</v>
      </c>
      <c r="F286" t="s">
        <v>7</v>
      </c>
      <c r="G286" t="s">
        <v>836</v>
      </c>
      <c r="I286" t="s">
        <v>395</v>
      </c>
      <c r="J286" t="s">
        <v>796</v>
      </c>
      <c r="L286" s="5"/>
      <c r="M286" s="3" t="b">
        <f t="shared" si="63"/>
        <v>0</v>
      </c>
      <c r="N286" s="3" t="str">
        <f t="shared" si="54"/>
        <v>MedicalClaims</v>
      </c>
      <c r="O286" s="3" t="str">
        <f t="shared" si="55"/>
        <v>varchar(100)</v>
      </c>
      <c r="Q286" s="3" t="str">
        <f t="shared" si="64"/>
        <v>varchar(100)</v>
      </c>
      <c r="R286" s="3" t="str">
        <f t="shared" si="56"/>
        <v>alter table deerwalk.MedicalClaims add svc_diag_7_desc varchar(100)</v>
      </c>
      <c r="S286" s="3" t="str">
        <f t="shared" si="57"/>
        <v>exec db.ColumnPropertySet 'MedicalClaims', 'svc_diag_7_desc', 'Diagnosis Description; From master ICD9 table. For home grown codes, use client description.', @tableSchema='deerwalk'</v>
      </c>
      <c r="T286" s="3" t="str">
        <f t="shared" si="58"/>
        <v/>
      </c>
      <c r="U286" s="3" t="str">
        <f t="shared" si="59"/>
        <v/>
      </c>
      <c r="V286" s="3" t="str">
        <f t="shared" si="60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[Column("svc_diag_7_desc")]
[MaxLength(100)]
public string svc_diag_7_desc { get; set; }
</v>
      </c>
      <c r="W286" s="6" t="str">
        <f t="shared" si="65"/>
        <v>@Html.DescriptionListElement(model =&gt; model.svc_diag_7_desc)</v>
      </c>
      <c r="X286" s="3" t="str">
        <f t="shared" si="66"/>
        <v>SvcDiag7Desc</v>
      </c>
      <c r="Y286" s="3" t="str">
        <f t="shared" si="61"/>
        <v/>
      </c>
    </row>
    <row r="287" spans="1:25" ht="14.25" customHeight="1" x14ac:dyDescent="0.45">
      <c r="A287" s="3" t="str">
        <f t="shared" si="62"/>
        <v>MedicalClaims.svc_diag_8_code</v>
      </c>
      <c r="B287" t="s">
        <v>320</v>
      </c>
      <c r="C287">
        <v>81</v>
      </c>
      <c r="D287" t="s">
        <v>796</v>
      </c>
      <c r="E287" t="s">
        <v>414</v>
      </c>
      <c r="F287" t="s">
        <v>7</v>
      </c>
      <c r="G287" t="s">
        <v>822</v>
      </c>
      <c r="I287" t="s">
        <v>415</v>
      </c>
      <c r="J287" t="s">
        <v>796</v>
      </c>
      <c r="L287" s="5"/>
      <c r="M287" s="3" t="b">
        <f t="shared" si="63"/>
        <v>0</v>
      </c>
      <c r="N287" s="3" t="str">
        <f t="shared" si="54"/>
        <v>MedicalClaims</v>
      </c>
      <c r="O287" s="3" t="str">
        <f t="shared" si="55"/>
        <v>varchar(30)</v>
      </c>
      <c r="Q287" s="3" t="str">
        <f t="shared" si="64"/>
        <v>varchar(30)</v>
      </c>
      <c r="R287" s="3" t="str">
        <f t="shared" si="56"/>
        <v>alter table deerwalk.MedicalClaims add svc_diag_8_code varchar(30)</v>
      </c>
      <c r="S287" s="3" t="str">
        <f t="shared" si="57"/>
        <v>exec db.ColumnPropertySet 'MedicalClaims', 'svc_diag_8_code', '8th ICD', @tableSchema='deerwalk'</v>
      </c>
      <c r="T287" s="3" t="str">
        <f t="shared" si="58"/>
        <v/>
      </c>
      <c r="U287" s="3" t="str">
        <f t="shared" si="59"/>
        <v/>
      </c>
      <c r="V287" s="3" t="str">
        <f t="shared" si="60"/>
        <v xml:space="preserve">/// &lt;summary&gt;8th ICD&lt;/summary&gt;
[Description("8th ICD")]
[Column("svc_diag_8_code")]
[MaxLength(30)]
public string svc_diag_8_code { get; set; }
</v>
      </c>
      <c r="W287" s="6" t="str">
        <f t="shared" si="65"/>
        <v>@Html.DescriptionListElement(model =&gt; model.svc_diag_8_code)</v>
      </c>
      <c r="X287" s="3" t="str">
        <f t="shared" si="66"/>
        <v>SvcDiag8Code</v>
      </c>
      <c r="Y287" s="3" t="str">
        <f t="shared" si="61"/>
        <v/>
      </c>
    </row>
    <row r="288" spans="1:25" ht="14.25" customHeight="1" x14ac:dyDescent="0.45">
      <c r="A288" s="3" t="str">
        <f t="shared" si="62"/>
        <v>MedicalClaims.svc_diag_8_desc</v>
      </c>
      <c r="B288" t="s">
        <v>320</v>
      </c>
      <c r="C288">
        <v>82</v>
      </c>
      <c r="D288" t="s">
        <v>796</v>
      </c>
      <c r="E288" t="s">
        <v>416</v>
      </c>
      <c r="F288" t="s">
        <v>7</v>
      </c>
      <c r="G288" t="s">
        <v>836</v>
      </c>
      <c r="I288" t="s">
        <v>395</v>
      </c>
      <c r="J288" t="s">
        <v>796</v>
      </c>
      <c r="L288" s="5"/>
      <c r="M288" s="3" t="b">
        <f t="shared" si="63"/>
        <v>0</v>
      </c>
      <c r="N288" s="3" t="str">
        <f t="shared" si="54"/>
        <v>MedicalClaims</v>
      </c>
      <c r="O288" s="3" t="str">
        <f t="shared" si="55"/>
        <v>varchar(100)</v>
      </c>
      <c r="Q288" s="3" t="str">
        <f t="shared" si="64"/>
        <v>varchar(100)</v>
      </c>
      <c r="R288" s="3" t="str">
        <f t="shared" si="56"/>
        <v>alter table deerwalk.MedicalClaims add svc_diag_8_desc varchar(100)</v>
      </c>
      <c r="S288" s="3" t="str">
        <f t="shared" si="57"/>
        <v>exec db.ColumnPropertySet 'MedicalClaims', 'svc_diag_8_desc', 'Diagnosis Description; From master ICD9 table. For home grown codes, use client description.', @tableSchema='deerwalk'</v>
      </c>
      <c r="T288" s="3" t="str">
        <f t="shared" si="58"/>
        <v/>
      </c>
      <c r="U288" s="3" t="str">
        <f t="shared" si="59"/>
        <v/>
      </c>
      <c r="V288" s="3" t="str">
        <f t="shared" si="60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[Column("svc_diag_8_desc")]
[MaxLength(100)]
public string svc_diag_8_desc { get; set; }
</v>
      </c>
      <c r="W288" s="6" t="str">
        <f t="shared" si="65"/>
        <v>@Html.DescriptionListElement(model =&gt; model.svc_diag_8_desc)</v>
      </c>
      <c r="X288" s="3" t="str">
        <f t="shared" si="66"/>
        <v>SvcDiag8Desc</v>
      </c>
      <c r="Y288" s="3" t="str">
        <f t="shared" si="61"/>
        <v/>
      </c>
    </row>
    <row r="289" spans="1:25" ht="14.25" customHeight="1" x14ac:dyDescent="0.45">
      <c r="A289" s="3" t="str">
        <f t="shared" si="62"/>
        <v>MedicalClaims.svc_diag_9_code</v>
      </c>
      <c r="B289" t="s">
        <v>320</v>
      </c>
      <c r="C289">
        <v>83</v>
      </c>
      <c r="D289" t="s">
        <v>796</v>
      </c>
      <c r="E289" t="s">
        <v>417</v>
      </c>
      <c r="F289" t="s">
        <v>7</v>
      </c>
      <c r="G289" t="s">
        <v>822</v>
      </c>
      <c r="I289" t="s">
        <v>418</v>
      </c>
      <c r="J289" t="s">
        <v>796</v>
      </c>
      <c r="L289" s="5"/>
      <c r="M289" s="3" t="b">
        <f t="shared" si="63"/>
        <v>0</v>
      </c>
      <c r="N289" s="3" t="str">
        <f t="shared" si="54"/>
        <v>MedicalClaims</v>
      </c>
      <c r="O289" s="3" t="str">
        <f t="shared" si="55"/>
        <v>varchar(30)</v>
      </c>
      <c r="Q289" s="3" t="str">
        <f t="shared" si="64"/>
        <v>varchar(30)</v>
      </c>
      <c r="R289" s="3" t="str">
        <f t="shared" si="56"/>
        <v>alter table deerwalk.MedicalClaims add svc_diag_9_code varchar(30)</v>
      </c>
      <c r="S289" s="3" t="str">
        <f t="shared" si="57"/>
        <v>exec db.ColumnPropertySet 'MedicalClaims', 'svc_diag_9_code', '9th ICD', @tableSchema='deerwalk'</v>
      </c>
      <c r="T289" s="3" t="str">
        <f t="shared" si="58"/>
        <v/>
      </c>
      <c r="U289" s="3" t="str">
        <f t="shared" si="59"/>
        <v/>
      </c>
      <c r="V289" s="3" t="str">
        <f t="shared" si="60"/>
        <v xml:space="preserve">/// &lt;summary&gt;9th ICD&lt;/summary&gt;
[Description("9th ICD")]
[Column("svc_diag_9_code")]
[MaxLength(30)]
public string svc_diag_9_code { get; set; }
</v>
      </c>
      <c r="W289" s="6" t="str">
        <f t="shared" si="65"/>
        <v>@Html.DescriptionListElement(model =&gt; model.svc_diag_9_code)</v>
      </c>
      <c r="X289" s="3" t="str">
        <f t="shared" si="66"/>
        <v>SvcDiag9Code</v>
      </c>
      <c r="Y289" s="3" t="str">
        <f t="shared" si="61"/>
        <v/>
      </c>
    </row>
    <row r="290" spans="1:25" ht="14.25" customHeight="1" x14ac:dyDescent="0.45">
      <c r="A290" s="3" t="str">
        <f t="shared" si="62"/>
        <v>MedicalClaims.svc_diag_9_desc</v>
      </c>
      <c r="B290" t="s">
        <v>320</v>
      </c>
      <c r="C290">
        <v>84</v>
      </c>
      <c r="D290" t="s">
        <v>796</v>
      </c>
      <c r="E290" t="s">
        <v>419</v>
      </c>
      <c r="F290" t="s">
        <v>7</v>
      </c>
      <c r="G290" t="s">
        <v>836</v>
      </c>
      <c r="I290" t="s">
        <v>395</v>
      </c>
      <c r="J290" t="s">
        <v>796</v>
      </c>
      <c r="L290" s="5"/>
      <c r="M290" s="3" t="b">
        <f t="shared" si="63"/>
        <v>0</v>
      </c>
      <c r="N290" s="3" t="str">
        <f t="shared" si="54"/>
        <v>MedicalClaims</v>
      </c>
      <c r="O290" s="3" t="str">
        <f t="shared" si="55"/>
        <v>varchar(100)</v>
      </c>
      <c r="Q290" s="3" t="str">
        <f t="shared" si="64"/>
        <v>varchar(100)</v>
      </c>
      <c r="R290" s="3" t="str">
        <f t="shared" si="56"/>
        <v>alter table deerwalk.MedicalClaims add svc_diag_9_desc varchar(100)</v>
      </c>
      <c r="S290" s="3" t="str">
        <f t="shared" si="57"/>
        <v>exec db.ColumnPropertySet 'MedicalClaims', 'svc_diag_9_desc', 'Diagnosis Description; From master ICD9 table. For home grown codes, use client description.', @tableSchema='deerwalk'</v>
      </c>
      <c r="T290" s="3" t="str">
        <f t="shared" si="58"/>
        <v/>
      </c>
      <c r="U290" s="3" t="str">
        <f t="shared" si="59"/>
        <v/>
      </c>
      <c r="V290" s="3" t="str">
        <f t="shared" si="60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[Column("svc_diag_9_desc")]
[MaxLength(100)]
public string svc_diag_9_desc { get; set; }
</v>
      </c>
      <c r="W290" s="6" t="str">
        <f t="shared" si="65"/>
        <v>@Html.DescriptionListElement(model =&gt; model.svc_diag_9_desc)</v>
      </c>
      <c r="X290" s="3" t="str">
        <f t="shared" si="66"/>
        <v>SvcDiag9Desc</v>
      </c>
      <c r="Y290" s="3" t="str">
        <f t="shared" si="61"/>
        <v/>
      </c>
    </row>
    <row r="291" spans="1:25" ht="14.25" customHeight="1" x14ac:dyDescent="0.45">
      <c r="A291" s="3" t="str">
        <f t="shared" si="62"/>
        <v>MedicalClaims.svc_procedure_type</v>
      </c>
      <c r="B291" t="s">
        <v>320</v>
      </c>
      <c r="C291">
        <v>85</v>
      </c>
      <c r="D291" t="s">
        <v>796</v>
      </c>
      <c r="E291" t="s">
        <v>420</v>
      </c>
      <c r="F291" t="s">
        <v>7</v>
      </c>
      <c r="G291" t="s">
        <v>817</v>
      </c>
      <c r="I291" t="s">
        <v>421</v>
      </c>
      <c r="J291" t="s">
        <v>422</v>
      </c>
      <c r="L291" s="5"/>
      <c r="M291" s="3" t="b">
        <f t="shared" si="63"/>
        <v>0</v>
      </c>
      <c r="N291" s="3" t="str">
        <f t="shared" si="54"/>
        <v>MedicalClaims</v>
      </c>
      <c r="O291" s="3" t="str">
        <f t="shared" si="55"/>
        <v>varchar(10)</v>
      </c>
      <c r="Q291" s="3" t="str">
        <f t="shared" si="64"/>
        <v>varchar(10)</v>
      </c>
      <c r="R291" s="3" t="str">
        <f t="shared" si="56"/>
        <v>alter table deerwalk.MedicalClaims add svc_procedure_type varchar(10)</v>
      </c>
      <c r="S291" s="3" t="str">
        <f t="shared" si="57"/>
        <v>exec db.ColumnPropertySet 'MedicalClaims', 'svc_procedure_type', 'Procedure code type - CPT4, Revenue, HCPCS, DRG, RUG (Resource Utilization Group)', @tableSchema='deerwalk'</v>
      </c>
      <c r="T291" s="3" t="str">
        <f t="shared" si="58"/>
        <v>exec db.ColumnPropertySet 'MedicalClaims', 'svc_procedure_type', 'HCPCS', @propertyName='SampleData', @tableSchema='deerwalk'</v>
      </c>
      <c r="U291" s="3" t="str">
        <f t="shared" si="59"/>
        <v/>
      </c>
      <c r="V291" s="3" t="str">
        <f t="shared" si="60"/>
        <v xml:space="preserve">/// &lt;summary&gt;Procedure code type - CPT4, Revenue, HCPCS, DRG, RUG (Resource Utilization Group)&lt;/summary&gt;
[Description("Procedure code type - CPT4, Revenue, HCPCS, DRG, RUG (Resource Utilization Group)")]
[Column("svc_procedure_type")]
[SampleData("HCPCS")]
[MaxLength(10)]
public string svc_procedure_type { get; set; }
</v>
      </c>
      <c r="W291" s="6" t="str">
        <f t="shared" si="65"/>
        <v>@Html.DescriptionListElement(model =&gt; model.svc_procedure_type)</v>
      </c>
      <c r="X291" s="3" t="str">
        <f t="shared" si="66"/>
        <v>SvcProcedureType</v>
      </c>
      <c r="Y291" s="3" t="str">
        <f t="shared" si="61"/>
        <v/>
      </c>
    </row>
    <row r="292" spans="1:25" ht="14.25" customHeight="1" x14ac:dyDescent="0.45">
      <c r="A292" s="3" t="str">
        <f t="shared" si="62"/>
        <v>MedicalClaims.svc_procedure_code</v>
      </c>
      <c r="B292" t="s">
        <v>320</v>
      </c>
      <c r="C292">
        <v>86</v>
      </c>
      <c r="D292" t="s">
        <v>801</v>
      </c>
      <c r="E292" t="s">
        <v>423</v>
      </c>
      <c r="F292" t="s">
        <v>7</v>
      </c>
      <c r="G292" t="s">
        <v>817</v>
      </c>
      <c r="I292" t="s">
        <v>424</v>
      </c>
      <c r="J292" t="s">
        <v>425</v>
      </c>
      <c r="L292" s="5"/>
      <c r="M292" s="3" t="b">
        <f t="shared" si="63"/>
        <v>0</v>
      </c>
      <c r="N292" s="3" t="str">
        <f t="shared" si="54"/>
        <v>MedicalClaims</v>
      </c>
      <c r="O292" s="3" t="str">
        <f t="shared" si="55"/>
        <v xml:space="preserve">varchar(10) not null </v>
      </c>
      <c r="Q292" s="3" t="str">
        <f t="shared" si="64"/>
        <v xml:space="preserve">varchar(10) not null </v>
      </c>
      <c r="R292" s="3" t="str">
        <f t="shared" si="56"/>
        <v xml:space="preserve">alter table deerwalk.MedicalClaims add svc_procedure_code varchar(10) not null </v>
      </c>
      <c r="S292" s="3" t="str">
        <f t="shared" si="57"/>
        <v>exec db.ColumnPropertySet 'MedicalClaims', 'svc_procedure_code', 'Procedure code; CPT, HCPCS, ICD, REV, DRG in order', @tableSchema='deerwalk'</v>
      </c>
      <c r="T292" s="3" t="str">
        <f t="shared" si="58"/>
        <v>exec db.ColumnPropertySet 'MedicalClaims', 'svc_procedure_code', 'G0107', @propertyName='SampleData', @tableSchema='deerwalk'</v>
      </c>
      <c r="U292" s="3" t="str">
        <f t="shared" si="59"/>
        <v/>
      </c>
      <c r="V292" s="3" t="str">
        <f t="shared" si="60"/>
        <v xml:space="preserve">/// &lt;summary&gt;Procedure code; CPT, HCPCS, ICD, REV, DRG in order&lt;/summary&gt;
[Description("Procedure code; CPT, HCPCS, ICD, REV, DRG in order")]
[Required]
[Column("svc_procedure_code")]
[SampleData("G0107")]
[MaxLength(10)]
public string svc_procedure_code { get; set; }
</v>
      </c>
      <c r="W292" s="6" t="str">
        <f t="shared" si="65"/>
        <v>@Html.DescriptionListElement(model =&gt; model.svc_procedure_code)</v>
      </c>
      <c r="X292" s="3" t="str">
        <f t="shared" si="66"/>
        <v>SvcProcedureCode</v>
      </c>
      <c r="Y292" s="3" t="str">
        <f t="shared" si="61"/>
        <v/>
      </c>
    </row>
    <row r="293" spans="1:25" ht="14.25" customHeight="1" x14ac:dyDescent="0.45">
      <c r="A293" s="3" t="str">
        <f t="shared" si="62"/>
        <v>MedicalClaims.svc_procedure_desc</v>
      </c>
      <c r="B293" t="s">
        <v>320</v>
      </c>
      <c r="C293">
        <v>87</v>
      </c>
      <c r="D293" t="s">
        <v>796</v>
      </c>
      <c r="E293" t="s">
        <v>426</v>
      </c>
      <c r="F293" t="s">
        <v>7</v>
      </c>
      <c r="G293" t="s">
        <v>869</v>
      </c>
      <c r="I293" t="s">
        <v>427</v>
      </c>
      <c r="J293" t="s">
        <v>428</v>
      </c>
      <c r="L293" s="5"/>
      <c r="M293" s="3" t="b">
        <f t="shared" si="63"/>
        <v>0</v>
      </c>
      <c r="N293" s="3" t="str">
        <f t="shared" si="54"/>
        <v>MedicalClaims</v>
      </c>
      <c r="O293" s="3" t="str">
        <f t="shared" si="55"/>
        <v>varchar(200)</v>
      </c>
      <c r="Q293" s="3" t="str">
        <f t="shared" si="64"/>
        <v>varchar(200)</v>
      </c>
      <c r="R293" s="3" t="str">
        <f t="shared" si="56"/>
        <v>alter table deerwalk.MedicalClaims add svc_procedure_desc varchar(200)</v>
      </c>
      <c r="S293" s="3" t="str">
        <f t="shared" si="57"/>
        <v>exec db.ColumnPropertySet 'MedicalClaims', 'svc_procedure_desc', 'Procedure description; From master Procedure table', @tableSchema='deerwalk'</v>
      </c>
      <c r="T293" s="3" t="str">
        <f t="shared" si="58"/>
        <v>exec db.ColumnPropertySet 'MedicalClaims', 'svc_procedure_desc', 'Fecal-Occult Blood Test', @propertyName='SampleData', @tableSchema='deerwalk'</v>
      </c>
      <c r="U293" s="3" t="str">
        <f t="shared" si="59"/>
        <v/>
      </c>
      <c r="V293" s="3" t="str">
        <f t="shared" si="60"/>
        <v xml:space="preserve">/// &lt;summary&gt;Procedure description; From master Procedure table&lt;/summary&gt;
[Description("Procedure description; From master Procedure table")]
[Column("svc_procedure_desc")]
[SampleData("Fecal-Occult Blood Test")]
[MaxLength(200)]
public string svc_procedure_desc { get; set; }
</v>
      </c>
      <c r="W293" s="6" t="str">
        <f t="shared" si="65"/>
        <v>@Html.DescriptionListElement(model =&gt; model.svc_procedure_desc)</v>
      </c>
      <c r="X293" s="3" t="str">
        <f t="shared" si="66"/>
        <v>SvcProcedureDesc</v>
      </c>
      <c r="Y293" s="3" t="str">
        <f t="shared" si="61"/>
        <v/>
      </c>
    </row>
    <row r="294" spans="1:25" ht="14.25" customHeight="1" x14ac:dyDescent="0.45">
      <c r="A294" s="3" t="str">
        <f t="shared" si="62"/>
        <v>MedicalClaims.svc_rev_code</v>
      </c>
      <c r="B294" t="s">
        <v>320</v>
      </c>
      <c r="C294">
        <v>88</v>
      </c>
      <c r="D294" t="s">
        <v>796</v>
      </c>
      <c r="E294" t="s">
        <v>429</v>
      </c>
      <c r="F294" t="s">
        <v>7</v>
      </c>
      <c r="G294" t="s">
        <v>816</v>
      </c>
      <c r="I294" t="s">
        <v>430</v>
      </c>
      <c r="J294" t="s">
        <v>431</v>
      </c>
      <c r="L294" s="5"/>
      <c r="M294" s="3" t="b">
        <f t="shared" si="63"/>
        <v>0</v>
      </c>
      <c r="N294" s="3" t="str">
        <f t="shared" si="54"/>
        <v>MedicalClaims</v>
      </c>
      <c r="O294" s="3" t="str">
        <f t="shared" si="55"/>
        <v>varchar(5)</v>
      </c>
      <c r="Q294" s="3" t="str">
        <f t="shared" si="64"/>
        <v>varchar(5)</v>
      </c>
      <c r="R294" s="3" t="str">
        <f t="shared" si="56"/>
        <v>alter table deerwalk.MedicalClaims add svc_rev_code varchar(5)</v>
      </c>
      <c r="S294" s="3" t="str">
        <f t="shared" si="57"/>
        <v>exec db.ColumnPropertySet 'MedicalClaims', 'svc_rev_code', 'Revenue code ', @tableSchema='deerwalk'</v>
      </c>
      <c r="T294" s="3" t="str">
        <f t="shared" si="58"/>
        <v>exec db.ColumnPropertySet 'MedicalClaims', 'svc_rev_code', 'R002', @propertyName='SampleData', @tableSchema='deerwalk'</v>
      </c>
      <c r="U294" s="3" t="str">
        <f t="shared" si="59"/>
        <v/>
      </c>
      <c r="V294" s="3" t="str">
        <f t="shared" si="60"/>
        <v xml:space="preserve">/// &lt;summary&gt;Revenue code &lt;/summary&gt;
[Description("Revenue code ")]
[Column("svc_rev_code")]
[SampleData("R002")]
[MaxLength(5)]
public string svc_rev_code { get; set; }
</v>
      </c>
      <c r="W294" s="6" t="str">
        <f t="shared" si="65"/>
        <v>@Html.DescriptionListElement(model =&gt; model.svc_rev_code)</v>
      </c>
      <c r="X294" s="3" t="str">
        <f t="shared" si="66"/>
        <v>SvcRevCode</v>
      </c>
      <c r="Y294" s="3" t="str">
        <f t="shared" si="61"/>
        <v/>
      </c>
    </row>
    <row r="295" spans="1:25" ht="14.25" customHeight="1" x14ac:dyDescent="0.45">
      <c r="A295" s="3" t="str">
        <f t="shared" si="62"/>
        <v>MedicalClaims.svc_rev_desc</v>
      </c>
      <c r="B295" t="s">
        <v>320</v>
      </c>
      <c r="C295">
        <v>89</v>
      </c>
      <c r="D295" t="s">
        <v>796</v>
      </c>
      <c r="E295" t="s">
        <v>432</v>
      </c>
      <c r="F295" t="s">
        <v>7</v>
      </c>
      <c r="G295" t="s">
        <v>836</v>
      </c>
      <c r="I295" t="s">
        <v>433</v>
      </c>
      <c r="J295" t="s">
        <v>434</v>
      </c>
      <c r="L295" s="5"/>
      <c r="M295" s="3" t="b">
        <f t="shared" si="63"/>
        <v>0</v>
      </c>
      <c r="N295" s="3" t="str">
        <f t="shared" si="54"/>
        <v>MedicalClaims</v>
      </c>
      <c r="O295" s="3" t="str">
        <f t="shared" si="55"/>
        <v>varchar(100)</v>
      </c>
      <c r="Q295" s="3" t="str">
        <f t="shared" si="64"/>
        <v>varchar(100)</v>
      </c>
      <c r="R295" s="3" t="str">
        <f t="shared" si="56"/>
        <v>alter table deerwalk.MedicalClaims add svc_rev_desc varchar(100)</v>
      </c>
      <c r="S295" s="3" t="str">
        <f t="shared" si="57"/>
        <v>exec db.ColumnPropertySet 'MedicalClaims', 'svc_rev_desc', 'Revenue code description; From master procedure table', @tableSchema='deerwalk'</v>
      </c>
      <c r="T295" s="3" t="str">
        <f t="shared" si="58"/>
        <v>exec db.ColumnPropertySet 'MedicalClaims', 'svc_rev_desc', 'Total Charge', @propertyName='SampleData', @tableSchema='deerwalk'</v>
      </c>
      <c r="U295" s="3" t="str">
        <f t="shared" si="59"/>
        <v/>
      </c>
      <c r="V295" s="3" t="str">
        <f t="shared" si="60"/>
        <v xml:space="preserve">/// &lt;summary&gt;Revenue code description; From master procedure table&lt;/summary&gt;
[Description("Revenue code description; From master procedure table")]
[Column("svc_rev_desc")]
[SampleData("Total Charge")]
[MaxLength(100)]
public string svc_rev_desc { get; set; }
</v>
      </c>
      <c r="W295" s="6" t="str">
        <f t="shared" si="65"/>
        <v>@Html.DescriptionListElement(model =&gt; model.svc_rev_desc)</v>
      </c>
      <c r="X295" s="3" t="str">
        <f t="shared" si="66"/>
        <v>SvcRevDesc</v>
      </c>
      <c r="Y295" s="3" t="str">
        <f t="shared" si="61"/>
        <v/>
      </c>
    </row>
    <row r="296" spans="1:25" ht="14.25" customHeight="1" x14ac:dyDescent="0.45">
      <c r="A296" s="3" t="str">
        <f t="shared" si="62"/>
        <v>MedicalClaims.svc_cpt_code</v>
      </c>
      <c r="B296" t="s">
        <v>320</v>
      </c>
      <c r="C296">
        <v>90</v>
      </c>
      <c r="D296" t="s">
        <v>796</v>
      </c>
      <c r="E296" t="s">
        <v>435</v>
      </c>
      <c r="F296" t="s">
        <v>7</v>
      </c>
      <c r="G296" t="s">
        <v>816</v>
      </c>
      <c r="I296" t="s">
        <v>436</v>
      </c>
      <c r="J296" t="s">
        <v>836</v>
      </c>
      <c r="L296" s="5"/>
      <c r="M296" s="3" t="b">
        <f t="shared" si="63"/>
        <v>0</v>
      </c>
      <c r="N296" s="3" t="str">
        <f t="shared" si="54"/>
        <v>MedicalClaims</v>
      </c>
      <c r="O296" s="3" t="str">
        <f t="shared" si="55"/>
        <v>varchar(5)</v>
      </c>
      <c r="Q296" s="3" t="str">
        <f t="shared" si="64"/>
        <v>varchar(5)</v>
      </c>
      <c r="R296" s="3" t="str">
        <f t="shared" si="56"/>
        <v>alter table deerwalk.MedicalClaims add svc_cpt_code varchar(5)</v>
      </c>
      <c r="S296" s="3" t="str">
        <f t="shared" si="57"/>
        <v>exec db.ColumnPropertySet 'MedicalClaims', 'svc_cpt_code', 'CPT code', @tableSchema='deerwalk'</v>
      </c>
      <c r="T296" s="3" t="str">
        <f t="shared" si="58"/>
        <v>exec db.ColumnPropertySet 'MedicalClaims', 'svc_cpt_code', '100', @propertyName='SampleData', @tableSchema='deerwalk'</v>
      </c>
      <c r="U296" s="3" t="str">
        <f t="shared" si="59"/>
        <v/>
      </c>
      <c r="V296" s="3" t="str">
        <f t="shared" si="60"/>
        <v xml:space="preserve">/// &lt;summary&gt;CPT code&lt;/summary&gt;
[Description("CPT code")]
[Column("svc_cpt_code")]
[SampleData("100")]
[MaxLength(5)]
public string svc_cpt_code { get; set; }
</v>
      </c>
      <c r="W296" s="6" t="str">
        <f t="shared" si="65"/>
        <v>@Html.DescriptionListElement(model =&gt; model.svc_cpt_code)</v>
      </c>
      <c r="X296" s="3" t="str">
        <f t="shared" si="66"/>
        <v>SvcCptCode</v>
      </c>
      <c r="Y296" s="3" t="str">
        <f t="shared" si="61"/>
        <v/>
      </c>
    </row>
    <row r="297" spans="1:25" ht="14.25" customHeight="1" x14ac:dyDescent="0.45">
      <c r="A297" s="3" t="str">
        <f t="shared" si="62"/>
        <v>MedicalClaims.svc_cpt_desc</v>
      </c>
      <c r="B297" t="s">
        <v>320</v>
      </c>
      <c r="C297">
        <v>91</v>
      </c>
      <c r="D297" t="s">
        <v>796</v>
      </c>
      <c r="E297" t="s">
        <v>437</v>
      </c>
      <c r="F297" t="s">
        <v>7</v>
      </c>
      <c r="G297" t="s">
        <v>836</v>
      </c>
      <c r="I297" t="s">
        <v>438</v>
      </c>
      <c r="J297" t="s">
        <v>439</v>
      </c>
      <c r="L297" s="5"/>
      <c r="M297" s="3" t="b">
        <f t="shared" si="63"/>
        <v>0</v>
      </c>
      <c r="N297" s="3" t="str">
        <f t="shared" si="54"/>
        <v>MedicalClaims</v>
      </c>
      <c r="O297" s="3" t="str">
        <f t="shared" si="55"/>
        <v>varchar(100)</v>
      </c>
      <c r="Q297" s="3" t="str">
        <f t="shared" si="64"/>
        <v>varchar(100)</v>
      </c>
      <c r="R297" s="3" t="str">
        <f t="shared" si="56"/>
        <v>alter table deerwalk.MedicalClaims add svc_cpt_desc varchar(100)</v>
      </c>
      <c r="S297" s="3" t="str">
        <f t="shared" si="57"/>
        <v>exec db.ColumnPropertySet 'MedicalClaims', 'svc_cpt_desc', 'CPT code description; From master procedure table', @tableSchema='deerwalk'</v>
      </c>
      <c r="T297" s="3" t="str">
        <f t="shared" si="58"/>
        <v>exec db.ColumnPropertySet 'MedicalClaims', 'svc_cpt_desc', 'Anes-Salivary Glands InclBx', @propertyName='SampleData', @tableSchema='deerwalk'</v>
      </c>
      <c r="U297" s="3" t="str">
        <f t="shared" si="59"/>
        <v/>
      </c>
      <c r="V297" s="3" t="str">
        <f t="shared" si="60"/>
        <v xml:space="preserve">/// &lt;summary&gt;CPT code description; From master procedure table&lt;/summary&gt;
[Description("CPT code description; From master procedure table")]
[Column("svc_cpt_desc")]
[SampleData("Anes-Salivary Glands InclBx")]
[MaxLength(100)]
public string svc_cpt_desc { get; set; }
</v>
      </c>
      <c r="W297" s="6" t="str">
        <f t="shared" si="65"/>
        <v>@Html.DescriptionListElement(model =&gt; model.svc_cpt_desc)</v>
      </c>
      <c r="X297" s="3" t="str">
        <f t="shared" si="66"/>
        <v>SvcCptDesc</v>
      </c>
      <c r="Y297" s="3" t="str">
        <f t="shared" si="61"/>
        <v/>
      </c>
    </row>
    <row r="298" spans="1:25" ht="14.25" customHeight="1" x14ac:dyDescent="0.45">
      <c r="A298" s="3" t="str">
        <f t="shared" si="62"/>
        <v>MedicalClaims.svc_icd_proc_1_code</v>
      </c>
      <c r="B298" t="s">
        <v>320</v>
      </c>
      <c r="C298">
        <v>92</v>
      </c>
      <c r="D298" t="s">
        <v>796</v>
      </c>
      <c r="E298" t="s">
        <v>440</v>
      </c>
      <c r="F298" t="s">
        <v>7</v>
      </c>
      <c r="G298" t="s">
        <v>817</v>
      </c>
      <c r="I298" t="s">
        <v>441</v>
      </c>
      <c r="J298" t="s">
        <v>837</v>
      </c>
      <c r="L298" s="5"/>
      <c r="M298" s="3" t="b">
        <f t="shared" si="63"/>
        <v>0</v>
      </c>
      <c r="N298" s="3" t="str">
        <f t="shared" si="54"/>
        <v>MedicalClaims</v>
      </c>
      <c r="O298" s="3" t="str">
        <f t="shared" si="55"/>
        <v>varchar(10)</v>
      </c>
      <c r="Q298" s="3" t="str">
        <f t="shared" si="64"/>
        <v>varchar(10)</v>
      </c>
      <c r="R298" s="3" t="str">
        <f t="shared" si="56"/>
        <v>alter table deerwalk.MedicalClaims add svc_icd_proc_1_code varchar(10)</v>
      </c>
      <c r="S298" s="3" t="str">
        <f t="shared" si="57"/>
        <v>exec db.ColumnPropertySet 'MedicalClaims', 'svc_icd_proc_1_code', 'First ICD procedure code', @tableSchema='deerwalk'</v>
      </c>
      <c r="T298" s="3" t="str">
        <f t="shared" si="58"/>
        <v>exec db.ColumnPropertySet 'MedicalClaims', 'svc_icd_proc_1_code', '9432', @propertyName='SampleData', @tableSchema='deerwalk'</v>
      </c>
      <c r="U298" s="3" t="str">
        <f t="shared" si="59"/>
        <v/>
      </c>
      <c r="V298" s="3" t="str">
        <f t="shared" si="60"/>
        <v xml:space="preserve">/// &lt;summary&gt;First ICD procedure code&lt;/summary&gt;
[Description("First ICD procedure code")]
[Column("svc_icd_proc_1_code")]
[SampleData("9432")]
[MaxLength(10)]
public string svc_icd_proc_1_code { get; set; }
</v>
      </c>
      <c r="W298" s="6" t="str">
        <f t="shared" si="65"/>
        <v>@Html.DescriptionListElement(model =&gt; model.svc_icd_proc_1_code)</v>
      </c>
      <c r="X298" s="3" t="str">
        <f t="shared" si="66"/>
        <v>SvcIcdProc1Code</v>
      </c>
      <c r="Y298" s="3" t="str">
        <f t="shared" si="61"/>
        <v/>
      </c>
    </row>
    <row r="299" spans="1:25" ht="14.25" customHeight="1" x14ac:dyDescent="0.45">
      <c r="A299" s="3" t="str">
        <f t="shared" si="62"/>
        <v>MedicalClaims.svc_icd_proc_1_desc</v>
      </c>
      <c r="B299" t="s">
        <v>320</v>
      </c>
      <c r="C299">
        <v>93</v>
      </c>
      <c r="D299" t="s">
        <v>796</v>
      </c>
      <c r="E299" t="s">
        <v>442</v>
      </c>
      <c r="F299" t="s">
        <v>7</v>
      </c>
      <c r="G299" t="s">
        <v>836</v>
      </c>
      <c r="I299" t="s">
        <v>443</v>
      </c>
      <c r="J299" t="s">
        <v>444</v>
      </c>
      <c r="L299" s="5"/>
      <c r="M299" s="3" t="b">
        <f t="shared" si="63"/>
        <v>0</v>
      </c>
      <c r="N299" s="3" t="str">
        <f t="shared" si="54"/>
        <v>MedicalClaims</v>
      </c>
      <c r="O299" s="3" t="str">
        <f t="shared" si="55"/>
        <v>varchar(100)</v>
      </c>
      <c r="Q299" s="3" t="str">
        <f t="shared" si="64"/>
        <v>varchar(100)</v>
      </c>
      <c r="R299" s="3" t="str">
        <f t="shared" si="56"/>
        <v>alter table deerwalk.MedicalClaims add svc_icd_proc_1_desc varchar(100)</v>
      </c>
      <c r="S299" s="3" t="str">
        <f t="shared" si="57"/>
        <v>exec db.ColumnPropertySet 'MedicalClaims', 'svc_icd_proc_1_desc', 'First ICD procedure description', @tableSchema='deerwalk'</v>
      </c>
      <c r="T299" s="3" t="str">
        <f t="shared" si="58"/>
        <v>exec db.ColumnPropertySet 'MedicalClaims', 'svc_icd_proc_1_desc', 'Hypnotherapy', @propertyName='SampleData', @tableSchema='deerwalk'</v>
      </c>
      <c r="U299" s="3" t="str">
        <f t="shared" si="59"/>
        <v/>
      </c>
      <c r="V299" s="3" t="str">
        <f t="shared" si="60"/>
        <v xml:space="preserve">/// &lt;summary&gt;First ICD procedure description&lt;/summary&gt;
[Description("First ICD procedure description")]
[Column("svc_icd_proc_1_desc")]
[SampleData("Hypnotherapy")]
[MaxLength(100)]
public string svc_icd_proc_1_desc { get; set; }
</v>
      </c>
      <c r="W299" s="6" t="str">
        <f t="shared" si="65"/>
        <v>@Html.DescriptionListElement(model =&gt; model.svc_icd_proc_1_desc)</v>
      </c>
      <c r="X299" s="3" t="str">
        <f t="shared" si="66"/>
        <v>SvcIcdProc1Desc</v>
      </c>
      <c r="Y299" s="3" t="str">
        <f t="shared" si="61"/>
        <v/>
      </c>
    </row>
    <row r="300" spans="1:25" ht="14.25" customHeight="1" x14ac:dyDescent="0.45">
      <c r="A300" s="3" t="str">
        <f t="shared" si="62"/>
        <v>MedicalClaims.svc_icd_proc_2_code</v>
      </c>
      <c r="B300" t="s">
        <v>320</v>
      </c>
      <c r="C300">
        <v>94</v>
      </c>
      <c r="D300" t="s">
        <v>796</v>
      </c>
      <c r="E300" t="s">
        <v>445</v>
      </c>
      <c r="F300" t="s">
        <v>7</v>
      </c>
      <c r="G300" t="s">
        <v>816</v>
      </c>
      <c r="I300" t="s">
        <v>446</v>
      </c>
      <c r="J300" t="s">
        <v>796</v>
      </c>
      <c r="L300" s="5"/>
      <c r="M300" s="3" t="b">
        <f t="shared" si="63"/>
        <v>0</v>
      </c>
      <c r="N300" s="3" t="str">
        <f t="shared" si="54"/>
        <v>MedicalClaims</v>
      </c>
      <c r="O300" s="3" t="str">
        <f t="shared" si="55"/>
        <v>varchar(5)</v>
      </c>
      <c r="Q300" s="3" t="str">
        <f t="shared" si="64"/>
        <v>varchar(5)</v>
      </c>
      <c r="R300" s="3" t="str">
        <f t="shared" si="56"/>
        <v>alter table deerwalk.MedicalClaims add svc_icd_proc_2_code varchar(5)</v>
      </c>
      <c r="S300" s="3" t="str">
        <f t="shared" si="57"/>
        <v>exec db.ColumnPropertySet 'MedicalClaims', 'svc_icd_proc_2_code', 'Second ICD procedure code', @tableSchema='deerwalk'</v>
      </c>
      <c r="T300" s="3" t="str">
        <f t="shared" si="58"/>
        <v/>
      </c>
      <c r="U300" s="3" t="str">
        <f t="shared" si="59"/>
        <v/>
      </c>
      <c r="V300" s="3" t="str">
        <f t="shared" si="60"/>
        <v xml:space="preserve">/// &lt;summary&gt;Second ICD procedure code&lt;/summary&gt;
[Description("Second ICD procedure code")]
[Column("svc_icd_proc_2_code")]
[MaxLength(5)]
public string svc_icd_proc_2_code { get; set; }
</v>
      </c>
      <c r="W300" s="6" t="str">
        <f t="shared" si="65"/>
        <v>@Html.DescriptionListElement(model =&gt; model.svc_icd_proc_2_code)</v>
      </c>
      <c r="X300" s="3" t="str">
        <f t="shared" si="66"/>
        <v>SvcIcdProc2Code</v>
      </c>
      <c r="Y300" s="3" t="str">
        <f t="shared" si="61"/>
        <v/>
      </c>
    </row>
    <row r="301" spans="1:25" ht="14.25" customHeight="1" x14ac:dyDescent="0.45">
      <c r="A301" s="3" t="str">
        <f t="shared" si="62"/>
        <v>MedicalClaims.svc_icd_proc_2_desc</v>
      </c>
      <c r="B301" t="s">
        <v>320</v>
      </c>
      <c r="C301">
        <v>95</v>
      </c>
      <c r="D301" t="s">
        <v>796</v>
      </c>
      <c r="E301" t="s">
        <v>447</v>
      </c>
      <c r="F301" t="s">
        <v>7</v>
      </c>
      <c r="G301" t="s">
        <v>836</v>
      </c>
      <c r="I301" t="s">
        <v>448</v>
      </c>
      <c r="J301" t="s">
        <v>796</v>
      </c>
      <c r="L301" s="5"/>
      <c r="M301" s="3" t="b">
        <f t="shared" si="63"/>
        <v>0</v>
      </c>
      <c r="N301" s="3" t="str">
        <f t="shared" si="54"/>
        <v>MedicalClaims</v>
      </c>
      <c r="O301" s="3" t="str">
        <f t="shared" si="55"/>
        <v>varchar(100)</v>
      </c>
      <c r="Q301" s="3" t="str">
        <f t="shared" si="64"/>
        <v>varchar(100)</v>
      </c>
      <c r="R301" s="3" t="str">
        <f t="shared" si="56"/>
        <v>alter table deerwalk.MedicalClaims add svc_icd_proc_2_desc varchar(100)</v>
      </c>
      <c r="S301" s="3" t="str">
        <f t="shared" si="57"/>
        <v>exec db.ColumnPropertySet 'MedicalClaims', 'svc_icd_proc_2_desc', 'Second ICD procedure description', @tableSchema='deerwalk'</v>
      </c>
      <c r="T301" s="3" t="str">
        <f t="shared" si="58"/>
        <v/>
      </c>
      <c r="U301" s="3" t="str">
        <f t="shared" si="59"/>
        <v/>
      </c>
      <c r="V301" s="3" t="str">
        <f t="shared" si="60"/>
        <v xml:space="preserve">/// &lt;summary&gt;Second ICD procedure description&lt;/summary&gt;
[Description("Second ICD procedure description")]
[Column("svc_icd_proc_2_desc")]
[MaxLength(100)]
public string svc_icd_proc_2_desc { get; set; }
</v>
      </c>
      <c r="W301" s="6" t="str">
        <f t="shared" si="65"/>
        <v>@Html.DescriptionListElement(model =&gt; model.svc_icd_proc_2_desc)</v>
      </c>
      <c r="X301" s="3" t="str">
        <f t="shared" si="66"/>
        <v>SvcIcdProc2Desc</v>
      </c>
      <c r="Y301" s="3" t="str">
        <f t="shared" si="61"/>
        <v/>
      </c>
    </row>
    <row r="302" spans="1:25" ht="14.25" customHeight="1" x14ac:dyDescent="0.45">
      <c r="A302" s="3" t="str">
        <f t="shared" si="62"/>
        <v>MedicalClaims.svc_drg_type_code</v>
      </c>
      <c r="B302" t="s">
        <v>320</v>
      </c>
      <c r="C302">
        <v>96</v>
      </c>
      <c r="D302" t="s">
        <v>796</v>
      </c>
      <c r="E302" t="s">
        <v>449</v>
      </c>
      <c r="F302" t="s">
        <v>7</v>
      </c>
      <c r="G302" t="s">
        <v>817</v>
      </c>
      <c r="I302" t="s">
        <v>450</v>
      </c>
      <c r="J302" t="s">
        <v>801</v>
      </c>
      <c r="L302" s="5"/>
      <c r="M302" s="3" t="b">
        <f t="shared" si="63"/>
        <v>0</v>
      </c>
      <c r="N302" s="3" t="str">
        <f t="shared" si="54"/>
        <v>MedicalClaims</v>
      </c>
      <c r="O302" s="3" t="str">
        <f t="shared" si="55"/>
        <v>varchar(10)</v>
      </c>
      <c r="Q302" s="3" t="str">
        <f t="shared" si="64"/>
        <v>varchar(10)</v>
      </c>
      <c r="R302" s="3" t="str">
        <f t="shared" si="56"/>
        <v>alter table deerwalk.MedicalClaims add svc_drg_type_code varchar(10)</v>
      </c>
      <c r="S302" s="3" t="str">
        <f t="shared" si="57"/>
        <v>exec db.ColumnPropertySet 'MedicalClaims', 'svc_drg_type_code', 'DRG Type Code', @tableSchema='deerwalk'</v>
      </c>
      <c r="T302" s="3" t="str">
        <f t="shared" si="58"/>
        <v>exec db.ColumnPropertySet 'MedicalClaims', 'svc_drg_type_code', '1', @propertyName='SampleData', @tableSchema='deerwalk'</v>
      </c>
      <c r="U302" s="3" t="str">
        <f t="shared" si="59"/>
        <v/>
      </c>
      <c r="V302" s="3" t="str">
        <f t="shared" si="60"/>
        <v xml:space="preserve">/// &lt;summary&gt;DRG Type Code&lt;/summary&gt;
[Description("DRG Type Code")]
[Column("svc_drg_type_code")]
[SampleData("1")]
[MaxLength(10)]
public string svc_drg_type_code { get; set; }
</v>
      </c>
      <c r="W302" s="6" t="str">
        <f t="shared" si="65"/>
        <v>@Html.DescriptionListElement(model =&gt; model.svc_drg_type_code)</v>
      </c>
      <c r="X302" s="3" t="str">
        <f t="shared" si="66"/>
        <v>SvcDrgTypeCode</v>
      </c>
      <c r="Y302" s="3" t="str">
        <f t="shared" si="61"/>
        <v/>
      </c>
    </row>
    <row r="303" spans="1:25" ht="14.25" customHeight="1" x14ac:dyDescent="0.45">
      <c r="A303" s="3" t="str">
        <f t="shared" si="62"/>
        <v>MedicalClaims.svc_drg_type_Desc</v>
      </c>
      <c r="B303" t="s">
        <v>320</v>
      </c>
      <c r="C303">
        <v>97</v>
      </c>
      <c r="D303" t="s">
        <v>796</v>
      </c>
      <c r="E303" t="s">
        <v>451</v>
      </c>
      <c r="F303" t="s">
        <v>7</v>
      </c>
      <c r="G303" t="s">
        <v>836</v>
      </c>
      <c r="I303" t="s">
        <v>452</v>
      </c>
      <c r="J303" t="s">
        <v>453</v>
      </c>
      <c r="L303" s="5"/>
      <c r="M303" s="3" t="b">
        <f t="shared" si="63"/>
        <v>0</v>
      </c>
      <c r="N303" s="3" t="str">
        <f t="shared" si="54"/>
        <v>MedicalClaims</v>
      </c>
      <c r="O303" s="3" t="str">
        <f t="shared" si="55"/>
        <v>varchar(100)</v>
      </c>
      <c r="Q303" s="3" t="str">
        <f t="shared" si="64"/>
        <v>varchar(100)</v>
      </c>
      <c r="R303" s="3" t="str">
        <f t="shared" si="56"/>
        <v>alter table deerwalk.MedicalClaims add svc_drg_type_Desc varchar(100)</v>
      </c>
      <c r="S303" s="3" t="str">
        <f t="shared" si="57"/>
        <v>exec db.ColumnPropertySet 'MedicalClaims', 'svc_drg_type_Desc', 'DRG Type Description', @tableSchema='deerwalk'</v>
      </c>
      <c r="T303" s="3" t="str">
        <f t="shared" si="58"/>
        <v>exec db.ColumnPropertySet 'MedicalClaims', 'svc_drg_type_Desc', 'MS-DRG, DRG', @propertyName='SampleData', @tableSchema='deerwalk'</v>
      </c>
      <c r="U303" s="3" t="str">
        <f t="shared" si="59"/>
        <v/>
      </c>
      <c r="V303" s="3" t="str">
        <f t="shared" si="60"/>
        <v xml:space="preserve">/// &lt;summary&gt;DRG Type Description&lt;/summary&gt;
[Description("DRG Type Description")]
[Column("svc_drg_type_Desc")]
[SampleData("MS-DRG, DRG")]
[MaxLength(100)]
public string svc_drg_type_Desc { get; set; }
</v>
      </c>
      <c r="W303" s="6" t="str">
        <f t="shared" si="65"/>
        <v>@Html.DescriptionListElement(model =&gt; model.svc_drg_type_Desc)</v>
      </c>
      <c r="X303" s="3" t="str">
        <f t="shared" si="66"/>
        <v>SvcDrgTypeDesc</v>
      </c>
      <c r="Y303" s="3" t="str">
        <f t="shared" si="61"/>
        <v/>
      </c>
    </row>
    <row r="304" spans="1:25" ht="14.25" customHeight="1" x14ac:dyDescent="0.45">
      <c r="A304" s="3" t="str">
        <f t="shared" si="62"/>
        <v>MedicalClaims.svc_drg_code</v>
      </c>
      <c r="B304" t="s">
        <v>320</v>
      </c>
      <c r="C304">
        <v>98</v>
      </c>
      <c r="D304" t="s">
        <v>796</v>
      </c>
      <c r="E304" t="s">
        <v>454</v>
      </c>
      <c r="F304" t="s">
        <v>7</v>
      </c>
      <c r="G304" t="s">
        <v>873</v>
      </c>
      <c r="I304" t="s">
        <v>455</v>
      </c>
      <c r="J304" t="s">
        <v>801</v>
      </c>
      <c r="L304" s="5"/>
      <c r="M304" s="3" t="b">
        <f t="shared" si="63"/>
        <v>0</v>
      </c>
      <c r="N304" s="3" t="str">
        <f t="shared" si="54"/>
        <v>MedicalClaims</v>
      </c>
      <c r="O304" s="3" t="str">
        <f t="shared" si="55"/>
        <v>varchar(7)</v>
      </c>
      <c r="Q304" s="3" t="str">
        <f t="shared" si="64"/>
        <v>varchar(7)</v>
      </c>
      <c r="R304" s="3" t="str">
        <f t="shared" si="56"/>
        <v>alter table deerwalk.MedicalClaims add svc_drg_code varchar(7)</v>
      </c>
      <c r="S304" s="3" t="str">
        <f t="shared" si="57"/>
        <v>exec db.ColumnPropertySet 'MedicalClaims', 'svc_drg_code', 'Diagnosis related group code', @tableSchema='deerwalk'</v>
      </c>
      <c r="T304" s="3" t="str">
        <f t="shared" si="58"/>
        <v>exec db.ColumnPropertySet 'MedicalClaims', 'svc_drg_code', '1', @propertyName='SampleData', @tableSchema='deerwalk'</v>
      </c>
      <c r="U304" s="3" t="str">
        <f t="shared" si="59"/>
        <v/>
      </c>
      <c r="V304" s="3" t="str">
        <f t="shared" si="60"/>
        <v xml:space="preserve">/// &lt;summary&gt;Diagnosis related group code&lt;/summary&gt;
[Description("Diagnosis related group code")]
[Column("svc_drg_code")]
[SampleData("1")]
[MaxLength(7)]
public string svc_drg_code { get; set; }
</v>
      </c>
      <c r="W304" s="6" t="str">
        <f t="shared" si="65"/>
        <v>@Html.DescriptionListElement(model =&gt; model.svc_drg_code)</v>
      </c>
      <c r="X304" s="3" t="str">
        <f t="shared" si="66"/>
        <v>SvcDrgCode</v>
      </c>
      <c r="Y304" s="3" t="str">
        <f t="shared" si="61"/>
        <v/>
      </c>
    </row>
    <row r="305" spans="1:25" ht="14.25" customHeight="1" x14ac:dyDescent="0.45">
      <c r="A305" s="3" t="str">
        <f t="shared" si="62"/>
        <v>MedicalClaims.svc_drg_desc</v>
      </c>
      <c r="B305" t="s">
        <v>320</v>
      </c>
      <c r="C305">
        <v>99</v>
      </c>
      <c r="D305" t="s">
        <v>796</v>
      </c>
      <c r="E305" t="s">
        <v>456</v>
      </c>
      <c r="F305" t="s">
        <v>7</v>
      </c>
      <c r="G305" t="s">
        <v>836</v>
      </c>
      <c r="I305" t="s">
        <v>457</v>
      </c>
      <c r="J305" t="s">
        <v>458</v>
      </c>
      <c r="L305" s="5"/>
      <c r="M305" s="3" t="b">
        <f t="shared" si="63"/>
        <v>0</v>
      </c>
      <c r="N305" s="3" t="str">
        <f t="shared" si="54"/>
        <v>MedicalClaims</v>
      </c>
      <c r="O305" s="3" t="str">
        <f t="shared" si="55"/>
        <v>varchar(100)</v>
      </c>
      <c r="Q305" s="3" t="str">
        <f t="shared" si="64"/>
        <v>varchar(100)</v>
      </c>
      <c r="R305" s="3" t="str">
        <f t="shared" si="56"/>
        <v>alter table deerwalk.MedicalClaims add svc_drg_desc varchar(100)</v>
      </c>
      <c r="S305" s="3" t="str">
        <f t="shared" si="57"/>
        <v>exec db.ColumnPropertySet 'MedicalClaims', 'svc_drg_desc', 'Diagnosis related group description', @tableSchema='deerwalk'</v>
      </c>
      <c r="T305" s="3" t="str">
        <f t="shared" si="58"/>
        <v>exec db.ColumnPropertySet 'MedicalClaims', 'svc_drg_desc', 'HEART TRANSPLANT OR IMPLANT OF HEART ASSIST SYSTEM W MCC', @propertyName='SampleData', @tableSchema='deerwalk'</v>
      </c>
      <c r="U305" s="3" t="str">
        <f t="shared" si="59"/>
        <v/>
      </c>
      <c r="V305" s="3" t="str">
        <f t="shared" si="60"/>
        <v xml:space="preserve">/// &lt;summary&gt;Diagnosis related group description&lt;/summary&gt;
[Description("Diagnosis related group description")]
[Column("svc_drg_desc")]
[SampleData("HEART TRANSPLANT OR IMPLANT OF HEART ASSIST SYSTEM W MCC")]
[MaxLength(100)]
public string svc_drg_desc { get; set; }
</v>
      </c>
      <c r="W305" s="6" t="str">
        <f t="shared" si="65"/>
        <v>@Html.DescriptionListElement(model =&gt; model.svc_drg_desc)</v>
      </c>
      <c r="X305" s="3" t="str">
        <f t="shared" si="66"/>
        <v>SvcDrgDesc</v>
      </c>
      <c r="Y305" s="3" t="str">
        <f t="shared" si="61"/>
        <v/>
      </c>
    </row>
    <row r="306" spans="1:25" ht="14.25" customHeight="1" x14ac:dyDescent="0.45">
      <c r="A306" s="3" t="str">
        <f t="shared" si="62"/>
        <v>MedicalClaims.svc_hcpcs_code</v>
      </c>
      <c r="B306" t="s">
        <v>320</v>
      </c>
      <c r="C306">
        <v>100</v>
      </c>
      <c r="D306" t="s">
        <v>796</v>
      </c>
      <c r="E306" t="s">
        <v>459</v>
      </c>
      <c r="F306" t="s">
        <v>7</v>
      </c>
      <c r="G306" t="s">
        <v>816</v>
      </c>
      <c r="I306" t="s">
        <v>460</v>
      </c>
      <c r="J306" t="s">
        <v>425</v>
      </c>
      <c r="L306" s="5"/>
      <c r="M306" s="3" t="b">
        <f t="shared" si="63"/>
        <v>0</v>
      </c>
      <c r="N306" s="3" t="str">
        <f t="shared" si="54"/>
        <v>MedicalClaims</v>
      </c>
      <c r="O306" s="3" t="str">
        <f t="shared" si="55"/>
        <v>varchar(5)</v>
      </c>
      <c r="Q306" s="3" t="str">
        <f t="shared" si="64"/>
        <v>varchar(5)</v>
      </c>
      <c r="R306" s="3" t="str">
        <f t="shared" si="56"/>
        <v>alter table deerwalk.MedicalClaims add svc_hcpcs_code varchar(5)</v>
      </c>
      <c r="S306" s="3" t="str">
        <f t="shared" si="57"/>
        <v>exec db.ColumnPropertySet 'MedicalClaims', 'svc_hcpcs_code', 'HCPCS code', @tableSchema='deerwalk'</v>
      </c>
      <c r="T306" s="3" t="str">
        <f t="shared" si="58"/>
        <v>exec db.ColumnPropertySet 'MedicalClaims', 'svc_hcpcs_code', 'G0107', @propertyName='SampleData', @tableSchema='deerwalk'</v>
      </c>
      <c r="U306" s="3" t="str">
        <f t="shared" si="59"/>
        <v/>
      </c>
      <c r="V306" s="3" t="str">
        <f t="shared" si="60"/>
        <v xml:space="preserve">/// &lt;summary&gt;HCPCS code&lt;/summary&gt;
[Description("HCPCS code")]
[Column("svc_hcpcs_code")]
[SampleData("G0107")]
[MaxLength(5)]
public string svc_hcpcs_code { get; set; }
</v>
      </c>
      <c r="W306" s="6" t="str">
        <f t="shared" si="65"/>
        <v>@Html.DescriptionListElement(model =&gt; model.svc_hcpcs_code)</v>
      </c>
      <c r="X306" s="3" t="str">
        <f t="shared" si="66"/>
        <v>SvcHcpcsCode</v>
      </c>
      <c r="Y306" s="3" t="str">
        <f t="shared" si="61"/>
        <v/>
      </c>
    </row>
    <row r="307" spans="1:25" ht="14.25" customHeight="1" x14ac:dyDescent="0.45">
      <c r="A307" s="3" t="str">
        <f t="shared" si="62"/>
        <v>MedicalClaims.svc_hcpcs_desc</v>
      </c>
      <c r="B307" t="s">
        <v>320</v>
      </c>
      <c r="C307">
        <v>101</v>
      </c>
      <c r="D307" t="s">
        <v>796</v>
      </c>
      <c r="E307" t="s">
        <v>461</v>
      </c>
      <c r="F307" t="s">
        <v>7</v>
      </c>
      <c r="G307" t="s">
        <v>836</v>
      </c>
      <c r="I307" t="s">
        <v>462</v>
      </c>
      <c r="J307" t="s">
        <v>428</v>
      </c>
      <c r="L307" s="5"/>
      <c r="M307" s="3" t="b">
        <f t="shared" si="63"/>
        <v>0</v>
      </c>
      <c r="N307" s="3" t="str">
        <f t="shared" si="54"/>
        <v>MedicalClaims</v>
      </c>
      <c r="O307" s="3" t="str">
        <f t="shared" si="55"/>
        <v>varchar(100)</v>
      </c>
      <c r="Q307" s="3" t="str">
        <f t="shared" si="64"/>
        <v>varchar(100)</v>
      </c>
      <c r="R307" s="3" t="str">
        <f t="shared" si="56"/>
        <v>alter table deerwalk.MedicalClaims add svc_hcpcs_desc varchar(100)</v>
      </c>
      <c r="S307" s="3" t="str">
        <f t="shared" si="57"/>
        <v>exec db.ColumnPropertySet 'MedicalClaims', 'svc_hcpcs_desc', 'HCPCS description', @tableSchema='deerwalk'</v>
      </c>
      <c r="T307" s="3" t="str">
        <f t="shared" si="58"/>
        <v>exec db.ColumnPropertySet 'MedicalClaims', 'svc_hcpcs_desc', 'Fecal-Occult Blood Test', @propertyName='SampleData', @tableSchema='deerwalk'</v>
      </c>
      <c r="U307" s="3" t="str">
        <f t="shared" si="59"/>
        <v/>
      </c>
      <c r="V307" s="3" t="str">
        <f t="shared" si="60"/>
        <v xml:space="preserve">/// &lt;summary&gt;HCPCS description&lt;/summary&gt;
[Description("HCPCS description")]
[Column("svc_hcpcs_desc")]
[SampleData("Fecal-Occult Blood Test")]
[MaxLength(100)]
public string svc_hcpcs_desc { get; set; }
</v>
      </c>
      <c r="W307" s="6" t="str">
        <f t="shared" si="65"/>
        <v>@Html.DescriptionListElement(model =&gt; model.svc_hcpcs_desc)</v>
      </c>
      <c r="X307" s="3" t="str">
        <f t="shared" si="66"/>
        <v>SvcHcpcsDesc</v>
      </c>
      <c r="Y307" s="3" t="str">
        <f t="shared" si="61"/>
        <v/>
      </c>
    </row>
    <row r="308" spans="1:25" ht="14.25" customHeight="1" x14ac:dyDescent="0.45">
      <c r="A308" s="3" t="str">
        <f t="shared" si="62"/>
        <v>MedicalClaims.svc_modifier_code</v>
      </c>
      <c r="B308" t="s">
        <v>320</v>
      </c>
      <c r="C308">
        <v>102</v>
      </c>
      <c r="D308" t="s">
        <v>796</v>
      </c>
      <c r="E308" t="s">
        <v>463</v>
      </c>
      <c r="F308" t="s">
        <v>7</v>
      </c>
      <c r="G308" t="s">
        <v>870</v>
      </c>
      <c r="I308" t="s">
        <v>464</v>
      </c>
      <c r="J308" t="s">
        <v>838</v>
      </c>
      <c r="L308" s="5"/>
      <c r="M308" s="3" t="b">
        <f t="shared" si="63"/>
        <v>0</v>
      </c>
      <c r="N308" s="3" t="str">
        <f t="shared" si="54"/>
        <v>MedicalClaims</v>
      </c>
      <c r="O308" s="3" t="str">
        <f t="shared" si="55"/>
        <v>varchar(8)</v>
      </c>
      <c r="Q308" s="3" t="str">
        <f t="shared" si="64"/>
        <v>varchar(8)</v>
      </c>
      <c r="R308" s="3" t="str">
        <f t="shared" si="56"/>
        <v>alter table deerwalk.MedicalClaims add svc_modifier_code varchar(8)</v>
      </c>
      <c r="S308" s="3" t="str">
        <f t="shared" si="57"/>
        <v>exec db.ColumnPropertySet 'MedicalClaims', 'svc_modifier_code', 'CPT4 modifier code', @tableSchema='deerwalk'</v>
      </c>
      <c r="T308" s="3" t="str">
        <f t="shared" si="58"/>
        <v>exec db.ColumnPropertySet 'MedicalClaims', 'svc_modifier_code', '90', @propertyName='SampleData', @tableSchema='deerwalk'</v>
      </c>
      <c r="U308" s="3" t="str">
        <f t="shared" si="59"/>
        <v/>
      </c>
      <c r="V308" s="3" t="str">
        <f t="shared" si="60"/>
        <v xml:space="preserve">/// &lt;summary&gt;CPT4 modifier code&lt;/summary&gt;
[Description("CPT4 modifier code")]
[Column("svc_modifier_code")]
[SampleData("90")]
[MaxLength(8)]
public string svc_modifier_code { get; set; }
</v>
      </c>
      <c r="W308" s="6" t="str">
        <f t="shared" si="65"/>
        <v>@Html.DescriptionListElement(model =&gt; model.svc_modifier_code)</v>
      </c>
      <c r="X308" s="3" t="str">
        <f t="shared" si="66"/>
        <v>SvcModifierCode</v>
      </c>
      <c r="Y308" s="3" t="str">
        <f t="shared" si="61"/>
        <v/>
      </c>
    </row>
    <row r="309" spans="1:25" ht="14.25" customHeight="1" x14ac:dyDescent="0.45">
      <c r="A309" s="3" t="str">
        <f t="shared" si="62"/>
        <v>MedicalClaims.svc_modifier_desc</v>
      </c>
      <c r="B309" t="s">
        <v>320</v>
      </c>
      <c r="C309">
        <v>103</v>
      </c>
      <c r="D309" t="s">
        <v>796</v>
      </c>
      <c r="E309" t="s">
        <v>465</v>
      </c>
      <c r="F309" t="s">
        <v>7</v>
      </c>
      <c r="G309" t="s">
        <v>836</v>
      </c>
      <c r="I309" t="s">
        <v>466</v>
      </c>
      <c r="J309" t="s">
        <v>467</v>
      </c>
      <c r="L309" s="5"/>
      <c r="M309" s="3" t="b">
        <f t="shared" si="63"/>
        <v>0</v>
      </c>
      <c r="N309" s="3" t="str">
        <f t="shared" si="54"/>
        <v>MedicalClaims</v>
      </c>
      <c r="O309" s="3" t="str">
        <f t="shared" si="55"/>
        <v>varchar(100)</v>
      </c>
      <c r="Q309" s="3" t="str">
        <f t="shared" si="64"/>
        <v>varchar(100)</v>
      </c>
      <c r="R309" s="3" t="str">
        <f t="shared" si="56"/>
        <v>alter table deerwalk.MedicalClaims add svc_modifier_desc varchar(100)</v>
      </c>
      <c r="S309" s="3" t="str">
        <f t="shared" si="57"/>
        <v>exec db.ColumnPropertySet 'MedicalClaims', 'svc_modifier_desc', 'CPT4 description', @tableSchema='deerwalk'</v>
      </c>
      <c r="T309" s="3" t="str">
        <f t="shared" si="58"/>
        <v>exec db.ColumnPropertySet 'MedicalClaims', 'svc_modifier_desc', 'Lab send out', @propertyName='SampleData', @tableSchema='deerwalk'</v>
      </c>
      <c r="U309" s="3" t="str">
        <f t="shared" si="59"/>
        <v/>
      </c>
      <c r="V309" s="3" t="str">
        <f t="shared" si="60"/>
        <v xml:space="preserve">/// &lt;summary&gt;CPT4 description&lt;/summary&gt;
[Description("CPT4 description")]
[Column("svc_modifier_desc")]
[SampleData("Lab send out")]
[MaxLength(100)]
public string svc_modifier_desc { get; set; }
</v>
      </c>
      <c r="W309" s="6" t="str">
        <f t="shared" si="65"/>
        <v>@Html.DescriptionListElement(model =&gt; model.svc_modifier_desc)</v>
      </c>
      <c r="X309" s="3" t="str">
        <f t="shared" si="66"/>
        <v>SvcModifierDesc</v>
      </c>
      <c r="Y309" s="3" t="str">
        <f t="shared" si="61"/>
        <v/>
      </c>
    </row>
    <row r="310" spans="1:25" ht="14.25" customHeight="1" x14ac:dyDescent="0.45">
      <c r="A310" s="3" t="str">
        <f t="shared" si="62"/>
        <v>MedicalClaims.svc_modifier_2_code</v>
      </c>
      <c r="B310" t="s">
        <v>320</v>
      </c>
      <c r="C310">
        <v>104</v>
      </c>
      <c r="D310" t="s">
        <v>796</v>
      </c>
      <c r="E310" t="s">
        <v>468</v>
      </c>
      <c r="F310" t="s">
        <v>7</v>
      </c>
      <c r="G310" t="s">
        <v>870</v>
      </c>
      <c r="I310" t="s">
        <v>469</v>
      </c>
      <c r="J310" t="s">
        <v>796</v>
      </c>
      <c r="L310" s="5"/>
      <c r="M310" s="3" t="b">
        <f t="shared" si="63"/>
        <v>0</v>
      </c>
      <c r="N310" s="3" t="str">
        <f t="shared" si="54"/>
        <v>MedicalClaims</v>
      </c>
      <c r="O310" s="3" t="str">
        <f t="shared" si="55"/>
        <v>varchar(8)</v>
      </c>
      <c r="Q310" s="3" t="str">
        <f t="shared" si="64"/>
        <v>varchar(8)</v>
      </c>
      <c r="R310" s="3" t="str">
        <f t="shared" si="56"/>
        <v>alter table deerwalk.MedicalClaims add svc_modifier_2_code varchar(8)</v>
      </c>
      <c r="S310" s="3" t="str">
        <f t="shared" si="57"/>
        <v>exec db.ColumnPropertySet 'MedicalClaims', 'svc_modifier_2_code', 'modifier code', @tableSchema='deerwalk'</v>
      </c>
      <c r="T310" s="3" t="str">
        <f t="shared" si="58"/>
        <v/>
      </c>
      <c r="U310" s="3" t="str">
        <f t="shared" si="59"/>
        <v/>
      </c>
      <c r="V310" s="3" t="str">
        <f t="shared" si="60"/>
        <v xml:space="preserve">/// &lt;summary&gt;modifier code&lt;/summary&gt;
[Description("modifier code")]
[Column("svc_modifier_2_code")]
[MaxLength(8)]
public string svc_modifier_2_code { get; set; }
</v>
      </c>
      <c r="W310" s="6" t="str">
        <f t="shared" si="65"/>
        <v>@Html.DescriptionListElement(model =&gt; model.svc_modifier_2_code)</v>
      </c>
      <c r="X310" s="3" t="str">
        <f t="shared" si="66"/>
        <v>SvcModifier2Code</v>
      </c>
      <c r="Y310" s="3" t="str">
        <f t="shared" si="61"/>
        <v/>
      </c>
    </row>
    <row r="311" spans="1:25" ht="14.25" customHeight="1" x14ac:dyDescent="0.45">
      <c r="A311" s="3" t="str">
        <f t="shared" si="62"/>
        <v>MedicalClaims.svc_modifier_2_desc</v>
      </c>
      <c r="B311" t="s">
        <v>320</v>
      </c>
      <c r="C311">
        <v>105</v>
      </c>
      <c r="D311" t="s">
        <v>796</v>
      </c>
      <c r="E311" t="s">
        <v>470</v>
      </c>
      <c r="F311" t="s">
        <v>7</v>
      </c>
      <c r="G311" t="s">
        <v>836</v>
      </c>
      <c r="I311" t="s">
        <v>471</v>
      </c>
      <c r="J311" t="s">
        <v>796</v>
      </c>
      <c r="L311" s="5"/>
      <c r="M311" s="3" t="b">
        <f t="shared" si="63"/>
        <v>0</v>
      </c>
      <c r="N311" s="3" t="str">
        <f t="shared" si="54"/>
        <v>MedicalClaims</v>
      </c>
      <c r="O311" s="3" t="str">
        <f t="shared" si="55"/>
        <v>varchar(100)</v>
      </c>
      <c r="Q311" s="3" t="str">
        <f t="shared" si="64"/>
        <v>varchar(100)</v>
      </c>
      <c r="R311" s="3" t="str">
        <f t="shared" si="56"/>
        <v>alter table deerwalk.MedicalClaims add svc_modifier_2_desc varchar(100)</v>
      </c>
      <c r="S311" s="3" t="str">
        <f t="shared" si="57"/>
        <v>exec db.ColumnPropertySet 'MedicalClaims', 'svc_modifier_2_desc', 'modifier description', @tableSchema='deerwalk'</v>
      </c>
      <c r="T311" s="3" t="str">
        <f t="shared" si="58"/>
        <v/>
      </c>
      <c r="U311" s="3" t="str">
        <f t="shared" si="59"/>
        <v/>
      </c>
      <c r="V311" s="3" t="str">
        <f t="shared" si="60"/>
        <v xml:space="preserve">/// &lt;summary&gt;modifier description&lt;/summary&gt;
[Description("modifier description")]
[Column("svc_modifier_2_desc")]
[MaxLength(100)]
public string svc_modifier_2_desc { get; set; }
</v>
      </c>
      <c r="W311" s="6" t="str">
        <f t="shared" si="65"/>
        <v>@Html.DescriptionListElement(model =&gt; model.svc_modifier_2_desc)</v>
      </c>
      <c r="X311" s="3" t="str">
        <f t="shared" si="66"/>
        <v>SvcModifier2Desc</v>
      </c>
      <c r="Y311" s="3" t="str">
        <f t="shared" si="61"/>
        <v/>
      </c>
    </row>
    <row r="312" spans="1:25" ht="14.25" customHeight="1" x14ac:dyDescent="0.45">
      <c r="A312" s="3" t="str">
        <f t="shared" si="62"/>
        <v>MedicalClaims.svc_modifier_3_code</v>
      </c>
      <c r="B312" t="s">
        <v>320</v>
      </c>
      <c r="C312">
        <v>106</v>
      </c>
      <c r="D312" t="s">
        <v>796</v>
      </c>
      <c r="E312" t="s">
        <v>472</v>
      </c>
      <c r="F312" t="s">
        <v>7</v>
      </c>
      <c r="G312" t="s">
        <v>870</v>
      </c>
      <c r="I312" t="s">
        <v>469</v>
      </c>
      <c r="J312" t="s">
        <v>796</v>
      </c>
      <c r="L312" s="5"/>
      <c r="M312" s="3" t="b">
        <f t="shared" si="63"/>
        <v>0</v>
      </c>
      <c r="N312" s="3" t="str">
        <f t="shared" si="54"/>
        <v>MedicalClaims</v>
      </c>
      <c r="O312" s="3" t="str">
        <f t="shared" si="55"/>
        <v>varchar(8)</v>
      </c>
      <c r="Q312" s="3" t="str">
        <f t="shared" si="64"/>
        <v>varchar(8)</v>
      </c>
      <c r="R312" s="3" t="str">
        <f t="shared" si="56"/>
        <v>alter table deerwalk.MedicalClaims add svc_modifier_3_code varchar(8)</v>
      </c>
      <c r="S312" s="3" t="str">
        <f t="shared" si="57"/>
        <v>exec db.ColumnPropertySet 'MedicalClaims', 'svc_modifier_3_code', 'modifier code', @tableSchema='deerwalk'</v>
      </c>
      <c r="T312" s="3" t="str">
        <f t="shared" si="58"/>
        <v/>
      </c>
      <c r="U312" s="3" t="str">
        <f t="shared" si="59"/>
        <v/>
      </c>
      <c r="V312" s="3" t="str">
        <f t="shared" si="60"/>
        <v xml:space="preserve">/// &lt;summary&gt;modifier code&lt;/summary&gt;
[Description("modifier code")]
[Column("svc_modifier_3_code")]
[MaxLength(8)]
public string svc_modifier_3_code { get; set; }
</v>
      </c>
      <c r="W312" s="6" t="str">
        <f t="shared" si="65"/>
        <v>@Html.DescriptionListElement(model =&gt; model.svc_modifier_3_code)</v>
      </c>
      <c r="X312" s="3" t="str">
        <f t="shared" si="66"/>
        <v>SvcModifier3Code</v>
      </c>
      <c r="Y312" s="3" t="str">
        <f t="shared" si="61"/>
        <v/>
      </c>
    </row>
    <row r="313" spans="1:25" ht="14.25" customHeight="1" x14ac:dyDescent="0.45">
      <c r="A313" s="3" t="str">
        <f t="shared" si="62"/>
        <v>MedicalClaims.svc_modifier_3_desc</v>
      </c>
      <c r="B313" t="s">
        <v>320</v>
      </c>
      <c r="C313">
        <v>107</v>
      </c>
      <c r="D313" t="s">
        <v>796</v>
      </c>
      <c r="E313" t="s">
        <v>473</v>
      </c>
      <c r="F313" t="s">
        <v>7</v>
      </c>
      <c r="G313" t="s">
        <v>836</v>
      </c>
      <c r="I313" t="s">
        <v>471</v>
      </c>
      <c r="J313" t="s">
        <v>796</v>
      </c>
      <c r="L313" s="5"/>
      <c r="M313" s="3" t="b">
        <f t="shared" si="63"/>
        <v>0</v>
      </c>
      <c r="N313" s="3" t="str">
        <f t="shared" si="54"/>
        <v>MedicalClaims</v>
      </c>
      <c r="O313" s="3" t="str">
        <f t="shared" si="55"/>
        <v>varchar(100)</v>
      </c>
      <c r="Q313" s="3" t="str">
        <f t="shared" si="64"/>
        <v>varchar(100)</v>
      </c>
      <c r="R313" s="3" t="str">
        <f t="shared" si="56"/>
        <v>alter table deerwalk.MedicalClaims add svc_modifier_3_desc varchar(100)</v>
      </c>
      <c r="S313" s="3" t="str">
        <f t="shared" si="57"/>
        <v>exec db.ColumnPropertySet 'MedicalClaims', 'svc_modifier_3_desc', 'modifier description', @tableSchema='deerwalk'</v>
      </c>
      <c r="T313" s="3" t="str">
        <f t="shared" si="58"/>
        <v/>
      </c>
      <c r="U313" s="3" t="str">
        <f t="shared" si="59"/>
        <v/>
      </c>
      <c r="V313" s="3" t="str">
        <f t="shared" si="60"/>
        <v xml:space="preserve">/// &lt;summary&gt;modifier description&lt;/summary&gt;
[Description("modifier description")]
[Column("svc_modifier_3_desc")]
[MaxLength(100)]
public string svc_modifier_3_desc { get; set; }
</v>
      </c>
      <c r="W313" s="6" t="str">
        <f t="shared" si="65"/>
        <v>@Html.DescriptionListElement(model =&gt; model.svc_modifier_3_desc)</v>
      </c>
      <c r="X313" s="3" t="str">
        <f t="shared" si="66"/>
        <v>SvcModifier3Desc</v>
      </c>
      <c r="Y313" s="3" t="str">
        <f t="shared" si="61"/>
        <v/>
      </c>
    </row>
    <row r="314" spans="1:25" ht="14.25" customHeight="1" x14ac:dyDescent="0.45">
      <c r="A314" s="3" t="str">
        <f t="shared" si="62"/>
        <v>MedicalClaims.svc_tos_code</v>
      </c>
      <c r="B314" t="s">
        <v>320</v>
      </c>
      <c r="C314">
        <v>108</v>
      </c>
      <c r="D314" t="s">
        <v>796</v>
      </c>
      <c r="E314" t="s">
        <v>474</v>
      </c>
      <c r="F314" t="s">
        <v>7</v>
      </c>
      <c r="G314" t="s">
        <v>816</v>
      </c>
      <c r="I314" t="s">
        <v>475</v>
      </c>
      <c r="J314" t="s">
        <v>839</v>
      </c>
      <c r="L314" s="5"/>
      <c r="M314" s="3" t="b">
        <f t="shared" si="63"/>
        <v>0</v>
      </c>
      <c r="N314" s="3" t="str">
        <f t="shared" si="54"/>
        <v>MedicalClaims</v>
      </c>
      <c r="O314" s="3" t="str">
        <f t="shared" si="55"/>
        <v>varchar(5)</v>
      </c>
      <c r="Q314" s="3" t="str">
        <f t="shared" si="64"/>
        <v>varchar(5)</v>
      </c>
      <c r="R314" s="3" t="str">
        <f t="shared" si="56"/>
        <v>alter table deerwalk.MedicalClaims add svc_tos_code varchar(5)</v>
      </c>
      <c r="S314" s="3" t="str">
        <f t="shared" si="57"/>
        <v>exec db.ColumnPropertySet 'MedicalClaims', 'svc_tos_code', 'Type of service code', @tableSchema='deerwalk'</v>
      </c>
      <c r="T314" s="3" t="str">
        <f t="shared" si="58"/>
        <v>exec db.ColumnPropertySet 'MedicalClaims', 'svc_tos_code', '85', @propertyName='SampleData', @tableSchema='deerwalk'</v>
      </c>
      <c r="U314" s="3" t="str">
        <f t="shared" si="59"/>
        <v/>
      </c>
      <c r="V314" s="3" t="str">
        <f t="shared" si="60"/>
        <v xml:space="preserve">/// &lt;summary&gt;Type of service code&lt;/summary&gt;
[Description("Type of service code")]
[Column("svc_tos_code")]
[SampleData("85")]
[MaxLength(5)]
public string svc_tos_code { get; set; }
</v>
      </c>
      <c r="W314" s="6" t="str">
        <f t="shared" si="65"/>
        <v>@Html.DescriptionListElement(model =&gt; model.svc_tos_code)</v>
      </c>
      <c r="X314" s="3" t="str">
        <f t="shared" si="66"/>
        <v>SvcTosCode</v>
      </c>
      <c r="Y314" s="3" t="str">
        <f t="shared" si="61"/>
        <v/>
      </c>
    </row>
    <row r="315" spans="1:25" ht="14.25" customHeight="1" x14ac:dyDescent="0.45">
      <c r="A315" s="3" t="str">
        <f t="shared" si="62"/>
        <v>MedicalClaims.svc_tos_desc</v>
      </c>
      <c r="B315" t="s">
        <v>320</v>
      </c>
      <c r="C315">
        <v>109</v>
      </c>
      <c r="D315" t="s">
        <v>796</v>
      </c>
      <c r="E315" t="s">
        <v>476</v>
      </c>
      <c r="F315" t="s">
        <v>7</v>
      </c>
      <c r="G315" t="s">
        <v>836</v>
      </c>
      <c r="I315" t="s">
        <v>477</v>
      </c>
      <c r="J315" t="s">
        <v>796</v>
      </c>
      <c r="L315" s="5"/>
      <c r="M315" s="3" t="b">
        <f t="shared" si="63"/>
        <v>0</v>
      </c>
      <c r="N315" s="3" t="str">
        <f t="shared" si="54"/>
        <v>MedicalClaims</v>
      </c>
      <c r="O315" s="3" t="str">
        <f t="shared" si="55"/>
        <v>varchar(100)</v>
      </c>
      <c r="Q315" s="3" t="str">
        <f t="shared" si="64"/>
        <v>varchar(100)</v>
      </c>
      <c r="R315" s="3" t="str">
        <f t="shared" si="56"/>
        <v>alter table deerwalk.MedicalClaims add svc_tos_desc varchar(100)</v>
      </c>
      <c r="S315" s="3" t="str">
        <f t="shared" si="57"/>
        <v>exec db.ColumnPropertySet 'MedicalClaims', 'svc_tos_desc', 'Type of service description', @tableSchema='deerwalk'</v>
      </c>
      <c r="T315" s="3" t="str">
        <f t="shared" si="58"/>
        <v/>
      </c>
      <c r="U315" s="3" t="str">
        <f t="shared" si="59"/>
        <v/>
      </c>
      <c r="V315" s="3" t="str">
        <f t="shared" si="60"/>
        <v xml:space="preserve">/// &lt;summary&gt;Type of service description&lt;/summary&gt;
[Description("Type of service description")]
[Column("svc_tos_desc")]
[MaxLength(100)]
public string svc_tos_desc { get; set; }
</v>
      </c>
      <c r="W315" s="6" t="str">
        <f t="shared" si="65"/>
        <v>@Html.DescriptionListElement(model =&gt; model.svc_tos_desc)</v>
      </c>
      <c r="X315" s="3" t="str">
        <f t="shared" si="66"/>
        <v>SvcTosDesc</v>
      </c>
      <c r="Y315" s="3" t="str">
        <f t="shared" si="61"/>
        <v/>
      </c>
    </row>
    <row r="316" spans="1:25" ht="14.25" customHeight="1" x14ac:dyDescent="0.45">
      <c r="A316" s="3" t="str">
        <f t="shared" si="62"/>
        <v>MedicalClaims.svc_discharge_code</v>
      </c>
      <c r="B316" t="s">
        <v>320</v>
      </c>
      <c r="C316">
        <v>110</v>
      </c>
      <c r="D316" t="s">
        <v>796</v>
      </c>
      <c r="E316" t="s">
        <v>478</v>
      </c>
      <c r="F316" t="s">
        <v>7</v>
      </c>
      <c r="G316" t="s">
        <v>821</v>
      </c>
      <c r="I316" t="s">
        <v>479</v>
      </c>
      <c r="J316" t="s">
        <v>796</v>
      </c>
      <c r="L316" s="5"/>
      <c r="M316" s="3" t="b">
        <f t="shared" si="63"/>
        <v>0</v>
      </c>
      <c r="N316" s="3" t="str">
        <f t="shared" si="54"/>
        <v>MedicalClaims</v>
      </c>
      <c r="O316" s="3" t="str">
        <f t="shared" si="55"/>
        <v>varchar(20)</v>
      </c>
      <c r="Q316" s="3" t="str">
        <f t="shared" si="64"/>
        <v>varchar(20)</v>
      </c>
      <c r="R316" s="3" t="str">
        <f t="shared" si="56"/>
        <v>alter table deerwalk.MedicalClaims add svc_discharge_code varchar(20)</v>
      </c>
      <c r="S316" s="3" t="str">
        <f t="shared" si="57"/>
        <v>exec db.ColumnPropertySet 'MedicalClaims', 'svc_discharge_code', 'Type of discharge code', @tableSchema='deerwalk'</v>
      </c>
      <c r="T316" s="3" t="str">
        <f t="shared" si="58"/>
        <v/>
      </c>
      <c r="U316" s="3" t="str">
        <f t="shared" si="59"/>
        <v/>
      </c>
      <c r="V316" s="3" t="str">
        <f t="shared" si="60"/>
        <v xml:space="preserve">/// &lt;summary&gt;Type of discharge code&lt;/summary&gt;
[Description("Type of discharge code")]
[Column("svc_discharge_code")]
[MaxLength(20)]
public string svc_discharge_code { get; set; }
</v>
      </c>
      <c r="W316" s="6" t="str">
        <f t="shared" si="65"/>
        <v>@Html.DescriptionListElement(model =&gt; model.svc_discharge_code)</v>
      </c>
      <c r="X316" s="3" t="str">
        <f t="shared" si="66"/>
        <v>SvcDischargeCode</v>
      </c>
      <c r="Y316" s="3" t="str">
        <f t="shared" si="61"/>
        <v/>
      </c>
    </row>
    <row r="317" spans="1:25" ht="14.25" customHeight="1" x14ac:dyDescent="0.45">
      <c r="A317" s="3" t="str">
        <f t="shared" si="62"/>
        <v>MedicalClaims.svc_discharge_desc</v>
      </c>
      <c r="B317" t="s">
        <v>320</v>
      </c>
      <c r="C317">
        <v>111</v>
      </c>
      <c r="D317" t="s">
        <v>796</v>
      </c>
      <c r="E317" t="s">
        <v>480</v>
      </c>
      <c r="F317" t="s">
        <v>7</v>
      </c>
      <c r="G317" t="s">
        <v>836</v>
      </c>
      <c r="I317" t="s">
        <v>481</v>
      </c>
      <c r="J317" t="s">
        <v>796</v>
      </c>
      <c r="L317" s="5"/>
      <c r="M317" s="3" t="b">
        <f t="shared" si="63"/>
        <v>0</v>
      </c>
      <c r="N317" s="3" t="str">
        <f t="shared" si="54"/>
        <v>MedicalClaims</v>
      </c>
      <c r="O317" s="3" t="str">
        <f t="shared" si="55"/>
        <v>varchar(100)</v>
      </c>
      <c r="Q317" s="3" t="str">
        <f t="shared" si="64"/>
        <v>varchar(100)</v>
      </c>
      <c r="R317" s="3" t="str">
        <f t="shared" si="56"/>
        <v>alter table deerwalk.MedicalClaims add svc_discharge_desc varchar(100)</v>
      </c>
      <c r="S317" s="3" t="str">
        <f t="shared" si="57"/>
        <v>exec db.ColumnPropertySet 'MedicalClaims', 'svc_discharge_desc', 'Type of discharge description', @tableSchema='deerwalk'</v>
      </c>
      <c r="T317" s="3" t="str">
        <f t="shared" si="58"/>
        <v/>
      </c>
      <c r="U317" s="3" t="str">
        <f t="shared" si="59"/>
        <v/>
      </c>
      <c r="V317" s="3" t="str">
        <f t="shared" si="60"/>
        <v xml:space="preserve">/// &lt;summary&gt;Type of discharge description&lt;/summary&gt;
[Description("Type of discharge description")]
[Column("svc_discharge_desc")]
[MaxLength(100)]
public string svc_discharge_desc { get; set; }
</v>
      </c>
      <c r="W317" s="6" t="str">
        <f t="shared" si="65"/>
        <v>@Html.DescriptionListElement(model =&gt; model.svc_discharge_desc)</v>
      </c>
      <c r="X317" s="3" t="str">
        <f t="shared" si="66"/>
        <v>SvcDischargeDesc</v>
      </c>
      <c r="Y317" s="3" t="str">
        <f t="shared" si="61"/>
        <v/>
      </c>
    </row>
    <row r="318" spans="1:25" ht="14.25" customHeight="1" x14ac:dyDescent="0.45">
      <c r="A318" s="3" t="str">
        <f t="shared" si="62"/>
        <v>MedicalClaims.svc_service_qty</v>
      </c>
      <c r="B318" t="s">
        <v>320</v>
      </c>
      <c r="C318">
        <v>112</v>
      </c>
      <c r="D318" t="s">
        <v>796</v>
      </c>
      <c r="E318" t="s">
        <v>482</v>
      </c>
      <c r="F318" t="s">
        <v>263</v>
      </c>
      <c r="G318" t="s">
        <v>796</v>
      </c>
      <c r="I318" t="s">
        <v>483</v>
      </c>
      <c r="J318" t="s">
        <v>796</v>
      </c>
      <c r="L318" s="5"/>
      <c r="M318" s="3" t="b">
        <f t="shared" si="63"/>
        <v>0</v>
      </c>
      <c r="N318" s="3" t="str">
        <f t="shared" si="54"/>
        <v>MedicalClaims</v>
      </c>
      <c r="O318" s="3" t="str">
        <f t="shared" si="55"/>
        <v>int</v>
      </c>
      <c r="Q318" s="3" t="str">
        <f t="shared" si="64"/>
        <v>int</v>
      </c>
      <c r="R318" s="3" t="str">
        <f t="shared" si="56"/>
        <v>alter table deerwalk.MedicalClaims add svc_service_qty int</v>
      </c>
      <c r="S318" s="3" t="str">
        <f t="shared" si="57"/>
        <v>exec db.ColumnPropertySet 'MedicalClaims', 'svc_service_qty', 'Service quantity', @tableSchema='deerwalk'</v>
      </c>
      <c r="T318" s="3" t="str">
        <f t="shared" si="58"/>
        <v/>
      </c>
      <c r="U318" s="3" t="str">
        <f t="shared" si="59"/>
        <v/>
      </c>
      <c r="V318" s="3" t="str">
        <f t="shared" si="60"/>
        <v xml:space="preserve">/// &lt;summary&gt;Service quantity&lt;/summary&gt;
[Description("Service quantity")]
[Column("svc_service_qty")]
public int svc_service_qty { get; set; }
</v>
      </c>
      <c r="W318" s="6" t="str">
        <f t="shared" si="65"/>
        <v>@Html.DescriptionListElement(model =&gt; model.svc_service_qty)</v>
      </c>
      <c r="X318" s="3" t="str">
        <f t="shared" si="66"/>
        <v>SvcServiceQty</v>
      </c>
      <c r="Y318" s="3" t="str">
        <f t="shared" si="61"/>
        <v/>
      </c>
    </row>
    <row r="319" spans="1:25" ht="14.25" customHeight="1" x14ac:dyDescent="0.45">
      <c r="A319" s="3" t="str">
        <f t="shared" si="62"/>
        <v>MedicalClaims.svc_ip_days</v>
      </c>
      <c r="B319" t="s">
        <v>320</v>
      </c>
      <c r="C319">
        <v>113</v>
      </c>
      <c r="D319" t="s">
        <v>796</v>
      </c>
      <c r="E319" t="s">
        <v>484</v>
      </c>
      <c r="F319" t="s">
        <v>263</v>
      </c>
      <c r="G319" t="s">
        <v>796</v>
      </c>
      <c r="I319" t="s">
        <v>485</v>
      </c>
      <c r="J319" t="s">
        <v>840</v>
      </c>
      <c r="L319" s="5"/>
      <c r="M319" s="3" t="b">
        <f t="shared" si="63"/>
        <v>0</v>
      </c>
      <c r="N319" s="3" t="str">
        <f t="shared" si="54"/>
        <v>MedicalClaims</v>
      </c>
      <c r="O319" s="3" t="str">
        <f t="shared" si="55"/>
        <v>int</v>
      </c>
      <c r="Q319" s="3" t="str">
        <f t="shared" si="64"/>
        <v>int</v>
      </c>
      <c r="R319" s="3" t="str">
        <f t="shared" si="56"/>
        <v>alter table deerwalk.MedicalClaims add svc_ip_days int</v>
      </c>
      <c r="S319" s="3" t="str">
        <f t="shared" si="57"/>
        <v>exec db.ColumnPropertySet 'MedicalClaims', 'svc_ip_days', 'Inpatient stay days', @tableSchema='deerwalk'</v>
      </c>
      <c r="T319" s="3" t="str">
        <f t="shared" si="58"/>
        <v>exec db.ColumnPropertySet 'MedicalClaims', 'svc_ip_days', '12', @propertyName='SampleData', @tableSchema='deerwalk'</v>
      </c>
      <c r="U319" s="3" t="str">
        <f t="shared" si="59"/>
        <v/>
      </c>
      <c r="V319" s="3" t="str">
        <f t="shared" si="60"/>
        <v xml:space="preserve">/// &lt;summary&gt;Inpatient stay days&lt;/summary&gt;
[Description("Inpatient stay days")]
[Column("svc_ip_days")]
[SampleData("12")]
public int svc_ip_days { get; set; }
</v>
      </c>
      <c r="W319" s="6" t="str">
        <f t="shared" si="65"/>
        <v>@Html.DescriptionListElement(model =&gt; model.svc_ip_days)</v>
      </c>
      <c r="X319" s="3" t="str">
        <f t="shared" si="66"/>
        <v>SvcIpDays</v>
      </c>
      <c r="Y319" s="3" t="str">
        <f t="shared" si="61"/>
        <v/>
      </c>
    </row>
    <row r="320" spans="1:25" ht="14.25" customHeight="1" x14ac:dyDescent="0.45">
      <c r="A320" s="3" t="str">
        <f t="shared" si="62"/>
        <v>MedicalClaims.svc_covered_days</v>
      </c>
      <c r="B320" t="s">
        <v>320</v>
      </c>
      <c r="C320">
        <v>114</v>
      </c>
      <c r="D320" t="s">
        <v>796</v>
      </c>
      <c r="E320" t="s">
        <v>486</v>
      </c>
      <c r="F320" t="s">
        <v>263</v>
      </c>
      <c r="G320" t="s">
        <v>796</v>
      </c>
      <c r="I320" t="s">
        <v>487</v>
      </c>
      <c r="J320" t="s">
        <v>841</v>
      </c>
      <c r="L320" s="5"/>
      <c r="M320" s="3" t="b">
        <f t="shared" si="63"/>
        <v>0</v>
      </c>
      <c r="N320" s="3" t="str">
        <f t="shared" si="54"/>
        <v>MedicalClaims</v>
      </c>
      <c r="O320" s="3" t="str">
        <f t="shared" si="55"/>
        <v>int</v>
      </c>
      <c r="Q320" s="3" t="str">
        <f t="shared" si="64"/>
        <v>int</v>
      </c>
      <c r="R320" s="3" t="str">
        <f t="shared" si="56"/>
        <v>alter table deerwalk.MedicalClaims add svc_covered_days int</v>
      </c>
      <c r="S320" s="3" t="str">
        <f t="shared" si="57"/>
        <v>exec db.ColumnPropertySet 'MedicalClaims', 'svc_covered_days', 'IP days covered by the insurance', @tableSchema='deerwalk'</v>
      </c>
      <c r="T320" s="3" t="str">
        <f t="shared" si="58"/>
        <v>exec db.ColumnPropertySet 'MedicalClaims', 'svc_covered_days', '3', @propertyName='SampleData', @tableSchema='deerwalk'</v>
      </c>
      <c r="U320" s="3" t="str">
        <f t="shared" si="59"/>
        <v/>
      </c>
      <c r="V320" s="3" t="str">
        <f t="shared" si="60"/>
        <v xml:space="preserve">/// &lt;summary&gt;IP days covered by the insurance&lt;/summary&gt;
[Description("IP days covered by the insurance")]
[Column("svc_covered_days")]
[SampleData("3")]
public int svc_covered_days { get; set; }
</v>
      </c>
      <c r="W320" s="6" t="str">
        <f t="shared" si="65"/>
        <v>@Html.DescriptionListElement(model =&gt; model.svc_covered_days)</v>
      </c>
      <c r="X320" s="3" t="str">
        <f t="shared" si="66"/>
        <v>SvcCoveredDays</v>
      </c>
      <c r="Y320" s="3" t="str">
        <f t="shared" si="61"/>
        <v/>
      </c>
    </row>
    <row r="321" spans="1:26" ht="14.25" customHeight="1" x14ac:dyDescent="0.45">
      <c r="A321" s="3" t="str">
        <f t="shared" si="62"/>
        <v>MedicalClaims.svc_admit_type</v>
      </c>
      <c r="B321" t="s">
        <v>320</v>
      </c>
      <c r="C321">
        <v>115</v>
      </c>
      <c r="D321" t="s">
        <v>796</v>
      </c>
      <c r="E321" t="s">
        <v>488</v>
      </c>
      <c r="F321" t="s">
        <v>7</v>
      </c>
      <c r="G321" t="s">
        <v>820</v>
      </c>
      <c r="I321" t="s">
        <v>489</v>
      </c>
      <c r="J321" t="s">
        <v>796</v>
      </c>
      <c r="L321" s="5"/>
      <c r="M321" s="3" t="b">
        <f t="shared" si="63"/>
        <v>0</v>
      </c>
      <c r="N321" s="3" t="str">
        <f t="shared" si="54"/>
        <v>MedicalClaims</v>
      </c>
      <c r="O321" s="3" t="str">
        <f t="shared" si="55"/>
        <v>varchar(6)</v>
      </c>
      <c r="Q321" s="3" t="str">
        <f t="shared" si="64"/>
        <v>varchar(6)</v>
      </c>
      <c r="R321" s="3" t="str">
        <f t="shared" si="56"/>
        <v>alter table deerwalk.MedicalClaims add svc_admit_type varchar(6)</v>
      </c>
      <c r="S321" s="3" t="str">
        <f t="shared" si="57"/>
        <v>exec db.ColumnPropertySet 'MedicalClaims', 'svc_admit_type', 'Internal codes', @tableSchema='deerwalk'</v>
      </c>
      <c r="T321" s="3" t="str">
        <f t="shared" si="58"/>
        <v/>
      </c>
      <c r="U321" s="3" t="str">
        <f t="shared" si="59"/>
        <v/>
      </c>
      <c r="V321" s="3" t="str">
        <f t="shared" si="60"/>
        <v xml:space="preserve">/// &lt;summary&gt;Internal codes&lt;/summary&gt;
[Description("Internal codes")]
[Column("svc_admit_type")]
[MaxLength(6)]
public string svc_admit_type { get; set; }
</v>
      </c>
      <c r="W321" s="6" t="str">
        <f t="shared" si="65"/>
        <v>@Html.DescriptionListElement(model =&gt; model.svc_admit_type)</v>
      </c>
      <c r="X321" s="3" t="str">
        <f t="shared" si="66"/>
        <v>SvcAdmitType</v>
      </c>
      <c r="Y321" s="3" t="str">
        <f t="shared" si="61"/>
        <v/>
      </c>
    </row>
    <row r="322" spans="1:26" ht="14.25" customHeight="1" x14ac:dyDescent="0.45">
      <c r="A322" s="3" t="str">
        <f t="shared" si="62"/>
        <v>MedicalClaims.svc_service_frm_date</v>
      </c>
      <c r="B322" t="s">
        <v>320</v>
      </c>
      <c r="C322">
        <v>116</v>
      </c>
      <c r="D322" t="s">
        <v>801</v>
      </c>
      <c r="E322" t="s">
        <v>490</v>
      </c>
      <c r="F322" t="s">
        <v>30</v>
      </c>
      <c r="G322" t="s">
        <v>796</v>
      </c>
      <c r="I322" t="s">
        <v>491</v>
      </c>
      <c r="J322" s="1" t="s">
        <v>842</v>
      </c>
      <c r="K322" s="7"/>
      <c r="L322" s="5"/>
      <c r="M322" s="3" t="b">
        <f t="shared" si="63"/>
        <v>0</v>
      </c>
      <c r="N322" s="3" t="str">
        <f t="shared" ref="N322:N385" si="67">VLOOKUP(B322,TableMap,3,FALSE)</f>
        <v>MedicalClaims</v>
      </c>
      <c r="O322" s="3" t="str">
        <f t="shared" ref="O322:O385" si="68">IF(OR(F322="varchar", F322=""),"varchar("&amp;G322&amp;")", F322) &amp; IF(LEN(TRIM(D322))&gt;0," not null ","")</f>
        <v xml:space="preserve">date not null </v>
      </c>
      <c r="Q322" s="3" t="str">
        <f t="shared" si="64"/>
        <v xml:space="preserve">date not null </v>
      </c>
      <c r="R322" s="3" t="str">
        <f t="shared" ref="R322:R385" si="69">"alter table "&amp;SchemaName&amp;"."&amp;N322&amp;" add "&amp;E322&amp;" "&amp;Q322</f>
        <v xml:space="preserve">alter table deerwalk.MedicalClaims add svc_service_frm_date date not null </v>
      </c>
      <c r="S322" s="3" t="str">
        <f t="shared" ref="S322:S385" si="70">IF(LEN(TRIM(I322))&gt;0,"exec db.ColumnPropertySet '"&amp;$N322&amp;"', '"&amp;$E322&amp;"', '"&amp;I322&amp;"', @tableSchema='"&amp;SchemaName&amp;"'","")</f>
        <v>exec db.ColumnPropertySet 'MedicalClaims', 'svc_service_frm_date', 'From date', @tableSchema='deerwalk'</v>
      </c>
      <c r="T322" s="3" t="str">
        <f t="shared" ref="T322:T385" si="71">IF(LEN(TRIM(J322))=0,"","exec db.ColumnPropertySet '"&amp;$N322&amp;"', '"&amp;$E322&amp;"', '"&amp;J322&amp;"', @propertyName='SampleData', @tableSchema='"&amp;SchemaName&amp;"'")</f>
        <v>exec db.ColumnPropertySet 'MedicalClaims', 'svc_service_frm_date', '39823', @propertyName='SampleData', @tableSchema='deerwalk'</v>
      </c>
      <c r="U322" s="3" t="str">
        <f t="shared" ref="U322:U385" si="72">IF(M322,"exec db.ColumnPropertySet '"&amp;$N322&amp;"', '"&amp;$E322&amp;"', 'UserDefinedData', @propertyName='CustomAttribute', @tableSchema='"&amp;SchemaName&amp;"'", "")</f>
        <v/>
      </c>
      <c r="V322" s="3" t="str">
        <f t="shared" ref="V322:V385" si="73">IF(LEN(TRIM(" "&amp;I322))&gt;0,"/// &lt;summary&gt;"&amp;I322&amp;"&lt;/summary&gt;
"&amp;"[Description("""&amp;I322&amp;""")]
","")&amp;IF(F322="date","[DataType(DataType.Date)]
","")&amp;IF(D322="1","[Required]
","")&amp;"[Column("""&amp;E322&amp;""")]
"&amp;IF(LEN(TRIM(" "&amp;J322))&gt;0,"[SampleData("""&amp;J322&amp;""")]
","")&amp;IF(LEN(TRIM(" "&amp;G322))&gt;0,"[MaxLength("&amp;G322&amp;")]
","")&amp;"public "&amp;IF(F322="","string",VLOOKUP(F322,TypeMap,2,FALSE))&amp;" "&amp;E322&amp;" { get; set; }
"</f>
        <v xml:space="preserve">/// &lt;summary&gt;From date&lt;/summary&gt;
[Description("From date")]
[DataType(DataType.Date)]
[Required]
[Column("svc_service_frm_date")]
[SampleData("39823")]
public DateTime svc_service_frm_date { get; set; }
</v>
      </c>
      <c r="W322" s="6" t="str">
        <f t="shared" si="65"/>
        <v>@Html.DescriptionListElement(model =&gt; model.svc_service_frm_date)</v>
      </c>
      <c r="X322" s="3" t="str">
        <f t="shared" si="66"/>
        <v>SvcServiceFrmDate</v>
      </c>
      <c r="Y322" s="3" t="str">
        <f t="shared" ref="Y322:Y385" si="74">IF(F322="date","alter table "&amp;SchemaName&amp;"."&amp;N322&amp;" add "&amp;X322&amp;"DateDimId int null references DateDimensions(DateDimensionId);  exec db.ColumnPropertySet '"&amp;$N322&amp;"', '"&amp;$X322&amp;"DateDimId', '"&amp;$E322&amp;"', @propertyName='BaseField', @tableSchema='"&amp;SchemaName&amp;"'","")</f>
        <v>alter table deerwalk.MedicalClaims add SvcServiceFrmDateDateDimId int null references DateDimensions(DateDimensionId);  exec db.ColumnPropertySet 'MedicalClaims', 'SvcServiceFrmDateDateDimId', 'svc_service_frm_date', @propertyName='BaseField', @tableSchema='deerwalk'</v>
      </c>
      <c r="Z322" t="str">
        <f t="shared" ref="Z322:Z325" si="75">"update dw set "&amp;X322&amp;"DateDimId=dd.DateDimensionId from deerwalk."&amp;N322&amp;" dw inner join dbo.datedimensions dd on dw."&amp;E322&amp;"=dd.calendardate and dd.TenantId=@tenantId where dw."&amp;X322&amp;"DateDimId is null and dw."&amp;E322&amp;" is not null;
exec db.PrintNow 'Updated {n0} deerwalk."&amp;N322&amp;"."&amp;X322&amp;"DateDimId fields', @@rowcount;
"</f>
        <v xml:space="preserve">update dw set SvcServiceFrmDateDateDimId=dd.DateDimensionId from deerwalk.MedicalClaims dw inner join dbo.datedimensions dd on dw.svc_service_frm_date=dd.calendardate and dd.TenantId=@tenantId where dw.SvcServiceFrmDateDateDimId is null and dw.svc_service_frm_date is not null;
exec db.PrintNow 'Updated {n0} deerwalk.MedicalClaims.SvcServiceFrmDateDateDimId fields', @@rowcount;
</v>
      </c>
    </row>
    <row r="323" spans="1:26" ht="14.25" customHeight="1" x14ac:dyDescent="0.45">
      <c r="A323" s="3" t="str">
        <f t="shared" ref="A323:A386" si="76">N323&amp;"."&amp;E323</f>
        <v>MedicalClaims.svc_service_to_date</v>
      </c>
      <c r="B323" t="s">
        <v>320</v>
      </c>
      <c r="C323">
        <v>117</v>
      </c>
      <c r="D323" t="s">
        <v>796</v>
      </c>
      <c r="E323" t="s">
        <v>492</v>
      </c>
      <c r="F323" t="s">
        <v>30</v>
      </c>
      <c r="G323" t="s">
        <v>796</v>
      </c>
      <c r="I323" t="s">
        <v>493</v>
      </c>
      <c r="J323" s="1" t="s">
        <v>843</v>
      </c>
      <c r="K323" s="7"/>
      <c r="L323" s="5"/>
      <c r="M323" s="3" t="b">
        <f t="shared" ref="M323:M386" si="77">LEFT(E323,3)="udf"</f>
        <v>0</v>
      </c>
      <c r="N323" s="3" t="str">
        <f t="shared" si="67"/>
        <v>MedicalClaims</v>
      </c>
      <c r="O323" s="3" t="str">
        <f t="shared" si="68"/>
        <v>date</v>
      </c>
      <c r="Q323" s="3" t="str">
        <f t="shared" ref="Q323:Q386" si="78">IF(ISBLANK(P323),O323,P323)</f>
        <v>date</v>
      </c>
      <c r="R323" s="3" t="str">
        <f t="shared" si="69"/>
        <v>alter table deerwalk.MedicalClaims add svc_service_to_date date</v>
      </c>
      <c r="S323" s="3" t="str">
        <f t="shared" si="70"/>
        <v>exec db.ColumnPropertySet 'MedicalClaims', 'svc_service_to_date', 'To date / Thru date', @tableSchema='deerwalk'</v>
      </c>
      <c r="T323" s="3" t="str">
        <f t="shared" si="71"/>
        <v>exec db.ColumnPropertySet 'MedicalClaims', 'svc_service_to_date', '40128', @propertyName='SampleData', @tableSchema='deerwalk'</v>
      </c>
      <c r="U323" s="3" t="str">
        <f t="shared" si="72"/>
        <v/>
      </c>
      <c r="V323" s="3" t="str">
        <f t="shared" si="73"/>
        <v xml:space="preserve">/// &lt;summary&gt;To date / Thru date&lt;/summary&gt;
[Description("To date / Thru date")]
[DataType(DataType.Date)]
[Column("svc_service_to_date")]
[SampleData("40128")]
public DateTime svc_service_to_date { get; set; }
</v>
      </c>
      <c r="W323" s="6" t="str">
        <f t="shared" ref="W323:W386" si="79">"@Html.DescriptionListElement(model =&gt; model."&amp;E323&amp;")"</f>
        <v>@Html.DescriptionListElement(model =&gt; model.svc_service_to_date)</v>
      </c>
      <c r="X323" s="3" t="str">
        <f t="shared" ref="X323:X386" si="80">SUBSTITUTE(SUBSTITUTE(PROPER(SUBSTITUTE(E323,"_"," "))&amp;" ", "Id ", "ID"), " ", "")</f>
        <v>SvcServiceToDate</v>
      </c>
      <c r="Y323" s="3" t="str">
        <f t="shared" si="74"/>
        <v>alter table deerwalk.MedicalClaims add SvcServiceToDateDateDimId int null references DateDimensions(DateDimensionId);  exec db.ColumnPropertySet 'MedicalClaims', 'SvcServiceToDateDateDimId', 'svc_service_to_date', @propertyName='BaseField', @tableSchema='deerwalk'</v>
      </c>
      <c r="Z323" t="str">
        <f t="shared" si="75"/>
        <v xml:space="preserve">update dw set SvcServiceToDateDateDimId=dd.DateDimensionId from deerwalk.MedicalClaims dw inner join dbo.datedimensions dd on dw.svc_service_to_date=dd.calendardate and dd.TenantId=@tenantId where dw.SvcServiceToDateDateDimId is null and dw.svc_service_to_date is not null;
exec db.PrintNow 'Updated {n0} deerwalk.MedicalClaims.SvcServiceToDateDateDimId fields', @@rowcount;
</v>
      </c>
    </row>
    <row r="324" spans="1:26" ht="14.25" customHeight="1" x14ac:dyDescent="0.45">
      <c r="A324" s="3" t="str">
        <f t="shared" si="76"/>
        <v>MedicalClaims.rev_adjudication_date</v>
      </c>
      <c r="B324" t="s">
        <v>320</v>
      </c>
      <c r="C324">
        <v>118</v>
      </c>
      <c r="D324" t="s">
        <v>796</v>
      </c>
      <c r="E324" t="s">
        <v>494</v>
      </c>
      <c r="F324" t="s">
        <v>30</v>
      </c>
      <c r="G324" t="s">
        <v>796</v>
      </c>
      <c r="I324" t="s">
        <v>495</v>
      </c>
      <c r="J324" s="1" t="s">
        <v>844</v>
      </c>
      <c r="K324" s="7"/>
      <c r="L324" s="5"/>
      <c r="M324" s="3" t="b">
        <f t="shared" si="77"/>
        <v>0</v>
      </c>
      <c r="N324" s="3" t="str">
        <f t="shared" si="67"/>
        <v>MedicalClaims</v>
      </c>
      <c r="O324" s="3" t="str">
        <f t="shared" si="68"/>
        <v>date</v>
      </c>
      <c r="Q324" s="3" t="str">
        <f t="shared" si="78"/>
        <v>date</v>
      </c>
      <c r="R324" s="3" t="str">
        <f t="shared" si="69"/>
        <v>alter table deerwalk.MedicalClaims add rev_adjudication_date date</v>
      </c>
      <c r="S324" s="3" t="str">
        <f t="shared" si="70"/>
        <v>exec db.ColumnPropertySet 'MedicalClaims', 'rev_adjudication_date', 'date the claim was adjudicated', @tableSchema='deerwalk'</v>
      </c>
      <c r="T324" s="3" t="str">
        <f t="shared" si="71"/>
        <v>exec db.ColumnPropertySet 'MedicalClaims', 'rev_adjudication_date', '40211', @propertyName='SampleData', @tableSchema='deerwalk'</v>
      </c>
      <c r="U324" s="3" t="str">
        <f t="shared" si="72"/>
        <v/>
      </c>
      <c r="V324" s="3" t="str">
        <f t="shared" si="73"/>
        <v xml:space="preserve">/// &lt;summary&gt;date the claim was adjudicated&lt;/summary&gt;
[Description("date the claim was adjudicated")]
[DataType(DataType.Date)]
[Column("rev_adjudication_date")]
[SampleData("40211")]
public DateTime rev_adjudication_date { get; set; }
</v>
      </c>
      <c r="W324" s="6" t="str">
        <f t="shared" si="79"/>
        <v>@Html.DescriptionListElement(model =&gt; model.rev_adjudication_date)</v>
      </c>
      <c r="X324" s="3" t="str">
        <f t="shared" si="80"/>
        <v>RevAdjudicationDate</v>
      </c>
      <c r="Y324" s="3" t="str">
        <f t="shared" si="74"/>
        <v>alter table deerwalk.MedicalClaims add RevAdjudicationDateDateDimId int null references DateDimensions(DateDimensionId);  exec db.ColumnPropertySet 'MedicalClaims', 'RevAdjudicationDateDateDimId', 'rev_adjudication_date', @propertyName='BaseField', @tableSchema='deerwalk'</v>
      </c>
      <c r="Z324" t="str">
        <f t="shared" si="75"/>
        <v xml:space="preserve">update dw set RevAdjudicationDateDateDimId=dd.DateDimensionId from deerwalk.MedicalClaims dw inner join dbo.datedimensions dd on dw.rev_adjudication_date=dd.calendardate and dd.TenantId=@tenantId where dw.RevAdjudicationDateDateDimId is null and dw.rev_adjudication_date is not null;
exec db.PrintNow 'Updated {n0} deerwalk.MedicalClaims.RevAdjudicationDateDateDimId fields', @@rowcount;
</v>
      </c>
    </row>
    <row r="325" spans="1:26" ht="14.25" customHeight="1" x14ac:dyDescent="0.45">
      <c r="A325" s="3" t="str">
        <f t="shared" si="76"/>
        <v>MedicalClaims.rev_paid_date</v>
      </c>
      <c r="B325" t="s">
        <v>320</v>
      </c>
      <c r="C325">
        <v>119</v>
      </c>
      <c r="D325" t="s">
        <v>796</v>
      </c>
      <c r="E325" t="s">
        <v>242</v>
      </c>
      <c r="F325" t="s">
        <v>30</v>
      </c>
      <c r="G325" t="s">
        <v>796</v>
      </c>
      <c r="I325" t="s">
        <v>243</v>
      </c>
      <c r="J325" s="1" t="s">
        <v>845</v>
      </c>
      <c r="K325" s="7"/>
      <c r="L325" s="5"/>
      <c r="M325" s="3" t="b">
        <f t="shared" si="77"/>
        <v>0</v>
      </c>
      <c r="N325" s="3" t="str">
        <f t="shared" si="67"/>
        <v>MedicalClaims</v>
      </c>
      <c r="O325" s="3" t="str">
        <f t="shared" si="68"/>
        <v>date</v>
      </c>
      <c r="Q325" s="3" t="str">
        <f t="shared" si="78"/>
        <v>date</v>
      </c>
      <c r="R325" s="3" t="str">
        <f t="shared" si="69"/>
        <v>alter table deerwalk.MedicalClaims add rev_paid_date date</v>
      </c>
      <c r="S325" s="3" t="str">
        <f t="shared" si="70"/>
        <v>exec db.ColumnPropertySet 'MedicalClaims', 'rev_paid_date', 'date of payment', @tableSchema='deerwalk'</v>
      </c>
      <c r="T325" s="3" t="str">
        <f t="shared" si="71"/>
        <v>exec db.ColumnPropertySet 'MedicalClaims', 'rev_paid_date', '40239', @propertyName='SampleData', @tableSchema='deerwalk'</v>
      </c>
      <c r="U325" s="3" t="str">
        <f t="shared" si="72"/>
        <v/>
      </c>
      <c r="V325" s="3" t="str">
        <f t="shared" si="73"/>
        <v xml:space="preserve">/// &lt;summary&gt;date of payment&lt;/summary&gt;
[Description("date of payment")]
[DataType(DataType.Date)]
[Column("rev_paid_date")]
[SampleData("40239")]
public DateTime rev_paid_date { get; set; }
</v>
      </c>
      <c r="W325" s="6" t="str">
        <f t="shared" si="79"/>
        <v>@Html.DescriptionListElement(model =&gt; model.rev_paid_date)</v>
      </c>
      <c r="X325" s="3" t="str">
        <f t="shared" si="80"/>
        <v>RevPaidDate</v>
      </c>
      <c r="Y325" s="3" t="str">
        <f t="shared" si="74"/>
        <v>alter table deerwalk.MedicalClaims add RevPaidDateDateDimId int null references DateDimensions(DateDimensionId);  exec db.ColumnPropertySet 'MedicalClaims', 'RevPaidDateDateDimId', 'rev_paid_date', @propertyName='BaseField', @tableSchema='deerwalk'</v>
      </c>
      <c r="Z325" t="str">
        <f t="shared" si="75"/>
        <v xml:space="preserve">update dw set RevPaidDateDateDimId=dd.DateDimensionId from deerwalk.MedicalClaims dw inner join dbo.datedimensions dd on dw.rev_paid_date=dd.calendardate and dd.TenantId=@tenantId where dw.RevPaidDateDateDimId is null and dw.rev_paid_date is not null;
exec db.PrintNow 'Updated {n0} deerwalk.MedicalClaims.RevPaidDateDateDimId fields', @@rowcount;
</v>
      </c>
    </row>
    <row r="326" spans="1:26" ht="14.25" customHeight="1" x14ac:dyDescent="0.45">
      <c r="A326" s="3" t="str">
        <f t="shared" si="76"/>
        <v>MedicalClaims.svc_benefit_code</v>
      </c>
      <c r="B326" t="s">
        <v>320</v>
      </c>
      <c r="C326">
        <v>120</v>
      </c>
      <c r="D326" t="s">
        <v>796</v>
      </c>
      <c r="E326" t="s">
        <v>496</v>
      </c>
      <c r="F326" t="s">
        <v>7</v>
      </c>
      <c r="G326" t="s">
        <v>817</v>
      </c>
      <c r="I326" t="s">
        <v>497</v>
      </c>
      <c r="J326" t="s">
        <v>846</v>
      </c>
      <c r="L326" s="5"/>
      <c r="M326" s="3" t="b">
        <f t="shared" si="77"/>
        <v>0</v>
      </c>
      <c r="N326" s="3" t="str">
        <f t="shared" si="67"/>
        <v>MedicalClaims</v>
      </c>
      <c r="O326" s="3" t="str">
        <f t="shared" si="68"/>
        <v>varchar(10)</v>
      </c>
      <c r="Q326" s="3" t="str">
        <f t="shared" si="78"/>
        <v>varchar(10)</v>
      </c>
      <c r="R326" s="3" t="str">
        <f t="shared" si="69"/>
        <v>alter table deerwalk.MedicalClaims add svc_benefit_code varchar(10)</v>
      </c>
      <c r="S326" s="3" t="str">
        <f t="shared" si="70"/>
        <v>exec db.ColumnPropertySet 'MedicalClaims', 'svc_benefit_code', 'Benefit Code', @tableSchema='deerwalk'</v>
      </c>
      <c r="T326" s="3" t="str">
        <f t="shared" si="71"/>
        <v>exec db.ColumnPropertySet 'MedicalClaims', 'svc_benefit_code', '105', @propertyName='SampleData', @tableSchema='deerwalk'</v>
      </c>
      <c r="U326" s="3" t="str">
        <f t="shared" si="72"/>
        <v/>
      </c>
      <c r="V326" s="3" t="str">
        <f t="shared" si="73"/>
        <v xml:space="preserve">/// &lt;summary&gt;Benefit Code&lt;/summary&gt;
[Description("Benefit Code")]
[Column("svc_benefit_code")]
[SampleData("105")]
[MaxLength(10)]
public string svc_benefit_code { get; set; }
</v>
      </c>
      <c r="W326" s="6" t="str">
        <f t="shared" si="79"/>
        <v>@Html.DescriptionListElement(model =&gt; model.svc_benefit_code)</v>
      </c>
      <c r="X326" s="3" t="str">
        <f t="shared" si="80"/>
        <v>SvcBenefitCode</v>
      </c>
      <c r="Y326" s="3" t="str">
        <f t="shared" si="74"/>
        <v/>
      </c>
    </row>
    <row r="327" spans="1:26" ht="14.25" customHeight="1" x14ac:dyDescent="0.45">
      <c r="A327" s="3" t="str">
        <f t="shared" si="76"/>
        <v>MedicalClaims.svc_benefit_desc</v>
      </c>
      <c r="B327" t="s">
        <v>320</v>
      </c>
      <c r="C327">
        <v>121</v>
      </c>
      <c r="D327" t="s">
        <v>796</v>
      </c>
      <c r="E327" t="s">
        <v>498</v>
      </c>
      <c r="F327" t="s">
        <v>7</v>
      </c>
      <c r="G327" t="s">
        <v>836</v>
      </c>
      <c r="I327" t="s">
        <v>499</v>
      </c>
      <c r="J327" t="s">
        <v>500</v>
      </c>
      <c r="L327" s="5"/>
      <c r="M327" s="3" t="b">
        <f t="shared" si="77"/>
        <v>0</v>
      </c>
      <c r="N327" s="3" t="str">
        <f t="shared" si="67"/>
        <v>MedicalClaims</v>
      </c>
      <c r="O327" s="3" t="str">
        <f t="shared" si="68"/>
        <v>varchar(100)</v>
      </c>
      <c r="Q327" s="3" t="str">
        <f t="shared" si="78"/>
        <v>varchar(100)</v>
      </c>
      <c r="R327" s="3" t="str">
        <f t="shared" si="69"/>
        <v>alter table deerwalk.MedicalClaims add svc_benefit_desc varchar(100)</v>
      </c>
      <c r="S327" s="3" t="str">
        <f t="shared" si="70"/>
        <v>exec db.ColumnPropertySet 'MedicalClaims', 'svc_benefit_desc', 'Benefit Code description', @tableSchema='deerwalk'</v>
      </c>
      <c r="T327" s="3" t="str">
        <f t="shared" si="71"/>
        <v>exec db.ColumnPropertySet 'MedicalClaims', 'svc_benefit_desc', 'Emergency and Urgent Care Services', @propertyName='SampleData', @tableSchema='deerwalk'</v>
      </c>
      <c r="U327" s="3" t="str">
        <f t="shared" si="72"/>
        <v/>
      </c>
      <c r="V327" s="3" t="str">
        <f t="shared" si="73"/>
        <v xml:space="preserve">/// &lt;summary&gt;Benefit Code description&lt;/summary&gt;
[Description("Benefit Code description")]
[Column("svc_benefit_desc")]
[SampleData("Emergency and Urgent Care Services")]
[MaxLength(100)]
public string svc_benefit_desc { get; set; }
</v>
      </c>
      <c r="W327" s="6" t="str">
        <f t="shared" si="79"/>
        <v>@Html.DescriptionListElement(model =&gt; model.svc_benefit_desc)</v>
      </c>
      <c r="X327" s="3" t="str">
        <f t="shared" si="80"/>
        <v>SvcBenefitDesc</v>
      </c>
      <c r="Y327" s="3" t="str">
        <f t="shared" si="74"/>
        <v/>
      </c>
    </row>
    <row r="328" spans="1:26" ht="14.25" customHeight="1" x14ac:dyDescent="0.45">
      <c r="A328" s="3" t="str">
        <f t="shared" si="76"/>
        <v>MedicalClaims.rev_allowed_amt</v>
      </c>
      <c r="B328" t="s">
        <v>320</v>
      </c>
      <c r="C328">
        <v>122</v>
      </c>
      <c r="D328" t="s">
        <v>796</v>
      </c>
      <c r="E328" t="s">
        <v>289</v>
      </c>
      <c r="F328" t="s">
        <v>290</v>
      </c>
      <c r="G328" t="s">
        <v>293</v>
      </c>
      <c r="I328" t="s">
        <v>291</v>
      </c>
      <c r="J328" t="s">
        <v>847</v>
      </c>
      <c r="L328" s="5"/>
      <c r="M328" s="3" t="b">
        <f t="shared" si="77"/>
        <v>0</v>
      </c>
      <c r="N328" s="3" t="str">
        <f t="shared" si="67"/>
        <v>MedicalClaims</v>
      </c>
      <c r="O328" s="3" t="str">
        <f t="shared" si="68"/>
        <v>numeric</v>
      </c>
      <c r="P328" s="5" t="s">
        <v>883</v>
      </c>
      <c r="Q328" s="3" t="str">
        <f t="shared" si="78"/>
        <v>money</v>
      </c>
      <c r="R328" s="3" t="str">
        <f t="shared" si="69"/>
        <v>alter table deerwalk.MedicalClaims add rev_allowed_amt money</v>
      </c>
      <c r="S328" s="3" t="str">
        <f t="shared" si="70"/>
        <v>exec db.ColumnPropertySet 'MedicalClaims', 'rev_allowed_amt', 'Amount allowed under contract', @tableSchema='deerwalk'</v>
      </c>
      <c r="T328" s="3" t="str">
        <f t="shared" si="71"/>
        <v>exec db.ColumnPropertySet 'MedicalClaims', 'rev_allowed_amt', '180', @propertyName='SampleData', @tableSchema='deerwalk'</v>
      </c>
      <c r="U328" s="3" t="str">
        <f t="shared" si="72"/>
        <v/>
      </c>
      <c r="V328" s="3" t="str">
        <f t="shared" si="73"/>
        <v xml:space="preserve">/// &lt;summary&gt;Amount allowed under contract&lt;/summary&gt;
[Description("Amount allowed under contract")]
[Column("rev_allowed_amt")]
[SampleData("180")]
[MaxLength(19,2)]
public double rev_allowed_amt { get; set; }
</v>
      </c>
      <c r="W328" s="6" t="str">
        <f t="shared" si="79"/>
        <v>@Html.DescriptionListElement(model =&gt; model.rev_allowed_amt)</v>
      </c>
      <c r="X328" s="3" t="str">
        <f t="shared" si="80"/>
        <v>RevAllowedAmt</v>
      </c>
      <c r="Y328" s="3" t="str">
        <f t="shared" si="74"/>
        <v/>
      </c>
    </row>
    <row r="329" spans="1:26" ht="14.25" customHeight="1" x14ac:dyDescent="0.45">
      <c r="A329" s="3" t="str">
        <f t="shared" si="76"/>
        <v>MedicalClaims.rev_billed_amt</v>
      </c>
      <c r="B329" t="s">
        <v>320</v>
      </c>
      <c r="C329">
        <v>123</v>
      </c>
      <c r="D329" t="s">
        <v>796</v>
      </c>
      <c r="E329" t="s">
        <v>292</v>
      </c>
      <c r="F329" t="s">
        <v>290</v>
      </c>
      <c r="G329" t="s">
        <v>293</v>
      </c>
      <c r="I329" t="s">
        <v>294</v>
      </c>
      <c r="J329" t="s">
        <v>836</v>
      </c>
      <c r="L329" s="5"/>
      <c r="M329" s="3" t="b">
        <f t="shared" si="77"/>
        <v>0</v>
      </c>
      <c r="N329" s="3" t="str">
        <f t="shared" si="67"/>
        <v>MedicalClaims</v>
      </c>
      <c r="O329" s="3" t="str">
        <f t="shared" si="68"/>
        <v>numeric</v>
      </c>
      <c r="P329" s="5" t="s">
        <v>883</v>
      </c>
      <c r="Q329" s="3" t="str">
        <f t="shared" si="78"/>
        <v>money</v>
      </c>
      <c r="R329" s="3" t="str">
        <f t="shared" si="69"/>
        <v>alter table deerwalk.MedicalClaims add rev_billed_amt money</v>
      </c>
      <c r="S329" s="3" t="str">
        <f t="shared" si="70"/>
        <v>exec db.ColumnPropertySet 'MedicalClaims', 'rev_billed_amt', 'Gross charges', @tableSchema='deerwalk'</v>
      </c>
      <c r="T329" s="3" t="str">
        <f t="shared" si="71"/>
        <v>exec db.ColumnPropertySet 'MedicalClaims', 'rev_billed_amt', '100', @propertyName='SampleData', @tableSchema='deerwalk'</v>
      </c>
      <c r="U329" s="3" t="str">
        <f t="shared" si="72"/>
        <v/>
      </c>
      <c r="V329" s="3" t="str">
        <f t="shared" si="73"/>
        <v xml:space="preserve">/// &lt;summary&gt;Gross charges&lt;/summary&gt;
[Description("Gross charges")]
[Column("rev_billed_amt")]
[SampleData("100")]
[MaxLength(19,2)]
public double rev_billed_amt { get; set; }
</v>
      </c>
      <c r="W329" s="6" t="str">
        <f t="shared" si="79"/>
        <v>@Html.DescriptionListElement(model =&gt; model.rev_billed_amt)</v>
      </c>
      <c r="X329" s="3" t="str">
        <f t="shared" si="80"/>
        <v>RevBilledAmt</v>
      </c>
      <c r="Y329" s="3" t="str">
        <f t="shared" si="74"/>
        <v/>
      </c>
    </row>
    <row r="330" spans="1:26" ht="14.25" customHeight="1" x14ac:dyDescent="0.45">
      <c r="A330" s="3" t="str">
        <f t="shared" si="76"/>
        <v>MedicalClaims.rev_cob_paid_amt</v>
      </c>
      <c r="B330" t="s">
        <v>320</v>
      </c>
      <c r="C330">
        <v>124</v>
      </c>
      <c r="D330" t="s">
        <v>796</v>
      </c>
      <c r="E330" t="s">
        <v>501</v>
      </c>
      <c r="F330" t="s">
        <v>290</v>
      </c>
      <c r="G330" t="s">
        <v>293</v>
      </c>
      <c r="I330" t="s">
        <v>502</v>
      </c>
      <c r="J330" t="s">
        <v>817</v>
      </c>
      <c r="L330" s="5"/>
      <c r="M330" s="3" t="b">
        <f t="shared" si="77"/>
        <v>0</v>
      </c>
      <c r="N330" s="3" t="str">
        <f t="shared" si="67"/>
        <v>MedicalClaims</v>
      </c>
      <c r="O330" s="3" t="str">
        <f t="shared" si="68"/>
        <v>numeric</v>
      </c>
      <c r="P330" s="5" t="s">
        <v>883</v>
      </c>
      <c r="Q330" s="3" t="str">
        <f t="shared" si="78"/>
        <v>money</v>
      </c>
      <c r="R330" s="3" t="str">
        <f t="shared" si="69"/>
        <v>alter table deerwalk.MedicalClaims add rev_cob_paid_amt money</v>
      </c>
      <c r="S330" s="3" t="str">
        <f t="shared" si="70"/>
        <v>exec db.ColumnPropertySet 'MedicalClaims', 'rev_cob_paid_amt', 'Coordination of benefits on the medical plan', @tableSchema='deerwalk'</v>
      </c>
      <c r="T330" s="3" t="str">
        <f t="shared" si="71"/>
        <v>exec db.ColumnPropertySet 'MedicalClaims', 'rev_cob_paid_amt', '10', @propertyName='SampleData', @tableSchema='deerwalk'</v>
      </c>
      <c r="U330" s="3" t="str">
        <f t="shared" si="72"/>
        <v/>
      </c>
      <c r="V330" s="3" t="str">
        <f t="shared" si="73"/>
        <v xml:space="preserve">/// &lt;summary&gt;Coordination of benefits on the medical plan&lt;/summary&gt;
[Description("Coordination of benefits on the medical plan")]
[Column("rev_cob_paid_amt")]
[SampleData("10")]
[MaxLength(19,2)]
public double rev_cob_paid_amt { get; set; }
</v>
      </c>
      <c r="W330" s="6" t="str">
        <f t="shared" si="79"/>
        <v>@Html.DescriptionListElement(model =&gt; model.rev_cob_paid_amt)</v>
      </c>
      <c r="X330" s="3" t="str">
        <f t="shared" si="80"/>
        <v>RevCobPaidAmt</v>
      </c>
      <c r="Y330" s="3" t="str">
        <f t="shared" si="74"/>
        <v/>
      </c>
    </row>
    <row r="331" spans="1:26" ht="14.25" customHeight="1" x14ac:dyDescent="0.45">
      <c r="A331" s="3" t="str">
        <f t="shared" si="76"/>
        <v>MedicalClaims.rev_coinsurance_amt</v>
      </c>
      <c r="B331" t="s">
        <v>320</v>
      </c>
      <c r="C331">
        <v>125</v>
      </c>
      <c r="D331" t="s">
        <v>796</v>
      </c>
      <c r="E331" t="s">
        <v>295</v>
      </c>
      <c r="F331" t="s">
        <v>290</v>
      </c>
      <c r="G331" t="s">
        <v>293</v>
      </c>
      <c r="I331" t="s">
        <v>296</v>
      </c>
      <c r="J331" t="s">
        <v>816</v>
      </c>
      <c r="L331" s="5"/>
      <c r="M331" s="3" t="b">
        <f t="shared" si="77"/>
        <v>0</v>
      </c>
      <c r="N331" s="3" t="str">
        <f t="shared" si="67"/>
        <v>MedicalClaims</v>
      </c>
      <c r="O331" s="3" t="str">
        <f t="shared" si="68"/>
        <v>numeric</v>
      </c>
      <c r="P331" s="5" t="s">
        <v>883</v>
      </c>
      <c r="Q331" s="3" t="str">
        <f t="shared" si="78"/>
        <v>money</v>
      </c>
      <c r="R331" s="3" t="str">
        <f t="shared" si="69"/>
        <v>alter table deerwalk.MedicalClaims add rev_coinsurance_amt money</v>
      </c>
      <c r="S331" s="3" t="str">
        <f t="shared" si="70"/>
        <v>exec db.ColumnPropertySet 'MedicalClaims', 'rev_coinsurance_amt', 'Coinsurance due from patient', @tableSchema='deerwalk'</v>
      </c>
      <c r="T331" s="3" t="str">
        <f t="shared" si="71"/>
        <v>exec db.ColumnPropertySet 'MedicalClaims', 'rev_coinsurance_amt', '5', @propertyName='SampleData', @tableSchema='deerwalk'</v>
      </c>
      <c r="U331" s="3" t="str">
        <f t="shared" si="72"/>
        <v/>
      </c>
      <c r="V331" s="3" t="str">
        <f t="shared" si="73"/>
        <v xml:space="preserve">/// &lt;summary&gt;Coinsurance due from patient&lt;/summary&gt;
[Description("Coinsurance due from patient")]
[Column("rev_coinsurance_amt")]
[SampleData("5")]
[MaxLength(19,2)]
public double rev_coinsurance_amt { get; set; }
</v>
      </c>
      <c r="W331" s="6" t="str">
        <f t="shared" si="79"/>
        <v>@Html.DescriptionListElement(model =&gt; model.rev_coinsurance_amt)</v>
      </c>
      <c r="X331" s="3" t="str">
        <f t="shared" si="80"/>
        <v>RevCoinsuranceAmt</v>
      </c>
      <c r="Y331" s="3" t="str">
        <f t="shared" si="74"/>
        <v/>
      </c>
    </row>
    <row r="332" spans="1:26" ht="14.25" customHeight="1" x14ac:dyDescent="0.45">
      <c r="A332" s="3" t="str">
        <f t="shared" si="76"/>
        <v>MedicalClaims.rev_copay_amt</v>
      </c>
      <c r="B332" t="s">
        <v>320</v>
      </c>
      <c r="C332">
        <v>126</v>
      </c>
      <c r="D332" t="s">
        <v>796</v>
      </c>
      <c r="E332" t="s">
        <v>297</v>
      </c>
      <c r="F332" t="s">
        <v>290</v>
      </c>
      <c r="G332" t="s">
        <v>293</v>
      </c>
      <c r="I332" t="s">
        <v>298</v>
      </c>
      <c r="J332" t="s">
        <v>816</v>
      </c>
      <c r="L332" s="5"/>
      <c r="M332" s="3" t="b">
        <f t="shared" si="77"/>
        <v>0</v>
      </c>
      <c r="N332" s="3" t="str">
        <f t="shared" si="67"/>
        <v>MedicalClaims</v>
      </c>
      <c r="O332" s="3" t="str">
        <f t="shared" si="68"/>
        <v>numeric</v>
      </c>
      <c r="P332" s="5" t="s">
        <v>883</v>
      </c>
      <c r="Q332" s="3" t="str">
        <f t="shared" si="78"/>
        <v>money</v>
      </c>
      <c r="R332" s="3" t="str">
        <f t="shared" si="69"/>
        <v>alter table deerwalk.MedicalClaims add rev_copay_amt money</v>
      </c>
      <c r="S332" s="3" t="str">
        <f t="shared" si="70"/>
        <v>exec db.ColumnPropertySet 'MedicalClaims', 'rev_copay_amt', 'Amount collected from the patient as a co-payment.', @tableSchema='deerwalk'</v>
      </c>
      <c r="T332" s="3" t="str">
        <f t="shared" si="71"/>
        <v>exec db.ColumnPropertySet 'MedicalClaims', 'rev_copay_amt', '5', @propertyName='SampleData', @tableSchema='deerwalk'</v>
      </c>
      <c r="U332" s="3" t="str">
        <f t="shared" si="72"/>
        <v/>
      </c>
      <c r="V332" s="3" t="str">
        <f t="shared" si="73"/>
        <v xml:space="preserve">/// &lt;summary&gt;Amount collected from the patient as a co-payment.&lt;/summary&gt;
[Description("Amount collected from the patient as a co-payment.")]
[Column("rev_copay_amt")]
[SampleData("5")]
[MaxLength(19,2)]
public double rev_copay_amt { get; set; }
</v>
      </c>
      <c r="W332" s="6" t="str">
        <f t="shared" si="79"/>
        <v>@Html.DescriptionListElement(model =&gt; model.rev_copay_amt)</v>
      </c>
      <c r="X332" s="3" t="str">
        <f t="shared" si="80"/>
        <v>RevCopayAmt</v>
      </c>
      <c r="Y332" s="3" t="str">
        <f t="shared" si="74"/>
        <v/>
      </c>
    </row>
    <row r="333" spans="1:26" ht="14.25" customHeight="1" x14ac:dyDescent="0.45">
      <c r="A333" s="3" t="str">
        <f t="shared" si="76"/>
        <v>MedicalClaims.rev_coverage_charge_amt</v>
      </c>
      <c r="B333" t="s">
        <v>320</v>
      </c>
      <c r="C333">
        <v>127</v>
      </c>
      <c r="D333" t="s">
        <v>796</v>
      </c>
      <c r="E333" t="s">
        <v>503</v>
      </c>
      <c r="F333" t="s">
        <v>290</v>
      </c>
      <c r="G333" t="s">
        <v>293</v>
      </c>
      <c r="I333" t="s">
        <v>504</v>
      </c>
      <c r="J333" t="s">
        <v>822</v>
      </c>
      <c r="L333" s="5"/>
      <c r="M333" s="3" t="b">
        <f t="shared" si="77"/>
        <v>0</v>
      </c>
      <c r="N333" s="3" t="str">
        <f t="shared" si="67"/>
        <v>MedicalClaims</v>
      </c>
      <c r="O333" s="3" t="str">
        <f t="shared" si="68"/>
        <v>numeric</v>
      </c>
      <c r="P333" s="5" t="s">
        <v>883</v>
      </c>
      <c r="Q333" s="3" t="str">
        <f t="shared" si="78"/>
        <v>money</v>
      </c>
      <c r="R333" s="3" t="str">
        <f t="shared" si="69"/>
        <v>alter table deerwalk.MedicalClaims add rev_coverage_charge_amt money</v>
      </c>
      <c r="S333" s="3" t="str">
        <f t="shared" si="70"/>
        <v>exec db.ColumnPropertySet 'MedicalClaims', 'rev_coverage_charge_amt', 'Network usage charge', @tableSchema='deerwalk'</v>
      </c>
      <c r="T333" s="3" t="str">
        <f t="shared" si="71"/>
        <v>exec db.ColumnPropertySet 'MedicalClaims', 'rev_coverage_charge_amt', '30', @propertyName='SampleData', @tableSchema='deerwalk'</v>
      </c>
      <c r="U333" s="3" t="str">
        <f t="shared" si="72"/>
        <v/>
      </c>
      <c r="V333" s="3" t="str">
        <f t="shared" si="73"/>
        <v xml:space="preserve">/// &lt;summary&gt;Network usage charge&lt;/summary&gt;
[Description("Network usage charge")]
[Column("rev_coverage_charge_amt")]
[SampleData("30")]
[MaxLength(19,2)]
public double rev_coverage_charge_amt { get; set; }
</v>
      </c>
      <c r="W333" s="6" t="str">
        <f t="shared" si="79"/>
        <v>@Html.DescriptionListElement(model =&gt; model.rev_coverage_charge_amt)</v>
      </c>
      <c r="X333" s="3" t="str">
        <f t="shared" si="80"/>
        <v>RevCoverageChargeAmt</v>
      </c>
      <c r="Y333" s="3" t="str">
        <f t="shared" si="74"/>
        <v/>
      </c>
    </row>
    <row r="334" spans="1:26" ht="14.25" customHeight="1" x14ac:dyDescent="0.45">
      <c r="A334" s="3" t="str">
        <f t="shared" si="76"/>
        <v>MedicalClaims.rev_deductible_amt</v>
      </c>
      <c r="B334" t="s">
        <v>320</v>
      </c>
      <c r="C334">
        <v>128</v>
      </c>
      <c r="D334" t="s">
        <v>796</v>
      </c>
      <c r="E334" t="s">
        <v>299</v>
      </c>
      <c r="F334" t="s">
        <v>290</v>
      </c>
      <c r="G334" t="s">
        <v>293</v>
      </c>
      <c r="I334" t="s">
        <v>300</v>
      </c>
      <c r="J334" t="s">
        <v>816</v>
      </c>
      <c r="L334" s="5"/>
      <c r="M334" s="3" t="b">
        <f t="shared" si="77"/>
        <v>0</v>
      </c>
      <c r="N334" s="3" t="str">
        <f t="shared" si="67"/>
        <v>MedicalClaims</v>
      </c>
      <c r="O334" s="3" t="str">
        <f t="shared" si="68"/>
        <v>numeric</v>
      </c>
      <c r="P334" s="5" t="s">
        <v>883</v>
      </c>
      <c r="Q334" s="3" t="str">
        <f t="shared" si="78"/>
        <v>money</v>
      </c>
      <c r="R334" s="3" t="str">
        <f t="shared" si="69"/>
        <v>alter table deerwalk.MedicalClaims add rev_deductible_amt money</v>
      </c>
      <c r="S334" s="3" t="str">
        <f t="shared" si="70"/>
        <v>exec db.ColumnPropertySet 'MedicalClaims', 'rev_deductible_amt', 'Deductible Portion of the Allowed Amount ', @tableSchema='deerwalk'</v>
      </c>
      <c r="T334" s="3" t="str">
        <f t="shared" si="71"/>
        <v>exec db.ColumnPropertySet 'MedicalClaims', 'rev_deductible_amt', '5', @propertyName='SampleData', @tableSchema='deerwalk'</v>
      </c>
      <c r="U334" s="3" t="str">
        <f t="shared" si="72"/>
        <v/>
      </c>
      <c r="V334" s="3" t="str">
        <f t="shared" si="73"/>
        <v xml:space="preserve">/// &lt;summary&gt;Deductible Portion of the Allowed Amount &lt;/summary&gt;
[Description("Deductible Portion of the Allowed Amount ")]
[Column("rev_deductible_amt")]
[SampleData("5")]
[MaxLength(19,2)]
public double rev_deductible_amt { get; set; }
</v>
      </c>
      <c r="W334" s="6" t="str">
        <f t="shared" si="79"/>
        <v>@Html.DescriptionListElement(model =&gt; model.rev_deductible_amt)</v>
      </c>
      <c r="X334" s="3" t="str">
        <f t="shared" si="80"/>
        <v>RevDeductibleAmt</v>
      </c>
      <c r="Y334" s="3" t="str">
        <f t="shared" si="74"/>
        <v/>
      </c>
    </row>
    <row r="335" spans="1:26" ht="14.25" customHeight="1" x14ac:dyDescent="0.45">
      <c r="A335" s="3" t="str">
        <f t="shared" si="76"/>
        <v>MedicalClaims.rev_not_covered_amt</v>
      </c>
      <c r="B335" t="s">
        <v>320</v>
      </c>
      <c r="C335">
        <v>129</v>
      </c>
      <c r="D335" t="s">
        <v>796</v>
      </c>
      <c r="E335" t="s">
        <v>505</v>
      </c>
      <c r="F335" t="s">
        <v>290</v>
      </c>
      <c r="G335" t="s">
        <v>293</v>
      </c>
      <c r="I335" t="s">
        <v>506</v>
      </c>
      <c r="J335" t="s">
        <v>822</v>
      </c>
      <c r="L335" s="5"/>
      <c r="M335" s="3" t="b">
        <f t="shared" si="77"/>
        <v>0</v>
      </c>
      <c r="N335" s="3" t="str">
        <f t="shared" si="67"/>
        <v>MedicalClaims</v>
      </c>
      <c r="O335" s="3" t="str">
        <f t="shared" si="68"/>
        <v>numeric</v>
      </c>
      <c r="P335" s="5" t="s">
        <v>883</v>
      </c>
      <c r="Q335" s="3" t="str">
        <f t="shared" si="78"/>
        <v>money</v>
      </c>
      <c r="R335" s="3" t="str">
        <f t="shared" si="69"/>
        <v>alter table deerwalk.MedicalClaims add rev_not_covered_amt money</v>
      </c>
      <c r="S335" s="3" t="str">
        <f t="shared" si="70"/>
        <v>exec db.ColumnPropertySet 'MedicalClaims', 'rev_not_covered_amt', 'Billed Charges not covered under the Member policy', @tableSchema='deerwalk'</v>
      </c>
      <c r="T335" s="3" t="str">
        <f t="shared" si="71"/>
        <v>exec db.ColumnPropertySet 'MedicalClaims', 'rev_not_covered_amt', '30', @propertyName='SampleData', @tableSchema='deerwalk'</v>
      </c>
      <c r="U335" s="3" t="str">
        <f t="shared" si="72"/>
        <v/>
      </c>
      <c r="V335" s="3" t="str">
        <f t="shared" si="73"/>
        <v xml:space="preserve">/// &lt;summary&gt;Billed Charges not covered under the Member policy&lt;/summary&gt;
[Description("Billed Charges not covered under the Member policy")]
[Column("rev_not_covered_amt")]
[SampleData("30")]
[MaxLength(19,2)]
public double rev_not_covered_amt { get; set; }
</v>
      </c>
      <c r="W335" s="6" t="str">
        <f t="shared" si="79"/>
        <v>@Html.DescriptionListElement(model =&gt; model.rev_not_covered_amt)</v>
      </c>
      <c r="X335" s="3" t="str">
        <f t="shared" si="80"/>
        <v>RevNotCoveredAmt</v>
      </c>
      <c r="Y335" s="3" t="str">
        <f t="shared" si="74"/>
        <v/>
      </c>
    </row>
    <row r="336" spans="1:26" ht="14.25" customHeight="1" x14ac:dyDescent="0.45">
      <c r="A336" s="3" t="str">
        <f t="shared" si="76"/>
        <v>MedicalClaims.rev_other_savings</v>
      </c>
      <c r="B336" t="s">
        <v>320</v>
      </c>
      <c r="C336">
        <v>130</v>
      </c>
      <c r="D336" t="s">
        <v>796</v>
      </c>
      <c r="E336" t="s">
        <v>507</v>
      </c>
      <c r="F336" t="s">
        <v>290</v>
      </c>
      <c r="G336" t="s">
        <v>293</v>
      </c>
      <c r="I336" t="s">
        <v>508</v>
      </c>
      <c r="J336" t="s">
        <v>817</v>
      </c>
      <c r="L336" s="5"/>
      <c r="M336" s="3" t="b">
        <f t="shared" si="77"/>
        <v>0</v>
      </c>
      <c r="N336" s="3" t="str">
        <f t="shared" si="67"/>
        <v>MedicalClaims</v>
      </c>
      <c r="O336" s="3" t="str">
        <f t="shared" si="68"/>
        <v>numeric</v>
      </c>
      <c r="P336" s="5" t="s">
        <v>883</v>
      </c>
      <c r="Q336" s="3" t="str">
        <f t="shared" si="78"/>
        <v>money</v>
      </c>
      <c r="R336" s="3" t="str">
        <f t="shared" si="69"/>
        <v>alter table deerwalk.MedicalClaims add rev_other_savings money</v>
      </c>
      <c r="S336" s="3" t="str">
        <f t="shared" si="70"/>
        <v>exec db.ColumnPropertySet 'MedicalClaims', 'rev_other_savings', 'Other Savings generated', @tableSchema='deerwalk'</v>
      </c>
      <c r="T336" s="3" t="str">
        <f t="shared" si="71"/>
        <v>exec db.ColumnPropertySet 'MedicalClaims', 'rev_other_savings', '10', @propertyName='SampleData', @tableSchema='deerwalk'</v>
      </c>
      <c r="U336" s="3" t="str">
        <f t="shared" si="72"/>
        <v/>
      </c>
      <c r="V336" s="3" t="str">
        <f t="shared" si="73"/>
        <v xml:space="preserve">/// &lt;summary&gt;Other Savings generated&lt;/summary&gt;
[Description("Other Savings generated")]
[Column("rev_other_savings")]
[SampleData("10")]
[MaxLength(19,2)]
public double rev_other_savings { get; set; }
</v>
      </c>
      <c r="W336" s="6" t="str">
        <f t="shared" si="79"/>
        <v>@Html.DescriptionListElement(model =&gt; model.rev_other_savings)</v>
      </c>
      <c r="X336" s="3" t="str">
        <f t="shared" si="80"/>
        <v>RevOtherSavings</v>
      </c>
      <c r="Y336" s="3" t="str">
        <f t="shared" si="74"/>
        <v/>
      </c>
    </row>
    <row r="337" spans="1:25" ht="14.25" customHeight="1" x14ac:dyDescent="0.45">
      <c r="A337" s="3" t="str">
        <f t="shared" si="76"/>
        <v>MedicalClaims.rev_ppo_savings</v>
      </c>
      <c r="B337" t="s">
        <v>320</v>
      </c>
      <c r="C337">
        <v>131</v>
      </c>
      <c r="D337" t="s">
        <v>796</v>
      </c>
      <c r="E337" t="s">
        <v>509</v>
      </c>
      <c r="F337" t="s">
        <v>290</v>
      </c>
      <c r="G337" t="s">
        <v>293</v>
      </c>
      <c r="I337" t="s">
        <v>510</v>
      </c>
      <c r="J337" t="s">
        <v>817</v>
      </c>
      <c r="L337" s="5"/>
      <c r="M337" s="3" t="b">
        <f t="shared" si="77"/>
        <v>0</v>
      </c>
      <c r="N337" s="3" t="str">
        <f t="shared" si="67"/>
        <v>MedicalClaims</v>
      </c>
      <c r="O337" s="3" t="str">
        <f t="shared" si="68"/>
        <v>numeric</v>
      </c>
      <c r="P337" s="5" t="s">
        <v>883</v>
      </c>
      <c r="Q337" s="3" t="str">
        <f t="shared" si="78"/>
        <v>money</v>
      </c>
      <c r="R337" s="3" t="str">
        <f t="shared" si="69"/>
        <v>alter table deerwalk.MedicalClaims add rev_ppo_savings money</v>
      </c>
      <c r="S337" s="3" t="str">
        <f t="shared" si="70"/>
        <v>exec db.ColumnPropertySet 'MedicalClaims', 'rev_ppo_savings', 'PPO Savings', @tableSchema='deerwalk'</v>
      </c>
      <c r="T337" s="3" t="str">
        <f t="shared" si="71"/>
        <v>exec db.ColumnPropertySet 'MedicalClaims', 'rev_ppo_savings', '10', @propertyName='SampleData', @tableSchema='deerwalk'</v>
      </c>
      <c r="U337" s="3" t="str">
        <f t="shared" si="72"/>
        <v/>
      </c>
      <c r="V337" s="3" t="str">
        <f t="shared" si="73"/>
        <v xml:space="preserve">/// &lt;summary&gt;PPO Savings&lt;/summary&gt;
[Description("PPO Savings")]
[Column("rev_ppo_savings")]
[SampleData("10")]
[MaxLength(19,2)]
public double rev_ppo_savings { get; set; }
</v>
      </c>
      <c r="W337" s="6" t="str">
        <f t="shared" si="79"/>
        <v>@Html.DescriptionListElement(model =&gt; model.rev_ppo_savings)</v>
      </c>
      <c r="X337" s="3" t="str">
        <f t="shared" si="80"/>
        <v>RevPpoSavings</v>
      </c>
      <c r="Y337" s="3" t="str">
        <f t="shared" si="74"/>
        <v/>
      </c>
    </row>
    <row r="338" spans="1:25" ht="14.25" customHeight="1" x14ac:dyDescent="0.45">
      <c r="A338" s="3" t="str">
        <f t="shared" si="76"/>
        <v>MedicalClaims.rev_paid_amt</v>
      </c>
      <c r="B338" t="s">
        <v>320</v>
      </c>
      <c r="C338">
        <v>132</v>
      </c>
      <c r="D338" t="s">
        <v>801</v>
      </c>
      <c r="E338" t="s">
        <v>309</v>
      </c>
      <c r="F338" t="s">
        <v>290</v>
      </c>
      <c r="G338" t="s">
        <v>293</v>
      </c>
      <c r="I338" t="s">
        <v>310</v>
      </c>
      <c r="J338" t="s">
        <v>848</v>
      </c>
      <c r="L338" s="5"/>
      <c r="M338" s="3" t="b">
        <f t="shared" si="77"/>
        <v>0</v>
      </c>
      <c r="N338" s="3" t="str">
        <f t="shared" si="67"/>
        <v>MedicalClaims</v>
      </c>
      <c r="O338" s="3" t="str">
        <f t="shared" si="68"/>
        <v xml:space="preserve">numeric not null </v>
      </c>
      <c r="P338" s="5" t="s">
        <v>884</v>
      </c>
      <c r="Q338" s="3" t="str">
        <f t="shared" si="78"/>
        <v>money not null</v>
      </c>
      <c r="R338" s="3" t="str">
        <f t="shared" si="69"/>
        <v>alter table deerwalk.MedicalClaims add rev_paid_amt money not null</v>
      </c>
      <c r="S338" s="3" t="str">
        <f t="shared" si="70"/>
        <v>exec db.ColumnPropertySet 'MedicalClaims', 'rev_paid_amt', 'Amount paid', @tableSchema='deerwalk'</v>
      </c>
      <c r="T338" s="3" t="str">
        <f t="shared" si="71"/>
        <v>exec db.ColumnPropertySet 'MedicalClaims', 'rev_paid_amt', '300', @propertyName='SampleData', @tableSchema='deerwalk'</v>
      </c>
      <c r="U338" s="3" t="str">
        <f t="shared" si="72"/>
        <v/>
      </c>
      <c r="V338" s="3" t="str">
        <f t="shared" si="73"/>
        <v xml:space="preserve">/// &lt;summary&gt;Amount paid&lt;/summary&gt;
[Description("Amount paid")]
[Required]
[Column("rev_paid_amt")]
[SampleData("300")]
[MaxLength(19,2)]
public double rev_paid_amt { get; set; }
</v>
      </c>
      <c r="W338" s="6" t="str">
        <f t="shared" si="79"/>
        <v>@Html.DescriptionListElement(model =&gt; model.rev_paid_amt)</v>
      </c>
      <c r="X338" s="3" t="str">
        <f t="shared" si="80"/>
        <v>RevPaidAmt</v>
      </c>
      <c r="Y338" s="3" t="str">
        <f t="shared" si="74"/>
        <v/>
      </c>
    </row>
    <row r="339" spans="1:25" ht="14.25" customHeight="1" x14ac:dyDescent="0.45">
      <c r="A339" s="3" t="str">
        <f t="shared" si="76"/>
        <v>MedicalClaims.rev_pay_type</v>
      </c>
      <c r="B339" t="s">
        <v>320</v>
      </c>
      <c r="C339">
        <v>133</v>
      </c>
      <c r="D339" t="s">
        <v>796</v>
      </c>
      <c r="E339" t="s">
        <v>511</v>
      </c>
      <c r="F339" t="s">
        <v>7</v>
      </c>
      <c r="G339" t="s">
        <v>874</v>
      </c>
      <c r="I339" t="s">
        <v>512</v>
      </c>
      <c r="J339" t="s">
        <v>796</v>
      </c>
      <c r="L339" s="5"/>
      <c r="M339" s="3" t="b">
        <f t="shared" si="77"/>
        <v>0</v>
      </c>
      <c r="N339" s="3" t="str">
        <f t="shared" si="67"/>
        <v>MedicalClaims</v>
      </c>
      <c r="O339" s="3" t="str">
        <f t="shared" si="68"/>
        <v>varchar(4)</v>
      </c>
      <c r="Q339" s="3" t="str">
        <f t="shared" si="78"/>
        <v>varchar(4)</v>
      </c>
      <c r="R339" s="3" t="str">
        <f t="shared" si="69"/>
        <v>alter table deerwalk.MedicalClaims add rev_pay_type varchar(4)</v>
      </c>
      <c r="S339" s="3" t="str">
        <f t="shared" si="70"/>
        <v>exec db.ColumnPropertySet 'MedicalClaims', 'rev_pay_type', 'Fee for service vs Capitated (FFS or CAP)', @tableSchema='deerwalk'</v>
      </c>
      <c r="T339" s="3" t="str">
        <f t="shared" si="71"/>
        <v/>
      </c>
      <c r="U339" s="3" t="str">
        <f t="shared" si="72"/>
        <v/>
      </c>
      <c r="V339" s="3" t="str">
        <f t="shared" si="73"/>
        <v xml:space="preserve">/// &lt;summary&gt;Fee for service vs Capitated (FFS or CAP)&lt;/summary&gt;
[Description("Fee for service vs Capitated (FFS or CAP)")]
[Column("rev_pay_type")]
[MaxLength(4)]
public string rev_pay_type { get; set; }
</v>
      </c>
      <c r="W339" s="6" t="str">
        <f t="shared" si="79"/>
        <v>@Html.DescriptionListElement(model =&gt; model.rev_pay_type)</v>
      </c>
      <c r="X339" s="3" t="str">
        <f t="shared" si="80"/>
        <v>RevPayType</v>
      </c>
      <c r="Y339" s="3" t="str">
        <f t="shared" si="74"/>
        <v/>
      </c>
    </row>
    <row r="340" spans="1:25" ht="14.25" customHeight="1" x14ac:dyDescent="0.45">
      <c r="A340" s="3" t="str">
        <f t="shared" si="76"/>
        <v>MedicalClaims.rev_check_num</v>
      </c>
      <c r="B340" t="s">
        <v>320</v>
      </c>
      <c r="C340">
        <v>134</v>
      </c>
      <c r="D340" t="s">
        <v>796</v>
      </c>
      <c r="E340" t="s">
        <v>513</v>
      </c>
      <c r="F340" t="s">
        <v>7</v>
      </c>
      <c r="G340" t="s">
        <v>821</v>
      </c>
      <c r="I340" t="s">
        <v>514</v>
      </c>
      <c r="J340" t="s">
        <v>796</v>
      </c>
      <c r="L340" s="5"/>
      <c r="M340" s="3" t="b">
        <f t="shared" si="77"/>
        <v>0</v>
      </c>
      <c r="N340" s="3" t="str">
        <f t="shared" si="67"/>
        <v>MedicalClaims</v>
      </c>
      <c r="O340" s="3" t="str">
        <f t="shared" si="68"/>
        <v>varchar(20)</v>
      </c>
      <c r="Q340" s="3" t="str">
        <f t="shared" si="78"/>
        <v>varchar(20)</v>
      </c>
      <c r="R340" s="3" t="str">
        <f t="shared" si="69"/>
        <v>alter table deerwalk.MedicalClaims add rev_check_num varchar(20)</v>
      </c>
      <c r="S340" s="3" t="str">
        <f t="shared" si="70"/>
        <v>exec db.ColumnPropertySet 'MedicalClaims', 'rev_check_num', 'Insurance check number', @tableSchema='deerwalk'</v>
      </c>
      <c r="T340" s="3" t="str">
        <f t="shared" si="71"/>
        <v/>
      </c>
      <c r="U340" s="3" t="str">
        <f t="shared" si="72"/>
        <v/>
      </c>
      <c r="V340" s="3" t="str">
        <f t="shared" si="73"/>
        <v xml:space="preserve">/// &lt;summary&gt;Insurance check number&lt;/summary&gt;
[Description("Insurance check number")]
[Column("rev_check_num")]
[MaxLength(20)]
public string rev_check_num { get; set; }
</v>
      </c>
      <c r="W340" s="6" t="str">
        <f t="shared" si="79"/>
        <v>@Html.DescriptionListElement(model =&gt; model.rev_check_num)</v>
      </c>
      <c r="X340" s="3" t="str">
        <f t="shared" si="80"/>
        <v>RevCheckNum</v>
      </c>
      <c r="Y340" s="3" t="str">
        <f t="shared" si="74"/>
        <v/>
      </c>
    </row>
    <row r="341" spans="1:25" ht="14.25" customHeight="1" x14ac:dyDescent="0.45">
      <c r="A341" s="3" t="str">
        <f t="shared" si="76"/>
        <v>MedicalClaims.svc_pre_authorization</v>
      </c>
      <c r="B341" t="s">
        <v>320</v>
      </c>
      <c r="C341">
        <v>135</v>
      </c>
      <c r="D341" t="s">
        <v>796</v>
      </c>
      <c r="E341" t="s">
        <v>515</v>
      </c>
      <c r="F341" t="s">
        <v>7</v>
      </c>
      <c r="G341" t="s">
        <v>861</v>
      </c>
      <c r="I341" t="s">
        <v>516</v>
      </c>
      <c r="J341" t="s">
        <v>796</v>
      </c>
      <c r="L341" s="5"/>
      <c r="M341" s="3" t="b">
        <f t="shared" si="77"/>
        <v>0</v>
      </c>
      <c r="N341" s="3" t="str">
        <f t="shared" si="67"/>
        <v>MedicalClaims</v>
      </c>
      <c r="O341" s="3" t="str">
        <f t="shared" si="68"/>
        <v>varchar(50)</v>
      </c>
      <c r="Q341" s="3" t="str">
        <f t="shared" si="78"/>
        <v>varchar(50)</v>
      </c>
      <c r="R341" s="3" t="str">
        <f t="shared" si="69"/>
        <v>alter table deerwalk.MedicalClaims add svc_pre_authorization varchar(50)</v>
      </c>
      <c r="S341" s="3" t="str">
        <f t="shared" si="70"/>
        <v>exec db.ColumnPropertySet 'MedicalClaims', 'svc_pre_authorization', 'Authorization Number from Insurance Company', @tableSchema='deerwalk'</v>
      </c>
      <c r="T341" s="3" t="str">
        <f t="shared" si="71"/>
        <v/>
      </c>
      <c r="U341" s="3" t="str">
        <f t="shared" si="72"/>
        <v/>
      </c>
      <c r="V341" s="3" t="str">
        <f t="shared" si="73"/>
        <v xml:space="preserve">/// &lt;summary&gt;Authorization Number from Insurance Company&lt;/summary&gt;
[Description("Authorization Number from Insurance Company")]
[Column("svc_pre_authorization")]
[MaxLength(50)]
public string svc_pre_authorization { get; set; }
</v>
      </c>
      <c r="W341" s="6" t="str">
        <f t="shared" si="79"/>
        <v>@Html.DescriptionListElement(model =&gt; model.svc_pre_authorization)</v>
      </c>
      <c r="X341" s="3" t="str">
        <f t="shared" si="80"/>
        <v>SvcPreAuthorization</v>
      </c>
      <c r="Y341" s="3" t="str">
        <f t="shared" si="74"/>
        <v/>
      </c>
    </row>
    <row r="342" spans="1:25" ht="14.25" customHeight="1" x14ac:dyDescent="0.45">
      <c r="A342" s="3" t="str">
        <f t="shared" si="76"/>
        <v>MedicalClaims.rev_adjudication_code</v>
      </c>
      <c r="B342" t="s">
        <v>320</v>
      </c>
      <c r="C342">
        <v>136</v>
      </c>
      <c r="D342" t="s">
        <v>796</v>
      </c>
      <c r="E342" t="s">
        <v>311</v>
      </c>
      <c r="F342" t="s">
        <v>7</v>
      </c>
      <c r="G342" t="s">
        <v>870</v>
      </c>
      <c r="I342" t="s">
        <v>312</v>
      </c>
      <c r="J342" t="s">
        <v>313</v>
      </c>
      <c r="L342" s="5"/>
      <c r="M342" s="3" t="b">
        <f t="shared" si="77"/>
        <v>0</v>
      </c>
      <c r="N342" s="3" t="str">
        <f t="shared" si="67"/>
        <v>MedicalClaims</v>
      </c>
      <c r="O342" s="3" t="str">
        <f t="shared" si="68"/>
        <v>varchar(8)</v>
      </c>
      <c r="Q342" s="3" t="str">
        <f t="shared" si="78"/>
        <v>varchar(8)</v>
      </c>
      <c r="R342" s="3" t="str">
        <f t="shared" si="69"/>
        <v>alter table deerwalk.MedicalClaims add rev_adjudication_code varchar(8)</v>
      </c>
      <c r="S342" s="3" t="str">
        <f t="shared" si="70"/>
        <v>exec db.ColumnPropertySet 'MedicalClaims', 'rev_adjudication_code', 'Adjudication code', @tableSchema='deerwalk'</v>
      </c>
      <c r="T342" s="3" t="str">
        <f t="shared" si="71"/>
        <v>exec db.ColumnPropertySet 'MedicalClaims', 'rev_adjudication_code', 'P', @propertyName='SampleData', @tableSchema='deerwalk'</v>
      </c>
      <c r="U342" s="3" t="str">
        <f t="shared" si="72"/>
        <v/>
      </c>
      <c r="V342" s="3" t="str">
        <f t="shared" si="73"/>
        <v xml:space="preserve">/// &lt;summary&gt;Adjudication code&lt;/summary&gt;
[Description("Adjudication code")]
[Column("rev_adjudication_code")]
[SampleData("P")]
[MaxLength(8)]
public string rev_adjudication_code { get; set; }
</v>
      </c>
      <c r="W342" s="6" t="str">
        <f t="shared" si="79"/>
        <v>@Html.DescriptionListElement(model =&gt; model.rev_adjudication_code)</v>
      </c>
      <c r="X342" s="3" t="str">
        <f t="shared" si="80"/>
        <v>RevAdjudicationCode</v>
      </c>
      <c r="Y342" s="3" t="str">
        <f t="shared" si="74"/>
        <v/>
      </c>
    </row>
    <row r="343" spans="1:25" ht="14.25" customHeight="1" x14ac:dyDescent="0.45">
      <c r="A343" s="3" t="str">
        <f t="shared" si="76"/>
        <v>MedicalClaims.rev_adjudication_desc</v>
      </c>
      <c r="B343" t="s">
        <v>320</v>
      </c>
      <c r="C343">
        <v>137</v>
      </c>
      <c r="D343" t="s">
        <v>796</v>
      </c>
      <c r="E343" t="s">
        <v>314</v>
      </c>
      <c r="F343" t="s">
        <v>7</v>
      </c>
      <c r="G343" t="s">
        <v>861</v>
      </c>
      <c r="I343" t="s">
        <v>315</v>
      </c>
      <c r="J343" t="s">
        <v>316</v>
      </c>
      <c r="L343" s="5"/>
      <c r="M343" s="3" t="b">
        <f t="shared" si="77"/>
        <v>0</v>
      </c>
      <c r="N343" s="3" t="str">
        <f t="shared" si="67"/>
        <v>MedicalClaims</v>
      </c>
      <c r="O343" s="3" t="str">
        <f t="shared" si="68"/>
        <v>varchar(50)</v>
      </c>
      <c r="Q343" s="3" t="str">
        <f t="shared" si="78"/>
        <v>varchar(50)</v>
      </c>
      <c r="R343" s="3" t="str">
        <f t="shared" si="69"/>
        <v>alter table deerwalk.MedicalClaims add rev_adjudication_desc varchar(50)</v>
      </c>
      <c r="S343" s="3" t="str">
        <f t="shared" si="70"/>
        <v>exec db.ColumnPropertySet 'MedicalClaims', 'rev_adjudication_desc', 'Adjudication description', @tableSchema='deerwalk'</v>
      </c>
      <c r="T343" s="3" t="str">
        <f t="shared" si="71"/>
        <v>exec db.ColumnPropertySet 'MedicalClaims', 'rev_adjudication_desc', 'Paid', @propertyName='SampleData', @tableSchema='deerwalk'</v>
      </c>
      <c r="U343" s="3" t="str">
        <f t="shared" si="72"/>
        <v/>
      </c>
      <c r="V343" s="3" t="str">
        <f t="shared" si="73"/>
        <v xml:space="preserve">/// &lt;summary&gt;Adjudication description&lt;/summary&gt;
[Description("Adjudication description")]
[Column("rev_adjudication_desc")]
[SampleData("Paid")]
[MaxLength(50)]
public string rev_adjudication_desc { get; set; }
</v>
      </c>
      <c r="W343" s="6" t="str">
        <f t="shared" si="79"/>
        <v>@Html.DescriptionListElement(model =&gt; model.rev_adjudication_desc)</v>
      </c>
      <c r="X343" s="3" t="str">
        <f t="shared" si="80"/>
        <v>RevAdjudicationDesc</v>
      </c>
      <c r="Y343" s="3" t="str">
        <f t="shared" si="74"/>
        <v/>
      </c>
    </row>
    <row r="344" spans="1:25" ht="14.25" customHeight="1" x14ac:dyDescent="0.45">
      <c r="A344" s="3" t="str">
        <f t="shared" si="76"/>
        <v>MedicalClaims.mbr_mrn</v>
      </c>
      <c r="B344" t="s">
        <v>320</v>
      </c>
      <c r="C344">
        <v>138</v>
      </c>
      <c r="D344" t="s">
        <v>796</v>
      </c>
      <c r="E344" t="s">
        <v>517</v>
      </c>
      <c r="F344" t="s">
        <v>7</v>
      </c>
      <c r="G344" t="s">
        <v>822</v>
      </c>
      <c r="I344" t="s">
        <v>518</v>
      </c>
      <c r="J344" t="s">
        <v>796</v>
      </c>
      <c r="L344" s="5"/>
      <c r="M344" s="3" t="b">
        <f t="shared" si="77"/>
        <v>0</v>
      </c>
      <c r="N344" s="3" t="str">
        <f t="shared" si="67"/>
        <v>MedicalClaims</v>
      </c>
      <c r="O344" s="3" t="str">
        <f t="shared" si="68"/>
        <v>varchar(30)</v>
      </c>
      <c r="Q344" s="3" t="str">
        <f t="shared" si="78"/>
        <v>varchar(30)</v>
      </c>
      <c r="R344" s="3" t="str">
        <f t="shared" si="69"/>
        <v>alter table deerwalk.MedicalClaims add mbr_mrn varchar(30)</v>
      </c>
      <c r="S344" s="3" t="str">
        <f t="shared" si="70"/>
        <v>exec db.ColumnPropertySet 'MedicalClaims', 'mbr_mrn', 'Patient Number issued by Provider', @tableSchema='deerwalk'</v>
      </c>
      <c r="T344" s="3" t="str">
        <f t="shared" si="71"/>
        <v/>
      </c>
      <c r="U344" s="3" t="str">
        <f t="shared" si="72"/>
        <v/>
      </c>
      <c r="V344" s="3" t="str">
        <f t="shared" si="73"/>
        <v xml:space="preserve">/// &lt;summary&gt;Patient Number issued by Provider&lt;/summary&gt;
[Description("Patient Number issued by Provider")]
[Column("mbr_mrn")]
[MaxLength(30)]
public string mbr_mrn { get; set; }
</v>
      </c>
      <c r="W344" s="6" t="str">
        <f t="shared" si="79"/>
        <v>@Html.DescriptionListElement(model =&gt; model.mbr_mrn)</v>
      </c>
      <c r="X344" s="3" t="str">
        <f t="shared" si="80"/>
        <v>MbrMrn</v>
      </c>
      <c r="Y344" s="3" t="str">
        <f t="shared" si="74"/>
        <v/>
      </c>
    </row>
    <row r="345" spans="1:25" ht="14.25" customHeight="1" x14ac:dyDescent="0.45">
      <c r="A345" s="3" t="str">
        <f t="shared" si="76"/>
        <v>MedicalClaims.mbr_hicn</v>
      </c>
      <c r="B345" t="s">
        <v>320</v>
      </c>
      <c r="C345">
        <v>139</v>
      </c>
      <c r="D345" t="s">
        <v>796</v>
      </c>
      <c r="E345" t="s">
        <v>519</v>
      </c>
      <c r="F345" t="s">
        <v>7</v>
      </c>
      <c r="G345" t="s">
        <v>859</v>
      </c>
      <c r="I345" t="s">
        <v>520</v>
      </c>
      <c r="J345" t="s">
        <v>796</v>
      </c>
      <c r="L345" s="5"/>
      <c r="M345" s="3" t="b">
        <f t="shared" si="77"/>
        <v>0</v>
      </c>
      <c r="N345" s="3" t="str">
        <f t="shared" si="67"/>
        <v>MedicalClaims</v>
      </c>
      <c r="O345" s="3" t="str">
        <f t="shared" si="68"/>
        <v>varchar(11)</v>
      </c>
      <c r="Q345" s="3" t="str">
        <f t="shared" si="78"/>
        <v>varchar(11)</v>
      </c>
      <c r="R345" s="3" t="str">
        <f t="shared" si="69"/>
        <v>alter table deerwalk.MedicalClaims add mbr_hicn varchar(11)</v>
      </c>
      <c r="S345" s="3" t="str">
        <f t="shared" si="70"/>
        <v>exec db.ColumnPropertySet 'MedicalClaims', 'mbr_hicn', 'Health Insurance Claim Number to identify Medicare Patients', @tableSchema='deerwalk'</v>
      </c>
      <c r="T345" s="3" t="str">
        <f t="shared" si="71"/>
        <v/>
      </c>
      <c r="U345" s="3" t="str">
        <f t="shared" si="72"/>
        <v/>
      </c>
      <c r="V345" s="3" t="str">
        <f t="shared" si="73"/>
        <v xml:space="preserve">/// &lt;summary&gt;Health Insurance Claim Number to identify Medicare Patients&lt;/summary&gt;
[Description("Health Insurance Claim Number to identify Medicare Patients")]
[Column("mbr_hicn")]
[MaxLength(11)]
public string mbr_hicn { get; set; }
</v>
      </c>
      <c r="W345" s="6" t="str">
        <f t="shared" si="79"/>
        <v>@Html.DescriptionListElement(model =&gt; model.mbr_hicn)</v>
      </c>
      <c r="X345" s="3" t="str">
        <f t="shared" si="80"/>
        <v>MbrHicn</v>
      </c>
      <c r="Y345" s="3" t="str">
        <f t="shared" si="74"/>
        <v/>
      </c>
    </row>
    <row r="346" spans="1:25" ht="14.25" customHeight="1" x14ac:dyDescent="0.45">
      <c r="A346" s="3" t="str">
        <f t="shared" si="76"/>
        <v>MedicalClaims.rev_bill_type_code</v>
      </c>
      <c r="B346" t="s">
        <v>320</v>
      </c>
      <c r="C346">
        <v>140</v>
      </c>
      <c r="D346" t="s">
        <v>796</v>
      </c>
      <c r="E346" t="s">
        <v>521</v>
      </c>
      <c r="F346" t="s">
        <v>7</v>
      </c>
      <c r="G346" t="s">
        <v>841</v>
      </c>
      <c r="I346" t="s">
        <v>522</v>
      </c>
      <c r="J346" t="s">
        <v>849</v>
      </c>
      <c r="L346" s="5"/>
      <c r="M346" s="3" t="b">
        <f t="shared" si="77"/>
        <v>0</v>
      </c>
      <c r="N346" s="3" t="str">
        <f t="shared" si="67"/>
        <v>MedicalClaims</v>
      </c>
      <c r="O346" s="3" t="str">
        <f t="shared" si="68"/>
        <v>varchar(3)</v>
      </c>
      <c r="Q346" s="3" t="str">
        <f t="shared" si="78"/>
        <v>varchar(3)</v>
      </c>
      <c r="R346" s="3" t="str">
        <f t="shared" si="69"/>
        <v>alter table deerwalk.MedicalClaims add rev_bill_type_code varchar(3)</v>
      </c>
      <c r="S346" s="3" t="str">
        <f t="shared" si="70"/>
        <v>exec db.ColumnPropertySet 'MedicalClaims', 'rev_bill_type_code', 'Type of Bill.', @tableSchema='deerwalk'</v>
      </c>
      <c r="T346" s="3" t="str">
        <f t="shared" si="71"/>
        <v>exec db.ColumnPropertySet 'MedicalClaims', 'rev_bill_type_code', '110', @propertyName='SampleData', @tableSchema='deerwalk'</v>
      </c>
      <c r="U346" s="3" t="str">
        <f t="shared" si="72"/>
        <v/>
      </c>
      <c r="V346" s="3" t="str">
        <f t="shared" si="73"/>
        <v xml:space="preserve">/// &lt;summary&gt;Type of Bill.&lt;/summary&gt;
[Description("Type of Bill.")]
[Column("rev_bill_type_code")]
[SampleData("110")]
[MaxLength(3)]
public string rev_bill_type_code { get; set; }
</v>
      </c>
      <c r="W346" s="6" t="str">
        <f t="shared" si="79"/>
        <v>@Html.DescriptionListElement(model =&gt; model.rev_bill_type_code)</v>
      </c>
      <c r="X346" s="3" t="str">
        <f t="shared" si="80"/>
        <v>RevBillTypeCode</v>
      </c>
      <c r="Y346" s="3" t="str">
        <f t="shared" si="74"/>
        <v/>
      </c>
    </row>
    <row r="347" spans="1:25" ht="14.25" customHeight="1" x14ac:dyDescent="0.45">
      <c r="A347" s="3" t="str">
        <f t="shared" si="76"/>
        <v>MedicalClaims.rev_bill_type_desc</v>
      </c>
      <c r="B347" t="s">
        <v>320</v>
      </c>
      <c r="C347">
        <v>141</v>
      </c>
      <c r="D347" t="s">
        <v>796</v>
      </c>
      <c r="E347" t="s">
        <v>523</v>
      </c>
      <c r="F347" t="s">
        <v>7</v>
      </c>
      <c r="G347" t="s">
        <v>836</v>
      </c>
      <c r="I347" t="s">
        <v>524</v>
      </c>
      <c r="J347" t="s">
        <v>796</v>
      </c>
      <c r="L347" s="5"/>
      <c r="M347" s="3" t="b">
        <f t="shared" si="77"/>
        <v>0</v>
      </c>
      <c r="N347" s="3" t="str">
        <f t="shared" si="67"/>
        <v>MedicalClaims</v>
      </c>
      <c r="O347" s="3" t="str">
        <f t="shared" si="68"/>
        <v>varchar(100)</v>
      </c>
      <c r="Q347" s="3" t="str">
        <f t="shared" si="78"/>
        <v>varchar(100)</v>
      </c>
      <c r="R347" s="3" t="str">
        <f t="shared" si="69"/>
        <v>alter table deerwalk.MedicalClaims add rev_bill_type_desc varchar(100)</v>
      </c>
      <c r="S347" s="3" t="str">
        <f t="shared" si="70"/>
        <v>exec db.ColumnPropertySet 'MedicalClaims', 'rev_bill_type_desc', 'Description out of master table for Bill type', @tableSchema='deerwalk'</v>
      </c>
      <c r="T347" s="3" t="str">
        <f t="shared" si="71"/>
        <v/>
      </c>
      <c r="U347" s="3" t="str">
        <f t="shared" si="72"/>
        <v/>
      </c>
      <c r="V347" s="3" t="str">
        <f t="shared" si="73"/>
        <v xml:space="preserve">/// &lt;summary&gt;Description out of master table for Bill type&lt;/summary&gt;
[Description("Description out of master table for Bill type")]
[Column("rev_bill_type_desc")]
[MaxLength(100)]
public string rev_bill_type_desc { get; set; }
</v>
      </c>
      <c r="W347" s="6" t="str">
        <f t="shared" si="79"/>
        <v>@Html.DescriptionListElement(model =&gt; model.rev_bill_type_desc)</v>
      </c>
      <c r="X347" s="3" t="str">
        <f t="shared" si="80"/>
        <v>RevBillTypeDesc</v>
      </c>
      <c r="Y347" s="3" t="str">
        <f t="shared" si="74"/>
        <v/>
      </c>
    </row>
    <row r="348" spans="1:25" ht="14.25" customHeight="1" x14ac:dyDescent="0.45">
      <c r="A348" s="3" t="str">
        <f t="shared" si="76"/>
        <v>MedicalClaims.udf1</v>
      </c>
      <c r="B348" t="s">
        <v>320</v>
      </c>
      <c r="C348">
        <v>142</v>
      </c>
      <c r="D348" t="s">
        <v>796</v>
      </c>
      <c r="E348" t="s">
        <v>135</v>
      </c>
      <c r="F348" t="s">
        <v>7</v>
      </c>
      <c r="G348" t="s">
        <v>836</v>
      </c>
      <c r="I348" t="s">
        <v>136</v>
      </c>
      <c r="J348" t="s">
        <v>796</v>
      </c>
      <c r="L348" s="5"/>
      <c r="M348" s="3" t="b">
        <f t="shared" si="77"/>
        <v>1</v>
      </c>
      <c r="N348" s="3" t="str">
        <f t="shared" si="67"/>
        <v>MedicalClaims</v>
      </c>
      <c r="O348" s="3" t="str">
        <f t="shared" si="68"/>
        <v>varchar(100)</v>
      </c>
      <c r="Q348" s="3" t="str">
        <f t="shared" si="78"/>
        <v>varchar(100)</v>
      </c>
      <c r="R348" s="3" t="str">
        <f t="shared" si="69"/>
        <v>alter table deerwalk.MedicalClaims add udf1 varchar(100)</v>
      </c>
      <c r="S348" s="3" t="str">
        <f t="shared" si="70"/>
        <v>exec db.ColumnPropertySet 'MedicalClaims', 'udf1', 'User Defined Field 1', @tableSchema='deerwalk'</v>
      </c>
      <c r="T348" s="3" t="str">
        <f t="shared" si="71"/>
        <v/>
      </c>
      <c r="U348" s="3" t="str">
        <f t="shared" si="72"/>
        <v>exec db.ColumnPropertySet 'MedicalClaims', 'udf1', 'UserDefinedData', @propertyName='CustomAttribute', @tableSchema='deerwalk'</v>
      </c>
      <c r="V348" s="3" t="str">
        <f t="shared" si="73"/>
        <v xml:space="preserve">/// &lt;summary&gt;User Defined Field 1&lt;/summary&gt;
[Description("User Defined Field 1")]
[Column("udf1")]
[MaxLength(100)]
public string udf1 { get; set; }
</v>
      </c>
      <c r="W348" s="6" t="str">
        <f t="shared" si="79"/>
        <v>@Html.DescriptionListElement(model =&gt; model.udf1)</v>
      </c>
      <c r="X348" s="3" t="str">
        <f t="shared" si="80"/>
        <v>Udf1</v>
      </c>
      <c r="Y348" s="3" t="str">
        <f t="shared" si="74"/>
        <v/>
      </c>
    </row>
    <row r="349" spans="1:25" ht="14.25" customHeight="1" x14ac:dyDescent="0.45">
      <c r="A349" s="3" t="str">
        <f t="shared" si="76"/>
        <v>MedicalClaims.udf2</v>
      </c>
      <c r="B349" t="s">
        <v>320</v>
      </c>
      <c r="C349">
        <v>143</v>
      </c>
      <c r="D349" t="s">
        <v>796</v>
      </c>
      <c r="E349" t="s">
        <v>137</v>
      </c>
      <c r="F349" t="s">
        <v>7</v>
      </c>
      <c r="G349" t="s">
        <v>836</v>
      </c>
      <c r="I349" t="s">
        <v>138</v>
      </c>
      <c r="J349" t="s">
        <v>796</v>
      </c>
      <c r="L349" s="5"/>
      <c r="M349" s="3" t="b">
        <f t="shared" si="77"/>
        <v>1</v>
      </c>
      <c r="N349" s="3" t="str">
        <f t="shared" si="67"/>
        <v>MedicalClaims</v>
      </c>
      <c r="O349" s="3" t="str">
        <f t="shared" si="68"/>
        <v>varchar(100)</v>
      </c>
      <c r="Q349" s="3" t="str">
        <f t="shared" si="78"/>
        <v>varchar(100)</v>
      </c>
      <c r="R349" s="3" t="str">
        <f t="shared" si="69"/>
        <v>alter table deerwalk.MedicalClaims add udf2 varchar(100)</v>
      </c>
      <c r="S349" s="3" t="str">
        <f t="shared" si="70"/>
        <v>exec db.ColumnPropertySet 'MedicalClaims', 'udf2', 'User Defined Field 2', @tableSchema='deerwalk'</v>
      </c>
      <c r="T349" s="3" t="str">
        <f t="shared" si="71"/>
        <v/>
      </c>
      <c r="U349" s="3" t="str">
        <f t="shared" si="72"/>
        <v>exec db.ColumnPropertySet 'MedicalClaims', 'udf2', 'UserDefinedData', @propertyName='CustomAttribute', @tableSchema='deerwalk'</v>
      </c>
      <c r="V349" s="3" t="str">
        <f t="shared" si="73"/>
        <v xml:space="preserve">/// &lt;summary&gt;User Defined Field 2&lt;/summary&gt;
[Description("User Defined Field 2")]
[Column("udf2")]
[MaxLength(100)]
public string udf2 { get; set; }
</v>
      </c>
      <c r="W349" s="6" t="str">
        <f t="shared" si="79"/>
        <v>@Html.DescriptionListElement(model =&gt; model.udf2)</v>
      </c>
      <c r="X349" s="3" t="str">
        <f t="shared" si="80"/>
        <v>Udf2</v>
      </c>
      <c r="Y349" s="3" t="str">
        <f t="shared" si="74"/>
        <v/>
      </c>
    </row>
    <row r="350" spans="1:25" ht="14.25" customHeight="1" x14ac:dyDescent="0.45">
      <c r="A350" s="3" t="str">
        <f t="shared" si="76"/>
        <v>MedicalClaims.udf3</v>
      </c>
      <c r="B350" t="s">
        <v>320</v>
      </c>
      <c r="C350">
        <v>144</v>
      </c>
      <c r="D350" t="s">
        <v>796</v>
      </c>
      <c r="E350" t="s">
        <v>139</v>
      </c>
      <c r="F350" t="s">
        <v>7</v>
      </c>
      <c r="G350" t="s">
        <v>836</v>
      </c>
      <c r="I350" t="s">
        <v>140</v>
      </c>
      <c r="J350" t="s">
        <v>796</v>
      </c>
      <c r="L350" s="5"/>
      <c r="M350" s="3" t="b">
        <f t="shared" si="77"/>
        <v>1</v>
      </c>
      <c r="N350" s="3" t="str">
        <f t="shared" si="67"/>
        <v>MedicalClaims</v>
      </c>
      <c r="O350" s="3" t="str">
        <f t="shared" si="68"/>
        <v>varchar(100)</v>
      </c>
      <c r="Q350" s="3" t="str">
        <f t="shared" si="78"/>
        <v>varchar(100)</v>
      </c>
      <c r="R350" s="3" t="str">
        <f t="shared" si="69"/>
        <v>alter table deerwalk.MedicalClaims add udf3 varchar(100)</v>
      </c>
      <c r="S350" s="3" t="str">
        <f t="shared" si="70"/>
        <v>exec db.ColumnPropertySet 'MedicalClaims', 'udf3', 'User Defined Field 3', @tableSchema='deerwalk'</v>
      </c>
      <c r="T350" s="3" t="str">
        <f t="shared" si="71"/>
        <v/>
      </c>
      <c r="U350" s="3" t="str">
        <f t="shared" si="72"/>
        <v>exec db.ColumnPropertySet 'MedicalClaims', 'udf3', 'UserDefinedData', @propertyName='CustomAttribute', @tableSchema='deerwalk'</v>
      </c>
      <c r="V350" s="3" t="str">
        <f t="shared" si="73"/>
        <v xml:space="preserve">/// &lt;summary&gt;User Defined Field 3&lt;/summary&gt;
[Description("User Defined Field 3")]
[Column("udf3")]
[MaxLength(100)]
public string udf3 { get; set; }
</v>
      </c>
      <c r="W350" s="6" t="str">
        <f t="shared" si="79"/>
        <v>@Html.DescriptionListElement(model =&gt; model.udf3)</v>
      </c>
      <c r="X350" s="3" t="str">
        <f t="shared" si="80"/>
        <v>Udf3</v>
      </c>
      <c r="Y350" s="3" t="str">
        <f t="shared" si="74"/>
        <v/>
      </c>
    </row>
    <row r="351" spans="1:25" ht="14.25" customHeight="1" x14ac:dyDescent="0.45">
      <c r="A351" s="3" t="str">
        <f t="shared" si="76"/>
        <v>MedicalClaims.udf4</v>
      </c>
      <c r="B351" t="s">
        <v>320</v>
      </c>
      <c r="C351">
        <v>145</v>
      </c>
      <c r="D351" t="s">
        <v>796</v>
      </c>
      <c r="E351" t="s">
        <v>141</v>
      </c>
      <c r="F351" t="s">
        <v>7</v>
      </c>
      <c r="G351" t="s">
        <v>836</v>
      </c>
      <c r="I351" t="s">
        <v>142</v>
      </c>
      <c r="J351" t="s">
        <v>796</v>
      </c>
      <c r="L351" s="5"/>
      <c r="M351" s="3" t="b">
        <f t="shared" si="77"/>
        <v>1</v>
      </c>
      <c r="N351" s="3" t="str">
        <f t="shared" si="67"/>
        <v>MedicalClaims</v>
      </c>
      <c r="O351" s="3" t="str">
        <f t="shared" si="68"/>
        <v>varchar(100)</v>
      </c>
      <c r="Q351" s="3" t="str">
        <f t="shared" si="78"/>
        <v>varchar(100)</v>
      </c>
      <c r="R351" s="3" t="str">
        <f t="shared" si="69"/>
        <v>alter table deerwalk.MedicalClaims add udf4 varchar(100)</v>
      </c>
      <c r="S351" s="3" t="str">
        <f t="shared" si="70"/>
        <v>exec db.ColumnPropertySet 'MedicalClaims', 'udf4', 'User Defined Field 4', @tableSchema='deerwalk'</v>
      </c>
      <c r="T351" s="3" t="str">
        <f t="shared" si="71"/>
        <v/>
      </c>
      <c r="U351" s="3" t="str">
        <f t="shared" si="72"/>
        <v>exec db.ColumnPropertySet 'MedicalClaims', 'udf4', 'UserDefinedData', @propertyName='CustomAttribute', @tableSchema='deerwalk'</v>
      </c>
      <c r="V351" s="3" t="str">
        <f t="shared" si="73"/>
        <v xml:space="preserve">/// &lt;summary&gt;User Defined Field 4&lt;/summary&gt;
[Description("User Defined Field 4")]
[Column("udf4")]
[MaxLength(100)]
public string udf4 { get; set; }
</v>
      </c>
      <c r="W351" s="6" t="str">
        <f t="shared" si="79"/>
        <v>@Html.DescriptionListElement(model =&gt; model.udf4)</v>
      </c>
      <c r="X351" s="3" t="str">
        <f t="shared" si="80"/>
        <v>Udf4</v>
      </c>
      <c r="Y351" s="3" t="str">
        <f t="shared" si="74"/>
        <v/>
      </c>
    </row>
    <row r="352" spans="1:25" ht="14.25" customHeight="1" x14ac:dyDescent="0.45">
      <c r="A352" s="3" t="str">
        <f t="shared" si="76"/>
        <v>MedicalClaims.udf5</v>
      </c>
      <c r="B352" t="s">
        <v>320</v>
      </c>
      <c r="C352">
        <v>146</v>
      </c>
      <c r="D352" t="s">
        <v>796</v>
      </c>
      <c r="E352" t="s">
        <v>143</v>
      </c>
      <c r="F352" t="s">
        <v>7</v>
      </c>
      <c r="G352" t="s">
        <v>836</v>
      </c>
      <c r="I352" t="s">
        <v>144</v>
      </c>
      <c r="J352" t="s">
        <v>796</v>
      </c>
      <c r="L352" s="5"/>
      <c r="M352" s="3" t="b">
        <f t="shared" si="77"/>
        <v>1</v>
      </c>
      <c r="N352" s="3" t="str">
        <f t="shared" si="67"/>
        <v>MedicalClaims</v>
      </c>
      <c r="O352" s="3" t="str">
        <f t="shared" si="68"/>
        <v>varchar(100)</v>
      </c>
      <c r="Q352" s="3" t="str">
        <f t="shared" si="78"/>
        <v>varchar(100)</v>
      </c>
      <c r="R352" s="3" t="str">
        <f t="shared" si="69"/>
        <v>alter table deerwalk.MedicalClaims add udf5 varchar(100)</v>
      </c>
      <c r="S352" s="3" t="str">
        <f t="shared" si="70"/>
        <v>exec db.ColumnPropertySet 'MedicalClaims', 'udf5', 'User Defined Field 5', @tableSchema='deerwalk'</v>
      </c>
      <c r="T352" s="3" t="str">
        <f t="shared" si="71"/>
        <v/>
      </c>
      <c r="U352" s="3" t="str">
        <f t="shared" si="72"/>
        <v>exec db.ColumnPropertySet 'MedicalClaims', 'udf5', 'UserDefinedData', @propertyName='CustomAttribute', @tableSchema='deerwalk'</v>
      </c>
      <c r="V352" s="3" t="str">
        <f t="shared" si="73"/>
        <v xml:space="preserve">/// &lt;summary&gt;User Defined Field 5&lt;/summary&gt;
[Description("User Defined Field 5")]
[Column("udf5")]
[MaxLength(100)]
public string udf5 { get; set; }
</v>
      </c>
      <c r="W352" s="6" t="str">
        <f t="shared" si="79"/>
        <v>@Html.DescriptionListElement(model =&gt; model.udf5)</v>
      </c>
      <c r="X352" s="3" t="str">
        <f t="shared" si="80"/>
        <v>Udf5</v>
      </c>
      <c r="Y352" s="3" t="str">
        <f t="shared" si="74"/>
        <v/>
      </c>
    </row>
    <row r="353" spans="1:25" ht="14.25" customHeight="1" x14ac:dyDescent="0.45">
      <c r="A353" s="3" t="str">
        <f t="shared" si="76"/>
        <v>MedicalClaims.udf6</v>
      </c>
      <c r="B353" t="s">
        <v>320</v>
      </c>
      <c r="C353">
        <v>147</v>
      </c>
      <c r="D353" t="s">
        <v>796</v>
      </c>
      <c r="E353" t="s">
        <v>145</v>
      </c>
      <c r="F353" t="s">
        <v>7</v>
      </c>
      <c r="G353" t="s">
        <v>836</v>
      </c>
      <c r="I353" t="s">
        <v>146</v>
      </c>
      <c r="J353" t="s">
        <v>796</v>
      </c>
      <c r="L353" s="5"/>
      <c r="M353" s="3" t="b">
        <f t="shared" si="77"/>
        <v>1</v>
      </c>
      <c r="N353" s="3" t="str">
        <f t="shared" si="67"/>
        <v>MedicalClaims</v>
      </c>
      <c r="O353" s="3" t="str">
        <f t="shared" si="68"/>
        <v>varchar(100)</v>
      </c>
      <c r="Q353" s="3" t="str">
        <f t="shared" si="78"/>
        <v>varchar(100)</v>
      </c>
      <c r="R353" s="3" t="str">
        <f t="shared" si="69"/>
        <v>alter table deerwalk.MedicalClaims add udf6 varchar(100)</v>
      </c>
      <c r="S353" s="3" t="str">
        <f t="shared" si="70"/>
        <v>exec db.ColumnPropertySet 'MedicalClaims', 'udf6', 'User Defined Field 6', @tableSchema='deerwalk'</v>
      </c>
      <c r="T353" s="3" t="str">
        <f t="shared" si="71"/>
        <v/>
      </c>
      <c r="U353" s="3" t="str">
        <f t="shared" si="72"/>
        <v>exec db.ColumnPropertySet 'MedicalClaims', 'udf6', 'UserDefinedData', @propertyName='CustomAttribute', @tableSchema='deerwalk'</v>
      </c>
      <c r="V353" s="3" t="str">
        <f t="shared" si="73"/>
        <v xml:space="preserve">/// &lt;summary&gt;User Defined Field 6&lt;/summary&gt;
[Description("User Defined Field 6")]
[Column("udf6")]
[MaxLength(100)]
public string udf6 { get; set; }
</v>
      </c>
      <c r="W353" s="6" t="str">
        <f t="shared" si="79"/>
        <v>@Html.DescriptionListElement(model =&gt; model.udf6)</v>
      </c>
      <c r="X353" s="3" t="str">
        <f t="shared" si="80"/>
        <v>Udf6</v>
      </c>
      <c r="Y353" s="3" t="str">
        <f t="shared" si="74"/>
        <v/>
      </c>
    </row>
    <row r="354" spans="1:25" ht="14.25" customHeight="1" x14ac:dyDescent="0.45">
      <c r="A354" s="3" t="str">
        <f t="shared" si="76"/>
        <v>MedicalClaims.udf7</v>
      </c>
      <c r="B354" t="s">
        <v>320</v>
      </c>
      <c r="C354">
        <v>148</v>
      </c>
      <c r="D354" t="s">
        <v>796</v>
      </c>
      <c r="E354" t="s">
        <v>147</v>
      </c>
      <c r="F354" t="s">
        <v>7</v>
      </c>
      <c r="G354" t="s">
        <v>836</v>
      </c>
      <c r="I354" t="s">
        <v>148</v>
      </c>
      <c r="J354" t="s">
        <v>796</v>
      </c>
      <c r="L354" s="5"/>
      <c r="M354" s="3" t="b">
        <f t="shared" si="77"/>
        <v>1</v>
      </c>
      <c r="N354" s="3" t="str">
        <f t="shared" si="67"/>
        <v>MedicalClaims</v>
      </c>
      <c r="O354" s="3" t="str">
        <f t="shared" si="68"/>
        <v>varchar(100)</v>
      </c>
      <c r="Q354" s="3" t="str">
        <f t="shared" si="78"/>
        <v>varchar(100)</v>
      </c>
      <c r="R354" s="3" t="str">
        <f t="shared" si="69"/>
        <v>alter table deerwalk.MedicalClaims add udf7 varchar(100)</v>
      </c>
      <c r="S354" s="3" t="str">
        <f t="shared" si="70"/>
        <v>exec db.ColumnPropertySet 'MedicalClaims', 'udf7', 'User Defined Field 7', @tableSchema='deerwalk'</v>
      </c>
      <c r="T354" s="3" t="str">
        <f t="shared" si="71"/>
        <v/>
      </c>
      <c r="U354" s="3" t="str">
        <f t="shared" si="72"/>
        <v>exec db.ColumnPropertySet 'MedicalClaims', 'udf7', 'UserDefinedData', @propertyName='CustomAttribute', @tableSchema='deerwalk'</v>
      </c>
      <c r="V354" s="3" t="str">
        <f t="shared" si="73"/>
        <v xml:space="preserve">/// &lt;summary&gt;User Defined Field 7&lt;/summary&gt;
[Description("User Defined Field 7")]
[Column("udf7")]
[MaxLength(100)]
public string udf7 { get; set; }
</v>
      </c>
      <c r="W354" s="6" t="str">
        <f t="shared" si="79"/>
        <v>@Html.DescriptionListElement(model =&gt; model.udf7)</v>
      </c>
      <c r="X354" s="3" t="str">
        <f t="shared" si="80"/>
        <v>Udf7</v>
      </c>
      <c r="Y354" s="3" t="str">
        <f t="shared" si="74"/>
        <v/>
      </c>
    </row>
    <row r="355" spans="1:25" ht="14.25" customHeight="1" x14ac:dyDescent="0.45">
      <c r="A355" s="3" t="str">
        <f t="shared" si="76"/>
        <v>MedicalClaims.udf8</v>
      </c>
      <c r="B355" t="s">
        <v>320</v>
      </c>
      <c r="C355">
        <v>149</v>
      </c>
      <c r="D355" t="s">
        <v>796</v>
      </c>
      <c r="E355" t="s">
        <v>149</v>
      </c>
      <c r="F355" t="s">
        <v>7</v>
      </c>
      <c r="G355" t="s">
        <v>836</v>
      </c>
      <c r="I355" t="s">
        <v>150</v>
      </c>
      <c r="J355" t="s">
        <v>796</v>
      </c>
      <c r="L355" s="5"/>
      <c r="M355" s="3" t="b">
        <f t="shared" si="77"/>
        <v>1</v>
      </c>
      <c r="N355" s="3" t="str">
        <f t="shared" si="67"/>
        <v>MedicalClaims</v>
      </c>
      <c r="O355" s="3" t="str">
        <f t="shared" si="68"/>
        <v>varchar(100)</v>
      </c>
      <c r="Q355" s="3" t="str">
        <f t="shared" si="78"/>
        <v>varchar(100)</v>
      </c>
      <c r="R355" s="3" t="str">
        <f t="shared" si="69"/>
        <v>alter table deerwalk.MedicalClaims add udf8 varchar(100)</v>
      </c>
      <c r="S355" s="3" t="str">
        <f t="shared" si="70"/>
        <v>exec db.ColumnPropertySet 'MedicalClaims', 'udf8', 'User Defined Field 8', @tableSchema='deerwalk'</v>
      </c>
      <c r="T355" s="3" t="str">
        <f t="shared" si="71"/>
        <v/>
      </c>
      <c r="U355" s="3" t="str">
        <f t="shared" si="72"/>
        <v>exec db.ColumnPropertySet 'MedicalClaims', 'udf8', 'UserDefinedData', @propertyName='CustomAttribute', @tableSchema='deerwalk'</v>
      </c>
      <c r="V355" s="3" t="str">
        <f t="shared" si="73"/>
        <v xml:space="preserve">/// &lt;summary&gt;User Defined Field 8&lt;/summary&gt;
[Description("User Defined Field 8")]
[Column("udf8")]
[MaxLength(100)]
public string udf8 { get; set; }
</v>
      </c>
      <c r="W355" s="6" t="str">
        <f t="shared" si="79"/>
        <v>@Html.DescriptionListElement(model =&gt; model.udf8)</v>
      </c>
      <c r="X355" s="3" t="str">
        <f t="shared" si="80"/>
        <v>Udf8</v>
      </c>
      <c r="Y355" s="3" t="str">
        <f t="shared" si="74"/>
        <v/>
      </c>
    </row>
    <row r="356" spans="1:25" ht="14.25" customHeight="1" x14ac:dyDescent="0.45">
      <c r="A356" s="3" t="str">
        <f t="shared" si="76"/>
        <v>MedicalClaims.udf9</v>
      </c>
      <c r="B356" t="s">
        <v>320</v>
      </c>
      <c r="C356">
        <v>150</v>
      </c>
      <c r="D356" t="s">
        <v>796</v>
      </c>
      <c r="E356" t="s">
        <v>151</v>
      </c>
      <c r="F356" t="s">
        <v>7</v>
      </c>
      <c r="G356" t="s">
        <v>836</v>
      </c>
      <c r="I356" t="s">
        <v>152</v>
      </c>
      <c r="J356" t="s">
        <v>796</v>
      </c>
      <c r="L356" s="5"/>
      <c r="M356" s="3" t="b">
        <f t="shared" si="77"/>
        <v>1</v>
      </c>
      <c r="N356" s="3" t="str">
        <f t="shared" si="67"/>
        <v>MedicalClaims</v>
      </c>
      <c r="O356" s="3" t="str">
        <f t="shared" si="68"/>
        <v>varchar(100)</v>
      </c>
      <c r="Q356" s="3" t="str">
        <f t="shared" si="78"/>
        <v>varchar(100)</v>
      </c>
      <c r="R356" s="3" t="str">
        <f t="shared" si="69"/>
        <v>alter table deerwalk.MedicalClaims add udf9 varchar(100)</v>
      </c>
      <c r="S356" s="3" t="str">
        <f t="shared" si="70"/>
        <v>exec db.ColumnPropertySet 'MedicalClaims', 'udf9', 'User Defined Field 9', @tableSchema='deerwalk'</v>
      </c>
      <c r="T356" s="3" t="str">
        <f t="shared" si="71"/>
        <v/>
      </c>
      <c r="U356" s="3" t="str">
        <f t="shared" si="72"/>
        <v>exec db.ColumnPropertySet 'MedicalClaims', 'udf9', 'UserDefinedData', @propertyName='CustomAttribute', @tableSchema='deerwalk'</v>
      </c>
      <c r="V356" s="3" t="str">
        <f t="shared" si="73"/>
        <v xml:space="preserve">/// &lt;summary&gt;User Defined Field 9&lt;/summary&gt;
[Description("User Defined Field 9")]
[Column("udf9")]
[MaxLength(100)]
public string udf9 { get; set; }
</v>
      </c>
      <c r="W356" s="6" t="str">
        <f t="shared" si="79"/>
        <v>@Html.DescriptionListElement(model =&gt; model.udf9)</v>
      </c>
      <c r="X356" s="3" t="str">
        <f t="shared" si="80"/>
        <v>Udf9</v>
      </c>
      <c r="Y356" s="3" t="str">
        <f t="shared" si="74"/>
        <v/>
      </c>
    </row>
    <row r="357" spans="1:25" ht="14.25" customHeight="1" x14ac:dyDescent="0.45">
      <c r="A357" s="3" t="str">
        <f t="shared" si="76"/>
        <v>MedicalClaims.udf10</v>
      </c>
      <c r="B357" t="s">
        <v>320</v>
      </c>
      <c r="C357">
        <v>151</v>
      </c>
      <c r="D357" t="s">
        <v>796</v>
      </c>
      <c r="E357" t="s">
        <v>153</v>
      </c>
      <c r="F357" t="s">
        <v>7</v>
      </c>
      <c r="G357" t="s">
        <v>836</v>
      </c>
      <c r="I357" t="s">
        <v>154</v>
      </c>
      <c r="J357" t="s">
        <v>796</v>
      </c>
      <c r="L357" s="5"/>
      <c r="M357" s="3" t="b">
        <f t="shared" si="77"/>
        <v>1</v>
      </c>
      <c r="N357" s="3" t="str">
        <f t="shared" si="67"/>
        <v>MedicalClaims</v>
      </c>
      <c r="O357" s="3" t="str">
        <f t="shared" si="68"/>
        <v>varchar(100)</v>
      </c>
      <c r="Q357" s="3" t="str">
        <f t="shared" si="78"/>
        <v>varchar(100)</v>
      </c>
      <c r="R357" s="3" t="str">
        <f t="shared" si="69"/>
        <v>alter table deerwalk.MedicalClaims add udf10 varchar(100)</v>
      </c>
      <c r="S357" s="3" t="str">
        <f t="shared" si="70"/>
        <v>exec db.ColumnPropertySet 'MedicalClaims', 'udf10', 'User Defined Field 10', @tableSchema='deerwalk'</v>
      </c>
      <c r="T357" s="3" t="str">
        <f t="shared" si="71"/>
        <v/>
      </c>
      <c r="U357" s="3" t="str">
        <f t="shared" si="72"/>
        <v>exec db.ColumnPropertySet 'MedicalClaims', 'udf10', 'UserDefinedData', @propertyName='CustomAttribute', @tableSchema='deerwalk'</v>
      </c>
      <c r="V357" s="3" t="str">
        <f t="shared" si="73"/>
        <v xml:space="preserve">/// &lt;summary&gt;User Defined Field 10&lt;/summary&gt;
[Description("User Defined Field 10")]
[Column("udf10")]
[MaxLength(100)]
public string udf10 { get; set; }
</v>
      </c>
      <c r="W357" s="6" t="str">
        <f t="shared" si="79"/>
        <v>@Html.DescriptionListElement(model =&gt; model.udf10)</v>
      </c>
      <c r="X357" s="3" t="str">
        <f t="shared" si="80"/>
        <v>Udf10</v>
      </c>
      <c r="Y357" s="3" t="str">
        <f t="shared" si="74"/>
        <v/>
      </c>
    </row>
    <row r="358" spans="1:25" ht="14.25" customHeight="1" x14ac:dyDescent="0.45">
      <c r="A358" s="3" t="str">
        <f t="shared" si="76"/>
        <v>MedicalClaims.udf11</v>
      </c>
      <c r="B358" t="s">
        <v>320</v>
      </c>
      <c r="C358">
        <v>152</v>
      </c>
      <c r="D358" t="s">
        <v>796</v>
      </c>
      <c r="E358" t="s">
        <v>155</v>
      </c>
      <c r="F358" t="s">
        <v>7</v>
      </c>
      <c r="G358" t="s">
        <v>836</v>
      </c>
      <c r="I358" t="s">
        <v>156</v>
      </c>
      <c r="J358" t="s">
        <v>796</v>
      </c>
      <c r="L358" s="5"/>
      <c r="M358" s="3" t="b">
        <f t="shared" si="77"/>
        <v>1</v>
      </c>
      <c r="N358" s="3" t="str">
        <f t="shared" si="67"/>
        <v>MedicalClaims</v>
      </c>
      <c r="O358" s="3" t="str">
        <f t="shared" si="68"/>
        <v>varchar(100)</v>
      </c>
      <c r="Q358" s="3" t="str">
        <f t="shared" si="78"/>
        <v>varchar(100)</v>
      </c>
      <c r="R358" s="3" t="str">
        <f t="shared" si="69"/>
        <v>alter table deerwalk.MedicalClaims add udf11 varchar(100)</v>
      </c>
      <c r="S358" s="3" t="str">
        <f t="shared" si="70"/>
        <v>exec db.ColumnPropertySet 'MedicalClaims', 'udf11', 'User Defined Field 11', @tableSchema='deerwalk'</v>
      </c>
      <c r="T358" s="3" t="str">
        <f t="shared" si="71"/>
        <v/>
      </c>
      <c r="U358" s="3" t="str">
        <f t="shared" si="72"/>
        <v>exec db.ColumnPropertySet 'MedicalClaims', 'udf11', 'UserDefinedData', @propertyName='CustomAttribute', @tableSchema='deerwalk'</v>
      </c>
      <c r="V358" s="3" t="str">
        <f t="shared" si="73"/>
        <v xml:space="preserve">/// &lt;summary&gt;User Defined Field 11&lt;/summary&gt;
[Description("User Defined Field 11")]
[Column("udf11")]
[MaxLength(100)]
public string udf11 { get; set; }
</v>
      </c>
      <c r="W358" s="6" t="str">
        <f t="shared" si="79"/>
        <v>@Html.DescriptionListElement(model =&gt; model.udf11)</v>
      </c>
      <c r="X358" s="3" t="str">
        <f t="shared" si="80"/>
        <v>Udf11</v>
      </c>
      <c r="Y358" s="3" t="str">
        <f t="shared" si="74"/>
        <v/>
      </c>
    </row>
    <row r="359" spans="1:25" ht="14.25" customHeight="1" x14ac:dyDescent="0.45">
      <c r="A359" s="3" t="str">
        <f t="shared" si="76"/>
        <v>MedicalClaims.udf12</v>
      </c>
      <c r="B359" t="s">
        <v>320</v>
      </c>
      <c r="C359">
        <v>153</v>
      </c>
      <c r="D359" t="s">
        <v>796</v>
      </c>
      <c r="E359" t="s">
        <v>157</v>
      </c>
      <c r="F359" t="s">
        <v>7</v>
      </c>
      <c r="G359" t="s">
        <v>836</v>
      </c>
      <c r="I359" t="s">
        <v>158</v>
      </c>
      <c r="J359" t="s">
        <v>796</v>
      </c>
      <c r="L359" s="5"/>
      <c r="M359" s="3" t="b">
        <f t="shared" si="77"/>
        <v>1</v>
      </c>
      <c r="N359" s="3" t="str">
        <f t="shared" si="67"/>
        <v>MedicalClaims</v>
      </c>
      <c r="O359" s="3" t="str">
        <f t="shared" si="68"/>
        <v>varchar(100)</v>
      </c>
      <c r="Q359" s="3" t="str">
        <f t="shared" si="78"/>
        <v>varchar(100)</v>
      </c>
      <c r="R359" s="3" t="str">
        <f t="shared" si="69"/>
        <v>alter table deerwalk.MedicalClaims add udf12 varchar(100)</v>
      </c>
      <c r="S359" s="3" t="str">
        <f t="shared" si="70"/>
        <v>exec db.ColumnPropertySet 'MedicalClaims', 'udf12', 'User Defined Field 12', @tableSchema='deerwalk'</v>
      </c>
      <c r="T359" s="3" t="str">
        <f t="shared" si="71"/>
        <v/>
      </c>
      <c r="U359" s="3" t="str">
        <f t="shared" si="72"/>
        <v>exec db.ColumnPropertySet 'MedicalClaims', 'udf12', 'UserDefinedData', @propertyName='CustomAttribute', @tableSchema='deerwalk'</v>
      </c>
      <c r="V359" s="3" t="str">
        <f t="shared" si="73"/>
        <v xml:space="preserve">/// &lt;summary&gt;User Defined Field 12&lt;/summary&gt;
[Description("User Defined Field 12")]
[Column("udf12")]
[MaxLength(100)]
public string udf12 { get; set; }
</v>
      </c>
      <c r="W359" s="6" t="str">
        <f t="shared" si="79"/>
        <v>@Html.DescriptionListElement(model =&gt; model.udf12)</v>
      </c>
      <c r="X359" s="3" t="str">
        <f t="shared" si="80"/>
        <v>Udf12</v>
      </c>
      <c r="Y359" s="3" t="str">
        <f t="shared" si="74"/>
        <v/>
      </c>
    </row>
    <row r="360" spans="1:25" ht="14.25" customHeight="1" x14ac:dyDescent="0.45">
      <c r="A360" s="3" t="str">
        <f t="shared" si="76"/>
        <v>MedicalClaims.udf13</v>
      </c>
      <c r="B360" t="s">
        <v>320</v>
      </c>
      <c r="C360">
        <v>154</v>
      </c>
      <c r="D360" t="s">
        <v>796</v>
      </c>
      <c r="E360" t="s">
        <v>159</v>
      </c>
      <c r="F360" t="s">
        <v>7</v>
      </c>
      <c r="G360" t="s">
        <v>836</v>
      </c>
      <c r="I360" t="s">
        <v>160</v>
      </c>
      <c r="J360" t="s">
        <v>796</v>
      </c>
      <c r="L360" s="5"/>
      <c r="M360" s="3" t="b">
        <f t="shared" si="77"/>
        <v>1</v>
      </c>
      <c r="N360" s="3" t="str">
        <f t="shared" si="67"/>
        <v>MedicalClaims</v>
      </c>
      <c r="O360" s="3" t="str">
        <f t="shared" si="68"/>
        <v>varchar(100)</v>
      </c>
      <c r="Q360" s="3" t="str">
        <f t="shared" si="78"/>
        <v>varchar(100)</v>
      </c>
      <c r="R360" s="3" t="str">
        <f t="shared" si="69"/>
        <v>alter table deerwalk.MedicalClaims add udf13 varchar(100)</v>
      </c>
      <c r="S360" s="3" t="str">
        <f t="shared" si="70"/>
        <v>exec db.ColumnPropertySet 'MedicalClaims', 'udf13', 'User Defined Field 13', @tableSchema='deerwalk'</v>
      </c>
      <c r="T360" s="3" t="str">
        <f t="shared" si="71"/>
        <v/>
      </c>
      <c r="U360" s="3" t="str">
        <f t="shared" si="72"/>
        <v>exec db.ColumnPropertySet 'MedicalClaims', 'udf13', 'UserDefinedData', @propertyName='CustomAttribute', @tableSchema='deerwalk'</v>
      </c>
      <c r="V360" s="3" t="str">
        <f t="shared" si="73"/>
        <v xml:space="preserve">/// &lt;summary&gt;User Defined Field 13&lt;/summary&gt;
[Description("User Defined Field 13")]
[Column("udf13")]
[MaxLength(100)]
public string udf13 { get; set; }
</v>
      </c>
      <c r="W360" s="6" t="str">
        <f t="shared" si="79"/>
        <v>@Html.DescriptionListElement(model =&gt; model.udf13)</v>
      </c>
      <c r="X360" s="3" t="str">
        <f t="shared" si="80"/>
        <v>Udf13</v>
      </c>
      <c r="Y360" s="3" t="str">
        <f t="shared" si="74"/>
        <v/>
      </c>
    </row>
    <row r="361" spans="1:25" ht="14.25" customHeight="1" x14ac:dyDescent="0.45">
      <c r="A361" s="3" t="str">
        <f t="shared" si="76"/>
        <v>MedicalClaims.udf14</v>
      </c>
      <c r="B361" t="s">
        <v>320</v>
      </c>
      <c r="C361">
        <v>155</v>
      </c>
      <c r="D361" t="s">
        <v>796</v>
      </c>
      <c r="E361" t="s">
        <v>161</v>
      </c>
      <c r="F361" t="s">
        <v>7</v>
      </c>
      <c r="G361" t="s">
        <v>836</v>
      </c>
      <c r="I361" t="s">
        <v>162</v>
      </c>
      <c r="J361" t="s">
        <v>796</v>
      </c>
      <c r="L361" s="5"/>
      <c r="M361" s="3" t="b">
        <f t="shared" si="77"/>
        <v>1</v>
      </c>
      <c r="N361" s="3" t="str">
        <f t="shared" si="67"/>
        <v>MedicalClaims</v>
      </c>
      <c r="O361" s="3" t="str">
        <f t="shared" si="68"/>
        <v>varchar(100)</v>
      </c>
      <c r="Q361" s="3" t="str">
        <f t="shared" si="78"/>
        <v>varchar(100)</v>
      </c>
      <c r="R361" s="3" t="str">
        <f t="shared" si="69"/>
        <v>alter table deerwalk.MedicalClaims add udf14 varchar(100)</v>
      </c>
      <c r="S361" s="3" t="str">
        <f t="shared" si="70"/>
        <v>exec db.ColumnPropertySet 'MedicalClaims', 'udf14', 'User Defined Field 14', @tableSchema='deerwalk'</v>
      </c>
      <c r="T361" s="3" t="str">
        <f t="shared" si="71"/>
        <v/>
      </c>
      <c r="U361" s="3" t="str">
        <f t="shared" si="72"/>
        <v>exec db.ColumnPropertySet 'MedicalClaims', 'udf14', 'UserDefinedData', @propertyName='CustomAttribute', @tableSchema='deerwalk'</v>
      </c>
      <c r="V361" s="3" t="str">
        <f t="shared" si="73"/>
        <v xml:space="preserve">/// &lt;summary&gt;User Defined Field 14&lt;/summary&gt;
[Description("User Defined Field 14")]
[Column("udf14")]
[MaxLength(100)]
public string udf14 { get; set; }
</v>
      </c>
      <c r="W361" s="6" t="str">
        <f t="shared" si="79"/>
        <v>@Html.DescriptionListElement(model =&gt; model.udf14)</v>
      </c>
      <c r="X361" s="3" t="str">
        <f t="shared" si="80"/>
        <v>Udf14</v>
      </c>
      <c r="Y361" s="3" t="str">
        <f t="shared" si="74"/>
        <v/>
      </c>
    </row>
    <row r="362" spans="1:25" ht="14.25" customHeight="1" x14ac:dyDescent="0.45">
      <c r="A362" s="3" t="str">
        <f t="shared" si="76"/>
        <v>MedicalClaims.udf15</v>
      </c>
      <c r="B362" t="s">
        <v>320</v>
      </c>
      <c r="C362">
        <v>156</v>
      </c>
      <c r="D362" t="s">
        <v>796</v>
      </c>
      <c r="E362" t="s">
        <v>163</v>
      </c>
      <c r="F362" t="s">
        <v>7</v>
      </c>
      <c r="G362" t="s">
        <v>836</v>
      </c>
      <c r="I362" t="s">
        <v>164</v>
      </c>
      <c r="J362" t="s">
        <v>796</v>
      </c>
      <c r="L362" s="5"/>
      <c r="M362" s="3" t="b">
        <f t="shared" si="77"/>
        <v>1</v>
      </c>
      <c r="N362" s="3" t="str">
        <f t="shared" si="67"/>
        <v>MedicalClaims</v>
      </c>
      <c r="O362" s="3" t="str">
        <f t="shared" si="68"/>
        <v>varchar(100)</v>
      </c>
      <c r="Q362" s="3" t="str">
        <f t="shared" si="78"/>
        <v>varchar(100)</v>
      </c>
      <c r="R362" s="3" t="str">
        <f t="shared" si="69"/>
        <v>alter table deerwalk.MedicalClaims add udf15 varchar(100)</v>
      </c>
      <c r="S362" s="3" t="str">
        <f t="shared" si="70"/>
        <v>exec db.ColumnPropertySet 'MedicalClaims', 'udf15', 'User Defined Field 15', @tableSchema='deerwalk'</v>
      </c>
      <c r="T362" s="3" t="str">
        <f t="shared" si="71"/>
        <v/>
      </c>
      <c r="U362" s="3" t="str">
        <f t="shared" si="72"/>
        <v>exec db.ColumnPropertySet 'MedicalClaims', 'udf15', 'UserDefinedData', @propertyName='CustomAttribute', @tableSchema='deerwalk'</v>
      </c>
      <c r="V362" s="3" t="str">
        <f t="shared" si="73"/>
        <v xml:space="preserve">/// &lt;summary&gt;User Defined Field 15&lt;/summary&gt;
[Description("User Defined Field 15")]
[Column("udf15")]
[MaxLength(100)]
public string udf15 { get; set; }
</v>
      </c>
      <c r="W362" s="6" t="str">
        <f t="shared" si="79"/>
        <v>@Html.DescriptionListElement(model =&gt; model.udf15)</v>
      </c>
      <c r="X362" s="3" t="str">
        <f t="shared" si="80"/>
        <v>Udf15</v>
      </c>
      <c r="Y362" s="3" t="str">
        <f t="shared" si="74"/>
        <v/>
      </c>
    </row>
    <row r="363" spans="1:25" ht="14.25" customHeight="1" x14ac:dyDescent="0.45">
      <c r="A363" s="3" t="str">
        <f t="shared" si="76"/>
        <v>MedicalClaims.udf16</v>
      </c>
      <c r="B363" t="s">
        <v>320</v>
      </c>
      <c r="C363">
        <v>157</v>
      </c>
      <c r="D363" t="s">
        <v>796</v>
      </c>
      <c r="E363" t="s">
        <v>165</v>
      </c>
      <c r="F363" t="s">
        <v>7</v>
      </c>
      <c r="G363" t="s">
        <v>836</v>
      </c>
      <c r="I363" t="s">
        <v>166</v>
      </c>
      <c r="J363" t="s">
        <v>796</v>
      </c>
      <c r="L363" s="5"/>
      <c r="M363" s="3" t="b">
        <f t="shared" si="77"/>
        <v>1</v>
      </c>
      <c r="N363" s="3" t="str">
        <f t="shared" si="67"/>
        <v>MedicalClaims</v>
      </c>
      <c r="O363" s="3" t="str">
        <f t="shared" si="68"/>
        <v>varchar(100)</v>
      </c>
      <c r="Q363" s="3" t="str">
        <f t="shared" si="78"/>
        <v>varchar(100)</v>
      </c>
      <c r="R363" s="3" t="str">
        <f t="shared" si="69"/>
        <v>alter table deerwalk.MedicalClaims add udf16 varchar(100)</v>
      </c>
      <c r="S363" s="3" t="str">
        <f t="shared" si="70"/>
        <v>exec db.ColumnPropertySet 'MedicalClaims', 'udf16', 'User Defined Field 16', @tableSchema='deerwalk'</v>
      </c>
      <c r="T363" s="3" t="str">
        <f t="shared" si="71"/>
        <v/>
      </c>
      <c r="U363" s="3" t="str">
        <f t="shared" si="72"/>
        <v>exec db.ColumnPropertySet 'MedicalClaims', 'udf16', 'UserDefinedData', @propertyName='CustomAttribute', @tableSchema='deerwalk'</v>
      </c>
      <c r="V363" s="3" t="str">
        <f t="shared" si="73"/>
        <v xml:space="preserve">/// &lt;summary&gt;User Defined Field 16&lt;/summary&gt;
[Description("User Defined Field 16")]
[Column("udf16")]
[MaxLength(100)]
public string udf16 { get; set; }
</v>
      </c>
      <c r="W363" s="6" t="str">
        <f t="shared" si="79"/>
        <v>@Html.DescriptionListElement(model =&gt; model.udf16)</v>
      </c>
      <c r="X363" s="3" t="str">
        <f t="shared" si="80"/>
        <v>Udf16</v>
      </c>
      <c r="Y363" s="3" t="str">
        <f t="shared" si="74"/>
        <v/>
      </c>
    </row>
    <row r="364" spans="1:25" ht="14.25" customHeight="1" x14ac:dyDescent="0.45">
      <c r="A364" s="3" t="str">
        <f t="shared" si="76"/>
        <v>MedicalClaims.udf17</v>
      </c>
      <c r="B364" t="s">
        <v>320</v>
      </c>
      <c r="C364">
        <v>158</v>
      </c>
      <c r="D364" t="s">
        <v>796</v>
      </c>
      <c r="E364" t="s">
        <v>167</v>
      </c>
      <c r="F364" t="s">
        <v>7</v>
      </c>
      <c r="G364" t="s">
        <v>836</v>
      </c>
      <c r="I364" t="s">
        <v>168</v>
      </c>
      <c r="J364" t="s">
        <v>796</v>
      </c>
      <c r="L364" s="5"/>
      <c r="M364" s="3" t="b">
        <f t="shared" si="77"/>
        <v>1</v>
      </c>
      <c r="N364" s="3" t="str">
        <f t="shared" si="67"/>
        <v>MedicalClaims</v>
      </c>
      <c r="O364" s="3" t="str">
        <f t="shared" si="68"/>
        <v>varchar(100)</v>
      </c>
      <c r="Q364" s="3" t="str">
        <f t="shared" si="78"/>
        <v>varchar(100)</v>
      </c>
      <c r="R364" s="3" t="str">
        <f t="shared" si="69"/>
        <v>alter table deerwalk.MedicalClaims add udf17 varchar(100)</v>
      </c>
      <c r="S364" s="3" t="str">
        <f t="shared" si="70"/>
        <v>exec db.ColumnPropertySet 'MedicalClaims', 'udf17', 'User Defined Field 17', @tableSchema='deerwalk'</v>
      </c>
      <c r="T364" s="3" t="str">
        <f t="shared" si="71"/>
        <v/>
      </c>
      <c r="U364" s="3" t="str">
        <f t="shared" si="72"/>
        <v>exec db.ColumnPropertySet 'MedicalClaims', 'udf17', 'UserDefinedData', @propertyName='CustomAttribute', @tableSchema='deerwalk'</v>
      </c>
      <c r="V364" s="3" t="str">
        <f t="shared" si="73"/>
        <v xml:space="preserve">/// &lt;summary&gt;User Defined Field 17&lt;/summary&gt;
[Description("User Defined Field 17")]
[Column("udf17")]
[MaxLength(100)]
public string udf17 { get; set; }
</v>
      </c>
      <c r="W364" s="6" t="str">
        <f t="shared" si="79"/>
        <v>@Html.DescriptionListElement(model =&gt; model.udf17)</v>
      </c>
      <c r="X364" s="3" t="str">
        <f t="shared" si="80"/>
        <v>Udf17</v>
      </c>
      <c r="Y364" s="3" t="str">
        <f t="shared" si="74"/>
        <v/>
      </c>
    </row>
    <row r="365" spans="1:25" ht="14.25" customHeight="1" x14ac:dyDescent="0.45">
      <c r="A365" s="3" t="str">
        <f t="shared" si="76"/>
        <v>MedicalClaims.udf18</v>
      </c>
      <c r="B365" t="s">
        <v>320</v>
      </c>
      <c r="C365">
        <v>159</v>
      </c>
      <c r="D365" t="s">
        <v>796</v>
      </c>
      <c r="E365" t="s">
        <v>169</v>
      </c>
      <c r="F365" t="s">
        <v>7</v>
      </c>
      <c r="G365" t="s">
        <v>836</v>
      </c>
      <c r="I365" t="s">
        <v>170</v>
      </c>
      <c r="J365" t="s">
        <v>796</v>
      </c>
      <c r="L365" s="5"/>
      <c r="M365" s="3" t="b">
        <f t="shared" si="77"/>
        <v>1</v>
      </c>
      <c r="N365" s="3" t="str">
        <f t="shared" si="67"/>
        <v>MedicalClaims</v>
      </c>
      <c r="O365" s="3" t="str">
        <f t="shared" si="68"/>
        <v>varchar(100)</v>
      </c>
      <c r="Q365" s="3" t="str">
        <f t="shared" si="78"/>
        <v>varchar(100)</v>
      </c>
      <c r="R365" s="3" t="str">
        <f t="shared" si="69"/>
        <v>alter table deerwalk.MedicalClaims add udf18 varchar(100)</v>
      </c>
      <c r="S365" s="3" t="str">
        <f t="shared" si="70"/>
        <v>exec db.ColumnPropertySet 'MedicalClaims', 'udf18', 'User Defined Field 18', @tableSchema='deerwalk'</v>
      </c>
      <c r="T365" s="3" t="str">
        <f t="shared" si="71"/>
        <v/>
      </c>
      <c r="U365" s="3" t="str">
        <f t="shared" si="72"/>
        <v>exec db.ColumnPropertySet 'MedicalClaims', 'udf18', 'UserDefinedData', @propertyName='CustomAttribute', @tableSchema='deerwalk'</v>
      </c>
      <c r="V365" s="3" t="str">
        <f t="shared" si="73"/>
        <v xml:space="preserve">/// &lt;summary&gt;User Defined Field 18&lt;/summary&gt;
[Description("User Defined Field 18")]
[Column("udf18")]
[MaxLength(100)]
public string udf18 { get; set; }
</v>
      </c>
      <c r="W365" s="6" t="str">
        <f t="shared" si="79"/>
        <v>@Html.DescriptionListElement(model =&gt; model.udf18)</v>
      </c>
      <c r="X365" s="3" t="str">
        <f t="shared" si="80"/>
        <v>Udf18</v>
      </c>
      <c r="Y365" s="3" t="str">
        <f t="shared" si="74"/>
        <v/>
      </c>
    </row>
    <row r="366" spans="1:25" ht="14.25" customHeight="1" x14ac:dyDescent="0.45">
      <c r="A366" s="3" t="str">
        <f t="shared" si="76"/>
        <v>MedicalClaims.udf19</v>
      </c>
      <c r="B366" t="s">
        <v>320</v>
      </c>
      <c r="C366">
        <v>160</v>
      </c>
      <c r="D366" t="s">
        <v>796</v>
      </c>
      <c r="E366" t="s">
        <v>171</v>
      </c>
      <c r="F366" t="s">
        <v>7</v>
      </c>
      <c r="G366" t="s">
        <v>836</v>
      </c>
      <c r="I366" t="s">
        <v>172</v>
      </c>
      <c r="J366" t="s">
        <v>796</v>
      </c>
      <c r="L366" s="5"/>
      <c r="M366" s="3" t="b">
        <f t="shared" si="77"/>
        <v>1</v>
      </c>
      <c r="N366" s="3" t="str">
        <f t="shared" si="67"/>
        <v>MedicalClaims</v>
      </c>
      <c r="O366" s="3" t="str">
        <f t="shared" si="68"/>
        <v>varchar(100)</v>
      </c>
      <c r="Q366" s="3" t="str">
        <f t="shared" si="78"/>
        <v>varchar(100)</v>
      </c>
      <c r="R366" s="3" t="str">
        <f t="shared" si="69"/>
        <v>alter table deerwalk.MedicalClaims add udf19 varchar(100)</v>
      </c>
      <c r="S366" s="3" t="str">
        <f t="shared" si="70"/>
        <v>exec db.ColumnPropertySet 'MedicalClaims', 'udf19', 'User Defined Field 19', @tableSchema='deerwalk'</v>
      </c>
      <c r="T366" s="3" t="str">
        <f t="shared" si="71"/>
        <v/>
      </c>
      <c r="U366" s="3" t="str">
        <f t="shared" si="72"/>
        <v>exec db.ColumnPropertySet 'MedicalClaims', 'udf19', 'UserDefinedData', @propertyName='CustomAttribute', @tableSchema='deerwalk'</v>
      </c>
      <c r="V366" s="3" t="str">
        <f t="shared" si="73"/>
        <v xml:space="preserve">/// &lt;summary&gt;User Defined Field 19&lt;/summary&gt;
[Description("User Defined Field 19")]
[Column("udf19")]
[MaxLength(100)]
public string udf19 { get; set; }
</v>
      </c>
      <c r="W366" s="6" t="str">
        <f t="shared" si="79"/>
        <v>@Html.DescriptionListElement(model =&gt; model.udf19)</v>
      </c>
      <c r="X366" s="3" t="str">
        <f t="shared" si="80"/>
        <v>Udf19</v>
      </c>
      <c r="Y366" s="3" t="str">
        <f t="shared" si="74"/>
        <v/>
      </c>
    </row>
    <row r="367" spans="1:25" ht="14.25" customHeight="1" x14ac:dyDescent="0.45">
      <c r="A367" s="3" t="str">
        <f t="shared" si="76"/>
        <v>MedicalClaims.udf20</v>
      </c>
      <c r="B367" t="s">
        <v>320</v>
      </c>
      <c r="C367">
        <v>161</v>
      </c>
      <c r="D367" t="s">
        <v>796</v>
      </c>
      <c r="E367" t="s">
        <v>173</v>
      </c>
      <c r="F367" t="s">
        <v>7</v>
      </c>
      <c r="G367" t="s">
        <v>836</v>
      </c>
      <c r="I367" t="s">
        <v>174</v>
      </c>
      <c r="J367" t="s">
        <v>796</v>
      </c>
      <c r="L367" s="5"/>
      <c r="M367" s="3" t="b">
        <f t="shared" si="77"/>
        <v>1</v>
      </c>
      <c r="N367" s="3" t="str">
        <f t="shared" si="67"/>
        <v>MedicalClaims</v>
      </c>
      <c r="O367" s="3" t="str">
        <f t="shared" si="68"/>
        <v>varchar(100)</v>
      </c>
      <c r="Q367" s="3" t="str">
        <f t="shared" si="78"/>
        <v>varchar(100)</v>
      </c>
      <c r="R367" s="3" t="str">
        <f t="shared" si="69"/>
        <v>alter table deerwalk.MedicalClaims add udf20 varchar(100)</v>
      </c>
      <c r="S367" s="3" t="str">
        <f t="shared" si="70"/>
        <v>exec db.ColumnPropertySet 'MedicalClaims', 'udf20', 'User Defined Field 20', @tableSchema='deerwalk'</v>
      </c>
      <c r="T367" s="3" t="str">
        <f t="shared" si="71"/>
        <v/>
      </c>
      <c r="U367" s="3" t="str">
        <f t="shared" si="72"/>
        <v>exec db.ColumnPropertySet 'MedicalClaims', 'udf20', 'UserDefinedData', @propertyName='CustomAttribute', @tableSchema='deerwalk'</v>
      </c>
      <c r="V367" s="3" t="str">
        <f t="shared" si="73"/>
        <v xml:space="preserve">/// &lt;summary&gt;User Defined Field 20&lt;/summary&gt;
[Description("User Defined Field 20")]
[Column("udf20")]
[MaxLength(100)]
public string udf20 { get; set; }
</v>
      </c>
      <c r="W367" s="6" t="str">
        <f t="shared" si="79"/>
        <v>@Html.DescriptionListElement(model =&gt; model.udf20)</v>
      </c>
      <c r="X367" s="3" t="str">
        <f t="shared" si="80"/>
        <v>Udf20</v>
      </c>
      <c r="Y367" s="3" t="str">
        <f t="shared" si="74"/>
        <v/>
      </c>
    </row>
    <row r="368" spans="1:25" ht="14.25" customHeight="1" x14ac:dyDescent="0.45">
      <c r="A368" s="3" t="str">
        <f t="shared" si="76"/>
        <v>MedicalClaims.dw_vendor_name</v>
      </c>
      <c r="B368" t="s">
        <v>320</v>
      </c>
      <c r="C368">
        <v>162</v>
      </c>
      <c r="D368" t="s">
        <v>796</v>
      </c>
      <c r="E368" t="s">
        <v>525</v>
      </c>
      <c r="F368" t="s">
        <v>7</v>
      </c>
      <c r="G368" t="s">
        <v>821</v>
      </c>
      <c r="I368" t="s">
        <v>9</v>
      </c>
      <c r="J368" t="s">
        <v>796</v>
      </c>
      <c r="L368" s="5"/>
      <c r="M368" s="3" t="b">
        <f t="shared" si="77"/>
        <v>0</v>
      </c>
      <c r="N368" s="3" t="str">
        <f t="shared" si="67"/>
        <v>MedicalClaims</v>
      </c>
      <c r="O368" s="3" t="str">
        <f t="shared" si="68"/>
        <v>varchar(20)</v>
      </c>
      <c r="Q368" s="3" t="str">
        <f t="shared" si="78"/>
        <v>varchar(20)</v>
      </c>
      <c r="R368" s="3" t="str">
        <f t="shared" si="69"/>
        <v>alter table deerwalk.MedicalClaims add dw_vendor_name varchar(20)</v>
      </c>
      <c r="S368" s="3" t="str">
        <f t="shared" si="70"/>
        <v/>
      </c>
      <c r="T368" s="3" t="str">
        <f t="shared" si="71"/>
        <v/>
      </c>
      <c r="U368" s="3" t="str">
        <f t="shared" si="72"/>
        <v/>
      </c>
      <c r="V368" s="3" t="str">
        <f t="shared" si="73"/>
        <v xml:space="preserve">[Column("dw_vendor_name")]
[MaxLength(20)]
public string dw_vendor_name { get; set; }
</v>
      </c>
      <c r="W368" s="6" t="str">
        <f t="shared" si="79"/>
        <v>@Html.DescriptionListElement(model =&gt; model.dw_vendor_name)</v>
      </c>
      <c r="X368" s="3" t="str">
        <f t="shared" si="80"/>
        <v>DwVendorName</v>
      </c>
      <c r="Y368" s="3" t="str">
        <f t="shared" si="74"/>
        <v/>
      </c>
    </row>
    <row r="369" spans="1:25" ht="14.25" customHeight="1" x14ac:dyDescent="0.45">
      <c r="A369" s="3" t="str">
        <f t="shared" si="76"/>
        <v>MedicalClaims.dw_admrule</v>
      </c>
      <c r="B369" t="s">
        <v>320</v>
      </c>
      <c r="C369">
        <v>163</v>
      </c>
      <c r="D369" t="s">
        <v>796</v>
      </c>
      <c r="E369" t="s">
        <v>526</v>
      </c>
      <c r="F369" t="s">
        <v>7</v>
      </c>
      <c r="G369" t="s">
        <v>820</v>
      </c>
      <c r="I369" t="s">
        <v>9</v>
      </c>
      <c r="J369" t="s">
        <v>796</v>
      </c>
      <c r="L369" s="5"/>
      <c r="M369" s="3" t="b">
        <f t="shared" si="77"/>
        <v>0</v>
      </c>
      <c r="N369" s="3" t="str">
        <f t="shared" si="67"/>
        <v>MedicalClaims</v>
      </c>
      <c r="O369" s="3" t="str">
        <f t="shared" si="68"/>
        <v>varchar(6)</v>
      </c>
      <c r="Q369" s="3" t="str">
        <f t="shared" si="78"/>
        <v>varchar(6)</v>
      </c>
      <c r="R369" s="3" t="str">
        <f t="shared" si="69"/>
        <v>alter table deerwalk.MedicalClaims add dw_admrule varchar(6)</v>
      </c>
      <c r="S369" s="3" t="str">
        <f t="shared" si="70"/>
        <v/>
      </c>
      <c r="T369" s="3" t="str">
        <f t="shared" si="71"/>
        <v/>
      </c>
      <c r="U369" s="3" t="str">
        <f t="shared" si="72"/>
        <v/>
      </c>
      <c r="V369" s="3" t="str">
        <f t="shared" si="73"/>
        <v xml:space="preserve">[Column("dw_admrule")]
[MaxLength(6)]
public string dw_admrule { get; set; }
</v>
      </c>
      <c r="W369" s="6" t="str">
        <f t="shared" si="79"/>
        <v>@Html.DescriptionListElement(model =&gt; model.dw_admrule)</v>
      </c>
      <c r="X369" s="3" t="str">
        <f t="shared" si="80"/>
        <v>DwAdmrule</v>
      </c>
      <c r="Y369" s="3" t="str">
        <f t="shared" si="74"/>
        <v/>
      </c>
    </row>
    <row r="370" spans="1:25" ht="14.25" customHeight="1" x14ac:dyDescent="0.45">
      <c r="A370" s="3" t="str">
        <f t="shared" si="76"/>
        <v>MedicalClaims.proc1_grouper_id</v>
      </c>
      <c r="B370" t="s">
        <v>320</v>
      </c>
      <c r="C370">
        <v>164</v>
      </c>
      <c r="D370" t="s">
        <v>796</v>
      </c>
      <c r="E370" t="s">
        <v>527</v>
      </c>
      <c r="F370" t="s">
        <v>7</v>
      </c>
      <c r="G370" t="s">
        <v>836</v>
      </c>
      <c r="I370" t="s">
        <v>9</v>
      </c>
      <c r="J370" t="s">
        <v>796</v>
      </c>
      <c r="L370" s="5"/>
      <c r="M370" s="3" t="b">
        <f t="shared" si="77"/>
        <v>0</v>
      </c>
      <c r="N370" s="3" t="str">
        <f t="shared" si="67"/>
        <v>MedicalClaims</v>
      </c>
      <c r="O370" s="3" t="str">
        <f t="shared" si="68"/>
        <v>varchar(100)</v>
      </c>
      <c r="Q370" s="3" t="str">
        <f t="shared" si="78"/>
        <v>varchar(100)</v>
      </c>
      <c r="R370" s="3" t="str">
        <f t="shared" si="69"/>
        <v>alter table deerwalk.MedicalClaims add proc1_grouper_id varchar(100)</v>
      </c>
      <c r="S370" s="3" t="str">
        <f t="shared" si="70"/>
        <v/>
      </c>
      <c r="T370" s="3" t="str">
        <f t="shared" si="71"/>
        <v/>
      </c>
      <c r="U370" s="3" t="str">
        <f t="shared" si="72"/>
        <v/>
      </c>
      <c r="V370" s="3" t="str">
        <f t="shared" si="73"/>
        <v xml:space="preserve">[Column("proc1_grouper_id")]
[MaxLength(100)]
public string proc1_grouper_id { get; set; }
</v>
      </c>
      <c r="W370" s="6" t="str">
        <f t="shared" si="79"/>
        <v>@Html.DescriptionListElement(model =&gt; model.proc1_grouper_id)</v>
      </c>
      <c r="X370" s="3" t="str">
        <f t="shared" si="80"/>
        <v>Proc1GrouperID</v>
      </c>
      <c r="Y370" s="3" t="str">
        <f t="shared" si="74"/>
        <v/>
      </c>
    </row>
    <row r="371" spans="1:25" ht="14.25" customHeight="1" x14ac:dyDescent="0.45">
      <c r="A371" s="3" t="str">
        <f t="shared" si="76"/>
        <v>MedicalClaims.proc1_grouper_desc</v>
      </c>
      <c r="B371" t="s">
        <v>320</v>
      </c>
      <c r="C371">
        <v>165</v>
      </c>
      <c r="D371" t="s">
        <v>796</v>
      </c>
      <c r="E371" t="s">
        <v>528</v>
      </c>
      <c r="F371" t="s">
        <v>7</v>
      </c>
      <c r="G371" t="s">
        <v>836</v>
      </c>
      <c r="I371" t="s">
        <v>9</v>
      </c>
      <c r="J371" t="s">
        <v>796</v>
      </c>
      <c r="L371" s="5"/>
      <c r="M371" s="3" t="b">
        <f t="shared" si="77"/>
        <v>0</v>
      </c>
      <c r="N371" s="3" t="str">
        <f t="shared" si="67"/>
        <v>MedicalClaims</v>
      </c>
      <c r="O371" s="3" t="str">
        <f t="shared" si="68"/>
        <v>varchar(100)</v>
      </c>
      <c r="Q371" s="3" t="str">
        <f t="shared" si="78"/>
        <v>varchar(100)</v>
      </c>
      <c r="R371" s="3" t="str">
        <f t="shared" si="69"/>
        <v>alter table deerwalk.MedicalClaims add proc1_grouper_desc varchar(100)</v>
      </c>
      <c r="S371" s="3" t="str">
        <f t="shared" si="70"/>
        <v/>
      </c>
      <c r="T371" s="3" t="str">
        <f t="shared" si="71"/>
        <v/>
      </c>
      <c r="U371" s="3" t="str">
        <f t="shared" si="72"/>
        <v/>
      </c>
      <c r="V371" s="3" t="str">
        <f t="shared" si="73"/>
        <v xml:space="preserve">[Column("proc1_grouper_desc")]
[MaxLength(100)]
public string proc1_grouper_desc { get; set; }
</v>
      </c>
      <c r="W371" s="6" t="str">
        <f t="shared" si="79"/>
        <v>@Html.DescriptionListElement(model =&gt; model.proc1_grouper_desc)</v>
      </c>
      <c r="X371" s="3" t="str">
        <f t="shared" si="80"/>
        <v>Proc1GrouperDesc</v>
      </c>
      <c r="Y371" s="3" t="str">
        <f t="shared" si="74"/>
        <v/>
      </c>
    </row>
    <row r="372" spans="1:25" ht="14.25" customHeight="1" x14ac:dyDescent="0.45">
      <c r="A372" s="3" t="str">
        <f t="shared" si="76"/>
        <v>MedicalClaims.proc1_Subgrouper_id</v>
      </c>
      <c r="B372" t="s">
        <v>320</v>
      </c>
      <c r="C372">
        <v>166</v>
      </c>
      <c r="D372" t="s">
        <v>796</v>
      </c>
      <c r="E372" t="s">
        <v>529</v>
      </c>
      <c r="F372" t="s">
        <v>7</v>
      </c>
      <c r="G372" t="s">
        <v>836</v>
      </c>
      <c r="I372" t="s">
        <v>9</v>
      </c>
      <c r="J372" t="s">
        <v>796</v>
      </c>
      <c r="L372" s="5"/>
      <c r="M372" s="3" t="b">
        <f t="shared" si="77"/>
        <v>0</v>
      </c>
      <c r="N372" s="3" t="str">
        <f t="shared" si="67"/>
        <v>MedicalClaims</v>
      </c>
      <c r="O372" s="3" t="str">
        <f t="shared" si="68"/>
        <v>varchar(100)</v>
      </c>
      <c r="Q372" s="3" t="str">
        <f t="shared" si="78"/>
        <v>varchar(100)</v>
      </c>
      <c r="R372" s="3" t="str">
        <f t="shared" si="69"/>
        <v>alter table deerwalk.MedicalClaims add proc1_Subgrouper_id varchar(100)</v>
      </c>
      <c r="S372" s="3" t="str">
        <f t="shared" si="70"/>
        <v/>
      </c>
      <c r="T372" s="3" t="str">
        <f t="shared" si="71"/>
        <v/>
      </c>
      <c r="U372" s="3" t="str">
        <f t="shared" si="72"/>
        <v/>
      </c>
      <c r="V372" s="3" t="str">
        <f t="shared" si="73"/>
        <v xml:space="preserve">[Column("proc1_Subgrouper_id")]
[MaxLength(100)]
public string proc1_Subgrouper_id { get; set; }
</v>
      </c>
      <c r="W372" s="6" t="str">
        <f t="shared" si="79"/>
        <v>@Html.DescriptionListElement(model =&gt; model.proc1_Subgrouper_id)</v>
      </c>
      <c r="X372" s="3" t="str">
        <f t="shared" si="80"/>
        <v>Proc1SubgrouperID</v>
      </c>
      <c r="Y372" s="3" t="str">
        <f t="shared" si="74"/>
        <v/>
      </c>
    </row>
    <row r="373" spans="1:25" ht="14.25" customHeight="1" x14ac:dyDescent="0.45">
      <c r="A373" s="3" t="str">
        <f t="shared" si="76"/>
        <v>MedicalClaims.proc1_Subgrouper_desc</v>
      </c>
      <c r="B373" t="s">
        <v>320</v>
      </c>
      <c r="C373">
        <v>167</v>
      </c>
      <c r="D373" t="s">
        <v>796</v>
      </c>
      <c r="E373" t="s">
        <v>530</v>
      </c>
      <c r="F373" t="s">
        <v>7</v>
      </c>
      <c r="G373" t="s">
        <v>836</v>
      </c>
      <c r="I373" t="s">
        <v>9</v>
      </c>
      <c r="J373" t="s">
        <v>796</v>
      </c>
      <c r="L373" s="5"/>
      <c r="M373" s="3" t="b">
        <f t="shared" si="77"/>
        <v>0</v>
      </c>
      <c r="N373" s="3" t="str">
        <f t="shared" si="67"/>
        <v>MedicalClaims</v>
      </c>
      <c r="O373" s="3" t="str">
        <f t="shared" si="68"/>
        <v>varchar(100)</v>
      </c>
      <c r="Q373" s="3" t="str">
        <f t="shared" si="78"/>
        <v>varchar(100)</v>
      </c>
      <c r="R373" s="3" t="str">
        <f t="shared" si="69"/>
        <v>alter table deerwalk.MedicalClaims add proc1_Subgrouper_desc varchar(100)</v>
      </c>
      <c r="S373" s="3" t="str">
        <f t="shared" si="70"/>
        <v/>
      </c>
      <c r="T373" s="3" t="str">
        <f t="shared" si="71"/>
        <v/>
      </c>
      <c r="U373" s="3" t="str">
        <f t="shared" si="72"/>
        <v/>
      </c>
      <c r="V373" s="3" t="str">
        <f t="shared" si="73"/>
        <v xml:space="preserve">[Column("proc1_Subgrouper_desc")]
[MaxLength(100)]
public string proc1_Subgrouper_desc { get; set; }
</v>
      </c>
      <c r="W373" s="6" t="str">
        <f t="shared" si="79"/>
        <v>@Html.DescriptionListElement(model =&gt; model.proc1_Subgrouper_desc)</v>
      </c>
      <c r="X373" s="3" t="str">
        <f t="shared" si="80"/>
        <v>Proc1SubgrouperDesc</v>
      </c>
      <c r="Y373" s="3" t="str">
        <f t="shared" si="74"/>
        <v/>
      </c>
    </row>
    <row r="374" spans="1:25" ht="14.25" customHeight="1" x14ac:dyDescent="0.45">
      <c r="A374" s="3" t="str">
        <f t="shared" si="76"/>
        <v>MedicalClaims.rev_grouper_id</v>
      </c>
      <c r="B374" t="s">
        <v>320</v>
      </c>
      <c r="C374">
        <v>168</v>
      </c>
      <c r="D374" t="s">
        <v>796</v>
      </c>
      <c r="E374" t="s">
        <v>531</v>
      </c>
      <c r="F374" t="s">
        <v>7</v>
      </c>
      <c r="G374" t="s">
        <v>836</v>
      </c>
      <c r="I374" t="s">
        <v>9</v>
      </c>
      <c r="J374" t="s">
        <v>796</v>
      </c>
      <c r="L374" s="5"/>
      <c r="M374" s="3" t="b">
        <f t="shared" si="77"/>
        <v>0</v>
      </c>
      <c r="N374" s="3" t="str">
        <f t="shared" si="67"/>
        <v>MedicalClaims</v>
      </c>
      <c r="O374" s="3" t="str">
        <f t="shared" si="68"/>
        <v>varchar(100)</v>
      </c>
      <c r="Q374" s="3" t="str">
        <f t="shared" si="78"/>
        <v>varchar(100)</v>
      </c>
      <c r="R374" s="3" t="str">
        <f t="shared" si="69"/>
        <v>alter table deerwalk.MedicalClaims add rev_grouper_id varchar(100)</v>
      </c>
      <c r="S374" s="3" t="str">
        <f t="shared" si="70"/>
        <v/>
      </c>
      <c r="T374" s="3" t="str">
        <f t="shared" si="71"/>
        <v/>
      </c>
      <c r="U374" s="3" t="str">
        <f t="shared" si="72"/>
        <v/>
      </c>
      <c r="V374" s="3" t="str">
        <f t="shared" si="73"/>
        <v xml:space="preserve">[Column("rev_grouper_id")]
[MaxLength(100)]
public string rev_grouper_id { get; set; }
</v>
      </c>
      <c r="W374" s="6" t="str">
        <f t="shared" si="79"/>
        <v>@Html.DescriptionListElement(model =&gt; model.rev_grouper_id)</v>
      </c>
      <c r="X374" s="3" t="str">
        <f t="shared" si="80"/>
        <v>RevGrouperID</v>
      </c>
      <c r="Y374" s="3" t="str">
        <f t="shared" si="74"/>
        <v/>
      </c>
    </row>
    <row r="375" spans="1:25" ht="14.25" customHeight="1" x14ac:dyDescent="0.45">
      <c r="A375" s="3" t="str">
        <f t="shared" si="76"/>
        <v>MedicalClaims.rev_grouper_desc</v>
      </c>
      <c r="B375" t="s">
        <v>320</v>
      </c>
      <c r="C375">
        <v>169</v>
      </c>
      <c r="D375" t="s">
        <v>796</v>
      </c>
      <c r="E375" t="s">
        <v>532</v>
      </c>
      <c r="F375" t="s">
        <v>7</v>
      </c>
      <c r="G375" t="s">
        <v>836</v>
      </c>
      <c r="I375" t="s">
        <v>9</v>
      </c>
      <c r="J375" t="s">
        <v>796</v>
      </c>
      <c r="L375" s="5"/>
      <c r="M375" s="3" t="b">
        <f t="shared" si="77"/>
        <v>0</v>
      </c>
      <c r="N375" s="3" t="str">
        <f t="shared" si="67"/>
        <v>MedicalClaims</v>
      </c>
      <c r="O375" s="3" t="str">
        <f t="shared" si="68"/>
        <v>varchar(100)</v>
      </c>
      <c r="Q375" s="3" t="str">
        <f t="shared" si="78"/>
        <v>varchar(100)</v>
      </c>
      <c r="R375" s="3" t="str">
        <f t="shared" si="69"/>
        <v>alter table deerwalk.MedicalClaims add rev_grouper_desc varchar(100)</v>
      </c>
      <c r="S375" s="3" t="str">
        <f t="shared" si="70"/>
        <v/>
      </c>
      <c r="T375" s="3" t="str">
        <f t="shared" si="71"/>
        <v/>
      </c>
      <c r="U375" s="3" t="str">
        <f t="shared" si="72"/>
        <v/>
      </c>
      <c r="V375" s="3" t="str">
        <f t="shared" si="73"/>
        <v xml:space="preserve">[Column("rev_grouper_desc")]
[MaxLength(100)]
public string rev_grouper_desc { get; set; }
</v>
      </c>
      <c r="W375" s="6" t="str">
        <f t="shared" si="79"/>
        <v>@Html.DescriptionListElement(model =&gt; model.rev_grouper_desc)</v>
      </c>
      <c r="X375" s="3" t="str">
        <f t="shared" si="80"/>
        <v>RevGrouperDesc</v>
      </c>
      <c r="Y375" s="3" t="str">
        <f t="shared" si="74"/>
        <v/>
      </c>
    </row>
    <row r="376" spans="1:25" ht="14.25" customHeight="1" x14ac:dyDescent="0.45">
      <c r="A376" s="3" t="str">
        <f t="shared" si="76"/>
        <v>MedicalClaims.rev_subgrouper_id</v>
      </c>
      <c r="B376" t="s">
        <v>320</v>
      </c>
      <c r="C376">
        <v>170</v>
      </c>
      <c r="D376" t="s">
        <v>796</v>
      </c>
      <c r="E376" t="s">
        <v>533</v>
      </c>
      <c r="F376" t="s">
        <v>7</v>
      </c>
      <c r="G376" t="s">
        <v>836</v>
      </c>
      <c r="I376" t="s">
        <v>9</v>
      </c>
      <c r="J376" t="s">
        <v>796</v>
      </c>
      <c r="L376" s="5"/>
      <c r="M376" s="3" t="b">
        <f t="shared" si="77"/>
        <v>0</v>
      </c>
      <c r="N376" s="3" t="str">
        <f t="shared" si="67"/>
        <v>MedicalClaims</v>
      </c>
      <c r="O376" s="3" t="str">
        <f t="shared" si="68"/>
        <v>varchar(100)</v>
      </c>
      <c r="Q376" s="3" t="str">
        <f t="shared" si="78"/>
        <v>varchar(100)</v>
      </c>
      <c r="R376" s="3" t="str">
        <f t="shared" si="69"/>
        <v>alter table deerwalk.MedicalClaims add rev_subgrouper_id varchar(100)</v>
      </c>
      <c r="S376" s="3" t="str">
        <f t="shared" si="70"/>
        <v/>
      </c>
      <c r="T376" s="3" t="str">
        <f t="shared" si="71"/>
        <v/>
      </c>
      <c r="U376" s="3" t="str">
        <f t="shared" si="72"/>
        <v/>
      </c>
      <c r="V376" s="3" t="str">
        <f t="shared" si="73"/>
        <v xml:space="preserve">[Column("rev_subgrouper_id")]
[MaxLength(100)]
public string rev_subgrouper_id { get; set; }
</v>
      </c>
      <c r="W376" s="6" t="str">
        <f t="shared" si="79"/>
        <v>@Html.DescriptionListElement(model =&gt; model.rev_subgrouper_id)</v>
      </c>
      <c r="X376" s="3" t="str">
        <f t="shared" si="80"/>
        <v>RevSubgrouperID</v>
      </c>
      <c r="Y376" s="3" t="str">
        <f t="shared" si="74"/>
        <v/>
      </c>
    </row>
    <row r="377" spans="1:25" ht="14.25" customHeight="1" x14ac:dyDescent="0.45">
      <c r="A377" s="3" t="str">
        <f t="shared" si="76"/>
        <v>MedicalClaims.rev_subgrouper_desc</v>
      </c>
      <c r="B377" t="s">
        <v>320</v>
      </c>
      <c r="C377">
        <v>171</v>
      </c>
      <c r="D377" t="s">
        <v>796</v>
      </c>
      <c r="E377" t="s">
        <v>534</v>
      </c>
      <c r="F377" t="s">
        <v>7</v>
      </c>
      <c r="G377" t="s">
        <v>836</v>
      </c>
      <c r="I377" t="s">
        <v>9</v>
      </c>
      <c r="J377" t="s">
        <v>796</v>
      </c>
      <c r="L377" s="5"/>
      <c r="M377" s="3" t="b">
        <f t="shared" si="77"/>
        <v>0</v>
      </c>
      <c r="N377" s="3" t="str">
        <f t="shared" si="67"/>
        <v>MedicalClaims</v>
      </c>
      <c r="O377" s="3" t="str">
        <f t="shared" si="68"/>
        <v>varchar(100)</v>
      </c>
      <c r="Q377" s="3" t="str">
        <f t="shared" si="78"/>
        <v>varchar(100)</v>
      </c>
      <c r="R377" s="3" t="str">
        <f t="shared" si="69"/>
        <v>alter table deerwalk.MedicalClaims add rev_subgrouper_desc varchar(100)</v>
      </c>
      <c r="S377" s="3" t="str">
        <f t="shared" si="70"/>
        <v/>
      </c>
      <c r="T377" s="3" t="str">
        <f t="shared" si="71"/>
        <v/>
      </c>
      <c r="U377" s="3" t="str">
        <f t="shared" si="72"/>
        <v/>
      </c>
      <c r="V377" s="3" t="str">
        <f t="shared" si="73"/>
        <v xml:space="preserve">[Column("rev_subgrouper_desc")]
[MaxLength(100)]
public string rev_subgrouper_desc { get; set; }
</v>
      </c>
      <c r="W377" s="6" t="str">
        <f t="shared" si="79"/>
        <v>@Html.DescriptionListElement(model =&gt; model.rev_subgrouper_desc)</v>
      </c>
      <c r="X377" s="3" t="str">
        <f t="shared" si="80"/>
        <v>RevSubgrouperDesc</v>
      </c>
      <c r="Y377" s="3" t="str">
        <f t="shared" si="74"/>
        <v/>
      </c>
    </row>
    <row r="378" spans="1:25" ht="14.25" customHeight="1" x14ac:dyDescent="0.45">
      <c r="A378" s="3" t="str">
        <f t="shared" si="76"/>
        <v>MedicalClaims.cpt_grouper_id</v>
      </c>
      <c r="B378" t="s">
        <v>320</v>
      </c>
      <c r="C378">
        <v>172</v>
      </c>
      <c r="D378" t="s">
        <v>796</v>
      </c>
      <c r="E378" t="s">
        <v>535</v>
      </c>
      <c r="F378" t="s">
        <v>7</v>
      </c>
      <c r="G378" t="s">
        <v>836</v>
      </c>
      <c r="I378" t="s">
        <v>9</v>
      </c>
      <c r="J378" t="s">
        <v>796</v>
      </c>
      <c r="L378" s="5"/>
      <c r="M378" s="3" t="b">
        <f t="shared" si="77"/>
        <v>0</v>
      </c>
      <c r="N378" s="3" t="str">
        <f t="shared" si="67"/>
        <v>MedicalClaims</v>
      </c>
      <c r="O378" s="3" t="str">
        <f t="shared" si="68"/>
        <v>varchar(100)</v>
      </c>
      <c r="Q378" s="3" t="str">
        <f t="shared" si="78"/>
        <v>varchar(100)</v>
      </c>
      <c r="R378" s="3" t="str">
        <f t="shared" si="69"/>
        <v>alter table deerwalk.MedicalClaims add cpt_grouper_id varchar(100)</v>
      </c>
      <c r="S378" s="3" t="str">
        <f t="shared" si="70"/>
        <v/>
      </c>
      <c r="T378" s="3" t="str">
        <f t="shared" si="71"/>
        <v/>
      </c>
      <c r="U378" s="3" t="str">
        <f t="shared" si="72"/>
        <v/>
      </c>
      <c r="V378" s="3" t="str">
        <f t="shared" si="73"/>
        <v xml:space="preserve">[Column("cpt_grouper_id")]
[MaxLength(100)]
public string cpt_grouper_id { get; set; }
</v>
      </c>
      <c r="W378" s="6" t="str">
        <f t="shared" si="79"/>
        <v>@Html.DescriptionListElement(model =&gt; model.cpt_grouper_id)</v>
      </c>
      <c r="X378" s="3" t="str">
        <f t="shared" si="80"/>
        <v>CptGrouperID</v>
      </c>
      <c r="Y378" s="3" t="str">
        <f t="shared" si="74"/>
        <v/>
      </c>
    </row>
    <row r="379" spans="1:25" ht="14.25" customHeight="1" x14ac:dyDescent="0.45">
      <c r="A379" s="3" t="str">
        <f t="shared" si="76"/>
        <v>MedicalClaims.cpt_grouper_desc</v>
      </c>
      <c r="B379" t="s">
        <v>320</v>
      </c>
      <c r="C379">
        <v>173</v>
      </c>
      <c r="D379" t="s">
        <v>796</v>
      </c>
      <c r="E379" t="s">
        <v>536</v>
      </c>
      <c r="F379" t="s">
        <v>7</v>
      </c>
      <c r="G379" t="s">
        <v>836</v>
      </c>
      <c r="I379" t="s">
        <v>9</v>
      </c>
      <c r="J379" t="s">
        <v>796</v>
      </c>
      <c r="L379" s="5"/>
      <c r="M379" s="3" t="b">
        <f t="shared" si="77"/>
        <v>0</v>
      </c>
      <c r="N379" s="3" t="str">
        <f t="shared" si="67"/>
        <v>MedicalClaims</v>
      </c>
      <c r="O379" s="3" t="str">
        <f t="shared" si="68"/>
        <v>varchar(100)</v>
      </c>
      <c r="Q379" s="3" t="str">
        <f t="shared" si="78"/>
        <v>varchar(100)</v>
      </c>
      <c r="R379" s="3" t="str">
        <f t="shared" si="69"/>
        <v>alter table deerwalk.MedicalClaims add cpt_grouper_desc varchar(100)</v>
      </c>
      <c r="S379" s="3" t="str">
        <f t="shared" si="70"/>
        <v/>
      </c>
      <c r="T379" s="3" t="str">
        <f t="shared" si="71"/>
        <v/>
      </c>
      <c r="U379" s="3" t="str">
        <f t="shared" si="72"/>
        <v/>
      </c>
      <c r="V379" s="3" t="str">
        <f t="shared" si="73"/>
        <v xml:space="preserve">[Column("cpt_grouper_desc")]
[MaxLength(100)]
public string cpt_grouper_desc { get; set; }
</v>
      </c>
      <c r="W379" s="6" t="str">
        <f t="shared" si="79"/>
        <v>@Html.DescriptionListElement(model =&gt; model.cpt_grouper_desc)</v>
      </c>
      <c r="X379" s="3" t="str">
        <f t="shared" si="80"/>
        <v>CptGrouperDesc</v>
      </c>
      <c r="Y379" s="3" t="str">
        <f t="shared" si="74"/>
        <v/>
      </c>
    </row>
    <row r="380" spans="1:25" ht="14.25" customHeight="1" x14ac:dyDescent="0.45">
      <c r="A380" s="3" t="str">
        <f t="shared" si="76"/>
        <v>MedicalClaims.cpt_subgrouper_id</v>
      </c>
      <c r="B380" t="s">
        <v>320</v>
      </c>
      <c r="C380">
        <v>174</v>
      </c>
      <c r="D380" t="s">
        <v>796</v>
      </c>
      <c r="E380" t="s">
        <v>537</v>
      </c>
      <c r="F380" t="s">
        <v>7</v>
      </c>
      <c r="G380" t="s">
        <v>836</v>
      </c>
      <c r="I380" t="s">
        <v>9</v>
      </c>
      <c r="J380" t="s">
        <v>796</v>
      </c>
      <c r="L380" s="5"/>
      <c r="M380" s="3" t="b">
        <f t="shared" si="77"/>
        <v>0</v>
      </c>
      <c r="N380" s="3" t="str">
        <f t="shared" si="67"/>
        <v>MedicalClaims</v>
      </c>
      <c r="O380" s="3" t="str">
        <f t="shared" si="68"/>
        <v>varchar(100)</v>
      </c>
      <c r="Q380" s="3" t="str">
        <f t="shared" si="78"/>
        <v>varchar(100)</v>
      </c>
      <c r="R380" s="3" t="str">
        <f t="shared" si="69"/>
        <v>alter table deerwalk.MedicalClaims add cpt_subgrouper_id varchar(100)</v>
      </c>
      <c r="S380" s="3" t="str">
        <f t="shared" si="70"/>
        <v/>
      </c>
      <c r="T380" s="3" t="str">
        <f t="shared" si="71"/>
        <v/>
      </c>
      <c r="U380" s="3" t="str">
        <f t="shared" si="72"/>
        <v/>
      </c>
      <c r="V380" s="3" t="str">
        <f t="shared" si="73"/>
        <v xml:space="preserve">[Column("cpt_subgrouper_id")]
[MaxLength(100)]
public string cpt_subgrouper_id { get; set; }
</v>
      </c>
      <c r="W380" s="6" t="str">
        <f t="shared" si="79"/>
        <v>@Html.DescriptionListElement(model =&gt; model.cpt_subgrouper_id)</v>
      </c>
      <c r="X380" s="3" t="str">
        <f t="shared" si="80"/>
        <v>CptSubgrouperID</v>
      </c>
      <c r="Y380" s="3" t="str">
        <f t="shared" si="74"/>
        <v/>
      </c>
    </row>
    <row r="381" spans="1:25" ht="14.25" customHeight="1" x14ac:dyDescent="0.45">
      <c r="A381" s="3" t="str">
        <f t="shared" si="76"/>
        <v>MedicalClaims.cpt_subgrouper_desc</v>
      </c>
      <c r="B381" t="s">
        <v>320</v>
      </c>
      <c r="C381">
        <v>175</v>
      </c>
      <c r="D381" t="s">
        <v>796</v>
      </c>
      <c r="E381" t="s">
        <v>538</v>
      </c>
      <c r="F381" t="s">
        <v>7</v>
      </c>
      <c r="G381" t="s">
        <v>836</v>
      </c>
      <c r="I381" t="s">
        <v>9</v>
      </c>
      <c r="J381" t="s">
        <v>796</v>
      </c>
      <c r="L381" s="5"/>
      <c r="M381" s="3" t="b">
        <f t="shared" si="77"/>
        <v>0</v>
      </c>
      <c r="N381" s="3" t="str">
        <f t="shared" si="67"/>
        <v>MedicalClaims</v>
      </c>
      <c r="O381" s="3" t="str">
        <f t="shared" si="68"/>
        <v>varchar(100)</v>
      </c>
      <c r="Q381" s="3" t="str">
        <f t="shared" si="78"/>
        <v>varchar(100)</v>
      </c>
      <c r="R381" s="3" t="str">
        <f t="shared" si="69"/>
        <v>alter table deerwalk.MedicalClaims add cpt_subgrouper_desc varchar(100)</v>
      </c>
      <c r="S381" s="3" t="str">
        <f t="shared" si="70"/>
        <v/>
      </c>
      <c r="T381" s="3" t="str">
        <f t="shared" si="71"/>
        <v/>
      </c>
      <c r="U381" s="3" t="str">
        <f t="shared" si="72"/>
        <v/>
      </c>
      <c r="V381" s="3" t="str">
        <f t="shared" si="73"/>
        <v xml:space="preserve">[Column("cpt_subgrouper_desc")]
[MaxLength(100)]
public string cpt_subgrouper_desc { get; set; }
</v>
      </c>
      <c r="W381" s="6" t="str">
        <f t="shared" si="79"/>
        <v>@Html.DescriptionListElement(model =&gt; model.cpt_subgrouper_desc)</v>
      </c>
      <c r="X381" s="3" t="str">
        <f t="shared" si="80"/>
        <v>CptSubgrouperDesc</v>
      </c>
      <c r="Y381" s="3" t="str">
        <f t="shared" si="74"/>
        <v/>
      </c>
    </row>
    <row r="382" spans="1:25" ht="14.25" customHeight="1" x14ac:dyDescent="0.45">
      <c r="A382" s="3" t="str">
        <f t="shared" si="76"/>
        <v>MedicalClaims.icd1_grouper_id</v>
      </c>
      <c r="B382" t="s">
        <v>320</v>
      </c>
      <c r="C382">
        <v>176</v>
      </c>
      <c r="D382" t="s">
        <v>796</v>
      </c>
      <c r="E382" t="s">
        <v>539</v>
      </c>
      <c r="F382" t="s">
        <v>7</v>
      </c>
      <c r="G382" t="s">
        <v>836</v>
      </c>
      <c r="I382" t="s">
        <v>9</v>
      </c>
      <c r="J382" t="s">
        <v>796</v>
      </c>
      <c r="L382" s="5"/>
      <c r="M382" s="3" t="b">
        <f t="shared" si="77"/>
        <v>0</v>
      </c>
      <c r="N382" s="3" t="str">
        <f t="shared" si="67"/>
        <v>MedicalClaims</v>
      </c>
      <c r="O382" s="3" t="str">
        <f t="shared" si="68"/>
        <v>varchar(100)</v>
      </c>
      <c r="Q382" s="3" t="str">
        <f t="shared" si="78"/>
        <v>varchar(100)</v>
      </c>
      <c r="R382" s="3" t="str">
        <f t="shared" si="69"/>
        <v>alter table deerwalk.MedicalClaims add icd1_grouper_id varchar(100)</v>
      </c>
      <c r="S382" s="3" t="str">
        <f t="shared" si="70"/>
        <v/>
      </c>
      <c r="T382" s="3" t="str">
        <f t="shared" si="71"/>
        <v/>
      </c>
      <c r="U382" s="3" t="str">
        <f t="shared" si="72"/>
        <v/>
      </c>
      <c r="V382" s="3" t="str">
        <f t="shared" si="73"/>
        <v xml:space="preserve">[Column("icd1_grouper_id")]
[MaxLength(100)]
public string icd1_grouper_id { get; set; }
</v>
      </c>
      <c r="W382" s="6" t="str">
        <f t="shared" si="79"/>
        <v>@Html.DescriptionListElement(model =&gt; model.icd1_grouper_id)</v>
      </c>
      <c r="X382" s="3" t="str">
        <f t="shared" si="80"/>
        <v>Icd1GrouperID</v>
      </c>
      <c r="Y382" s="3" t="str">
        <f t="shared" si="74"/>
        <v/>
      </c>
    </row>
    <row r="383" spans="1:25" ht="14.25" customHeight="1" x14ac:dyDescent="0.45">
      <c r="A383" s="3" t="str">
        <f t="shared" si="76"/>
        <v>MedicalClaims.icd1_grouper_desc</v>
      </c>
      <c r="B383" t="s">
        <v>320</v>
      </c>
      <c r="C383">
        <v>177</v>
      </c>
      <c r="D383" t="s">
        <v>796</v>
      </c>
      <c r="E383" t="s">
        <v>540</v>
      </c>
      <c r="F383" t="s">
        <v>7</v>
      </c>
      <c r="G383" t="s">
        <v>836</v>
      </c>
      <c r="I383" t="s">
        <v>9</v>
      </c>
      <c r="J383" t="s">
        <v>796</v>
      </c>
      <c r="L383" s="5"/>
      <c r="M383" s="3" t="b">
        <f t="shared" si="77"/>
        <v>0</v>
      </c>
      <c r="N383" s="3" t="str">
        <f t="shared" si="67"/>
        <v>MedicalClaims</v>
      </c>
      <c r="O383" s="3" t="str">
        <f t="shared" si="68"/>
        <v>varchar(100)</v>
      </c>
      <c r="Q383" s="3" t="str">
        <f t="shared" si="78"/>
        <v>varchar(100)</v>
      </c>
      <c r="R383" s="3" t="str">
        <f t="shared" si="69"/>
        <v>alter table deerwalk.MedicalClaims add icd1_grouper_desc varchar(100)</v>
      </c>
      <c r="S383" s="3" t="str">
        <f t="shared" si="70"/>
        <v/>
      </c>
      <c r="T383" s="3" t="str">
        <f t="shared" si="71"/>
        <v/>
      </c>
      <c r="U383" s="3" t="str">
        <f t="shared" si="72"/>
        <v/>
      </c>
      <c r="V383" s="3" t="str">
        <f t="shared" si="73"/>
        <v xml:space="preserve">[Column("icd1_grouper_desc")]
[MaxLength(100)]
public string icd1_grouper_desc { get; set; }
</v>
      </c>
      <c r="W383" s="6" t="str">
        <f t="shared" si="79"/>
        <v>@Html.DescriptionListElement(model =&gt; model.icd1_grouper_desc)</v>
      </c>
      <c r="X383" s="3" t="str">
        <f t="shared" si="80"/>
        <v>Icd1GrouperDesc</v>
      </c>
      <c r="Y383" s="3" t="str">
        <f t="shared" si="74"/>
        <v/>
      </c>
    </row>
    <row r="384" spans="1:25" ht="14.25" customHeight="1" x14ac:dyDescent="0.45">
      <c r="A384" s="3" t="str">
        <f t="shared" si="76"/>
        <v>MedicalClaims.icd1_subgrouper_id</v>
      </c>
      <c r="B384" t="s">
        <v>320</v>
      </c>
      <c r="C384">
        <v>178</v>
      </c>
      <c r="D384" t="s">
        <v>796</v>
      </c>
      <c r="E384" t="s">
        <v>541</v>
      </c>
      <c r="F384" t="s">
        <v>7</v>
      </c>
      <c r="G384" t="s">
        <v>836</v>
      </c>
      <c r="I384" t="s">
        <v>9</v>
      </c>
      <c r="J384" t="s">
        <v>796</v>
      </c>
      <c r="L384" s="5"/>
      <c r="M384" s="3" t="b">
        <f t="shared" si="77"/>
        <v>0</v>
      </c>
      <c r="N384" s="3" t="str">
        <f t="shared" si="67"/>
        <v>MedicalClaims</v>
      </c>
      <c r="O384" s="3" t="str">
        <f t="shared" si="68"/>
        <v>varchar(100)</v>
      </c>
      <c r="Q384" s="3" t="str">
        <f t="shared" si="78"/>
        <v>varchar(100)</v>
      </c>
      <c r="R384" s="3" t="str">
        <f t="shared" si="69"/>
        <v>alter table deerwalk.MedicalClaims add icd1_subgrouper_id varchar(100)</v>
      </c>
      <c r="S384" s="3" t="str">
        <f t="shared" si="70"/>
        <v/>
      </c>
      <c r="T384" s="3" t="str">
        <f t="shared" si="71"/>
        <v/>
      </c>
      <c r="U384" s="3" t="str">
        <f t="shared" si="72"/>
        <v/>
      </c>
      <c r="V384" s="3" t="str">
        <f t="shared" si="73"/>
        <v xml:space="preserve">[Column("icd1_subgrouper_id")]
[MaxLength(100)]
public string icd1_subgrouper_id { get; set; }
</v>
      </c>
      <c r="W384" s="6" t="str">
        <f t="shared" si="79"/>
        <v>@Html.DescriptionListElement(model =&gt; model.icd1_subgrouper_id)</v>
      </c>
      <c r="X384" s="3" t="str">
        <f t="shared" si="80"/>
        <v>Icd1SubgrouperID</v>
      </c>
      <c r="Y384" s="3" t="str">
        <f t="shared" si="74"/>
        <v/>
      </c>
    </row>
    <row r="385" spans="1:25" ht="14.25" customHeight="1" x14ac:dyDescent="0.45">
      <c r="A385" s="3" t="str">
        <f t="shared" si="76"/>
        <v>MedicalClaims.icd1_subgrouper_desc</v>
      </c>
      <c r="B385" t="s">
        <v>320</v>
      </c>
      <c r="C385">
        <v>179</v>
      </c>
      <c r="D385" t="s">
        <v>796</v>
      </c>
      <c r="E385" t="s">
        <v>542</v>
      </c>
      <c r="F385" t="s">
        <v>7</v>
      </c>
      <c r="G385" t="s">
        <v>836</v>
      </c>
      <c r="I385" t="s">
        <v>9</v>
      </c>
      <c r="J385" t="s">
        <v>796</v>
      </c>
      <c r="L385" s="5"/>
      <c r="M385" s="3" t="b">
        <f t="shared" si="77"/>
        <v>0</v>
      </c>
      <c r="N385" s="3" t="str">
        <f t="shared" si="67"/>
        <v>MedicalClaims</v>
      </c>
      <c r="O385" s="3" t="str">
        <f t="shared" si="68"/>
        <v>varchar(100)</v>
      </c>
      <c r="Q385" s="3" t="str">
        <f t="shared" si="78"/>
        <v>varchar(100)</v>
      </c>
      <c r="R385" s="3" t="str">
        <f t="shared" si="69"/>
        <v>alter table deerwalk.MedicalClaims add icd1_subgrouper_desc varchar(100)</v>
      </c>
      <c r="S385" s="3" t="str">
        <f t="shared" si="70"/>
        <v/>
      </c>
      <c r="T385" s="3" t="str">
        <f t="shared" si="71"/>
        <v/>
      </c>
      <c r="U385" s="3" t="str">
        <f t="shared" si="72"/>
        <v/>
      </c>
      <c r="V385" s="3" t="str">
        <f t="shared" si="73"/>
        <v xml:space="preserve">[Column("icd1_subgrouper_desc")]
[MaxLength(100)]
public string icd1_subgrouper_desc { get; set; }
</v>
      </c>
      <c r="W385" s="6" t="str">
        <f t="shared" si="79"/>
        <v>@Html.DescriptionListElement(model =&gt; model.icd1_subgrouper_desc)</v>
      </c>
      <c r="X385" s="3" t="str">
        <f t="shared" si="80"/>
        <v>Icd1SubgrouperDesc</v>
      </c>
      <c r="Y385" s="3" t="str">
        <f t="shared" si="74"/>
        <v/>
      </c>
    </row>
    <row r="386" spans="1:25" ht="14.25" customHeight="1" x14ac:dyDescent="0.45">
      <c r="A386" s="3" t="str">
        <f t="shared" si="76"/>
        <v>MedicalClaims.icd2_grouper_id</v>
      </c>
      <c r="B386" t="s">
        <v>320</v>
      </c>
      <c r="C386">
        <v>180</v>
      </c>
      <c r="D386" t="s">
        <v>796</v>
      </c>
      <c r="E386" t="s">
        <v>543</v>
      </c>
      <c r="F386" t="s">
        <v>7</v>
      </c>
      <c r="G386" t="s">
        <v>836</v>
      </c>
      <c r="I386" t="s">
        <v>9</v>
      </c>
      <c r="J386" t="s">
        <v>796</v>
      </c>
      <c r="L386" s="5"/>
      <c r="M386" s="3" t="b">
        <f t="shared" si="77"/>
        <v>0</v>
      </c>
      <c r="N386" s="3" t="str">
        <f t="shared" ref="N386:N449" si="81">VLOOKUP(B386,TableMap,3,FALSE)</f>
        <v>MedicalClaims</v>
      </c>
      <c r="O386" s="3" t="str">
        <f t="shared" ref="O386:O449" si="82">IF(OR(F386="varchar", F386=""),"varchar("&amp;G386&amp;")", F386) &amp; IF(LEN(TRIM(D386))&gt;0," not null ","")</f>
        <v>varchar(100)</v>
      </c>
      <c r="Q386" s="3" t="str">
        <f t="shared" si="78"/>
        <v>varchar(100)</v>
      </c>
      <c r="R386" s="3" t="str">
        <f t="shared" ref="R386:R449" si="83">"alter table "&amp;SchemaName&amp;"."&amp;N386&amp;" add "&amp;E386&amp;" "&amp;Q386</f>
        <v>alter table deerwalk.MedicalClaims add icd2_grouper_id varchar(100)</v>
      </c>
      <c r="S386" s="3" t="str">
        <f t="shared" ref="S386:S449" si="84">IF(LEN(TRIM(I386))&gt;0,"exec db.ColumnPropertySet '"&amp;$N386&amp;"', '"&amp;$E386&amp;"', '"&amp;I386&amp;"', @tableSchema='"&amp;SchemaName&amp;"'","")</f>
        <v/>
      </c>
      <c r="T386" s="3" t="str">
        <f t="shared" ref="T386:T449" si="85">IF(LEN(TRIM(J386))=0,"","exec db.ColumnPropertySet '"&amp;$N386&amp;"', '"&amp;$E386&amp;"', '"&amp;J386&amp;"', @propertyName='SampleData', @tableSchema='"&amp;SchemaName&amp;"'")</f>
        <v/>
      </c>
      <c r="U386" s="3" t="str">
        <f t="shared" ref="U386:U449" si="86">IF(M386,"exec db.ColumnPropertySet '"&amp;$N386&amp;"', '"&amp;$E386&amp;"', 'UserDefinedData', @propertyName='CustomAttribute', @tableSchema='"&amp;SchemaName&amp;"'", "")</f>
        <v/>
      </c>
      <c r="V386" s="3" t="str">
        <f t="shared" ref="V386:V449" si="87">IF(LEN(TRIM(" "&amp;I386))&gt;0,"/// &lt;summary&gt;"&amp;I386&amp;"&lt;/summary&gt;
"&amp;"[Description("""&amp;I386&amp;""")]
","")&amp;IF(F386="date","[DataType(DataType.Date)]
","")&amp;IF(D386="1","[Required]
","")&amp;"[Column("""&amp;E386&amp;""")]
"&amp;IF(LEN(TRIM(" "&amp;J386))&gt;0,"[SampleData("""&amp;J386&amp;""")]
","")&amp;IF(LEN(TRIM(" "&amp;G386))&gt;0,"[MaxLength("&amp;G386&amp;")]
","")&amp;"public "&amp;IF(F386="","string",VLOOKUP(F386,TypeMap,2,FALSE))&amp;" "&amp;E386&amp;" { get; set; }
"</f>
        <v xml:space="preserve">[Column("icd2_grouper_id")]
[MaxLength(100)]
public string icd2_grouper_id { get; set; }
</v>
      </c>
      <c r="W386" s="6" t="str">
        <f t="shared" si="79"/>
        <v>@Html.DescriptionListElement(model =&gt; model.icd2_grouper_id)</v>
      </c>
      <c r="X386" s="3" t="str">
        <f t="shared" si="80"/>
        <v>Icd2GrouperID</v>
      </c>
      <c r="Y386" s="3" t="str">
        <f t="shared" ref="Y386:Y449" si="88">IF(F386="date","alter table "&amp;SchemaName&amp;"."&amp;N386&amp;" add "&amp;X386&amp;"DateDimId int null references DateDimensions(DateDimensionId);  exec db.ColumnPropertySet '"&amp;$N386&amp;"', '"&amp;$X386&amp;"DateDimId', '"&amp;$E386&amp;"', @propertyName='BaseField', @tableSchema='"&amp;SchemaName&amp;"'","")</f>
        <v/>
      </c>
    </row>
    <row r="387" spans="1:25" ht="14.25" customHeight="1" x14ac:dyDescent="0.45">
      <c r="A387" s="3" t="str">
        <f t="shared" ref="A387:A450" si="89">N387&amp;"."&amp;E387</f>
        <v>MedicalClaims.icd2_grouper_desc</v>
      </c>
      <c r="B387" t="s">
        <v>320</v>
      </c>
      <c r="C387">
        <v>181</v>
      </c>
      <c r="D387" t="s">
        <v>796</v>
      </c>
      <c r="E387" t="s">
        <v>544</v>
      </c>
      <c r="F387" t="s">
        <v>7</v>
      </c>
      <c r="G387" t="s">
        <v>836</v>
      </c>
      <c r="I387" t="s">
        <v>9</v>
      </c>
      <c r="J387" t="s">
        <v>796</v>
      </c>
      <c r="L387" s="5"/>
      <c r="M387" s="3" t="b">
        <f t="shared" ref="M387:M450" si="90">LEFT(E387,3)="udf"</f>
        <v>0</v>
      </c>
      <c r="N387" s="3" t="str">
        <f t="shared" si="81"/>
        <v>MedicalClaims</v>
      </c>
      <c r="O387" s="3" t="str">
        <f t="shared" si="82"/>
        <v>varchar(100)</v>
      </c>
      <c r="Q387" s="3" t="str">
        <f t="shared" ref="Q387:Q450" si="91">IF(ISBLANK(P387),O387,P387)</f>
        <v>varchar(100)</v>
      </c>
      <c r="R387" s="3" t="str">
        <f t="shared" si="83"/>
        <v>alter table deerwalk.MedicalClaims add icd2_grouper_desc varchar(100)</v>
      </c>
      <c r="S387" s="3" t="str">
        <f t="shared" si="84"/>
        <v/>
      </c>
      <c r="T387" s="3" t="str">
        <f t="shared" si="85"/>
        <v/>
      </c>
      <c r="U387" s="3" t="str">
        <f t="shared" si="86"/>
        <v/>
      </c>
      <c r="V387" s="3" t="str">
        <f t="shared" si="87"/>
        <v xml:space="preserve">[Column("icd2_grouper_desc")]
[MaxLength(100)]
public string icd2_grouper_desc { get; set; }
</v>
      </c>
      <c r="W387" s="6" t="str">
        <f t="shared" ref="W387:W450" si="92">"@Html.DescriptionListElement(model =&gt; model."&amp;E387&amp;")"</f>
        <v>@Html.DescriptionListElement(model =&gt; model.icd2_grouper_desc)</v>
      </c>
      <c r="X387" s="3" t="str">
        <f t="shared" ref="X387:X450" si="93">SUBSTITUTE(SUBSTITUTE(PROPER(SUBSTITUTE(E387,"_"," "))&amp;" ", "Id ", "ID"), " ", "")</f>
        <v>Icd2GrouperDesc</v>
      </c>
      <c r="Y387" s="3" t="str">
        <f t="shared" si="88"/>
        <v/>
      </c>
    </row>
    <row r="388" spans="1:25" ht="14.25" customHeight="1" x14ac:dyDescent="0.45">
      <c r="A388" s="3" t="str">
        <f t="shared" si="89"/>
        <v>MedicalClaims.icd2_subgrouper_id</v>
      </c>
      <c r="B388" t="s">
        <v>320</v>
      </c>
      <c r="C388">
        <v>182</v>
      </c>
      <c r="D388" t="s">
        <v>796</v>
      </c>
      <c r="E388" t="s">
        <v>545</v>
      </c>
      <c r="F388" t="s">
        <v>7</v>
      </c>
      <c r="G388" t="s">
        <v>836</v>
      </c>
      <c r="I388" t="s">
        <v>9</v>
      </c>
      <c r="J388" t="s">
        <v>796</v>
      </c>
      <c r="L388" s="5"/>
      <c r="M388" s="3" t="b">
        <f t="shared" si="90"/>
        <v>0</v>
      </c>
      <c r="N388" s="3" t="str">
        <f t="shared" si="81"/>
        <v>MedicalClaims</v>
      </c>
      <c r="O388" s="3" t="str">
        <f t="shared" si="82"/>
        <v>varchar(100)</v>
      </c>
      <c r="Q388" s="3" t="str">
        <f t="shared" si="91"/>
        <v>varchar(100)</v>
      </c>
      <c r="R388" s="3" t="str">
        <f t="shared" si="83"/>
        <v>alter table deerwalk.MedicalClaims add icd2_subgrouper_id varchar(100)</v>
      </c>
      <c r="S388" s="3" t="str">
        <f t="shared" si="84"/>
        <v/>
      </c>
      <c r="T388" s="3" t="str">
        <f t="shared" si="85"/>
        <v/>
      </c>
      <c r="U388" s="3" t="str">
        <f t="shared" si="86"/>
        <v/>
      </c>
      <c r="V388" s="3" t="str">
        <f t="shared" si="87"/>
        <v xml:space="preserve">[Column("icd2_subgrouper_id")]
[MaxLength(100)]
public string icd2_subgrouper_id { get; set; }
</v>
      </c>
      <c r="W388" s="6" t="str">
        <f t="shared" si="92"/>
        <v>@Html.DescriptionListElement(model =&gt; model.icd2_subgrouper_id)</v>
      </c>
      <c r="X388" s="3" t="str">
        <f t="shared" si="93"/>
        <v>Icd2SubgrouperID</v>
      </c>
      <c r="Y388" s="3" t="str">
        <f t="shared" si="88"/>
        <v/>
      </c>
    </row>
    <row r="389" spans="1:25" ht="14.25" customHeight="1" x14ac:dyDescent="0.45">
      <c r="A389" s="3" t="str">
        <f t="shared" si="89"/>
        <v>MedicalClaims.icd2_subgrouper_desc</v>
      </c>
      <c r="B389" t="s">
        <v>320</v>
      </c>
      <c r="C389">
        <v>183</v>
      </c>
      <c r="D389" t="s">
        <v>796</v>
      </c>
      <c r="E389" t="s">
        <v>546</v>
      </c>
      <c r="F389" t="s">
        <v>7</v>
      </c>
      <c r="G389" t="s">
        <v>836</v>
      </c>
      <c r="I389" t="s">
        <v>9</v>
      </c>
      <c r="J389" t="s">
        <v>796</v>
      </c>
      <c r="L389" s="5"/>
      <c r="M389" s="3" t="b">
        <f t="shared" si="90"/>
        <v>0</v>
      </c>
      <c r="N389" s="3" t="str">
        <f t="shared" si="81"/>
        <v>MedicalClaims</v>
      </c>
      <c r="O389" s="3" t="str">
        <f t="shared" si="82"/>
        <v>varchar(100)</v>
      </c>
      <c r="Q389" s="3" t="str">
        <f t="shared" si="91"/>
        <v>varchar(100)</v>
      </c>
      <c r="R389" s="3" t="str">
        <f t="shared" si="83"/>
        <v>alter table deerwalk.MedicalClaims add icd2_subgrouper_desc varchar(100)</v>
      </c>
      <c r="S389" s="3" t="str">
        <f t="shared" si="84"/>
        <v/>
      </c>
      <c r="T389" s="3" t="str">
        <f t="shared" si="85"/>
        <v/>
      </c>
      <c r="U389" s="3" t="str">
        <f t="shared" si="86"/>
        <v/>
      </c>
      <c r="V389" s="3" t="str">
        <f t="shared" si="87"/>
        <v xml:space="preserve">[Column("icd2_subgrouper_desc")]
[MaxLength(100)]
public string icd2_subgrouper_desc { get; set; }
</v>
      </c>
      <c r="W389" s="6" t="str">
        <f t="shared" si="92"/>
        <v>@Html.DescriptionListElement(model =&gt; model.icd2_subgrouper_desc)</v>
      </c>
      <c r="X389" s="3" t="str">
        <f t="shared" si="93"/>
        <v>Icd2SubgrouperDesc</v>
      </c>
      <c r="Y389" s="3" t="str">
        <f t="shared" si="88"/>
        <v/>
      </c>
    </row>
    <row r="390" spans="1:25" ht="14.25" customHeight="1" x14ac:dyDescent="0.45">
      <c r="A390" s="3" t="str">
        <f t="shared" si="89"/>
        <v>MedicalClaims.drg_grouper_id</v>
      </c>
      <c r="B390" t="s">
        <v>320</v>
      </c>
      <c r="C390">
        <v>184</v>
      </c>
      <c r="D390" t="s">
        <v>796</v>
      </c>
      <c r="E390" t="s">
        <v>547</v>
      </c>
      <c r="F390" t="s">
        <v>7</v>
      </c>
      <c r="G390" t="s">
        <v>836</v>
      </c>
      <c r="I390" t="s">
        <v>9</v>
      </c>
      <c r="J390" t="s">
        <v>796</v>
      </c>
      <c r="L390" s="5"/>
      <c r="M390" s="3" t="b">
        <f t="shared" si="90"/>
        <v>0</v>
      </c>
      <c r="N390" s="3" t="str">
        <f t="shared" si="81"/>
        <v>MedicalClaims</v>
      </c>
      <c r="O390" s="3" t="str">
        <f t="shared" si="82"/>
        <v>varchar(100)</v>
      </c>
      <c r="Q390" s="3" t="str">
        <f t="shared" si="91"/>
        <v>varchar(100)</v>
      </c>
      <c r="R390" s="3" t="str">
        <f t="shared" si="83"/>
        <v>alter table deerwalk.MedicalClaims add drg_grouper_id varchar(100)</v>
      </c>
      <c r="S390" s="3" t="str">
        <f t="shared" si="84"/>
        <v/>
      </c>
      <c r="T390" s="3" t="str">
        <f t="shared" si="85"/>
        <v/>
      </c>
      <c r="U390" s="3" t="str">
        <f t="shared" si="86"/>
        <v/>
      </c>
      <c r="V390" s="3" t="str">
        <f t="shared" si="87"/>
        <v xml:space="preserve">[Column("drg_grouper_id")]
[MaxLength(100)]
public string drg_grouper_id { get; set; }
</v>
      </c>
      <c r="W390" s="6" t="str">
        <f t="shared" si="92"/>
        <v>@Html.DescriptionListElement(model =&gt; model.drg_grouper_id)</v>
      </c>
      <c r="X390" s="3" t="str">
        <f t="shared" si="93"/>
        <v>DrgGrouperID</v>
      </c>
      <c r="Y390" s="3" t="str">
        <f t="shared" si="88"/>
        <v/>
      </c>
    </row>
    <row r="391" spans="1:25" ht="14.25" customHeight="1" x14ac:dyDescent="0.45">
      <c r="A391" s="3" t="str">
        <f t="shared" si="89"/>
        <v>MedicalClaims.drg_grouper_desc</v>
      </c>
      <c r="B391" t="s">
        <v>320</v>
      </c>
      <c r="C391">
        <v>185</v>
      </c>
      <c r="D391" t="s">
        <v>796</v>
      </c>
      <c r="E391" t="s">
        <v>548</v>
      </c>
      <c r="F391" t="s">
        <v>7</v>
      </c>
      <c r="G391" t="s">
        <v>836</v>
      </c>
      <c r="I391" t="s">
        <v>9</v>
      </c>
      <c r="J391" t="s">
        <v>796</v>
      </c>
      <c r="L391" s="5"/>
      <c r="M391" s="3" t="b">
        <f t="shared" si="90"/>
        <v>0</v>
      </c>
      <c r="N391" s="3" t="str">
        <f t="shared" si="81"/>
        <v>MedicalClaims</v>
      </c>
      <c r="O391" s="3" t="str">
        <f t="shared" si="82"/>
        <v>varchar(100)</v>
      </c>
      <c r="Q391" s="3" t="str">
        <f t="shared" si="91"/>
        <v>varchar(100)</v>
      </c>
      <c r="R391" s="3" t="str">
        <f t="shared" si="83"/>
        <v>alter table deerwalk.MedicalClaims add drg_grouper_desc varchar(100)</v>
      </c>
      <c r="S391" s="3" t="str">
        <f t="shared" si="84"/>
        <v/>
      </c>
      <c r="T391" s="3" t="str">
        <f t="shared" si="85"/>
        <v/>
      </c>
      <c r="U391" s="3" t="str">
        <f t="shared" si="86"/>
        <v/>
      </c>
      <c r="V391" s="3" t="str">
        <f t="shared" si="87"/>
        <v xml:space="preserve">[Column("drg_grouper_desc")]
[MaxLength(100)]
public string drg_grouper_desc { get; set; }
</v>
      </c>
      <c r="W391" s="6" t="str">
        <f t="shared" si="92"/>
        <v>@Html.DescriptionListElement(model =&gt; model.drg_grouper_desc)</v>
      </c>
      <c r="X391" s="3" t="str">
        <f t="shared" si="93"/>
        <v>DrgGrouperDesc</v>
      </c>
      <c r="Y391" s="3" t="str">
        <f t="shared" si="88"/>
        <v/>
      </c>
    </row>
    <row r="392" spans="1:25" ht="14.25" customHeight="1" x14ac:dyDescent="0.45">
      <c r="A392" s="3" t="str">
        <f t="shared" si="89"/>
        <v>MedicalClaims.drg_subgrouper_id</v>
      </c>
      <c r="B392" t="s">
        <v>320</v>
      </c>
      <c r="C392">
        <v>186</v>
      </c>
      <c r="D392" t="s">
        <v>796</v>
      </c>
      <c r="E392" t="s">
        <v>549</v>
      </c>
      <c r="F392" t="s">
        <v>7</v>
      </c>
      <c r="G392" t="s">
        <v>836</v>
      </c>
      <c r="I392" t="s">
        <v>9</v>
      </c>
      <c r="J392" t="s">
        <v>796</v>
      </c>
      <c r="L392" s="5"/>
      <c r="M392" s="3" t="b">
        <f t="shared" si="90"/>
        <v>0</v>
      </c>
      <c r="N392" s="3" t="str">
        <f t="shared" si="81"/>
        <v>MedicalClaims</v>
      </c>
      <c r="O392" s="3" t="str">
        <f t="shared" si="82"/>
        <v>varchar(100)</v>
      </c>
      <c r="Q392" s="3" t="str">
        <f t="shared" si="91"/>
        <v>varchar(100)</v>
      </c>
      <c r="R392" s="3" t="str">
        <f t="shared" si="83"/>
        <v>alter table deerwalk.MedicalClaims add drg_subgrouper_id varchar(100)</v>
      </c>
      <c r="S392" s="3" t="str">
        <f t="shared" si="84"/>
        <v/>
      </c>
      <c r="T392" s="3" t="str">
        <f t="shared" si="85"/>
        <v/>
      </c>
      <c r="U392" s="3" t="str">
        <f t="shared" si="86"/>
        <v/>
      </c>
      <c r="V392" s="3" t="str">
        <f t="shared" si="87"/>
        <v xml:space="preserve">[Column("drg_subgrouper_id")]
[MaxLength(100)]
public string drg_subgrouper_id { get; set; }
</v>
      </c>
      <c r="W392" s="6" t="str">
        <f t="shared" si="92"/>
        <v>@Html.DescriptionListElement(model =&gt; model.drg_subgrouper_id)</v>
      </c>
      <c r="X392" s="3" t="str">
        <f t="shared" si="93"/>
        <v>DrgSubgrouperID</v>
      </c>
      <c r="Y392" s="3" t="str">
        <f t="shared" si="88"/>
        <v/>
      </c>
    </row>
    <row r="393" spans="1:25" ht="14.25" customHeight="1" x14ac:dyDescent="0.45">
      <c r="A393" s="3" t="str">
        <f t="shared" si="89"/>
        <v>MedicalClaims.drg_subgrouper_desc</v>
      </c>
      <c r="B393" t="s">
        <v>320</v>
      </c>
      <c r="C393">
        <v>187</v>
      </c>
      <c r="D393" t="s">
        <v>796</v>
      </c>
      <c r="E393" t="s">
        <v>550</v>
      </c>
      <c r="F393" t="s">
        <v>7</v>
      </c>
      <c r="G393" t="s">
        <v>836</v>
      </c>
      <c r="I393" t="s">
        <v>9</v>
      </c>
      <c r="J393" t="s">
        <v>796</v>
      </c>
      <c r="L393" s="5"/>
      <c r="M393" s="3" t="b">
        <f t="shared" si="90"/>
        <v>0</v>
      </c>
      <c r="N393" s="3" t="str">
        <f t="shared" si="81"/>
        <v>MedicalClaims</v>
      </c>
      <c r="O393" s="3" t="str">
        <f t="shared" si="82"/>
        <v>varchar(100)</v>
      </c>
      <c r="Q393" s="3" t="str">
        <f t="shared" si="91"/>
        <v>varchar(100)</v>
      </c>
      <c r="R393" s="3" t="str">
        <f t="shared" si="83"/>
        <v>alter table deerwalk.MedicalClaims add drg_subgrouper_desc varchar(100)</v>
      </c>
      <c r="S393" s="3" t="str">
        <f t="shared" si="84"/>
        <v/>
      </c>
      <c r="T393" s="3" t="str">
        <f t="shared" si="85"/>
        <v/>
      </c>
      <c r="U393" s="3" t="str">
        <f t="shared" si="86"/>
        <v/>
      </c>
      <c r="V393" s="3" t="str">
        <f t="shared" si="87"/>
        <v xml:space="preserve">[Column("drg_subgrouper_desc")]
[MaxLength(100)]
public string drg_subgrouper_desc { get; set; }
</v>
      </c>
      <c r="W393" s="6" t="str">
        <f t="shared" si="92"/>
        <v>@Html.DescriptionListElement(model =&gt; model.drg_subgrouper_desc)</v>
      </c>
      <c r="X393" s="3" t="str">
        <f t="shared" si="93"/>
        <v>DrgSubgrouperDesc</v>
      </c>
      <c r="Y393" s="3" t="str">
        <f t="shared" si="88"/>
        <v/>
      </c>
    </row>
    <row r="394" spans="1:25" ht="14.25" customHeight="1" x14ac:dyDescent="0.45">
      <c r="A394" s="3" t="str">
        <f t="shared" si="89"/>
        <v>MedicalClaims.hcpcs_grouper_id</v>
      </c>
      <c r="B394" t="s">
        <v>320</v>
      </c>
      <c r="C394">
        <v>188</v>
      </c>
      <c r="D394" t="s">
        <v>796</v>
      </c>
      <c r="E394" t="s">
        <v>551</v>
      </c>
      <c r="F394" t="s">
        <v>7</v>
      </c>
      <c r="G394" t="s">
        <v>836</v>
      </c>
      <c r="I394" t="s">
        <v>9</v>
      </c>
      <c r="J394" t="s">
        <v>796</v>
      </c>
      <c r="L394" s="5"/>
      <c r="M394" s="3" t="b">
        <f t="shared" si="90"/>
        <v>0</v>
      </c>
      <c r="N394" s="3" t="str">
        <f t="shared" si="81"/>
        <v>MedicalClaims</v>
      </c>
      <c r="O394" s="3" t="str">
        <f t="shared" si="82"/>
        <v>varchar(100)</v>
      </c>
      <c r="Q394" s="3" t="str">
        <f t="shared" si="91"/>
        <v>varchar(100)</v>
      </c>
      <c r="R394" s="3" t="str">
        <f t="shared" si="83"/>
        <v>alter table deerwalk.MedicalClaims add hcpcs_grouper_id varchar(100)</v>
      </c>
      <c r="S394" s="3" t="str">
        <f t="shared" si="84"/>
        <v/>
      </c>
      <c r="T394" s="3" t="str">
        <f t="shared" si="85"/>
        <v/>
      </c>
      <c r="U394" s="3" t="str">
        <f t="shared" si="86"/>
        <v/>
      </c>
      <c r="V394" s="3" t="str">
        <f t="shared" si="87"/>
        <v xml:space="preserve">[Column("hcpcs_grouper_id")]
[MaxLength(100)]
public string hcpcs_grouper_id { get; set; }
</v>
      </c>
      <c r="W394" s="6" t="str">
        <f t="shared" si="92"/>
        <v>@Html.DescriptionListElement(model =&gt; model.hcpcs_grouper_id)</v>
      </c>
      <c r="X394" s="3" t="str">
        <f t="shared" si="93"/>
        <v>HcpcsGrouperID</v>
      </c>
      <c r="Y394" s="3" t="str">
        <f t="shared" si="88"/>
        <v/>
      </c>
    </row>
    <row r="395" spans="1:25" ht="14.25" customHeight="1" x14ac:dyDescent="0.45">
      <c r="A395" s="3" t="str">
        <f t="shared" si="89"/>
        <v>MedicalClaims.hcpcs_grouper_desc</v>
      </c>
      <c r="B395" t="s">
        <v>320</v>
      </c>
      <c r="C395">
        <v>189</v>
      </c>
      <c r="D395" t="s">
        <v>796</v>
      </c>
      <c r="E395" t="s">
        <v>552</v>
      </c>
      <c r="F395" t="s">
        <v>7</v>
      </c>
      <c r="G395" t="s">
        <v>836</v>
      </c>
      <c r="I395" t="s">
        <v>9</v>
      </c>
      <c r="J395" t="s">
        <v>796</v>
      </c>
      <c r="L395" s="5"/>
      <c r="M395" s="3" t="b">
        <f t="shared" si="90"/>
        <v>0</v>
      </c>
      <c r="N395" s="3" t="str">
        <f t="shared" si="81"/>
        <v>MedicalClaims</v>
      </c>
      <c r="O395" s="3" t="str">
        <f t="shared" si="82"/>
        <v>varchar(100)</v>
      </c>
      <c r="Q395" s="3" t="str">
        <f t="shared" si="91"/>
        <v>varchar(100)</v>
      </c>
      <c r="R395" s="3" t="str">
        <f t="shared" si="83"/>
        <v>alter table deerwalk.MedicalClaims add hcpcs_grouper_desc varchar(100)</v>
      </c>
      <c r="S395" s="3" t="str">
        <f t="shared" si="84"/>
        <v/>
      </c>
      <c r="T395" s="3" t="str">
        <f t="shared" si="85"/>
        <v/>
      </c>
      <c r="U395" s="3" t="str">
        <f t="shared" si="86"/>
        <v/>
      </c>
      <c r="V395" s="3" t="str">
        <f t="shared" si="87"/>
        <v xml:space="preserve">[Column("hcpcs_grouper_desc")]
[MaxLength(100)]
public string hcpcs_grouper_desc { get; set; }
</v>
      </c>
      <c r="W395" s="6" t="str">
        <f t="shared" si="92"/>
        <v>@Html.DescriptionListElement(model =&gt; model.hcpcs_grouper_desc)</v>
      </c>
      <c r="X395" s="3" t="str">
        <f t="shared" si="93"/>
        <v>HcpcsGrouperDesc</v>
      </c>
      <c r="Y395" s="3" t="str">
        <f t="shared" si="88"/>
        <v/>
      </c>
    </row>
    <row r="396" spans="1:25" ht="14.25" customHeight="1" x14ac:dyDescent="0.45">
      <c r="A396" s="3" t="str">
        <f t="shared" si="89"/>
        <v>MedicalClaims.hcpcs_subgrouper_id</v>
      </c>
      <c r="B396" t="s">
        <v>320</v>
      </c>
      <c r="C396">
        <v>190</v>
      </c>
      <c r="D396" t="s">
        <v>796</v>
      </c>
      <c r="E396" t="s">
        <v>553</v>
      </c>
      <c r="F396" t="s">
        <v>7</v>
      </c>
      <c r="G396" t="s">
        <v>836</v>
      </c>
      <c r="I396" t="s">
        <v>9</v>
      </c>
      <c r="J396" t="s">
        <v>796</v>
      </c>
      <c r="L396" s="5"/>
      <c r="M396" s="3" t="b">
        <f t="shared" si="90"/>
        <v>0</v>
      </c>
      <c r="N396" s="3" t="str">
        <f t="shared" si="81"/>
        <v>MedicalClaims</v>
      </c>
      <c r="O396" s="3" t="str">
        <f t="shared" si="82"/>
        <v>varchar(100)</v>
      </c>
      <c r="Q396" s="3" t="str">
        <f t="shared" si="91"/>
        <v>varchar(100)</v>
      </c>
      <c r="R396" s="3" t="str">
        <f t="shared" si="83"/>
        <v>alter table deerwalk.MedicalClaims add hcpcs_subgrouper_id varchar(100)</v>
      </c>
      <c r="S396" s="3" t="str">
        <f t="shared" si="84"/>
        <v/>
      </c>
      <c r="T396" s="3" t="str">
        <f t="shared" si="85"/>
        <v/>
      </c>
      <c r="U396" s="3" t="str">
        <f t="shared" si="86"/>
        <v/>
      </c>
      <c r="V396" s="3" t="str">
        <f t="shared" si="87"/>
        <v xml:space="preserve">[Column("hcpcs_subgrouper_id")]
[MaxLength(100)]
public string hcpcs_subgrouper_id { get; set; }
</v>
      </c>
      <c r="W396" s="6" t="str">
        <f t="shared" si="92"/>
        <v>@Html.DescriptionListElement(model =&gt; model.hcpcs_subgrouper_id)</v>
      </c>
      <c r="X396" s="3" t="str">
        <f t="shared" si="93"/>
        <v>HcpcsSubgrouperID</v>
      </c>
      <c r="Y396" s="3" t="str">
        <f t="shared" si="88"/>
        <v/>
      </c>
    </row>
    <row r="397" spans="1:25" ht="14.25" customHeight="1" x14ac:dyDescent="0.45">
      <c r="A397" s="3" t="str">
        <f t="shared" si="89"/>
        <v>MedicalClaims.hcpcs_subgrouper_desc</v>
      </c>
      <c r="B397" t="s">
        <v>320</v>
      </c>
      <c r="C397">
        <v>191</v>
      </c>
      <c r="D397" t="s">
        <v>796</v>
      </c>
      <c r="E397" t="s">
        <v>554</v>
      </c>
      <c r="F397" t="s">
        <v>7</v>
      </c>
      <c r="G397" t="s">
        <v>836</v>
      </c>
      <c r="I397" t="s">
        <v>9</v>
      </c>
      <c r="J397" t="s">
        <v>796</v>
      </c>
      <c r="L397" s="5"/>
      <c r="M397" s="3" t="b">
        <f t="shared" si="90"/>
        <v>0</v>
      </c>
      <c r="N397" s="3" t="str">
        <f t="shared" si="81"/>
        <v>MedicalClaims</v>
      </c>
      <c r="O397" s="3" t="str">
        <f t="shared" si="82"/>
        <v>varchar(100)</v>
      </c>
      <c r="Q397" s="3" t="str">
        <f t="shared" si="91"/>
        <v>varchar(100)</v>
      </c>
      <c r="R397" s="3" t="str">
        <f t="shared" si="83"/>
        <v>alter table deerwalk.MedicalClaims add hcpcs_subgrouper_desc varchar(100)</v>
      </c>
      <c r="S397" s="3" t="str">
        <f t="shared" si="84"/>
        <v/>
      </c>
      <c r="T397" s="3" t="str">
        <f t="shared" si="85"/>
        <v/>
      </c>
      <c r="U397" s="3" t="str">
        <f t="shared" si="86"/>
        <v/>
      </c>
      <c r="V397" s="3" t="str">
        <f t="shared" si="87"/>
        <v xml:space="preserve">[Column("hcpcs_subgrouper_desc")]
[MaxLength(100)]
public string hcpcs_subgrouper_desc { get; set; }
</v>
      </c>
      <c r="W397" s="6" t="str">
        <f t="shared" si="92"/>
        <v>@Html.DescriptionListElement(model =&gt; model.hcpcs_subgrouper_desc)</v>
      </c>
      <c r="X397" s="3" t="str">
        <f t="shared" si="93"/>
        <v>HcpcsSubgrouperDesc</v>
      </c>
      <c r="Y397" s="3" t="str">
        <f t="shared" si="88"/>
        <v/>
      </c>
    </row>
    <row r="398" spans="1:25" ht="14.25" customHeight="1" x14ac:dyDescent="0.45">
      <c r="A398" s="3" t="str">
        <f t="shared" si="89"/>
        <v>MedicalClaims.diag1_grouper_id</v>
      </c>
      <c r="B398" t="s">
        <v>320</v>
      </c>
      <c r="C398">
        <v>192</v>
      </c>
      <c r="D398" t="s">
        <v>796</v>
      </c>
      <c r="E398" t="s">
        <v>555</v>
      </c>
      <c r="F398" t="s">
        <v>7</v>
      </c>
      <c r="G398" t="s">
        <v>836</v>
      </c>
      <c r="I398" t="s">
        <v>9</v>
      </c>
      <c r="J398" t="s">
        <v>796</v>
      </c>
      <c r="L398" s="5"/>
      <c r="M398" s="3" t="b">
        <f t="shared" si="90"/>
        <v>0</v>
      </c>
      <c r="N398" s="3" t="str">
        <f t="shared" si="81"/>
        <v>MedicalClaims</v>
      </c>
      <c r="O398" s="3" t="str">
        <f t="shared" si="82"/>
        <v>varchar(100)</v>
      </c>
      <c r="Q398" s="3" t="str">
        <f t="shared" si="91"/>
        <v>varchar(100)</v>
      </c>
      <c r="R398" s="3" t="str">
        <f t="shared" si="83"/>
        <v>alter table deerwalk.MedicalClaims add diag1_grouper_id varchar(100)</v>
      </c>
      <c r="S398" s="3" t="str">
        <f t="shared" si="84"/>
        <v/>
      </c>
      <c r="T398" s="3" t="str">
        <f t="shared" si="85"/>
        <v/>
      </c>
      <c r="U398" s="3" t="str">
        <f t="shared" si="86"/>
        <v/>
      </c>
      <c r="V398" s="3" t="str">
        <f t="shared" si="87"/>
        <v xml:space="preserve">[Column("diag1_grouper_id")]
[MaxLength(100)]
public string diag1_grouper_id { get; set; }
</v>
      </c>
      <c r="W398" s="6" t="str">
        <f t="shared" si="92"/>
        <v>@Html.DescriptionListElement(model =&gt; model.diag1_grouper_id)</v>
      </c>
      <c r="X398" s="3" t="str">
        <f t="shared" si="93"/>
        <v>Diag1GrouperID</v>
      </c>
      <c r="Y398" s="3" t="str">
        <f t="shared" si="88"/>
        <v/>
      </c>
    </row>
    <row r="399" spans="1:25" ht="14.25" customHeight="1" x14ac:dyDescent="0.45">
      <c r="A399" s="3" t="str">
        <f t="shared" si="89"/>
        <v>MedicalClaims.diag1_grouper_desc</v>
      </c>
      <c r="B399" t="s">
        <v>320</v>
      </c>
      <c r="C399">
        <v>193</v>
      </c>
      <c r="D399" t="s">
        <v>796</v>
      </c>
      <c r="E399" t="s">
        <v>556</v>
      </c>
      <c r="F399" t="s">
        <v>7</v>
      </c>
      <c r="G399" t="s">
        <v>836</v>
      </c>
      <c r="I399" t="s">
        <v>9</v>
      </c>
      <c r="J399" t="s">
        <v>796</v>
      </c>
      <c r="L399" s="5"/>
      <c r="M399" s="3" t="b">
        <f t="shared" si="90"/>
        <v>0</v>
      </c>
      <c r="N399" s="3" t="str">
        <f t="shared" si="81"/>
        <v>MedicalClaims</v>
      </c>
      <c r="O399" s="3" t="str">
        <f t="shared" si="82"/>
        <v>varchar(100)</v>
      </c>
      <c r="Q399" s="3" t="str">
        <f t="shared" si="91"/>
        <v>varchar(100)</v>
      </c>
      <c r="R399" s="3" t="str">
        <f t="shared" si="83"/>
        <v>alter table deerwalk.MedicalClaims add diag1_grouper_desc varchar(100)</v>
      </c>
      <c r="S399" s="3" t="str">
        <f t="shared" si="84"/>
        <v/>
      </c>
      <c r="T399" s="3" t="str">
        <f t="shared" si="85"/>
        <v/>
      </c>
      <c r="U399" s="3" t="str">
        <f t="shared" si="86"/>
        <v/>
      </c>
      <c r="V399" s="3" t="str">
        <f t="shared" si="87"/>
        <v xml:space="preserve">[Column("diag1_grouper_desc")]
[MaxLength(100)]
public string diag1_grouper_desc { get; set; }
</v>
      </c>
      <c r="W399" s="6" t="str">
        <f t="shared" si="92"/>
        <v>@Html.DescriptionListElement(model =&gt; model.diag1_grouper_desc)</v>
      </c>
      <c r="X399" s="3" t="str">
        <f t="shared" si="93"/>
        <v>Diag1GrouperDesc</v>
      </c>
      <c r="Y399" s="3" t="str">
        <f t="shared" si="88"/>
        <v/>
      </c>
    </row>
    <row r="400" spans="1:25" ht="14.25" customHeight="1" x14ac:dyDescent="0.45">
      <c r="A400" s="3" t="str">
        <f t="shared" si="89"/>
        <v>MedicalClaims.diag1_supergrouper_id</v>
      </c>
      <c r="B400" t="s">
        <v>320</v>
      </c>
      <c r="C400">
        <v>194</v>
      </c>
      <c r="D400" t="s">
        <v>796</v>
      </c>
      <c r="E400" t="s">
        <v>557</v>
      </c>
      <c r="F400" t="s">
        <v>7</v>
      </c>
      <c r="G400" t="s">
        <v>836</v>
      </c>
      <c r="I400" t="s">
        <v>9</v>
      </c>
      <c r="J400" t="s">
        <v>796</v>
      </c>
      <c r="L400" s="5"/>
      <c r="M400" s="3" t="b">
        <f t="shared" si="90"/>
        <v>0</v>
      </c>
      <c r="N400" s="3" t="str">
        <f t="shared" si="81"/>
        <v>MedicalClaims</v>
      </c>
      <c r="O400" s="3" t="str">
        <f t="shared" si="82"/>
        <v>varchar(100)</v>
      </c>
      <c r="Q400" s="3" t="str">
        <f t="shared" si="91"/>
        <v>varchar(100)</v>
      </c>
      <c r="R400" s="3" t="str">
        <f t="shared" si="83"/>
        <v>alter table deerwalk.MedicalClaims add diag1_supergrouper_id varchar(100)</v>
      </c>
      <c r="S400" s="3" t="str">
        <f t="shared" si="84"/>
        <v/>
      </c>
      <c r="T400" s="3" t="str">
        <f t="shared" si="85"/>
        <v/>
      </c>
      <c r="U400" s="3" t="str">
        <f t="shared" si="86"/>
        <v/>
      </c>
      <c r="V400" s="3" t="str">
        <f t="shared" si="87"/>
        <v xml:space="preserve">[Column("diag1_supergrouper_id")]
[MaxLength(100)]
public string diag1_supergrouper_id { get; set; }
</v>
      </c>
      <c r="W400" s="6" t="str">
        <f t="shared" si="92"/>
        <v>@Html.DescriptionListElement(model =&gt; model.diag1_supergrouper_id)</v>
      </c>
      <c r="X400" s="3" t="str">
        <f t="shared" si="93"/>
        <v>Diag1SupergrouperID</v>
      </c>
      <c r="Y400" s="3" t="str">
        <f t="shared" si="88"/>
        <v/>
      </c>
    </row>
    <row r="401" spans="1:25" ht="14.25" customHeight="1" x14ac:dyDescent="0.45">
      <c r="A401" s="3" t="str">
        <f t="shared" si="89"/>
        <v>MedicalClaims.diag1_supergrouper_desc</v>
      </c>
      <c r="B401" t="s">
        <v>320</v>
      </c>
      <c r="C401">
        <v>195</v>
      </c>
      <c r="D401" t="s">
        <v>796</v>
      </c>
      <c r="E401" t="s">
        <v>558</v>
      </c>
      <c r="F401" t="s">
        <v>7</v>
      </c>
      <c r="G401" t="s">
        <v>836</v>
      </c>
      <c r="I401" t="s">
        <v>9</v>
      </c>
      <c r="J401" t="s">
        <v>796</v>
      </c>
      <c r="L401" s="5"/>
      <c r="M401" s="3" t="b">
        <f t="shared" si="90"/>
        <v>0</v>
      </c>
      <c r="N401" s="3" t="str">
        <f t="shared" si="81"/>
        <v>MedicalClaims</v>
      </c>
      <c r="O401" s="3" t="str">
        <f t="shared" si="82"/>
        <v>varchar(100)</v>
      </c>
      <c r="Q401" s="3" t="str">
        <f t="shared" si="91"/>
        <v>varchar(100)</v>
      </c>
      <c r="R401" s="3" t="str">
        <f t="shared" si="83"/>
        <v>alter table deerwalk.MedicalClaims add diag1_supergrouper_desc varchar(100)</v>
      </c>
      <c r="S401" s="3" t="str">
        <f t="shared" si="84"/>
        <v/>
      </c>
      <c r="T401" s="3" t="str">
        <f t="shared" si="85"/>
        <v/>
      </c>
      <c r="U401" s="3" t="str">
        <f t="shared" si="86"/>
        <v/>
      </c>
      <c r="V401" s="3" t="str">
        <f t="shared" si="87"/>
        <v xml:space="preserve">[Column("diag1_supergrouper_desc")]
[MaxLength(100)]
public string diag1_supergrouper_desc { get; set; }
</v>
      </c>
      <c r="W401" s="6" t="str">
        <f t="shared" si="92"/>
        <v>@Html.DescriptionListElement(model =&gt; model.diag1_supergrouper_desc)</v>
      </c>
      <c r="X401" s="3" t="str">
        <f t="shared" si="93"/>
        <v>Diag1SupergrouperDesc</v>
      </c>
      <c r="Y401" s="3" t="str">
        <f t="shared" si="88"/>
        <v/>
      </c>
    </row>
    <row r="402" spans="1:25" ht="14.25" customHeight="1" x14ac:dyDescent="0.45">
      <c r="A402" s="3" t="str">
        <f t="shared" si="89"/>
        <v>MedicalClaims.diag2_grouper_id</v>
      </c>
      <c r="B402" t="s">
        <v>320</v>
      </c>
      <c r="C402">
        <v>196</v>
      </c>
      <c r="D402" t="s">
        <v>796</v>
      </c>
      <c r="E402" t="s">
        <v>559</v>
      </c>
      <c r="F402" t="s">
        <v>7</v>
      </c>
      <c r="G402" t="s">
        <v>836</v>
      </c>
      <c r="I402" t="s">
        <v>9</v>
      </c>
      <c r="J402" t="s">
        <v>796</v>
      </c>
      <c r="L402" s="5"/>
      <c r="M402" s="3" t="b">
        <f t="shared" si="90"/>
        <v>0</v>
      </c>
      <c r="N402" s="3" t="str">
        <f t="shared" si="81"/>
        <v>MedicalClaims</v>
      </c>
      <c r="O402" s="3" t="str">
        <f t="shared" si="82"/>
        <v>varchar(100)</v>
      </c>
      <c r="Q402" s="3" t="str">
        <f t="shared" si="91"/>
        <v>varchar(100)</v>
      </c>
      <c r="R402" s="3" t="str">
        <f t="shared" si="83"/>
        <v>alter table deerwalk.MedicalClaims add diag2_grouper_id varchar(100)</v>
      </c>
      <c r="S402" s="3" t="str">
        <f t="shared" si="84"/>
        <v/>
      </c>
      <c r="T402" s="3" t="str">
        <f t="shared" si="85"/>
        <v/>
      </c>
      <c r="U402" s="3" t="str">
        <f t="shared" si="86"/>
        <v/>
      </c>
      <c r="V402" s="3" t="str">
        <f t="shared" si="87"/>
        <v xml:space="preserve">[Column("diag2_grouper_id")]
[MaxLength(100)]
public string diag2_grouper_id { get; set; }
</v>
      </c>
      <c r="W402" s="6" t="str">
        <f t="shared" si="92"/>
        <v>@Html.DescriptionListElement(model =&gt; model.diag2_grouper_id)</v>
      </c>
      <c r="X402" s="3" t="str">
        <f t="shared" si="93"/>
        <v>Diag2GrouperID</v>
      </c>
      <c r="Y402" s="3" t="str">
        <f t="shared" si="88"/>
        <v/>
      </c>
    </row>
    <row r="403" spans="1:25" ht="14.25" customHeight="1" x14ac:dyDescent="0.45">
      <c r="A403" s="3" t="str">
        <f t="shared" si="89"/>
        <v>MedicalClaims.diag2_grouper_desc</v>
      </c>
      <c r="B403" t="s">
        <v>320</v>
      </c>
      <c r="C403">
        <v>197</v>
      </c>
      <c r="D403" t="s">
        <v>796</v>
      </c>
      <c r="E403" t="s">
        <v>560</v>
      </c>
      <c r="F403" t="s">
        <v>7</v>
      </c>
      <c r="G403" t="s">
        <v>836</v>
      </c>
      <c r="I403" t="s">
        <v>9</v>
      </c>
      <c r="J403" t="s">
        <v>796</v>
      </c>
      <c r="L403" s="5"/>
      <c r="M403" s="3" t="b">
        <f t="shared" si="90"/>
        <v>0</v>
      </c>
      <c r="N403" s="3" t="str">
        <f t="shared" si="81"/>
        <v>MedicalClaims</v>
      </c>
      <c r="O403" s="3" t="str">
        <f t="shared" si="82"/>
        <v>varchar(100)</v>
      </c>
      <c r="Q403" s="3" t="str">
        <f t="shared" si="91"/>
        <v>varchar(100)</v>
      </c>
      <c r="R403" s="3" t="str">
        <f t="shared" si="83"/>
        <v>alter table deerwalk.MedicalClaims add diag2_grouper_desc varchar(100)</v>
      </c>
      <c r="S403" s="3" t="str">
        <f t="shared" si="84"/>
        <v/>
      </c>
      <c r="T403" s="3" t="str">
        <f t="shared" si="85"/>
        <v/>
      </c>
      <c r="U403" s="3" t="str">
        <f t="shared" si="86"/>
        <v/>
      </c>
      <c r="V403" s="3" t="str">
        <f t="shared" si="87"/>
        <v xml:space="preserve">[Column("diag2_grouper_desc")]
[MaxLength(100)]
public string diag2_grouper_desc { get; set; }
</v>
      </c>
      <c r="W403" s="6" t="str">
        <f t="shared" si="92"/>
        <v>@Html.DescriptionListElement(model =&gt; model.diag2_grouper_desc)</v>
      </c>
      <c r="X403" s="3" t="str">
        <f t="shared" si="93"/>
        <v>Diag2GrouperDesc</v>
      </c>
      <c r="Y403" s="3" t="str">
        <f t="shared" si="88"/>
        <v/>
      </c>
    </row>
    <row r="404" spans="1:25" ht="14.25" customHeight="1" x14ac:dyDescent="0.45">
      <c r="A404" s="3" t="str">
        <f t="shared" si="89"/>
        <v>MedicalClaims.diag2_supergrouper_id</v>
      </c>
      <c r="B404" t="s">
        <v>320</v>
      </c>
      <c r="C404">
        <v>198</v>
      </c>
      <c r="D404" t="s">
        <v>796</v>
      </c>
      <c r="E404" t="s">
        <v>561</v>
      </c>
      <c r="F404" t="s">
        <v>7</v>
      </c>
      <c r="G404" t="s">
        <v>836</v>
      </c>
      <c r="I404" t="s">
        <v>9</v>
      </c>
      <c r="J404" t="s">
        <v>796</v>
      </c>
      <c r="L404" s="5"/>
      <c r="M404" s="3" t="b">
        <f t="shared" si="90"/>
        <v>0</v>
      </c>
      <c r="N404" s="3" t="str">
        <f t="shared" si="81"/>
        <v>MedicalClaims</v>
      </c>
      <c r="O404" s="3" t="str">
        <f t="shared" si="82"/>
        <v>varchar(100)</v>
      </c>
      <c r="Q404" s="3" t="str">
        <f t="shared" si="91"/>
        <v>varchar(100)</v>
      </c>
      <c r="R404" s="3" t="str">
        <f t="shared" si="83"/>
        <v>alter table deerwalk.MedicalClaims add diag2_supergrouper_id varchar(100)</v>
      </c>
      <c r="S404" s="3" t="str">
        <f t="shared" si="84"/>
        <v/>
      </c>
      <c r="T404" s="3" t="str">
        <f t="shared" si="85"/>
        <v/>
      </c>
      <c r="U404" s="3" t="str">
        <f t="shared" si="86"/>
        <v/>
      </c>
      <c r="V404" s="3" t="str">
        <f t="shared" si="87"/>
        <v xml:space="preserve">[Column("diag2_supergrouper_id")]
[MaxLength(100)]
public string diag2_supergrouper_id { get; set; }
</v>
      </c>
      <c r="W404" s="6" t="str">
        <f t="shared" si="92"/>
        <v>@Html.DescriptionListElement(model =&gt; model.diag2_supergrouper_id)</v>
      </c>
      <c r="X404" s="3" t="str">
        <f t="shared" si="93"/>
        <v>Diag2SupergrouperID</v>
      </c>
      <c r="Y404" s="3" t="str">
        <f t="shared" si="88"/>
        <v/>
      </c>
    </row>
    <row r="405" spans="1:25" ht="14.25" customHeight="1" x14ac:dyDescent="0.45">
      <c r="A405" s="3" t="str">
        <f t="shared" si="89"/>
        <v>MedicalClaims.diag2_supergrouper_desc</v>
      </c>
      <c r="B405" t="s">
        <v>320</v>
      </c>
      <c r="C405">
        <v>199</v>
      </c>
      <c r="D405" t="s">
        <v>796</v>
      </c>
      <c r="E405" t="s">
        <v>562</v>
      </c>
      <c r="F405" t="s">
        <v>7</v>
      </c>
      <c r="G405" t="s">
        <v>836</v>
      </c>
      <c r="I405" t="s">
        <v>9</v>
      </c>
      <c r="L405" s="5"/>
      <c r="M405" s="3" t="b">
        <f t="shared" si="90"/>
        <v>0</v>
      </c>
      <c r="N405" s="3" t="str">
        <f t="shared" si="81"/>
        <v>MedicalClaims</v>
      </c>
      <c r="O405" s="3" t="str">
        <f t="shared" si="82"/>
        <v>varchar(100)</v>
      </c>
      <c r="Q405" s="3" t="str">
        <f t="shared" si="91"/>
        <v>varchar(100)</v>
      </c>
      <c r="R405" s="3" t="str">
        <f t="shared" si="83"/>
        <v>alter table deerwalk.MedicalClaims add diag2_supergrouper_desc varchar(100)</v>
      </c>
      <c r="S405" s="3" t="str">
        <f t="shared" si="84"/>
        <v/>
      </c>
      <c r="T405" s="3" t="str">
        <f t="shared" si="85"/>
        <v/>
      </c>
      <c r="U405" s="3" t="str">
        <f t="shared" si="86"/>
        <v/>
      </c>
      <c r="V405" s="3" t="str">
        <f t="shared" si="87"/>
        <v xml:space="preserve">[Column("diag2_supergrouper_desc")]
[MaxLength(100)]
public string diag2_supergrouper_desc { get; set; }
</v>
      </c>
      <c r="W405" s="6" t="str">
        <f t="shared" si="92"/>
        <v>@Html.DescriptionListElement(model =&gt; model.diag2_supergrouper_desc)</v>
      </c>
      <c r="X405" s="3" t="str">
        <f t="shared" si="93"/>
        <v>Diag2SupergrouperDesc</v>
      </c>
      <c r="Y405" s="3" t="str">
        <f t="shared" si="88"/>
        <v/>
      </c>
    </row>
    <row r="406" spans="1:25" ht="14.25" customHeight="1" x14ac:dyDescent="0.45">
      <c r="A406" s="3" t="str">
        <f t="shared" si="89"/>
        <v>MedicalClaims.diag3_grouper_id</v>
      </c>
      <c r="B406" t="s">
        <v>320</v>
      </c>
      <c r="C406">
        <v>200</v>
      </c>
      <c r="D406" t="s">
        <v>796</v>
      </c>
      <c r="E406" t="s">
        <v>563</v>
      </c>
      <c r="F406" t="s">
        <v>7</v>
      </c>
      <c r="G406" t="s">
        <v>836</v>
      </c>
      <c r="I406" t="s">
        <v>9</v>
      </c>
      <c r="J406" t="s">
        <v>796</v>
      </c>
      <c r="L406" s="5"/>
      <c r="M406" s="3" t="b">
        <f t="shared" si="90"/>
        <v>0</v>
      </c>
      <c r="N406" s="3" t="str">
        <f t="shared" si="81"/>
        <v>MedicalClaims</v>
      </c>
      <c r="O406" s="3" t="str">
        <f t="shared" si="82"/>
        <v>varchar(100)</v>
      </c>
      <c r="Q406" s="3" t="str">
        <f t="shared" si="91"/>
        <v>varchar(100)</v>
      </c>
      <c r="R406" s="3" t="str">
        <f t="shared" si="83"/>
        <v>alter table deerwalk.MedicalClaims add diag3_grouper_id varchar(100)</v>
      </c>
      <c r="S406" s="3" t="str">
        <f t="shared" si="84"/>
        <v/>
      </c>
      <c r="T406" s="3" t="str">
        <f t="shared" si="85"/>
        <v/>
      </c>
      <c r="U406" s="3" t="str">
        <f t="shared" si="86"/>
        <v/>
      </c>
      <c r="V406" s="3" t="str">
        <f t="shared" si="87"/>
        <v xml:space="preserve">[Column("diag3_grouper_id")]
[MaxLength(100)]
public string diag3_grouper_id { get; set; }
</v>
      </c>
      <c r="W406" s="6" t="str">
        <f t="shared" si="92"/>
        <v>@Html.DescriptionListElement(model =&gt; model.diag3_grouper_id)</v>
      </c>
      <c r="X406" s="3" t="str">
        <f t="shared" si="93"/>
        <v>Diag3GrouperID</v>
      </c>
      <c r="Y406" s="3" t="str">
        <f t="shared" si="88"/>
        <v/>
      </c>
    </row>
    <row r="407" spans="1:25" ht="14.25" customHeight="1" x14ac:dyDescent="0.45">
      <c r="A407" s="3" t="str">
        <f t="shared" si="89"/>
        <v>MedicalClaims.diag3_grouper_desc</v>
      </c>
      <c r="B407" t="s">
        <v>320</v>
      </c>
      <c r="C407">
        <v>201</v>
      </c>
      <c r="D407" t="s">
        <v>796</v>
      </c>
      <c r="E407" t="s">
        <v>564</v>
      </c>
      <c r="F407" t="s">
        <v>7</v>
      </c>
      <c r="G407" t="s">
        <v>836</v>
      </c>
      <c r="I407" t="s">
        <v>9</v>
      </c>
      <c r="J407" t="s">
        <v>796</v>
      </c>
      <c r="L407" s="5"/>
      <c r="M407" s="3" t="b">
        <f t="shared" si="90"/>
        <v>0</v>
      </c>
      <c r="N407" s="3" t="str">
        <f t="shared" si="81"/>
        <v>MedicalClaims</v>
      </c>
      <c r="O407" s="3" t="str">
        <f t="shared" si="82"/>
        <v>varchar(100)</v>
      </c>
      <c r="Q407" s="3" t="str">
        <f t="shared" si="91"/>
        <v>varchar(100)</v>
      </c>
      <c r="R407" s="3" t="str">
        <f t="shared" si="83"/>
        <v>alter table deerwalk.MedicalClaims add diag3_grouper_desc varchar(100)</v>
      </c>
      <c r="S407" s="3" t="str">
        <f t="shared" si="84"/>
        <v/>
      </c>
      <c r="T407" s="3" t="str">
        <f t="shared" si="85"/>
        <v/>
      </c>
      <c r="U407" s="3" t="str">
        <f t="shared" si="86"/>
        <v/>
      </c>
      <c r="V407" s="3" t="str">
        <f t="shared" si="87"/>
        <v xml:space="preserve">[Column("diag3_grouper_desc")]
[MaxLength(100)]
public string diag3_grouper_desc { get; set; }
</v>
      </c>
      <c r="W407" s="6" t="str">
        <f t="shared" si="92"/>
        <v>@Html.DescriptionListElement(model =&gt; model.diag3_grouper_desc)</v>
      </c>
      <c r="X407" s="3" t="str">
        <f t="shared" si="93"/>
        <v>Diag3GrouperDesc</v>
      </c>
      <c r="Y407" s="3" t="str">
        <f t="shared" si="88"/>
        <v/>
      </c>
    </row>
    <row r="408" spans="1:25" ht="14.25" customHeight="1" x14ac:dyDescent="0.45">
      <c r="A408" s="3" t="str">
        <f t="shared" si="89"/>
        <v>MedicalClaims.diag3_supergrouper_id</v>
      </c>
      <c r="B408" t="s">
        <v>320</v>
      </c>
      <c r="C408">
        <v>202</v>
      </c>
      <c r="D408" t="s">
        <v>796</v>
      </c>
      <c r="E408" t="s">
        <v>565</v>
      </c>
      <c r="F408" t="s">
        <v>7</v>
      </c>
      <c r="G408" t="s">
        <v>836</v>
      </c>
      <c r="I408" t="s">
        <v>9</v>
      </c>
      <c r="J408" t="s">
        <v>796</v>
      </c>
      <c r="L408" s="5"/>
      <c r="M408" s="3" t="b">
        <f t="shared" si="90"/>
        <v>0</v>
      </c>
      <c r="N408" s="3" t="str">
        <f t="shared" si="81"/>
        <v>MedicalClaims</v>
      </c>
      <c r="O408" s="3" t="str">
        <f t="shared" si="82"/>
        <v>varchar(100)</v>
      </c>
      <c r="Q408" s="3" t="str">
        <f t="shared" si="91"/>
        <v>varchar(100)</v>
      </c>
      <c r="R408" s="3" t="str">
        <f t="shared" si="83"/>
        <v>alter table deerwalk.MedicalClaims add diag3_supergrouper_id varchar(100)</v>
      </c>
      <c r="S408" s="3" t="str">
        <f t="shared" si="84"/>
        <v/>
      </c>
      <c r="T408" s="3" t="str">
        <f t="shared" si="85"/>
        <v/>
      </c>
      <c r="U408" s="3" t="str">
        <f t="shared" si="86"/>
        <v/>
      </c>
      <c r="V408" s="3" t="str">
        <f t="shared" si="87"/>
        <v xml:space="preserve">[Column("diag3_supergrouper_id")]
[MaxLength(100)]
public string diag3_supergrouper_id { get; set; }
</v>
      </c>
      <c r="W408" s="6" t="str">
        <f t="shared" si="92"/>
        <v>@Html.DescriptionListElement(model =&gt; model.diag3_supergrouper_id)</v>
      </c>
      <c r="X408" s="3" t="str">
        <f t="shared" si="93"/>
        <v>Diag3SupergrouperID</v>
      </c>
      <c r="Y408" s="3" t="str">
        <f t="shared" si="88"/>
        <v/>
      </c>
    </row>
    <row r="409" spans="1:25" ht="14.25" customHeight="1" x14ac:dyDescent="0.45">
      <c r="A409" s="3" t="str">
        <f t="shared" si="89"/>
        <v>MedicalClaims.diag3_supergrouper_desc</v>
      </c>
      <c r="B409" t="s">
        <v>320</v>
      </c>
      <c r="C409">
        <v>203</v>
      </c>
      <c r="D409" t="s">
        <v>796</v>
      </c>
      <c r="E409" t="s">
        <v>566</v>
      </c>
      <c r="F409" t="s">
        <v>7</v>
      </c>
      <c r="G409" t="s">
        <v>836</v>
      </c>
      <c r="I409" t="s">
        <v>9</v>
      </c>
      <c r="J409" t="s">
        <v>796</v>
      </c>
      <c r="L409" s="5"/>
      <c r="M409" s="3" t="b">
        <f t="shared" si="90"/>
        <v>0</v>
      </c>
      <c r="N409" s="3" t="str">
        <f t="shared" si="81"/>
        <v>MedicalClaims</v>
      </c>
      <c r="O409" s="3" t="str">
        <f t="shared" si="82"/>
        <v>varchar(100)</v>
      </c>
      <c r="Q409" s="3" t="str">
        <f t="shared" si="91"/>
        <v>varchar(100)</v>
      </c>
      <c r="R409" s="3" t="str">
        <f t="shared" si="83"/>
        <v>alter table deerwalk.MedicalClaims add diag3_supergrouper_desc varchar(100)</v>
      </c>
      <c r="S409" s="3" t="str">
        <f t="shared" si="84"/>
        <v/>
      </c>
      <c r="T409" s="3" t="str">
        <f t="shared" si="85"/>
        <v/>
      </c>
      <c r="U409" s="3" t="str">
        <f t="shared" si="86"/>
        <v/>
      </c>
      <c r="V409" s="3" t="str">
        <f t="shared" si="87"/>
        <v xml:space="preserve">[Column("diag3_supergrouper_desc")]
[MaxLength(100)]
public string diag3_supergrouper_desc { get; set; }
</v>
      </c>
      <c r="W409" s="6" t="str">
        <f t="shared" si="92"/>
        <v>@Html.DescriptionListElement(model =&gt; model.diag3_supergrouper_desc)</v>
      </c>
      <c r="X409" s="3" t="str">
        <f t="shared" si="93"/>
        <v>Diag3SupergrouperDesc</v>
      </c>
      <c r="Y409" s="3" t="str">
        <f t="shared" si="88"/>
        <v/>
      </c>
    </row>
    <row r="410" spans="1:25" ht="14.25" customHeight="1" x14ac:dyDescent="0.45">
      <c r="A410" s="3" t="str">
        <f t="shared" si="89"/>
        <v>MedicalClaims.diag4_grouper_id</v>
      </c>
      <c r="B410" t="s">
        <v>320</v>
      </c>
      <c r="C410">
        <v>204</v>
      </c>
      <c r="D410" t="s">
        <v>796</v>
      </c>
      <c r="E410" t="s">
        <v>567</v>
      </c>
      <c r="F410" t="s">
        <v>7</v>
      </c>
      <c r="G410" t="s">
        <v>836</v>
      </c>
      <c r="I410" t="s">
        <v>9</v>
      </c>
      <c r="J410" t="s">
        <v>796</v>
      </c>
      <c r="L410" s="5"/>
      <c r="M410" s="3" t="b">
        <f t="shared" si="90"/>
        <v>0</v>
      </c>
      <c r="N410" s="3" t="str">
        <f t="shared" si="81"/>
        <v>MedicalClaims</v>
      </c>
      <c r="O410" s="3" t="str">
        <f t="shared" si="82"/>
        <v>varchar(100)</v>
      </c>
      <c r="Q410" s="3" t="str">
        <f t="shared" si="91"/>
        <v>varchar(100)</v>
      </c>
      <c r="R410" s="3" t="str">
        <f t="shared" si="83"/>
        <v>alter table deerwalk.MedicalClaims add diag4_grouper_id varchar(100)</v>
      </c>
      <c r="S410" s="3" t="str">
        <f t="shared" si="84"/>
        <v/>
      </c>
      <c r="T410" s="3" t="str">
        <f t="shared" si="85"/>
        <v/>
      </c>
      <c r="U410" s="3" t="str">
        <f t="shared" si="86"/>
        <v/>
      </c>
      <c r="V410" s="3" t="str">
        <f t="shared" si="87"/>
        <v xml:space="preserve">[Column("diag4_grouper_id")]
[MaxLength(100)]
public string diag4_grouper_id { get; set; }
</v>
      </c>
      <c r="W410" s="6" t="str">
        <f t="shared" si="92"/>
        <v>@Html.DescriptionListElement(model =&gt; model.diag4_grouper_id)</v>
      </c>
      <c r="X410" s="3" t="str">
        <f t="shared" si="93"/>
        <v>Diag4GrouperID</v>
      </c>
      <c r="Y410" s="3" t="str">
        <f t="shared" si="88"/>
        <v/>
      </c>
    </row>
    <row r="411" spans="1:25" ht="14.25" customHeight="1" x14ac:dyDescent="0.45">
      <c r="A411" s="3" t="str">
        <f t="shared" si="89"/>
        <v>MedicalClaims.diag4_grouper_desc</v>
      </c>
      <c r="B411" t="s">
        <v>320</v>
      </c>
      <c r="C411">
        <v>205</v>
      </c>
      <c r="D411" t="s">
        <v>796</v>
      </c>
      <c r="E411" t="s">
        <v>568</v>
      </c>
      <c r="F411" t="s">
        <v>7</v>
      </c>
      <c r="G411" t="s">
        <v>836</v>
      </c>
      <c r="I411" t="s">
        <v>9</v>
      </c>
      <c r="J411" t="s">
        <v>796</v>
      </c>
      <c r="L411" s="5"/>
      <c r="M411" s="3" t="b">
        <f t="shared" si="90"/>
        <v>0</v>
      </c>
      <c r="N411" s="3" t="str">
        <f t="shared" si="81"/>
        <v>MedicalClaims</v>
      </c>
      <c r="O411" s="3" t="str">
        <f t="shared" si="82"/>
        <v>varchar(100)</v>
      </c>
      <c r="Q411" s="3" t="str">
        <f t="shared" si="91"/>
        <v>varchar(100)</v>
      </c>
      <c r="R411" s="3" t="str">
        <f t="shared" si="83"/>
        <v>alter table deerwalk.MedicalClaims add diag4_grouper_desc varchar(100)</v>
      </c>
      <c r="S411" s="3" t="str">
        <f t="shared" si="84"/>
        <v/>
      </c>
      <c r="T411" s="3" t="str">
        <f t="shared" si="85"/>
        <v/>
      </c>
      <c r="U411" s="3" t="str">
        <f t="shared" si="86"/>
        <v/>
      </c>
      <c r="V411" s="3" t="str">
        <f t="shared" si="87"/>
        <v xml:space="preserve">[Column("diag4_grouper_desc")]
[MaxLength(100)]
public string diag4_grouper_desc { get; set; }
</v>
      </c>
      <c r="W411" s="6" t="str">
        <f t="shared" si="92"/>
        <v>@Html.DescriptionListElement(model =&gt; model.diag4_grouper_desc)</v>
      </c>
      <c r="X411" s="3" t="str">
        <f t="shared" si="93"/>
        <v>Diag4GrouperDesc</v>
      </c>
      <c r="Y411" s="3" t="str">
        <f t="shared" si="88"/>
        <v/>
      </c>
    </row>
    <row r="412" spans="1:25" ht="14.25" customHeight="1" x14ac:dyDescent="0.45">
      <c r="A412" s="3" t="str">
        <f t="shared" si="89"/>
        <v>MedicalClaims.diag4_supergrouper_id</v>
      </c>
      <c r="B412" t="s">
        <v>320</v>
      </c>
      <c r="C412">
        <v>206</v>
      </c>
      <c r="D412" t="s">
        <v>796</v>
      </c>
      <c r="E412" t="s">
        <v>569</v>
      </c>
      <c r="F412" t="s">
        <v>7</v>
      </c>
      <c r="G412" t="s">
        <v>836</v>
      </c>
      <c r="I412" t="s">
        <v>9</v>
      </c>
      <c r="J412" t="s">
        <v>796</v>
      </c>
      <c r="L412" s="5"/>
      <c r="M412" s="3" t="b">
        <f t="shared" si="90"/>
        <v>0</v>
      </c>
      <c r="N412" s="3" t="str">
        <f t="shared" si="81"/>
        <v>MedicalClaims</v>
      </c>
      <c r="O412" s="3" t="str">
        <f t="shared" si="82"/>
        <v>varchar(100)</v>
      </c>
      <c r="Q412" s="3" t="str">
        <f t="shared" si="91"/>
        <v>varchar(100)</v>
      </c>
      <c r="R412" s="3" t="str">
        <f t="shared" si="83"/>
        <v>alter table deerwalk.MedicalClaims add diag4_supergrouper_id varchar(100)</v>
      </c>
      <c r="S412" s="3" t="str">
        <f t="shared" si="84"/>
        <v/>
      </c>
      <c r="T412" s="3" t="str">
        <f t="shared" si="85"/>
        <v/>
      </c>
      <c r="U412" s="3" t="str">
        <f t="shared" si="86"/>
        <v/>
      </c>
      <c r="V412" s="3" t="str">
        <f t="shared" si="87"/>
        <v xml:space="preserve">[Column("diag4_supergrouper_id")]
[MaxLength(100)]
public string diag4_supergrouper_id { get; set; }
</v>
      </c>
      <c r="W412" s="6" t="str">
        <f t="shared" si="92"/>
        <v>@Html.DescriptionListElement(model =&gt; model.diag4_supergrouper_id)</v>
      </c>
      <c r="X412" s="3" t="str">
        <f t="shared" si="93"/>
        <v>Diag4SupergrouperID</v>
      </c>
      <c r="Y412" s="3" t="str">
        <f t="shared" si="88"/>
        <v/>
      </c>
    </row>
    <row r="413" spans="1:25" ht="14.25" customHeight="1" x14ac:dyDescent="0.45">
      <c r="A413" s="3" t="str">
        <f t="shared" si="89"/>
        <v>MedicalClaims.diag4_supergrouper_desc</v>
      </c>
      <c r="B413" t="s">
        <v>320</v>
      </c>
      <c r="C413">
        <v>207</v>
      </c>
      <c r="D413" t="s">
        <v>796</v>
      </c>
      <c r="E413" t="s">
        <v>570</v>
      </c>
      <c r="F413" t="s">
        <v>7</v>
      </c>
      <c r="G413" t="s">
        <v>836</v>
      </c>
      <c r="I413" t="s">
        <v>9</v>
      </c>
      <c r="J413" t="s">
        <v>796</v>
      </c>
      <c r="L413" s="5"/>
      <c r="M413" s="3" t="b">
        <f t="shared" si="90"/>
        <v>0</v>
      </c>
      <c r="N413" s="3" t="str">
        <f t="shared" si="81"/>
        <v>MedicalClaims</v>
      </c>
      <c r="O413" s="3" t="str">
        <f t="shared" si="82"/>
        <v>varchar(100)</v>
      </c>
      <c r="Q413" s="3" t="str">
        <f t="shared" si="91"/>
        <v>varchar(100)</v>
      </c>
      <c r="R413" s="3" t="str">
        <f t="shared" si="83"/>
        <v>alter table deerwalk.MedicalClaims add diag4_supergrouper_desc varchar(100)</v>
      </c>
      <c r="S413" s="3" t="str">
        <f t="shared" si="84"/>
        <v/>
      </c>
      <c r="T413" s="3" t="str">
        <f t="shared" si="85"/>
        <v/>
      </c>
      <c r="U413" s="3" t="str">
        <f t="shared" si="86"/>
        <v/>
      </c>
      <c r="V413" s="3" t="str">
        <f t="shared" si="87"/>
        <v xml:space="preserve">[Column("diag4_supergrouper_desc")]
[MaxLength(100)]
public string diag4_supergrouper_desc { get; set; }
</v>
      </c>
      <c r="W413" s="6" t="str">
        <f t="shared" si="92"/>
        <v>@Html.DescriptionListElement(model =&gt; model.diag4_supergrouper_desc)</v>
      </c>
      <c r="X413" s="3" t="str">
        <f t="shared" si="93"/>
        <v>Diag4SupergrouperDesc</v>
      </c>
      <c r="Y413" s="3" t="str">
        <f t="shared" si="88"/>
        <v/>
      </c>
    </row>
    <row r="414" spans="1:25" ht="14.25" customHeight="1" x14ac:dyDescent="0.45">
      <c r="A414" s="3" t="str">
        <f t="shared" si="89"/>
        <v>MedicalClaims.diag5_grouper_id</v>
      </c>
      <c r="B414" t="s">
        <v>320</v>
      </c>
      <c r="C414">
        <v>208</v>
      </c>
      <c r="D414" t="s">
        <v>796</v>
      </c>
      <c r="E414" t="s">
        <v>571</v>
      </c>
      <c r="F414" t="s">
        <v>7</v>
      </c>
      <c r="G414" t="s">
        <v>836</v>
      </c>
      <c r="I414" t="s">
        <v>9</v>
      </c>
      <c r="J414" t="s">
        <v>796</v>
      </c>
      <c r="L414" s="5"/>
      <c r="M414" s="3" t="b">
        <f t="shared" si="90"/>
        <v>0</v>
      </c>
      <c r="N414" s="3" t="str">
        <f t="shared" si="81"/>
        <v>MedicalClaims</v>
      </c>
      <c r="O414" s="3" t="str">
        <f t="shared" si="82"/>
        <v>varchar(100)</v>
      </c>
      <c r="Q414" s="3" t="str">
        <f t="shared" si="91"/>
        <v>varchar(100)</v>
      </c>
      <c r="R414" s="3" t="str">
        <f t="shared" si="83"/>
        <v>alter table deerwalk.MedicalClaims add diag5_grouper_id varchar(100)</v>
      </c>
      <c r="S414" s="3" t="str">
        <f t="shared" si="84"/>
        <v/>
      </c>
      <c r="T414" s="3" t="str">
        <f t="shared" si="85"/>
        <v/>
      </c>
      <c r="U414" s="3" t="str">
        <f t="shared" si="86"/>
        <v/>
      </c>
      <c r="V414" s="3" t="str">
        <f t="shared" si="87"/>
        <v xml:space="preserve">[Column("diag5_grouper_id")]
[MaxLength(100)]
public string diag5_grouper_id { get; set; }
</v>
      </c>
      <c r="W414" s="6" t="str">
        <f t="shared" si="92"/>
        <v>@Html.DescriptionListElement(model =&gt; model.diag5_grouper_id)</v>
      </c>
      <c r="X414" s="3" t="str">
        <f t="shared" si="93"/>
        <v>Diag5GrouperID</v>
      </c>
      <c r="Y414" s="3" t="str">
        <f t="shared" si="88"/>
        <v/>
      </c>
    </row>
    <row r="415" spans="1:25" ht="14.25" customHeight="1" x14ac:dyDescent="0.45">
      <c r="A415" s="3" t="str">
        <f t="shared" si="89"/>
        <v>MedicalClaims.diag5_grouper_desc</v>
      </c>
      <c r="B415" t="s">
        <v>320</v>
      </c>
      <c r="C415">
        <v>209</v>
      </c>
      <c r="D415" t="s">
        <v>796</v>
      </c>
      <c r="E415" t="s">
        <v>572</v>
      </c>
      <c r="F415" t="s">
        <v>7</v>
      </c>
      <c r="G415" t="s">
        <v>836</v>
      </c>
      <c r="I415" t="s">
        <v>9</v>
      </c>
      <c r="J415" t="s">
        <v>796</v>
      </c>
      <c r="L415" s="5"/>
      <c r="M415" s="3" t="b">
        <f t="shared" si="90"/>
        <v>0</v>
      </c>
      <c r="N415" s="3" t="str">
        <f t="shared" si="81"/>
        <v>MedicalClaims</v>
      </c>
      <c r="O415" s="3" t="str">
        <f t="shared" si="82"/>
        <v>varchar(100)</v>
      </c>
      <c r="Q415" s="3" t="str">
        <f t="shared" si="91"/>
        <v>varchar(100)</v>
      </c>
      <c r="R415" s="3" t="str">
        <f t="shared" si="83"/>
        <v>alter table deerwalk.MedicalClaims add diag5_grouper_desc varchar(100)</v>
      </c>
      <c r="S415" s="3" t="str">
        <f t="shared" si="84"/>
        <v/>
      </c>
      <c r="T415" s="3" t="str">
        <f t="shared" si="85"/>
        <v/>
      </c>
      <c r="U415" s="3" t="str">
        <f t="shared" si="86"/>
        <v/>
      </c>
      <c r="V415" s="3" t="str">
        <f t="shared" si="87"/>
        <v xml:space="preserve">[Column("diag5_grouper_desc")]
[MaxLength(100)]
public string diag5_grouper_desc { get; set; }
</v>
      </c>
      <c r="W415" s="6" t="str">
        <f t="shared" si="92"/>
        <v>@Html.DescriptionListElement(model =&gt; model.diag5_grouper_desc)</v>
      </c>
      <c r="X415" s="3" t="str">
        <f t="shared" si="93"/>
        <v>Diag5GrouperDesc</v>
      </c>
      <c r="Y415" s="3" t="str">
        <f t="shared" si="88"/>
        <v/>
      </c>
    </row>
    <row r="416" spans="1:25" ht="14.25" customHeight="1" x14ac:dyDescent="0.45">
      <c r="A416" s="3" t="str">
        <f t="shared" si="89"/>
        <v>MedicalClaims.diag5_supergrouper_id</v>
      </c>
      <c r="B416" t="s">
        <v>320</v>
      </c>
      <c r="C416">
        <v>210</v>
      </c>
      <c r="D416" t="s">
        <v>796</v>
      </c>
      <c r="E416" t="s">
        <v>573</v>
      </c>
      <c r="F416" t="s">
        <v>7</v>
      </c>
      <c r="G416" t="s">
        <v>836</v>
      </c>
      <c r="I416" t="s">
        <v>9</v>
      </c>
      <c r="J416" t="s">
        <v>796</v>
      </c>
      <c r="L416" s="5"/>
      <c r="M416" s="3" t="b">
        <f t="shared" si="90"/>
        <v>0</v>
      </c>
      <c r="N416" s="3" t="str">
        <f t="shared" si="81"/>
        <v>MedicalClaims</v>
      </c>
      <c r="O416" s="3" t="str">
        <f t="shared" si="82"/>
        <v>varchar(100)</v>
      </c>
      <c r="Q416" s="3" t="str">
        <f t="shared" si="91"/>
        <v>varchar(100)</v>
      </c>
      <c r="R416" s="3" t="str">
        <f t="shared" si="83"/>
        <v>alter table deerwalk.MedicalClaims add diag5_supergrouper_id varchar(100)</v>
      </c>
      <c r="S416" s="3" t="str">
        <f t="shared" si="84"/>
        <v/>
      </c>
      <c r="T416" s="3" t="str">
        <f t="shared" si="85"/>
        <v/>
      </c>
      <c r="U416" s="3" t="str">
        <f t="shared" si="86"/>
        <v/>
      </c>
      <c r="V416" s="3" t="str">
        <f t="shared" si="87"/>
        <v xml:space="preserve">[Column("diag5_supergrouper_id")]
[MaxLength(100)]
public string diag5_supergrouper_id { get; set; }
</v>
      </c>
      <c r="W416" s="6" t="str">
        <f t="shared" si="92"/>
        <v>@Html.DescriptionListElement(model =&gt; model.diag5_supergrouper_id)</v>
      </c>
      <c r="X416" s="3" t="str">
        <f t="shared" si="93"/>
        <v>Diag5SupergrouperID</v>
      </c>
      <c r="Y416" s="3" t="str">
        <f t="shared" si="88"/>
        <v/>
      </c>
    </row>
    <row r="417" spans="1:25" ht="14.25" customHeight="1" x14ac:dyDescent="0.45">
      <c r="A417" s="3" t="str">
        <f t="shared" si="89"/>
        <v>MedicalClaims.diag5_supergrouper_desc</v>
      </c>
      <c r="B417" t="s">
        <v>320</v>
      </c>
      <c r="C417">
        <v>211</v>
      </c>
      <c r="D417" t="s">
        <v>796</v>
      </c>
      <c r="E417" t="s">
        <v>574</v>
      </c>
      <c r="F417" t="s">
        <v>7</v>
      </c>
      <c r="G417" t="s">
        <v>836</v>
      </c>
      <c r="I417" t="s">
        <v>9</v>
      </c>
      <c r="J417" t="s">
        <v>796</v>
      </c>
      <c r="L417" s="5"/>
      <c r="M417" s="3" t="b">
        <f t="shared" si="90"/>
        <v>0</v>
      </c>
      <c r="N417" s="3" t="str">
        <f t="shared" si="81"/>
        <v>MedicalClaims</v>
      </c>
      <c r="O417" s="3" t="str">
        <f t="shared" si="82"/>
        <v>varchar(100)</v>
      </c>
      <c r="Q417" s="3" t="str">
        <f t="shared" si="91"/>
        <v>varchar(100)</v>
      </c>
      <c r="R417" s="3" t="str">
        <f t="shared" si="83"/>
        <v>alter table deerwalk.MedicalClaims add diag5_supergrouper_desc varchar(100)</v>
      </c>
      <c r="S417" s="3" t="str">
        <f t="shared" si="84"/>
        <v/>
      </c>
      <c r="T417" s="3" t="str">
        <f t="shared" si="85"/>
        <v/>
      </c>
      <c r="U417" s="3" t="str">
        <f t="shared" si="86"/>
        <v/>
      </c>
      <c r="V417" s="3" t="str">
        <f t="shared" si="87"/>
        <v xml:space="preserve">[Column("diag5_supergrouper_desc")]
[MaxLength(100)]
public string diag5_supergrouper_desc { get; set; }
</v>
      </c>
      <c r="W417" s="6" t="str">
        <f t="shared" si="92"/>
        <v>@Html.DescriptionListElement(model =&gt; model.diag5_supergrouper_desc)</v>
      </c>
      <c r="X417" s="3" t="str">
        <f t="shared" si="93"/>
        <v>Diag5SupergrouperDesc</v>
      </c>
      <c r="Y417" s="3" t="str">
        <f t="shared" si="88"/>
        <v/>
      </c>
    </row>
    <row r="418" spans="1:25" ht="14.25" customHeight="1" x14ac:dyDescent="0.45">
      <c r="A418" s="3" t="str">
        <f t="shared" si="89"/>
        <v>MedicalClaims.diag6_grouper_id</v>
      </c>
      <c r="B418" t="s">
        <v>320</v>
      </c>
      <c r="C418">
        <v>212</v>
      </c>
      <c r="D418" t="s">
        <v>796</v>
      </c>
      <c r="E418" t="s">
        <v>575</v>
      </c>
      <c r="F418" t="s">
        <v>7</v>
      </c>
      <c r="G418" t="s">
        <v>836</v>
      </c>
      <c r="I418" t="s">
        <v>9</v>
      </c>
      <c r="J418" t="s">
        <v>796</v>
      </c>
      <c r="L418" s="5"/>
      <c r="M418" s="3" t="b">
        <f t="shared" si="90"/>
        <v>0</v>
      </c>
      <c r="N418" s="3" t="str">
        <f t="shared" si="81"/>
        <v>MedicalClaims</v>
      </c>
      <c r="O418" s="3" t="str">
        <f t="shared" si="82"/>
        <v>varchar(100)</v>
      </c>
      <c r="Q418" s="3" t="str">
        <f t="shared" si="91"/>
        <v>varchar(100)</v>
      </c>
      <c r="R418" s="3" t="str">
        <f t="shared" si="83"/>
        <v>alter table deerwalk.MedicalClaims add diag6_grouper_id varchar(100)</v>
      </c>
      <c r="S418" s="3" t="str">
        <f t="shared" si="84"/>
        <v/>
      </c>
      <c r="T418" s="3" t="str">
        <f t="shared" si="85"/>
        <v/>
      </c>
      <c r="U418" s="3" t="str">
        <f t="shared" si="86"/>
        <v/>
      </c>
      <c r="V418" s="3" t="str">
        <f t="shared" si="87"/>
        <v xml:space="preserve">[Column("diag6_grouper_id")]
[MaxLength(100)]
public string diag6_grouper_id { get; set; }
</v>
      </c>
      <c r="W418" s="6" t="str">
        <f t="shared" si="92"/>
        <v>@Html.DescriptionListElement(model =&gt; model.diag6_grouper_id)</v>
      </c>
      <c r="X418" s="3" t="str">
        <f t="shared" si="93"/>
        <v>Diag6GrouperID</v>
      </c>
      <c r="Y418" s="3" t="str">
        <f t="shared" si="88"/>
        <v/>
      </c>
    </row>
    <row r="419" spans="1:25" ht="14.25" customHeight="1" x14ac:dyDescent="0.45">
      <c r="A419" s="3" t="str">
        <f t="shared" si="89"/>
        <v>MedicalClaims.diag6_grouper_desc</v>
      </c>
      <c r="B419" t="s">
        <v>320</v>
      </c>
      <c r="C419">
        <v>213</v>
      </c>
      <c r="D419" t="s">
        <v>796</v>
      </c>
      <c r="E419" t="s">
        <v>576</v>
      </c>
      <c r="F419" t="s">
        <v>7</v>
      </c>
      <c r="G419" t="s">
        <v>836</v>
      </c>
      <c r="I419" t="s">
        <v>9</v>
      </c>
      <c r="J419" t="s">
        <v>796</v>
      </c>
      <c r="L419" s="5"/>
      <c r="M419" s="3" t="b">
        <f t="shared" si="90"/>
        <v>0</v>
      </c>
      <c r="N419" s="3" t="str">
        <f t="shared" si="81"/>
        <v>MedicalClaims</v>
      </c>
      <c r="O419" s="3" t="str">
        <f t="shared" si="82"/>
        <v>varchar(100)</v>
      </c>
      <c r="Q419" s="3" t="str">
        <f t="shared" si="91"/>
        <v>varchar(100)</v>
      </c>
      <c r="R419" s="3" t="str">
        <f t="shared" si="83"/>
        <v>alter table deerwalk.MedicalClaims add diag6_grouper_desc varchar(100)</v>
      </c>
      <c r="S419" s="3" t="str">
        <f t="shared" si="84"/>
        <v/>
      </c>
      <c r="T419" s="3" t="str">
        <f t="shared" si="85"/>
        <v/>
      </c>
      <c r="U419" s="3" t="str">
        <f t="shared" si="86"/>
        <v/>
      </c>
      <c r="V419" s="3" t="str">
        <f t="shared" si="87"/>
        <v xml:space="preserve">[Column("diag6_grouper_desc")]
[MaxLength(100)]
public string diag6_grouper_desc { get; set; }
</v>
      </c>
      <c r="W419" s="6" t="str">
        <f t="shared" si="92"/>
        <v>@Html.DescriptionListElement(model =&gt; model.diag6_grouper_desc)</v>
      </c>
      <c r="X419" s="3" t="str">
        <f t="shared" si="93"/>
        <v>Diag6GrouperDesc</v>
      </c>
      <c r="Y419" s="3" t="str">
        <f t="shared" si="88"/>
        <v/>
      </c>
    </row>
    <row r="420" spans="1:25" ht="14.25" customHeight="1" x14ac:dyDescent="0.45">
      <c r="A420" s="3" t="str">
        <f t="shared" si="89"/>
        <v>MedicalClaims.diag6_supergrouper_id</v>
      </c>
      <c r="B420" t="s">
        <v>320</v>
      </c>
      <c r="C420">
        <v>214</v>
      </c>
      <c r="D420" t="s">
        <v>796</v>
      </c>
      <c r="E420" t="s">
        <v>577</v>
      </c>
      <c r="F420" t="s">
        <v>7</v>
      </c>
      <c r="G420" t="s">
        <v>836</v>
      </c>
      <c r="I420" t="s">
        <v>9</v>
      </c>
      <c r="J420" t="s">
        <v>796</v>
      </c>
      <c r="L420" s="5"/>
      <c r="M420" s="3" t="b">
        <f t="shared" si="90"/>
        <v>0</v>
      </c>
      <c r="N420" s="3" t="str">
        <f t="shared" si="81"/>
        <v>MedicalClaims</v>
      </c>
      <c r="O420" s="3" t="str">
        <f t="shared" si="82"/>
        <v>varchar(100)</v>
      </c>
      <c r="Q420" s="3" t="str">
        <f t="shared" si="91"/>
        <v>varchar(100)</v>
      </c>
      <c r="R420" s="3" t="str">
        <f t="shared" si="83"/>
        <v>alter table deerwalk.MedicalClaims add diag6_supergrouper_id varchar(100)</v>
      </c>
      <c r="S420" s="3" t="str">
        <f t="shared" si="84"/>
        <v/>
      </c>
      <c r="T420" s="3" t="str">
        <f t="shared" si="85"/>
        <v/>
      </c>
      <c r="U420" s="3" t="str">
        <f t="shared" si="86"/>
        <v/>
      </c>
      <c r="V420" s="3" t="str">
        <f t="shared" si="87"/>
        <v xml:space="preserve">[Column("diag6_supergrouper_id")]
[MaxLength(100)]
public string diag6_supergrouper_id { get; set; }
</v>
      </c>
      <c r="W420" s="6" t="str">
        <f t="shared" si="92"/>
        <v>@Html.DescriptionListElement(model =&gt; model.diag6_supergrouper_id)</v>
      </c>
      <c r="X420" s="3" t="str">
        <f t="shared" si="93"/>
        <v>Diag6SupergrouperID</v>
      </c>
      <c r="Y420" s="3" t="str">
        <f t="shared" si="88"/>
        <v/>
      </c>
    </row>
    <row r="421" spans="1:25" ht="14.25" customHeight="1" x14ac:dyDescent="0.45">
      <c r="A421" s="3" t="str">
        <f t="shared" si="89"/>
        <v>MedicalClaims.diag6_supergrouper_desc</v>
      </c>
      <c r="B421" t="s">
        <v>320</v>
      </c>
      <c r="C421">
        <v>215</v>
      </c>
      <c r="D421" t="s">
        <v>796</v>
      </c>
      <c r="E421" t="s">
        <v>578</v>
      </c>
      <c r="F421" t="s">
        <v>7</v>
      </c>
      <c r="G421" t="s">
        <v>836</v>
      </c>
      <c r="I421" t="s">
        <v>9</v>
      </c>
      <c r="J421" t="s">
        <v>796</v>
      </c>
      <c r="L421" s="5"/>
      <c r="M421" s="3" t="b">
        <f t="shared" si="90"/>
        <v>0</v>
      </c>
      <c r="N421" s="3" t="str">
        <f t="shared" si="81"/>
        <v>MedicalClaims</v>
      </c>
      <c r="O421" s="3" t="str">
        <f t="shared" si="82"/>
        <v>varchar(100)</v>
      </c>
      <c r="Q421" s="3" t="str">
        <f t="shared" si="91"/>
        <v>varchar(100)</v>
      </c>
      <c r="R421" s="3" t="str">
        <f t="shared" si="83"/>
        <v>alter table deerwalk.MedicalClaims add diag6_supergrouper_desc varchar(100)</v>
      </c>
      <c r="S421" s="3" t="str">
        <f t="shared" si="84"/>
        <v/>
      </c>
      <c r="T421" s="3" t="str">
        <f t="shared" si="85"/>
        <v/>
      </c>
      <c r="U421" s="3" t="str">
        <f t="shared" si="86"/>
        <v/>
      </c>
      <c r="V421" s="3" t="str">
        <f t="shared" si="87"/>
        <v xml:space="preserve">[Column("diag6_supergrouper_desc")]
[MaxLength(100)]
public string diag6_supergrouper_desc { get; set; }
</v>
      </c>
      <c r="W421" s="6" t="str">
        <f t="shared" si="92"/>
        <v>@Html.DescriptionListElement(model =&gt; model.diag6_supergrouper_desc)</v>
      </c>
      <c r="X421" s="3" t="str">
        <f t="shared" si="93"/>
        <v>Diag6SupergrouperDesc</v>
      </c>
      <c r="Y421" s="3" t="str">
        <f t="shared" si="88"/>
        <v/>
      </c>
    </row>
    <row r="422" spans="1:25" ht="14.25" customHeight="1" x14ac:dyDescent="0.45">
      <c r="A422" s="3" t="str">
        <f t="shared" si="89"/>
        <v>MedicalClaims.diag7_grouper_id</v>
      </c>
      <c r="B422" t="s">
        <v>320</v>
      </c>
      <c r="C422">
        <v>216</v>
      </c>
      <c r="D422" t="s">
        <v>796</v>
      </c>
      <c r="E422" t="s">
        <v>579</v>
      </c>
      <c r="F422" t="s">
        <v>7</v>
      </c>
      <c r="G422" t="s">
        <v>836</v>
      </c>
      <c r="I422" t="s">
        <v>9</v>
      </c>
      <c r="J422" t="s">
        <v>796</v>
      </c>
      <c r="L422" s="5"/>
      <c r="M422" s="3" t="b">
        <f t="shared" si="90"/>
        <v>0</v>
      </c>
      <c r="N422" s="3" t="str">
        <f t="shared" si="81"/>
        <v>MedicalClaims</v>
      </c>
      <c r="O422" s="3" t="str">
        <f t="shared" si="82"/>
        <v>varchar(100)</v>
      </c>
      <c r="Q422" s="3" t="str">
        <f t="shared" si="91"/>
        <v>varchar(100)</v>
      </c>
      <c r="R422" s="3" t="str">
        <f t="shared" si="83"/>
        <v>alter table deerwalk.MedicalClaims add diag7_grouper_id varchar(100)</v>
      </c>
      <c r="S422" s="3" t="str">
        <f t="shared" si="84"/>
        <v/>
      </c>
      <c r="T422" s="3" t="str">
        <f t="shared" si="85"/>
        <v/>
      </c>
      <c r="U422" s="3" t="str">
        <f t="shared" si="86"/>
        <v/>
      </c>
      <c r="V422" s="3" t="str">
        <f t="shared" si="87"/>
        <v xml:space="preserve">[Column("diag7_grouper_id")]
[MaxLength(100)]
public string diag7_grouper_id { get; set; }
</v>
      </c>
      <c r="W422" s="6" t="str">
        <f t="shared" si="92"/>
        <v>@Html.DescriptionListElement(model =&gt; model.diag7_grouper_id)</v>
      </c>
      <c r="X422" s="3" t="str">
        <f t="shared" si="93"/>
        <v>Diag7GrouperID</v>
      </c>
      <c r="Y422" s="3" t="str">
        <f t="shared" si="88"/>
        <v/>
      </c>
    </row>
    <row r="423" spans="1:25" ht="14.25" customHeight="1" x14ac:dyDescent="0.45">
      <c r="A423" s="3" t="str">
        <f t="shared" si="89"/>
        <v>MedicalClaims.diag7_grouper_desc</v>
      </c>
      <c r="B423" t="s">
        <v>320</v>
      </c>
      <c r="C423">
        <v>217</v>
      </c>
      <c r="D423" t="s">
        <v>796</v>
      </c>
      <c r="E423" t="s">
        <v>580</v>
      </c>
      <c r="F423" t="s">
        <v>7</v>
      </c>
      <c r="G423" t="s">
        <v>836</v>
      </c>
      <c r="I423" t="s">
        <v>9</v>
      </c>
      <c r="J423" t="s">
        <v>796</v>
      </c>
      <c r="L423" s="5"/>
      <c r="M423" s="3" t="b">
        <f t="shared" si="90"/>
        <v>0</v>
      </c>
      <c r="N423" s="3" t="str">
        <f t="shared" si="81"/>
        <v>MedicalClaims</v>
      </c>
      <c r="O423" s="3" t="str">
        <f t="shared" si="82"/>
        <v>varchar(100)</v>
      </c>
      <c r="Q423" s="3" t="str">
        <f t="shared" si="91"/>
        <v>varchar(100)</v>
      </c>
      <c r="R423" s="3" t="str">
        <f t="shared" si="83"/>
        <v>alter table deerwalk.MedicalClaims add diag7_grouper_desc varchar(100)</v>
      </c>
      <c r="S423" s="3" t="str">
        <f t="shared" si="84"/>
        <v/>
      </c>
      <c r="T423" s="3" t="str">
        <f t="shared" si="85"/>
        <v/>
      </c>
      <c r="U423" s="3" t="str">
        <f t="shared" si="86"/>
        <v/>
      </c>
      <c r="V423" s="3" t="str">
        <f t="shared" si="87"/>
        <v xml:space="preserve">[Column("diag7_grouper_desc")]
[MaxLength(100)]
public string diag7_grouper_desc { get; set; }
</v>
      </c>
      <c r="W423" s="6" t="str">
        <f t="shared" si="92"/>
        <v>@Html.DescriptionListElement(model =&gt; model.diag7_grouper_desc)</v>
      </c>
      <c r="X423" s="3" t="str">
        <f t="shared" si="93"/>
        <v>Diag7GrouperDesc</v>
      </c>
      <c r="Y423" s="3" t="str">
        <f t="shared" si="88"/>
        <v/>
      </c>
    </row>
    <row r="424" spans="1:25" ht="14.25" customHeight="1" x14ac:dyDescent="0.45">
      <c r="A424" s="3" t="str">
        <f t="shared" si="89"/>
        <v>MedicalClaims.diag7_supergrouper_id</v>
      </c>
      <c r="B424" t="s">
        <v>320</v>
      </c>
      <c r="C424">
        <v>218</v>
      </c>
      <c r="D424" t="s">
        <v>796</v>
      </c>
      <c r="E424" t="s">
        <v>581</v>
      </c>
      <c r="F424" t="s">
        <v>7</v>
      </c>
      <c r="G424" t="s">
        <v>836</v>
      </c>
      <c r="I424" t="s">
        <v>9</v>
      </c>
      <c r="J424" t="s">
        <v>796</v>
      </c>
      <c r="L424" s="5"/>
      <c r="M424" s="3" t="b">
        <f t="shared" si="90"/>
        <v>0</v>
      </c>
      <c r="N424" s="3" t="str">
        <f t="shared" si="81"/>
        <v>MedicalClaims</v>
      </c>
      <c r="O424" s="3" t="str">
        <f t="shared" si="82"/>
        <v>varchar(100)</v>
      </c>
      <c r="Q424" s="3" t="str">
        <f t="shared" si="91"/>
        <v>varchar(100)</v>
      </c>
      <c r="R424" s="3" t="str">
        <f t="shared" si="83"/>
        <v>alter table deerwalk.MedicalClaims add diag7_supergrouper_id varchar(100)</v>
      </c>
      <c r="S424" s="3" t="str">
        <f t="shared" si="84"/>
        <v/>
      </c>
      <c r="T424" s="3" t="str">
        <f t="shared" si="85"/>
        <v/>
      </c>
      <c r="U424" s="3" t="str">
        <f t="shared" si="86"/>
        <v/>
      </c>
      <c r="V424" s="3" t="str">
        <f t="shared" si="87"/>
        <v xml:space="preserve">[Column("diag7_supergrouper_id")]
[MaxLength(100)]
public string diag7_supergrouper_id { get; set; }
</v>
      </c>
      <c r="W424" s="6" t="str">
        <f t="shared" si="92"/>
        <v>@Html.DescriptionListElement(model =&gt; model.diag7_supergrouper_id)</v>
      </c>
      <c r="X424" s="3" t="str">
        <f t="shared" si="93"/>
        <v>Diag7SupergrouperID</v>
      </c>
      <c r="Y424" s="3" t="str">
        <f t="shared" si="88"/>
        <v/>
      </c>
    </row>
    <row r="425" spans="1:25" ht="14.25" customHeight="1" x14ac:dyDescent="0.45">
      <c r="A425" s="3" t="str">
        <f t="shared" si="89"/>
        <v>MedicalClaims.diag7_supergrouper_desc</v>
      </c>
      <c r="B425" t="s">
        <v>320</v>
      </c>
      <c r="C425">
        <v>219</v>
      </c>
      <c r="D425" t="s">
        <v>796</v>
      </c>
      <c r="E425" t="s">
        <v>582</v>
      </c>
      <c r="F425" t="s">
        <v>7</v>
      </c>
      <c r="G425" t="s">
        <v>836</v>
      </c>
      <c r="I425" t="s">
        <v>9</v>
      </c>
      <c r="J425" t="s">
        <v>796</v>
      </c>
      <c r="L425" s="5"/>
      <c r="M425" s="3" t="b">
        <f t="shared" si="90"/>
        <v>0</v>
      </c>
      <c r="N425" s="3" t="str">
        <f t="shared" si="81"/>
        <v>MedicalClaims</v>
      </c>
      <c r="O425" s="3" t="str">
        <f t="shared" si="82"/>
        <v>varchar(100)</v>
      </c>
      <c r="Q425" s="3" t="str">
        <f t="shared" si="91"/>
        <v>varchar(100)</v>
      </c>
      <c r="R425" s="3" t="str">
        <f t="shared" si="83"/>
        <v>alter table deerwalk.MedicalClaims add diag7_supergrouper_desc varchar(100)</v>
      </c>
      <c r="S425" s="3" t="str">
        <f t="shared" si="84"/>
        <v/>
      </c>
      <c r="T425" s="3" t="str">
        <f t="shared" si="85"/>
        <v/>
      </c>
      <c r="U425" s="3" t="str">
        <f t="shared" si="86"/>
        <v/>
      </c>
      <c r="V425" s="3" t="str">
        <f t="shared" si="87"/>
        <v xml:space="preserve">[Column("diag7_supergrouper_desc")]
[MaxLength(100)]
public string diag7_supergrouper_desc { get; set; }
</v>
      </c>
      <c r="W425" s="6" t="str">
        <f t="shared" si="92"/>
        <v>@Html.DescriptionListElement(model =&gt; model.diag7_supergrouper_desc)</v>
      </c>
      <c r="X425" s="3" t="str">
        <f t="shared" si="93"/>
        <v>Diag7SupergrouperDesc</v>
      </c>
      <c r="Y425" s="3" t="str">
        <f t="shared" si="88"/>
        <v/>
      </c>
    </row>
    <row r="426" spans="1:25" ht="14.25" customHeight="1" x14ac:dyDescent="0.45">
      <c r="A426" s="3" t="str">
        <f t="shared" si="89"/>
        <v>MedicalClaims.diag8_grouper_id</v>
      </c>
      <c r="B426" t="s">
        <v>320</v>
      </c>
      <c r="C426">
        <v>220</v>
      </c>
      <c r="D426" t="s">
        <v>796</v>
      </c>
      <c r="E426" t="s">
        <v>583</v>
      </c>
      <c r="F426" t="s">
        <v>7</v>
      </c>
      <c r="G426" t="s">
        <v>836</v>
      </c>
      <c r="I426" t="s">
        <v>9</v>
      </c>
      <c r="J426" t="s">
        <v>796</v>
      </c>
      <c r="L426" s="5"/>
      <c r="M426" s="3" t="b">
        <f t="shared" si="90"/>
        <v>0</v>
      </c>
      <c r="N426" s="3" t="str">
        <f t="shared" si="81"/>
        <v>MedicalClaims</v>
      </c>
      <c r="O426" s="3" t="str">
        <f t="shared" si="82"/>
        <v>varchar(100)</v>
      </c>
      <c r="Q426" s="3" t="str">
        <f t="shared" si="91"/>
        <v>varchar(100)</v>
      </c>
      <c r="R426" s="3" t="str">
        <f t="shared" si="83"/>
        <v>alter table deerwalk.MedicalClaims add diag8_grouper_id varchar(100)</v>
      </c>
      <c r="S426" s="3" t="str">
        <f t="shared" si="84"/>
        <v/>
      </c>
      <c r="T426" s="3" t="str">
        <f t="shared" si="85"/>
        <v/>
      </c>
      <c r="U426" s="3" t="str">
        <f t="shared" si="86"/>
        <v/>
      </c>
      <c r="V426" s="3" t="str">
        <f t="shared" si="87"/>
        <v xml:space="preserve">[Column("diag8_grouper_id")]
[MaxLength(100)]
public string diag8_grouper_id { get; set; }
</v>
      </c>
      <c r="W426" s="6" t="str">
        <f t="shared" si="92"/>
        <v>@Html.DescriptionListElement(model =&gt; model.diag8_grouper_id)</v>
      </c>
      <c r="X426" s="3" t="str">
        <f t="shared" si="93"/>
        <v>Diag8GrouperID</v>
      </c>
      <c r="Y426" s="3" t="str">
        <f t="shared" si="88"/>
        <v/>
      </c>
    </row>
    <row r="427" spans="1:25" ht="14.25" customHeight="1" x14ac:dyDescent="0.45">
      <c r="A427" s="3" t="str">
        <f t="shared" si="89"/>
        <v>MedicalClaims.diag8_grouper_desc</v>
      </c>
      <c r="B427" t="s">
        <v>320</v>
      </c>
      <c r="C427">
        <v>221</v>
      </c>
      <c r="D427" t="s">
        <v>796</v>
      </c>
      <c r="E427" t="s">
        <v>584</v>
      </c>
      <c r="F427" t="s">
        <v>7</v>
      </c>
      <c r="G427" t="s">
        <v>836</v>
      </c>
      <c r="I427" t="s">
        <v>9</v>
      </c>
      <c r="J427" t="s">
        <v>796</v>
      </c>
      <c r="L427" s="5"/>
      <c r="M427" s="3" t="b">
        <f t="shared" si="90"/>
        <v>0</v>
      </c>
      <c r="N427" s="3" t="str">
        <f t="shared" si="81"/>
        <v>MedicalClaims</v>
      </c>
      <c r="O427" s="3" t="str">
        <f t="shared" si="82"/>
        <v>varchar(100)</v>
      </c>
      <c r="Q427" s="3" t="str">
        <f t="shared" si="91"/>
        <v>varchar(100)</v>
      </c>
      <c r="R427" s="3" t="str">
        <f t="shared" si="83"/>
        <v>alter table deerwalk.MedicalClaims add diag8_grouper_desc varchar(100)</v>
      </c>
      <c r="S427" s="3" t="str">
        <f t="shared" si="84"/>
        <v/>
      </c>
      <c r="T427" s="3" t="str">
        <f t="shared" si="85"/>
        <v/>
      </c>
      <c r="U427" s="3" t="str">
        <f t="shared" si="86"/>
        <v/>
      </c>
      <c r="V427" s="3" t="str">
        <f t="shared" si="87"/>
        <v xml:space="preserve">[Column("diag8_grouper_desc")]
[MaxLength(100)]
public string diag8_grouper_desc { get; set; }
</v>
      </c>
      <c r="W427" s="6" t="str">
        <f t="shared" si="92"/>
        <v>@Html.DescriptionListElement(model =&gt; model.diag8_grouper_desc)</v>
      </c>
      <c r="X427" s="3" t="str">
        <f t="shared" si="93"/>
        <v>Diag8GrouperDesc</v>
      </c>
      <c r="Y427" s="3" t="str">
        <f t="shared" si="88"/>
        <v/>
      </c>
    </row>
    <row r="428" spans="1:25" ht="14.25" customHeight="1" x14ac:dyDescent="0.45">
      <c r="A428" s="3" t="str">
        <f t="shared" si="89"/>
        <v>MedicalClaims.diag8_supergrouper_id</v>
      </c>
      <c r="B428" t="s">
        <v>320</v>
      </c>
      <c r="C428">
        <v>222</v>
      </c>
      <c r="D428" t="s">
        <v>796</v>
      </c>
      <c r="E428" t="s">
        <v>585</v>
      </c>
      <c r="F428" t="s">
        <v>7</v>
      </c>
      <c r="G428" t="s">
        <v>836</v>
      </c>
      <c r="I428" t="s">
        <v>9</v>
      </c>
      <c r="J428" t="s">
        <v>796</v>
      </c>
      <c r="L428" s="5"/>
      <c r="M428" s="3" t="b">
        <f t="shared" si="90"/>
        <v>0</v>
      </c>
      <c r="N428" s="3" t="str">
        <f t="shared" si="81"/>
        <v>MedicalClaims</v>
      </c>
      <c r="O428" s="3" t="str">
        <f t="shared" si="82"/>
        <v>varchar(100)</v>
      </c>
      <c r="Q428" s="3" t="str">
        <f t="shared" si="91"/>
        <v>varchar(100)</v>
      </c>
      <c r="R428" s="3" t="str">
        <f t="shared" si="83"/>
        <v>alter table deerwalk.MedicalClaims add diag8_supergrouper_id varchar(100)</v>
      </c>
      <c r="S428" s="3" t="str">
        <f t="shared" si="84"/>
        <v/>
      </c>
      <c r="T428" s="3" t="str">
        <f t="shared" si="85"/>
        <v/>
      </c>
      <c r="U428" s="3" t="str">
        <f t="shared" si="86"/>
        <v/>
      </c>
      <c r="V428" s="3" t="str">
        <f t="shared" si="87"/>
        <v xml:space="preserve">[Column("diag8_supergrouper_id")]
[MaxLength(100)]
public string diag8_supergrouper_id { get; set; }
</v>
      </c>
      <c r="W428" s="6" t="str">
        <f t="shared" si="92"/>
        <v>@Html.DescriptionListElement(model =&gt; model.diag8_supergrouper_id)</v>
      </c>
      <c r="X428" s="3" t="str">
        <f t="shared" si="93"/>
        <v>Diag8SupergrouperID</v>
      </c>
      <c r="Y428" s="3" t="str">
        <f t="shared" si="88"/>
        <v/>
      </c>
    </row>
    <row r="429" spans="1:25" ht="14.25" customHeight="1" x14ac:dyDescent="0.45">
      <c r="A429" s="3" t="str">
        <f t="shared" si="89"/>
        <v>MedicalClaims.diag8_supergrouper_desc</v>
      </c>
      <c r="B429" t="s">
        <v>320</v>
      </c>
      <c r="C429">
        <v>223</v>
      </c>
      <c r="D429" t="s">
        <v>796</v>
      </c>
      <c r="E429" t="s">
        <v>586</v>
      </c>
      <c r="F429" t="s">
        <v>7</v>
      </c>
      <c r="G429" t="s">
        <v>836</v>
      </c>
      <c r="I429" t="s">
        <v>9</v>
      </c>
      <c r="J429" t="s">
        <v>796</v>
      </c>
      <c r="L429" s="5"/>
      <c r="M429" s="3" t="b">
        <f t="shared" si="90"/>
        <v>0</v>
      </c>
      <c r="N429" s="3" t="str">
        <f t="shared" si="81"/>
        <v>MedicalClaims</v>
      </c>
      <c r="O429" s="3" t="str">
        <f t="shared" si="82"/>
        <v>varchar(100)</v>
      </c>
      <c r="Q429" s="3" t="str">
        <f t="shared" si="91"/>
        <v>varchar(100)</v>
      </c>
      <c r="R429" s="3" t="str">
        <f t="shared" si="83"/>
        <v>alter table deerwalk.MedicalClaims add diag8_supergrouper_desc varchar(100)</v>
      </c>
      <c r="S429" s="3" t="str">
        <f t="shared" si="84"/>
        <v/>
      </c>
      <c r="T429" s="3" t="str">
        <f t="shared" si="85"/>
        <v/>
      </c>
      <c r="U429" s="3" t="str">
        <f t="shared" si="86"/>
        <v/>
      </c>
      <c r="V429" s="3" t="str">
        <f t="shared" si="87"/>
        <v xml:space="preserve">[Column("diag8_supergrouper_desc")]
[MaxLength(100)]
public string diag8_supergrouper_desc { get; set; }
</v>
      </c>
      <c r="W429" s="6" t="str">
        <f t="shared" si="92"/>
        <v>@Html.DescriptionListElement(model =&gt; model.diag8_supergrouper_desc)</v>
      </c>
      <c r="X429" s="3" t="str">
        <f t="shared" si="93"/>
        <v>Diag8SupergrouperDesc</v>
      </c>
      <c r="Y429" s="3" t="str">
        <f t="shared" si="88"/>
        <v/>
      </c>
    </row>
    <row r="430" spans="1:25" ht="14.25" customHeight="1" x14ac:dyDescent="0.45">
      <c r="A430" s="3" t="str">
        <f t="shared" si="89"/>
        <v>MedicalClaims.diag9_grouper_id</v>
      </c>
      <c r="B430" t="s">
        <v>320</v>
      </c>
      <c r="C430">
        <v>224</v>
      </c>
      <c r="D430" t="s">
        <v>796</v>
      </c>
      <c r="E430" t="s">
        <v>587</v>
      </c>
      <c r="F430" t="s">
        <v>7</v>
      </c>
      <c r="G430" t="s">
        <v>836</v>
      </c>
      <c r="I430" t="s">
        <v>9</v>
      </c>
      <c r="J430" t="s">
        <v>796</v>
      </c>
      <c r="L430" s="5"/>
      <c r="M430" s="3" t="b">
        <f t="shared" si="90"/>
        <v>0</v>
      </c>
      <c r="N430" s="3" t="str">
        <f t="shared" si="81"/>
        <v>MedicalClaims</v>
      </c>
      <c r="O430" s="3" t="str">
        <f t="shared" si="82"/>
        <v>varchar(100)</v>
      </c>
      <c r="Q430" s="3" t="str">
        <f t="shared" si="91"/>
        <v>varchar(100)</v>
      </c>
      <c r="R430" s="3" t="str">
        <f t="shared" si="83"/>
        <v>alter table deerwalk.MedicalClaims add diag9_grouper_id varchar(100)</v>
      </c>
      <c r="S430" s="3" t="str">
        <f t="shared" si="84"/>
        <v/>
      </c>
      <c r="T430" s="3" t="str">
        <f t="shared" si="85"/>
        <v/>
      </c>
      <c r="U430" s="3" t="str">
        <f t="shared" si="86"/>
        <v/>
      </c>
      <c r="V430" s="3" t="str">
        <f t="shared" si="87"/>
        <v xml:space="preserve">[Column("diag9_grouper_id")]
[MaxLength(100)]
public string diag9_grouper_id { get; set; }
</v>
      </c>
      <c r="W430" s="6" t="str">
        <f t="shared" si="92"/>
        <v>@Html.DescriptionListElement(model =&gt; model.diag9_grouper_id)</v>
      </c>
      <c r="X430" s="3" t="str">
        <f t="shared" si="93"/>
        <v>Diag9GrouperID</v>
      </c>
      <c r="Y430" s="3" t="str">
        <f t="shared" si="88"/>
        <v/>
      </c>
    </row>
    <row r="431" spans="1:25" ht="14.25" customHeight="1" x14ac:dyDescent="0.45">
      <c r="A431" s="3" t="str">
        <f t="shared" si="89"/>
        <v>MedicalClaims.diag9_grouper_desc</v>
      </c>
      <c r="B431" t="s">
        <v>320</v>
      </c>
      <c r="C431">
        <v>225</v>
      </c>
      <c r="D431" t="s">
        <v>796</v>
      </c>
      <c r="E431" t="s">
        <v>588</v>
      </c>
      <c r="F431" t="s">
        <v>7</v>
      </c>
      <c r="G431" t="s">
        <v>836</v>
      </c>
      <c r="I431" t="s">
        <v>9</v>
      </c>
      <c r="J431" t="s">
        <v>796</v>
      </c>
      <c r="L431" s="5"/>
      <c r="M431" s="3" t="b">
        <f t="shared" si="90"/>
        <v>0</v>
      </c>
      <c r="N431" s="3" t="str">
        <f t="shared" si="81"/>
        <v>MedicalClaims</v>
      </c>
      <c r="O431" s="3" t="str">
        <f t="shared" si="82"/>
        <v>varchar(100)</v>
      </c>
      <c r="Q431" s="3" t="str">
        <f t="shared" si="91"/>
        <v>varchar(100)</v>
      </c>
      <c r="R431" s="3" t="str">
        <f t="shared" si="83"/>
        <v>alter table deerwalk.MedicalClaims add diag9_grouper_desc varchar(100)</v>
      </c>
      <c r="S431" s="3" t="str">
        <f t="shared" si="84"/>
        <v/>
      </c>
      <c r="T431" s="3" t="str">
        <f t="shared" si="85"/>
        <v/>
      </c>
      <c r="U431" s="3" t="str">
        <f t="shared" si="86"/>
        <v/>
      </c>
      <c r="V431" s="3" t="str">
        <f t="shared" si="87"/>
        <v xml:space="preserve">[Column("diag9_grouper_desc")]
[MaxLength(100)]
public string diag9_grouper_desc { get; set; }
</v>
      </c>
      <c r="W431" s="6" t="str">
        <f t="shared" si="92"/>
        <v>@Html.DescriptionListElement(model =&gt; model.diag9_grouper_desc)</v>
      </c>
      <c r="X431" s="3" t="str">
        <f t="shared" si="93"/>
        <v>Diag9GrouperDesc</v>
      </c>
      <c r="Y431" s="3" t="str">
        <f t="shared" si="88"/>
        <v/>
      </c>
    </row>
    <row r="432" spans="1:25" ht="14.25" customHeight="1" x14ac:dyDescent="0.45">
      <c r="A432" s="3" t="str">
        <f t="shared" si="89"/>
        <v>MedicalClaims.diag9_supergrouper_id</v>
      </c>
      <c r="B432" t="s">
        <v>320</v>
      </c>
      <c r="C432">
        <v>226</v>
      </c>
      <c r="D432" t="s">
        <v>796</v>
      </c>
      <c r="E432" t="s">
        <v>589</v>
      </c>
      <c r="F432" t="s">
        <v>7</v>
      </c>
      <c r="G432" t="s">
        <v>836</v>
      </c>
      <c r="I432" t="s">
        <v>9</v>
      </c>
      <c r="J432" t="s">
        <v>796</v>
      </c>
      <c r="L432" s="5"/>
      <c r="M432" s="3" t="b">
        <f t="shared" si="90"/>
        <v>0</v>
      </c>
      <c r="N432" s="3" t="str">
        <f t="shared" si="81"/>
        <v>MedicalClaims</v>
      </c>
      <c r="O432" s="3" t="str">
        <f t="shared" si="82"/>
        <v>varchar(100)</v>
      </c>
      <c r="Q432" s="3" t="str">
        <f t="shared" si="91"/>
        <v>varchar(100)</v>
      </c>
      <c r="R432" s="3" t="str">
        <f t="shared" si="83"/>
        <v>alter table deerwalk.MedicalClaims add diag9_supergrouper_id varchar(100)</v>
      </c>
      <c r="S432" s="3" t="str">
        <f t="shared" si="84"/>
        <v/>
      </c>
      <c r="T432" s="3" t="str">
        <f t="shared" si="85"/>
        <v/>
      </c>
      <c r="U432" s="3" t="str">
        <f t="shared" si="86"/>
        <v/>
      </c>
      <c r="V432" s="3" t="str">
        <f t="shared" si="87"/>
        <v xml:space="preserve">[Column("diag9_supergrouper_id")]
[MaxLength(100)]
public string diag9_supergrouper_id { get; set; }
</v>
      </c>
      <c r="W432" s="6" t="str">
        <f t="shared" si="92"/>
        <v>@Html.DescriptionListElement(model =&gt; model.diag9_supergrouper_id)</v>
      </c>
      <c r="X432" s="3" t="str">
        <f t="shared" si="93"/>
        <v>Diag9SupergrouperID</v>
      </c>
      <c r="Y432" s="3" t="str">
        <f t="shared" si="88"/>
        <v/>
      </c>
    </row>
    <row r="433" spans="1:25" ht="14.25" customHeight="1" x14ac:dyDescent="0.45">
      <c r="A433" s="3" t="str">
        <f t="shared" si="89"/>
        <v>MedicalClaims.diag9_supergrouper_desc</v>
      </c>
      <c r="B433" t="s">
        <v>320</v>
      </c>
      <c r="C433">
        <v>227</v>
      </c>
      <c r="D433" t="s">
        <v>796</v>
      </c>
      <c r="E433" t="s">
        <v>590</v>
      </c>
      <c r="F433" t="s">
        <v>7</v>
      </c>
      <c r="G433" t="s">
        <v>836</v>
      </c>
      <c r="I433" t="s">
        <v>9</v>
      </c>
      <c r="J433" t="s">
        <v>796</v>
      </c>
      <c r="L433" s="5"/>
      <c r="M433" s="3" t="b">
        <f t="shared" si="90"/>
        <v>0</v>
      </c>
      <c r="N433" s="3" t="str">
        <f t="shared" si="81"/>
        <v>MedicalClaims</v>
      </c>
      <c r="O433" s="3" t="str">
        <f t="shared" si="82"/>
        <v>varchar(100)</v>
      </c>
      <c r="Q433" s="3" t="str">
        <f t="shared" si="91"/>
        <v>varchar(100)</v>
      </c>
      <c r="R433" s="3" t="str">
        <f t="shared" si="83"/>
        <v>alter table deerwalk.MedicalClaims add diag9_supergrouper_desc varchar(100)</v>
      </c>
      <c r="S433" s="3" t="str">
        <f t="shared" si="84"/>
        <v/>
      </c>
      <c r="T433" s="3" t="str">
        <f t="shared" si="85"/>
        <v/>
      </c>
      <c r="U433" s="3" t="str">
        <f t="shared" si="86"/>
        <v/>
      </c>
      <c r="V433" s="3" t="str">
        <f t="shared" si="87"/>
        <v xml:space="preserve">[Column("diag9_supergrouper_desc")]
[MaxLength(100)]
public string diag9_supergrouper_desc { get; set; }
</v>
      </c>
      <c r="W433" s="6" t="str">
        <f t="shared" si="92"/>
        <v>@Html.DescriptionListElement(model =&gt; model.diag9_supergrouper_desc)</v>
      </c>
      <c r="X433" s="3" t="str">
        <f t="shared" si="93"/>
        <v>Diag9SupergrouperDesc</v>
      </c>
      <c r="Y433" s="3" t="str">
        <f t="shared" si="88"/>
        <v/>
      </c>
    </row>
    <row r="434" spans="1:25" ht="14.25" customHeight="1" x14ac:dyDescent="0.45">
      <c r="A434" s="3" t="str">
        <f t="shared" si="89"/>
        <v>MedicalClaims.cpt_betos</v>
      </c>
      <c r="B434" t="s">
        <v>320</v>
      </c>
      <c r="C434">
        <v>228</v>
      </c>
      <c r="D434" t="s">
        <v>796</v>
      </c>
      <c r="E434" t="s">
        <v>591</v>
      </c>
      <c r="F434" t="s">
        <v>7</v>
      </c>
      <c r="G434">
        <v>20</v>
      </c>
      <c r="I434" t="s">
        <v>9</v>
      </c>
      <c r="J434" t="s">
        <v>796</v>
      </c>
      <c r="L434" s="5"/>
      <c r="M434" s="3" t="b">
        <f t="shared" si="90"/>
        <v>0</v>
      </c>
      <c r="N434" s="3" t="str">
        <f t="shared" si="81"/>
        <v>MedicalClaims</v>
      </c>
      <c r="O434" s="3" t="str">
        <f t="shared" si="82"/>
        <v>varchar(20)</v>
      </c>
      <c r="Q434" s="3" t="str">
        <f t="shared" si="91"/>
        <v>varchar(20)</v>
      </c>
      <c r="R434" s="3" t="str">
        <f t="shared" si="83"/>
        <v>alter table deerwalk.MedicalClaims add cpt_betos varchar(20)</v>
      </c>
      <c r="S434" s="3" t="str">
        <f t="shared" si="84"/>
        <v/>
      </c>
      <c r="T434" s="3" t="str">
        <f t="shared" si="85"/>
        <v/>
      </c>
      <c r="U434" s="3" t="str">
        <f t="shared" si="86"/>
        <v/>
      </c>
      <c r="V434" s="3" t="str">
        <f t="shared" si="87"/>
        <v xml:space="preserve">[Column("cpt_betos")]
[MaxLength(20)]
public string cpt_betos { get; set; }
</v>
      </c>
      <c r="W434" s="6" t="str">
        <f t="shared" si="92"/>
        <v>@Html.DescriptionListElement(model =&gt; model.cpt_betos)</v>
      </c>
      <c r="X434" s="3" t="str">
        <f t="shared" si="93"/>
        <v>CptBetos</v>
      </c>
      <c r="Y434" s="3" t="str">
        <f t="shared" si="88"/>
        <v/>
      </c>
    </row>
    <row r="435" spans="1:25" ht="14.25" customHeight="1" x14ac:dyDescent="0.45">
      <c r="A435" s="3" t="str">
        <f t="shared" si="89"/>
        <v>MedicalClaims.cpt_betos_grouper</v>
      </c>
      <c r="B435" t="s">
        <v>320</v>
      </c>
      <c r="C435">
        <v>229</v>
      </c>
      <c r="D435" t="s">
        <v>796</v>
      </c>
      <c r="E435" t="s">
        <v>592</v>
      </c>
      <c r="F435" t="s">
        <v>7</v>
      </c>
      <c r="G435" t="s">
        <v>836</v>
      </c>
      <c r="I435" t="s">
        <v>9</v>
      </c>
      <c r="J435" t="s">
        <v>796</v>
      </c>
      <c r="L435" s="5"/>
      <c r="M435" s="3" t="b">
        <f t="shared" si="90"/>
        <v>0</v>
      </c>
      <c r="N435" s="3" t="str">
        <f t="shared" si="81"/>
        <v>MedicalClaims</v>
      </c>
      <c r="O435" s="3" t="str">
        <f t="shared" si="82"/>
        <v>varchar(100)</v>
      </c>
      <c r="Q435" s="3" t="str">
        <f t="shared" si="91"/>
        <v>varchar(100)</v>
      </c>
      <c r="R435" s="3" t="str">
        <f t="shared" si="83"/>
        <v>alter table deerwalk.MedicalClaims add cpt_betos_grouper varchar(100)</v>
      </c>
      <c r="S435" s="3" t="str">
        <f t="shared" si="84"/>
        <v/>
      </c>
      <c r="T435" s="3" t="str">
        <f t="shared" si="85"/>
        <v/>
      </c>
      <c r="U435" s="3" t="str">
        <f t="shared" si="86"/>
        <v/>
      </c>
      <c r="V435" s="3" t="str">
        <f t="shared" si="87"/>
        <v xml:space="preserve">[Column("cpt_betos_grouper")]
[MaxLength(100)]
public string cpt_betos_grouper { get; set; }
</v>
      </c>
      <c r="W435" s="6" t="str">
        <f t="shared" si="92"/>
        <v>@Html.DescriptionListElement(model =&gt; model.cpt_betos_grouper)</v>
      </c>
      <c r="X435" s="3" t="str">
        <f t="shared" si="93"/>
        <v>CptBetosGrouper</v>
      </c>
      <c r="Y435" s="3" t="str">
        <f t="shared" si="88"/>
        <v/>
      </c>
    </row>
    <row r="436" spans="1:25" ht="14.25" customHeight="1" x14ac:dyDescent="0.45">
      <c r="A436" s="3" t="str">
        <f t="shared" si="89"/>
        <v>MedicalClaims.cpt_betos_sub_grouper</v>
      </c>
      <c r="B436" t="s">
        <v>320</v>
      </c>
      <c r="C436">
        <v>230</v>
      </c>
      <c r="D436" t="s">
        <v>796</v>
      </c>
      <c r="E436" t="s">
        <v>593</v>
      </c>
      <c r="F436" t="s">
        <v>7</v>
      </c>
      <c r="G436" t="s">
        <v>836</v>
      </c>
      <c r="I436" t="s">
        <v>9</v>
      </c>
      <c r="J436" t="s">
        <v>796</v>
      </c>
      <c r="L436" s="5"/>
      <c r="M436" s="3" t="b">
        <f t="shared" si="90"/>
        <v>0</v>
      </c>
      <c r="N436" s="3" t="str">
        <f t="shared" si="81"/>
        <v>MedicalClaims</v>
      </c>
      <c r="O436" s="3" t="str">
        <f t="shared" si="82"/>
        <v>varchar(100)</v>
      </c>
      <c r="Q436" s="3" t="str">
        <f t="shared" si="91"/>
        <v>varchar(100)</v>
      </c>
      <c r="R436" s="3" t="str">
        <f t="shared" si="83"/>
        <v>alter table deerwalk.MedicalClaims add cpt_betos_sub_grouper varchar(100)</v>
      </c>
      <c r="S436" s="3" t="str">
        <f t="shared" si="84"/>
        <v/>
      </c>
      <c r="T436" s="3" t="str">
        <f t="shared" si="85"/>
        <v/>
      </c>
      <c r="U436" s="3" t="str">
        <f t="shared" si="86"/>
        <v/>
      </c>
      <c r="V436" s="3" t="str">
        <f t="shared" si="87"/>
        <v xml:space="preserve">[Column("cpt_betos_sub_grouper")]
[MaxLength(100)]
public string cpt_betos_sub_grouper { get; set; }
</v>
      </c>
      <c r="W436" s="6" t="str">
        <f t="shared" si="92"/>
        <v>@Html.DescriptionListElement(model =&gt; model.cpt_betos_sub_grouper)</v>
      </c>
      <c r="X436" s="3" t="str">
        <f t="shared" si="93"/>
        <v>CptBetosSubGrouper</v>
      </c>
      <c r="Y436" s="3" t="str">
        <f t="shared" si="88"/>
        <v/>
      </c>
    </row>
    <row r="437" spans="1:25" ht="14.25" customHeight="1" x14ac:dyDescent="0.45">
      <c r="A437" s="3" t="str">
        <f t="shared" si="89"/>
        <v>MedicalClaims.hcpcs_betos</v>
      </c>
      <c r="B437" t="s">
        <v>320</v>
      </c>
      <c r="C437">
        <v>231</v>
      </c>
      <c r="D437" t="s">
        <v>796</v>
      </c>
      <c r="E437" t="s">
        <v>594</v>
      </c>
      <c r="F437" t="s">
        <v>7</v>
      </c>
      <c r="G437" t="s">
        <v>836</v>
      </c>
      <c r="I437" t="s">
        <v>9</v>
      </c>
      <c r="J437" t="s">
        <v>796</v>
      </c>
      <c r="L437" s="5"/>
      <c r="M437" s="3" t="b">
        <f t="shared" si="90"/>
        <v>0</v>
      </c>
      <c r="N437" s="3" t="str">
        <f t="shared" si="81"/>
        <v>MedicalClaims</v>
      </c>
      <c r="O437" s="3" t="str">
        <f t="shared" si="82"/>
        <v>varchar(100)</v>
      </c>
      <c r="Q437" s="3" t="str">
        <f t="shared" si="91"/>
        <v>varchar(100)</v>
      </c>
      <c r="R437" s="3" t="str">
        <f t="shared" si="83"/>
        <v>alter table deerwalk.MedicalClaims add hcpcs_betos varchar(100)</v>
      </c>
      <c r="S437" s="3" t="str">
        <f t="shared" si="84"/>
        <v/>
      </c>
      <c r="T437" s="3" t="str">
        <f t="shared" si="85"/>
        <v/>
      </c>
      <c r="U437" s="3" t="str">
        <f t="shared" si="86"/>
        <v/>
      </c>
      <c r="V437" s="3" t="str">
        <f t="shared" si="87"/>
        <v xml:space="preserve">[Column("hcpcs_betos")]
[MaxLength(100)]
public string hcpcs_betos { get; set; }
</v>
      </c>
      <c r="W437" s="6" t="str">
        <f t="shared" si="92"/>
        <v>@Html.DescriptionListElement(model =&gt; model.hcpcs_betos)</v>
      </c>
      <c r="X437" s="3" t="str">
        <f t="shared" si="93"/>
        <v>HcpcsBetos</v>
      </c>
      <c r="Y437" s="3" t="str">
        <f t="shared" si="88"/>
        <v/>
      </c>
    </row>
    <row r="438" spans="1:25" ht="14.25" customHeight="1" x14ac:dyDescent="0.45">
      <c r="A438" s="3" t="str">
        <f t="shared" si="89"/>
        <v>MedicalClaims.hcpcs_betos_grouper</v>
      </c>
      <c r="B438" t="s">
        <v>320</v>
      </c>
      <c r="C438">
        <v>232</v>
      </c>
      <c r="D438" t="s">
        <v>796</v>
      </c>
      <c r="E438" t="s">
        <v>595</v>
      </c>
      <c r="F438" t="s">
        <v>7</v>
      </c>
      <c r="G438" t="s">
        <v>836</v>
      </c>
      <c r="I438" t="s">
        <v>9</v>
      </c>
      <c r="J438" t="s">
        <v>796</v>
      </c>
      <c r="L438" s="5"/>
      <c r="M438" s="3" t="b">
        <f t="shared" si="90"/>
        <v>0</v>
      </c>
      <c r="N438" s="3" t="str">
        <f t="shared" si="81"/>
        <v>MedicalClaims</v>
      </c>
      <c r="O438" s="3" t="str">
        <f t="shared" si="82"/>
        <v>varchar(100)</v>
      </c>
      <c r="Q438" s="3" t="str">
        <f t="shared" si="91"/>
        <v>varchar(100)</v>
      </c>
      <c r="R438" s="3" t="str">
        <f t="shared" si="83"/>
        <v>alter table deerwalk.MedicalClaims add hcpcs_betos_grouper varchar(100)</v>
      </c>
      <c r="S438" s="3" t="str">
        <f t="shared" si="84"/>
        <v/>
      </c>
      <c r="T438" s="3" t="str">
        <f t="shared" si="85"/>
        <v/>
      </c>
      <c r="U438" s="3" t="str">
        <f t="shared" si="86"/>
        <v/>
      </c>
      <c r="V438" s="3" t="str">
        <f t="shared" si="87"/>
        <v xml:space="preserve">[Column("hcpcs_betos_grouper")]
[MaxLength(100)]
public string hcpcs_betos_grouper { get; set; }
</v>
      </c>
      <c r="W438" s="6" t="str">
        <f t="shared" si="92"/>
        <v>@Html.DescriptionListElement(model =&gt; model.hcpcs_betos_grouper)</v>
      </c>
      <c r="X438" s="3" t="str">
        <f t="shared" si="93"/>
        <v>HcpcsBetosGrouper</v>
      </c>
      <c r="Y438" s="3" t="str">
        <f t="shared" si="88"/>
        <v/>
      </c>
    </row>
    <row r="439" spans="1:25" ht="14.25" customHeight="1" x14ac:dyDescent="0.45">
      <c r="A439" s="3" t="str">
        <f t="shared" si="89"/>
        <v>MedicalClaims.hcpcs_betos_sub_grouper</v>
      </c>
      <c r="B439" t="s">
        <v>320</v>
      </c>
      <c r="C439">
        <v>233</v>
      </c>
      <c r="D439" t="s">
        <v>796</v>
      </c>
      <c r="E439" t="s">
        <v>596</v>
      </c>
      <c r="F439" t="s">
        <v>7</v>
      </c>
      <c r="G439" t="s">
        <v>836</v>
      </c>
      <c r="I439" t="s">
        <v>9</v>
      </c>
      <c r="J439" t="s">
        <v>796</v>
      </c>
      <c r="L439" s="5"/>
      <c r="M439" s="3" t="b">
        <f t="shared" si="90"/>
        <v>0</v>
      </c>
      <c r="N439" s="3" t="str">
        <f t="shared" si="81"/>
        <v>MedicalClaims</v>
      </c>
      <c r="O439" s="3" t="str">
        <f t="shared" si="82"/>
        <v>varchar(100)</v>
      </c>
      <c r="Q439" s="3" t="str">
        <f t="shared" si="91"/>
        <v>varchar(100)</v>
      </c>
      <c r="R439" s="3" t="str">
        <f t="shared" si="83"/>
        <v>alter table deerwalk.MedicalClaims add hcpcs_betos_sub_grouper varchar(100)</v>
      </c>
      <c r="S439" s="3" t="str">
        <f t="shared" si="84"/>
        <v/>
      </c>
      <c r="T439" s="3" t="str">
        <f t="shared" si="85"/>
        <v/>
      </c>
      <c r="U439" s="3" t="str">
        <f t="shared" si="86"/>
        <v/>
      </c>
      <c r="V439" s="3" t="str">
        <f t="shared" si="87"/>
        <v xml:space="preserve">[Column("hcpcs_betos_sub_grouper")]
[MaxLength(100)]
public string hcpcs_betos_sub_grouper { get; set; }
</v>
      </c>
      <c r="W439" s="6" t="str">
        <f t="shared" si="92"/>
        <v>@Html.DescriptionListElement(model =&gt; model.hcpcs_betos_sub_grouper)</v>
      </c>
      <c r="X439" s="3" t="str">
        <f t="shared" si="93"/>
        <v>HcpcsBetosSubGrouper</v>
      </c>
      <c r="Y439" s="3" t="str">
        <f t="shared" si="88"/>
        <v/>
      </c>
    </row>
    <row r="440" spans="1:25" ht="14.25" customHeight="1" x14ac:dyDescent="0.45">
      <c r="A440" s="3" t="str">
        <f t="shared" si="89"/>
        <v>MedicalClaims.rev_betos</v>
      </c>
      <c r="B440" t="s">
        <v>320</v>
      </c>
      <c r="C440">
        <v>234</v>
      </c>
      <c r="D440" t="s">
        <v>796</v>
      </c>
      <c r="E440" t="s">
        <v>597</v>
      </c>
      <c r="F440" t="s">
        <v>7</v>
      </c>
      <c r="G440" t="s">
        <v>836</v>
      </c>
      <c r="I440" t="s">
        <v>9</v>
      </c>
      <c r="J440" t="s">
        <v>796</v>
      </c>
      <c r="L440" s="5"/>
      <c r="M440" s="3" t="b">
        <f t="shared" si="90"/>
        <v>0</v>
      </c>
      <c r="N440" s="3" t="str">
        <f t="shared" si="81"/>
        <v>MedicalClaims</v>
      </c>
      <c r="O440" s="3" t="str">
        <f t="shared" si="82"/>
        <v>varchar(100)</v>
      </c>
      <c r="Q440" s="3" t="str">
        <f t="shared" si="91"/>
        <v>varchar(100)</v>
      </c>
      <c r="R440" s="3" t="str">
        <f t="shared" si="83"/>
        <v>alter table deerwalk.MedicalClaims add rev_betos varchar(100)</v>
      </c>
      <c r="S440" s="3" t="str">
        <f t="shared" si="84"/>
        <v/>
      </c>
      <c r="T440" s="3" t="str">
        <f t="shared" si="85"/>
        <v/>
      </c>
      <c r="U440" s="3" t="str">
        <f t="shared" si="86"/>
        <v/>
      </c>
      <c r="V440" s="3" t="str">
        <f t="shared" si="87"/>
        <v xml:space="preserve">[Column("rev_betos")]
[MaxLength(100)]
public string rev_betos { get; set; }
</v>
      </c>
      <c r="W440" s="6" t="str">
        <f t="shared" si="92"/>
        <v>@Html.DescriptionListElement(model =&gt; model.rev_betos)</v>
      </c>
      <c r="X440" s="3" t="str">
        <f t="shared" si="93"/>
        <v>RevBetos</v>
      </c>
      <c r="Y440" s="3" t="str">
        <f t="shared" si="88"/>
        <v/>
      </c>
    </row>
    <row r="441" spans="1:25" ht="14.25" customHeight="1" x14ac:dyDescent="0.45">
      <c r="A441" s="3" t="str">
        <f t="shared" si="89"/>
        <v>MedicalClaims.rev_betos_grouper</v>
      </c>
      <c r="B441" t="s">
        <v>320</v>
      </c>
      <c r="C441">
        <v>235</v>
      </c>
      <c r="D441" t="s">
        <v>796</v>
      </c>
      <c r="E441" t="s">
        <v>598</v>
      </c>
      <c r="F441" t="s">
        <v>7</v>
      </c>
      <c r="G441" t="s">
        <v>836</v>
      </c>
      <c r="I441" t="s">
        <v>9</v>
      </c>
      <c r="J441" t="s">
        <v>796</v>
      </c>
      <c r="L441" s="5"/>
      <c r="M441" s="3" t="b">
        <f t="shared" si="90"/>
        <v>0</v>
      </c>
      <c r="N441" s="3" t="str">
        <f t="shared" si="81"/>
        <v>MedicalClaims</v>
      </c>
      <c r="O441" s="3" t="str">
        <f t="shared" si="82"/>
        <v>varchar(100)</v>
      </c>
      <c r="Q441" s="3" t="str">
        <f t="shared" si="91"/>
        <v>varchar(100)</v>
      </c>
      <c r="R441" s="3" t="str">
        <f t="shared" si="83"/>
        <v>alter table deerwalk.MedicalClaims add rev_betos_grouper varchar(100)</v>
      </c>
      <c r="S441" s="3" t="str">
        <f t="shared" si="84"/>
        <v/>
      </c>
      <c r="T441" s="3" t="str">
        <f t="shared" si="85"/>
        <v/>
      </c>
      <c r="U441" s="3" t="str">
        <f t="shared" si="86"/>
        <v/>
      </c>
      <c r="V441" s="3" t="str">
        <f t="shared" si="87"/>
        <v xml:space="preserve">[Column("rev_betos_grouper")]
[MaxLength(100)]
public string rev_betos_grouper { get; set; }
</v>
      </c>
      <c r="W441" s="6" t="str">
        <f t="shared" si="92"/>
        <v>@Html.DescriptionListElement(model =&gt; model.rev_betos_grouper)</v>
      </c>
      <c r="X441" s="3" t="str">
        <f t="shared" si="93"/>
        <v>RevBetosGrouper</v>
      </c>
      <c r="Y441" s="3" t="str">
        <f t="shared" si="88"/>
        <v/>
      </c>
    </row>
    <row r="442" spans="1:25" ht="14.25" customHeight="1" x14ac:dyDescent="0.45">
      <c r="A442" s="3" t="str">
        <f t="shared" si="89"/>
        <v>MedicalClaims.rev_betos_sub_grouper</v>
      </c>
      <c r="B442" t="s">
        <v>320</v>
      </c>
      <c r="C442">
        <v>236</v>
      </c>
      <c r="D442" t="s">
        <v>796</v>
      </c>
      <c r="E442" t="s">
        <v>599</v>
      </c>
      <c r="F442" t="s">
        <v>7</v>
      </c>
      <c r="G442" t="s">
        <v>836</v>
      </c>
      <c r="I442" t="s">
        <v>9</v>
      </c>
      <c r="J442" t="s">
        <v>796</v>
      </c>
      <c r="L442" s="5"/>
      <c r="M442" s="3" t="b">
        <f t="shared" si="90"/>
        <v>0</v>
      </c>
      <c r="N442" s="3" t="str">
        <f t="shared" si="81"/>
        <v>MedicalClaims</v>
      </c>
      <c r="O442" s="3" t="str">
        <f t="shared" si="82"/>
        <v>varchar(100)</v>
      </c>
      <c r="Q442" s="3" t="str">
        <f t="shared" si="91"/>
        <v>varchar(100)</v>
      </c>
      <c r="R442" s="3" t="str">
        <f t="shared" si="83"/>
        <v>alter table deerwalk.MedicalClaims add rev_betos_sub_grouper varchar(100)</v>
      </c>
      <c r="S442" s="3" t="str">
        <f t="shared" si="84"/>
        <v/>
      </c>
      <c r="T442" s="3" t="str">
        <f t="shared" si="85"/>
        <v/>
      </c>
      <c r="U442" s="3" t="str">
        <f t="shared" si="86"/>
        <v/>
      </c>
      <c r="V442" s="3" t="str">
        <f t="shared" si="87"/>
        <v xml:space="preserve">[Column("rev_betos_sub_grouper")]
[MaxLength(100)]
public string rev_betos_sub_grouper { get; set; }
</v>
      </c>
      <c r="W442" s="6" t="str">
        <f t="shared" si="92"/>
        <v>@Html.DescriptionListElement(model =&gt; model.rev_betos_sub_grouper)</v>
      </c>
      <c r="X442" s="3" t="str">
        <f t="shared" si="93"/>
        <v>RevBetosSubGrouper</v>
      </c>
      <c r="Y442" s="3" t="str">
        <f t="shared" si="88"/>
        <v/>
      </c>
    </row>
    <row r="443" spans="1:25" ht="14.25" customHeight="1" x14ac:dyDescent="0.45">
      <c r="A443" s="3" t="str">
        <f t="shared" si="89"/>
        <v>MedicalClaims.icd1_betos</v>
      </c>
      <c r="B443" t="s">
        <v>320</v>
      </c>
      <c r="C443">
        <v>237</v>
      </c>
      <c r="D443" t="s">
        <v>796</v>
      </c>
      <c r="E443" t="s">
        <v>600</v>
      </c>
      <c r="F443" t="s">
        <v>7</v>
      </c>
      <c r="G443" t="s">
        <v>836</v>
      </c>
      <c r="I443" t="s">
        <v>9</v>
      </c>
      <c r="J443" t="s">
        <v>796</v>
      </c>
      <c r="L443" s="5"/>
      <c r="M443" s="3" t="b">
        <f t="shared" si="90"/>
        <v>0</v>
      </c>
      <c r="N443" s="3" t="str">
        <f t="shared" si="81"/>
        <v>MedicalClaims</v>
      </c>
      <c r="O443" s="3" t="str">
        <f t="shared" si="82"/>
        <v>varchar(100)</v>
      </c>
      <c r="Q443" s="3" t="str">
        <f t="shared" si="91"/>
        <v>varchar(100)</v>
      </c>
      <c r="R443" s="3" t="str">
        <f t="shared" si="83"/>
        <v>alter table deerwalk.MedicalClaims add icd1_betos varchar(100)</v>
      </c>
      <c r="S443" s="3" t="str">
        <f t="shared" si="84"/>
        <v/>
      </c>
      <c r="T443" s="3" t="str">
        <f t="shared" si="85"/>
        <v/>
      </c>
      <c r="U443" s="3" t="str">
        <f t="shared" si="86"/>
        <v/>
      </c>
      <c r="V443" s="3" t="str">
        <f t="shared" si="87"/>
        <v xml:space="preserve">[Column("icd1_betos")]
[MaxLength(100)]
public string icd1_betos { get; set; }
</v>
      </c>
      <c r="W443" s="6" t="str">
        <f t="shared" si="92"/>
        <v>@Html.DescriptionListElement(model =&gt; model.icd1_betos)</v>
      </c>
      <c r="X443" s="3" t="str">
        <f t="shared" si="93"/>
        <v>Icd1Betos</v>
      </c>
      <c r="Y443" s="3" t="str">
        <f t="shared" si="88"/>
        <v/>
      </c>
    </row>
    <row r="444" spans="1:25" ht="14.25" customHeight="1" x14ac:dyDescent="0.45">
      <c r="A444" s="3" t="str">
        <f t="shared" si="89"/>
        <v>MedicalClaims.icd1_betos_grouper</v>
      </c>
      <c r="B444" t="s">
        <v>320</v>
      </c>
      <c r="C444">
        <v>238</v>
      </c>
      <c r="D444" t="s">
        <v>796</v>
      </c>
      <c r="E444" t="s">
        <v>601</v>
      </c>
      <c r="F444" t="s">
        <v>7</v>
      </c>
      <c r="G444" t="s">
        <v>836</v>
      </c>
      <c r="I444" t="s">
        <v>9</v>
      </c>
      <c r="J444" t="s">
        <v>796</v>
      </c>
      <c r="L444" s="5"/>
      <c r="M444" s="3" t="b">
        <f t="shared" si="90"/>
        <v>0</v>
      </c>
      <c r="N444" s="3" t="str">
        <f t="shared" si="81"/>
        <v>MedicalClaims</v>
      </c>
      <c r="O444" s="3" t="str">
        <f t="shared" si="82"/>
        <v>varchar(100)</v>
      </c>
      <c r="Q444" s="3" t="str">
        <f t="shared" si="91"/>
        <v>varchar(100)</v>
      </c>
      <c r="R444" s="3" t="str">
        <f t="shared" si="83"/>
        <v>alter table deerwalk.MedicalClaims add icd1_betos_grouper varchar(100)</v>
      </c>
      <c r="S444" s="3" t="str">
        <f t="shared" si="84"/>
        <v/>
      </c>
      <c r="T444" s="3" t="str">
        <f t="shared" si="85"/>
        <v/>
      </c>
      <c r="U444" s="3" t="str">
        <f t="shared" si="86"/>
        <v/>
      </c>
      <c r="V444" s="3" t="str">
        <f t="shared" si="87"/>
        <v xml:space="preserve">[Column("icd1_betos_grouper")]
[MaxLength(100)]
public string icd1_betos_grouper { get; set; }
</v>
      </c>
      <c r="W444" s="6" t="str">
        <f t="shared" si="92"/>
        <v>@Html.DescriptionListElement(model =&gt; model.icd1_betos_grouper)</v>
      </c>
      <c r="X444" s="3" t="str">
        <f t="shared" si="93"/>
        <v>Icd1BetosGrouper</v>
      </c>
      <c r="Y444" s="3" t="str">
        <f t="shared" si="88"/>
        <v/>
      </c>
    </row>
    <row r="445" spans="1:25" ht="14.25" customHeight="1" x14ac:dyDescent="0.45">
      <c r="A445" s="3" t="str">
        <f t="shared" si="89"/>
        <v>MedicalClaims.icd1_betos_sub_grouper</v>
      </c>
      <c r="B445" t="s">
        <v>320</v>
      </c>
      <c r="C445">
        <v>239</v>
      </c>
      <c r="D445" t="s">
        <v>796</v>
      </c>
      <c r="E445" t="s">
        <v>602</v>
      </c>
      <c r="F445" t="s">
        <v>7</v>
      </c>
      <c r="G445" t="s">
        <v>836</v>
      </c>
      <c r="I445" t="s">
        <v>9</v>
      </c>
      <c r="J445" t="s">
        <v>796</v>
      </c>
      <c r="L445" s="5"/>
      <c r="M445" s="3" t="b">
        <f t="shared" si="90"/>
        <v>0</v>
      </c>
      <c r="N445" s="3" t="str">
        <f t="shared" si="81"/>
        <v>MedicalClaims</v>
      </c>
      <c r="O445" s="3" t="str">
        <f t="shared" si="82"/>
        <v>varchar(100)</v>
      </c>
      <c r="Q445" s="3" t="str">
        <f t="shared" si="91"/>
        <v>varchar(100)</v>
      </c>
      <c r="R445" s="3" t="str">
        <f t="shared" si="83"/>
        <v>alter table deerwalk.MedicalClaims add icd1_betos_sub_grouper varchar(100)</v>
      </c>
      <c r="S445" s="3" t="str">
        <f t="shared" si="84"/>
        <v/>
      </c>
      <c r="T445" s="3" t="str">
        <f t="shared" si="85"/>
        <v/>
      </c>
      <c r="U445" s="3" t="str">
        <f t="shared" si="86"/>
        <v/>
      </c>
      <c r="V445" s="3" t="str">
        <f t="shared" si="87"/>
        <v xml:space="preserve">[Column("icd1_betos_sub_grouper")]
[MaxLength(100)]
public string icd1_betos_sub_grouper { get; set; }
</v>
      </c>
      <c r="W445" s="6" t="str">
        <f t="shared" si="92"/>
        <v>@Html.DescriptionListElement(model =&gt; model.icd1_betos_sub_grouper)</v>
      </c>
      <c r="X445" s="3" t="str">
        <f t="shared" si="93"/>
        <v>Icd1BetosSubGrouper</v>
      </c>
      <c r="Y445" s="3" t="str">
        <f t="shared" si="88"/>
        <v/>
      </c>
    </row>
    <row r="446" spans="1:25" ht="14.25" customHeight="1" x14ac:dyDescent="0.45">
      <c r="A446" s="3" t="str">
        <f t="shared" si="89"/>
        <v>MedicalClaims.icd2_betos</v>
      </c>
      <c r="B446" t="s">
        <v>320</v>
      </c>
      <c r="C446">
        <v>240</v>
      </c>
      <c r="D446" t="s">
        <v>796</v>
      </c>
      <c r="E446" t="s">
        <v>603</v>
      </c>
      <c r="F446" t="s">
        <v>7</v>
      </c>
      <c r="G446" t="s">
        <v>836</v>
      </c>
      <c r="I446" t="s">
        <v>9</v>
      </c>
      <c r="J446" t="s">
        <v>796</v>
      </c>
      <c r="L446" s="5"/>
      <c r="M446" s="3" t="b">
        <f t="shared" si="90"/>
        <v>0</v>
      </c>
      <c r="N446" s="3" t="str">
        <f t="shared" si="81"/>
        <v>MedicalClaims</v>
      </c>
      <c r="O446" s="3" t="str">
        <f t="shared" si="82"/>
        <v>varchar(100)</v>
      </c>
      <c r="Q446" s="3" t="str">
        <f t="shared" si="91"/>
        <v>varchar(100)</v>
      </c>
      <c r="R446" s="3" t="str">
        <f t="shared" si="83"/>
        <v>alter table deerwalk.MedicalClaims add icd2_betos varchar(100)</v>
      </c>
      <c r="S446" s="3" t="str">
        <f t="shared" si="84"/>
        <v/>
      </c>
      <c r="T446" s="3" t="str">
        <f t="shared" si="85"/>
        <v/>
      </c>
      <c r="U446" s="3" t="str">
        <f t="shared" si="86"/>
        <v/>
      </c>
      <c r="V446" s="3" t="str">
        <f t="shared" si="87"/>
        <v xml:space="preserve">[Column("icd2_betos")]
[MaxLength(100)]
public string icd2_betos { get; set; }
</v>
      </c>
      <c r="W446" s="6" t="str">
        <f t="shared" si="92"/>
        <v>@Html.DescriptionListElement(model =&gt; model.icd2_betos)</v>
      </c>
      <c r="X446" s="3" t="str">
        <f t="shared" si="93"/>
        <v>Icd2Betos</v>
      </c>
      <c r="Y446" s="3" t="str">
        <f t="shared" si="88"/>
        <v/>
      </c>
    </row>
    <row r="447" spans="1:25" ht="14.25" customHeight="1" x14ac:dyDescent="0.45">
      <c r="A447" s="3" t="str">
        <f t="shared" si="89"/>
        <v>MedicalClaims.icd2_betos_grouper</v>
      </c>
      <c r="B447" t="s">
        <v>320</v>
      </c>
      <c r="C447">
        <v>241</v>
      </c>
      <c r="D447" t="s">
        <v>796</v>
      </c>
      <c r="E447" t="s">
        <v>604</v>
      </c>
      <c r="F447" t="s">
        <v>7</v>
      </c>
      <c r="G447" t="s">
        <v>836</v>
      </c>
      <c r="I447" t="s">
        <v>9</v>
      </c>
      <c r="J447" t="s">
        <v>796</v>
      </c>
      <c r="L447" s="5"/>
      <c r="M447" s="3" t="b">
        <f t="shared" si="90"/>
        <v>0</v>
      </c>
      <c r="N447" s="3" t="str">
        <f t="shared" si="81"/>
        <v>MedicalClaims</v>
      </c>
      <c r="O447" s="3" t="str">
        <f t="shared" si="82"/>
        <v>varchar(100)</v>
      </c>
      <c r="Q447" s="3" t="str">
        <f t="shared" si="91"/>
        <v>varchar(100)</v>
      </c>
      <c r="R447" s="3" t="str">
        <f t="shared" si="83"/>
        <v>alter table deerwalk.MedicalClaims add icd2_betos_grouper varchar(100)</v>
      </c>
      <c r="S447" s="3" t="str">
        <f t="shared" si="84"/>
        <v/>
      </c>
      <c r="T447" s="3" t="str">
        <f t="shared" si="85"/>
        <v/>
      </c>
      <c r="U447" s="3" t="str">
        <f t="shared" si="86"/>
        <v/>
      </c>
      <c r="V447" s="3" t="str">
        <f t="shared" si="87"/>
        <v xml:space="preserve">[Column("icd2_betos_grouper")]
[MaxLength(100)]
public string icd2_betos_grouper { get; set; }
</v>
      </c>
      <c r="W447" s="6" t="str">
        <f t="shared" si="92"/>
        <v>@Html.DescriptionListElement(model =&gt; model.icd2_betos_grouper)</v>
      </c>
      <c r="X447" s="3" t="str">
        <f t="shared" si="93"/>
        <v>Icd2BetosGrouper</v>
      </c>
      <c r="Y447" s="3" t="str">
        <f t="shared" si="88"/>
        <v/>
      </c>
    </row>
    <row r="448" spans="1:25" ht="14.25" customHeight="1" x14ac:dyDescent="0.45">
      <c r="A448" s="3" t="str">
        <f t="shared" si="89"/>
        <v>MedicalClaims.icd2_betos_sub_grouper</v>
      </c>
      <c r="B448" t="s">
        <v>320</v>
      </c>
      <c r="C448">
        <v>242</v>
      </c>
      <c r="D448" t="s">
        <v>796</v>
      </c>
      <c r="E448" t="s">
        <v>605</v>
      </c>
      <c r="F448" t="s">
        <v>7</v>
      </c>
      <c r="G448" t="s">
        <v>836</v>
      </c>
      <c r="I448" t="s">
        <v>9</v>
      </c>
      <c r="J448" t="s">
        <v>796</v>
      </c>
      <c r="L448" s="5"/>
      <c r="M448" s="3" t="b">
        <f t="shared" si="90"/>
        <v>0</v>
      </c>
      <c r="N448" s="3" t="str">
        <f t="shared" si="81"/>
        <v>MedicalClaims</v>
      </c>
      <c r="O448" s="3" t="str">
        <f t="shared" si="82"/>
        <v>varchar(100)</v>
      </c>
      <c r="Q448" s="3" t="str">
        <f t="shared" si="91"/>
        <v>varchar(100)</v>
      </c>
      <c r="R448" s="3" t="str">
        <f t="shared" si="83"/>
        <v>alter table deerwalk.MedicalClaims add icd2_betos_sub_grouper varchar(100)</v>
      </c>
      <c r="S448" s="3" t="str">
        <f t="shared" si="84"/>
        <v/>
      </c>
      <c r="T448" s="3" t="str">
        <f t="shared" si="85"/>
        <v/>
      </c>
      <c r="U448" s="3" t="str">
        <f t="shared" si="86"/>
        <v/>
      </c>
      <c r="V448" s="3" t="str">
        <f t="shared" si="87"/>
        <v xml:space="preserve">[Column("icd2_betos_sub_grouper")]
[MaxLength(100)]
public string icd2_betos_sub_grouper { get; set; }
</v>
      </c>
      <c r="W448" s="6" t="str">
        <f t="shared" si="92"/>
        <v>@Html.DescriptionListElement(model =&gt; model.icd2_betos_sub_grouper)</v>
      </c>
      <c r="X448" s="3" t="str">
        <f t="shared" si="93"/>
        <v>Icd2BetosSubGrouper</v>
      </c>
      <c r="Y448" s="3" t="str">
        <f t="shared" si="88"/>
        <v/>
      </c>
    </row>
    <row r="449" spans="1:26" ht="14.25" customHeight="1" x14ac:dyDescent="0.45">
      <c r="A449" s="3" t="str">
        <f t="shared" si="89"/>
        <v>MedicalClaims.drg_betos</v>
      </c>
      <c r="B449" t="s">
        <v>320</v>
      </c>
      <c r="C449">
        <v>243</v>
      </c>
      <c r="D449" t="s">
        <v>796</v>
      </c>
      <c r="E449" t="s">
        <v>606</v>
      </c>
      <c r="F449" t="s">
        <v>7</v>
      </c>
      <c r="G449" t="s">
        <v>836</v>
      </c>
      <c r="I449" t="s">
        <v>9</v>
      </c>
      <c r="J449" t="s">
        <v>796</v>
      </c>
      <c r="L449" s="5"/>
      <c r="M449" s="3" t="b">
        <f t="shared" si="90"/>
        <v>0</v>
      </c>
      <c r="N449" s="3" t="str">
        <f t="shared" si="81"/>
        <v>MedicalClaims</v>
      </c>
      <c r="O449" s="3" t="str">
        <f t="shared" si="82"/>
        <v>varchar(100)</v>
      </c>
      <c r="Q449" s="3" t="str">
        <f t="shared" si="91"/>
        <v>varchar(100)</v>
      </c>
      <c r="R449" s="3" t="str">
        <f t="shared" si="83"/>
        <v>alter table deerwalk.MedicalClaims add drg_betos varchar(100)</v>
      </c>
      <c r="S449" s="3" t="str">
        <f t="shared" si="84"/>
        <v/>
      </c>
      <c r="T449" s="3" t="str">
        <f t="shared" si="85"/>
        <v/>
      </c>
      <c r="U449" s="3" t="str">
        <f t="shared" si="86"/>
        <v/>
      </c>
      <c r="V449" s="3" t="str">
        <f t="shared" si="87"/>
        <v xml:space="preserve">[Column("drg_betos")]
[MaxLength(100)]
public string drg_betos { get; set; }
</v>
      </c>
      <c r="W449" s="6" t="str">
        <f t="shared" si="92"/>
        <v>@Html.DescriptionListElement(model =&gt; model.drg_betos)</v>
      </c>
      <c r="X449" s="3" t="str">
        <f t="shared" si="93"/>
        <v>DrgBetos</v>
      </c>
      <c r="Y449" s="3" t="str">
        <f t="shared" si="88"/>
        <v/>
      </c>
    </row>
    <row r="450" spans="1:26" ht="14.25" customHeight="1" x14ac:dyDescent="0.45">
      <c r="A450" s="3" t="str">
        <f t="shared" si="89"/>
        <v>MedicalClaims.drg_betos_grouper</v>
      </c>
      <c r="B450" t="s">
        <v>320</v>
      </c>
      <c r="C450">
        <v>244</v>
      </c>
      <c r="D450" t="s">
        <v>796</v>
      </c>
      <c r="E450" t="s">
        <v>607</v>
      </c>
      <c r="F450" t="s">
        <v>7</v>
      </c>
      <c r="G450" t="s">
        <v>836</v>
      </c>
      <c r="I450" t="s">
        <v>9</v>
      </c>
      <c r="J450" t="s">
        <v>796</v>
      </c>
      <c r="L450" s="5"/>
      <c r="M450" s="3" t="b">
        <f t="shared" si="90"/>
        <v>0</v>
      </c>
      <c r="N450" s="3" t="str">
        <f t="shared" ref="N450:N513" si="94">VLOOKUP(B450,TableMap,3,FALSE)</f>
        <v>MedicalClaims</v>
      </c>
      <c r="O450" s="3" t="str">
        <f t="shared" ref="O450:O513" si="95">IF(OR(F450="varchar", F450=""),"varchar("&amp;G450&amp;")", F450) &amp; IF(LEN(TRIM(D450))&gt;0," not null ","")</f>
        <v>varchar(100)</v>
      </c>
      <c r="Q450" s="3" t="str">
        <f t="shared" si="91"/>
        <v>varchar(100)</v>
      </c>
      <c r="R450" s="3" t="str">
        <f t="shared" ref="R450:R513" si="96">"alter table "&amp;SchemaName&amp;"."&amp;N450&amp;" add "&amp;E450&amp;" "&amp;Q450</f>
        <v>alter table deerwalk.MedicalClaims add drg_betos_grouper varchar(100)</v>
      </c>
      <c r="S450" s="3" t="str">
        <f t="shared" ref="S450:S513" si="97">IF(LEN(TRIM(I450))&gt;0,"exec db.ColumnPropertySet '"&amp;$N450&amp;"', '"&amp;$E450&amp;"', '"&amp;I450&amp;"', @tableSchema='"&amp;SchemaName&amp;"'","")</f>
        <v/>
      </c>
      <c r="T450" s="3" t="str">
        <f t="shared" ref="T450:T513" si="98">IF(LEN(TRIM(J450))=0,"","exec db.ColumnPropertySet '"&amp;$N450&amp;"', '"&amp;$E450&amp;"', '"&amp;J450&amp;"', @propertyName='SampleData', @tableSchema='"&amp;SchemaName&amp;"'")</f>
        <v/>
      </c>
      <c r="U450" s="3" t="str">
        <f t="shared" ref="U450:U513" si="99">IF(M450,"exec db.ColumnPropertySet '"&amp;$N450&amp;"', '"&amp;$E450&amp;"', 'UserDefinedData', @propertyName='CustomAttribute', @tableSchema='"&amp;SchemaName&amp;"'", "")</f>
        <v/>
      </c>
      <c r="V450" s="3" t="str">
        <f t="shared" ref="V450:V513" si="100">IF(LEN(TRIM(" "&amp;I450))&gt;0,"/// &lt;summary&gt;"&amp;I450&amp;"&lt;/summary&gt;
"&amp;"[Description("""&amp;I450&amp;""")]
","")&amp;IF(F450="date","[DataType(DataType.Date)]
","")&amp;IF(D450="1","[Required]
","")&amp;"[Column("""&amp;E450&amp;""")]
"&amp;IF(LEN(TRIM(" "&amp;J450))&gt;0,"[SampleData("""&amp;J450&amp;""")]
","")&amp;IF(LEN(TRIM(" "&amp;G450))&gt;0,"[MaxLength("&amp;G450&amp;")]
","")&amp;"public "&amp;IF(F450="","string",VLOOKUP(F450,TypeMap,2,FALSE))&amp;" "&amp;E450&amp;" { get; set; }
"</f>
        <v xml:space="preserve">[Column("drg_betos_grouper")]
[MaxLength(100)]
public string drg_betos_grouper { get; set; }
</v>
      </c>
      <c r="W450" s="6" t="str">
        <f t="shared" si="92"/>
        <v>@Html.DescriptionListElement(model =&gt; model.drg_betos_grouper)</v>
      </c>
      <c r="X450" s="3" t="str">
        <f t="shared" si="93"/>
        <v>DrgBetosGrouper</v>
      </c>
      <c r="Y450" s="3" t="str">
        <f t="shared" ref="Y450:Y513" si="101">IF(F450="date","alter table "&amp;SchemaName&amp;"."&amp;N450&amp;" add "&amp;X450&amp;"DateDimId int null references DateDimensions(DateDimensionId);  exec db.ColumnPropertySet '"&amp;$N450&amp;"', '"&amp;$X450&amp;"DateDimId', '"&amp;$E450&amp;"', @propertyName='BaseField', @tableSchema='"&amp;SchemaName&amp;"'","")</f>
        <v/>
      </c>
    </row>
    <row r="451" spans="1:26" ht="14.25" customHeight="1" x14ac:dyDescent="0.45">
      <c r="A451" s="3" t="str">
        <f t="shared" ref="A451:A514" si="102">N451&amp;"."&amp;E451</f>
        <v>MedicalClaims.drg_betos_sub_grouper</v>
      </c>
      <c r="B451" t="s">
        <v>320</v>
      </c>
      <c r="C451">
        <v>245</v>
      </c>
      <c r="D451" t="s">
        <v>796</v>
      </c>
      <c r="E451" t="s">
        <v>608</v>
      </c>
      <c r="F451" t="s">
        <v>7</v>
      </c>
      <c r="G451" t="s">
        <v>836</v>
      </c>
      <c r="I451" t="s">
        <v>9</v>
      </c>
      <c r="J451" t="s">
        <v>796</v>
      </c>
      <c r="L451" s="5"/>
      <c r="M451" s="3" t="b">
        <f t="shared" ref="M451:M514" si="103">LEFT(E451,3)="udf"</f>
        <v>0</v>
      </c>
      <c r="N451" s="3" t="str">
        <f t="shared" si="94"/>
        <v>MedicalClaims</v>
      </c>
      <c r="O451" s="3" t="str">
        <f t="shared" si="95"/>
        <v>varchar(100)</v>
      </c>
      <c r="Q451" s="3" t="str">
        <f t="shared" ref="Q451:Q514" si="104">IF(ISBLANK(P451),O451,P451)</f>
        <v>varchar(100)</v>
      </c>
      <c r="R451" s="3" t="str">
        <f t="shared" si="96"/>
        <v>alter table deerwalk.MedicalClaims add drg_betos_sub_grouper varchar(100)</v>
      </c>
      <c r="S451" s="3" t="str">
        <f t="shared" si="97"/>
        <v/>
      </c>
      <c r="T451" s="3" t="str">
        <f t="shared" si="98"/>
        <v/>
      </c>
      <c r="U451" s="3" t="str">
        <f t="shared" si="99"/>
        <v/>
      </c>
      <c r="V451" s="3" t="str">
        <f t="shared" si="100"/>
        <v xml:space="preserve">[Column("drg_betos_sub_grouper")]
[MaxLength(100)]
public string drg_betos_sub_grouper { get; set; }
</v>
      </c>
      <c r="W451" s="6" t="str">
        <f t="shared" ref="W451:W514" si="105">"@Html.DescriptionListElement(model =&gt; model."&amp;E451&amp;")"</f>
        <v>@Html.DescriptionListElement(model =&gt; model.drg_betos_sub_grouper)</v>
      </c>
      <c r="X451" s="3" t="str">
        <f t="shared" ref="X451:X514" si="106">SUBSTITUTE(SUBSTITUTE(PROPER(SUBSTITUTE(E451,"_"," "))&amp;" ", "Id ", "ID"), " ", "")</f>
        <v>DrgBetosSubGrouper</v>
      </c>
      <c r="Y451" s="3" t="str">
        <f t="shared" si="101"/>
        <v/>
      </c>
    </row>
    <row r="452" spans="1:26" ht="14.25" customHeight="1" x14ac:dyDescent="0.45">
      <c r="A452" s="3" t="str">
        <f t="shared" si="102"/>
        <v>MedicalClaims.proc7_betos</v>
      </c>
      <c r="B452" t="s">
        <v>320</v>
      </c>
      <c r="C452">
        <v>246</v>
      </c>
      <c r="D452" t="s">
        <v>796</v>
      </c>
      <c r="E452" t="s">
        <v>609</v>
      </c>
      <c r="F452" t="s">
        <v>7</v>
      </c>
      <c r="G452" t="s">
        <v>836</v>
      </c>
      <c r="I452" t="s">
        <v>9</v>
      </c>
      <c r="J452" t="s">
        <v>796</v>
      </c>
      <c r="L452" s="5"/>
      <c r="M452" s="3" t="b">
        <f t="shared" si="103"/>
        <v>0</v>
      </c>
      <c r="N452" s="3" t="str">
        <f t="shared" si="94"/>
        <v>MedicalClaims</v>
      </c>
      <c r="O452" s="3" t="str">
        <f t="shared" si="95"/>
        <v>varchar(100)</v>
      </c>
      <c r="Q452" s="3" t="str">
        <f t="shared" si="104"/>
        <v>varchar(100)</v>
      </c>
      <c r="R452" s="3" t="str">
        <f t="shared" si="96"/>
        <v>alter table deerwalk.MedicalClaims add proc7_betos varchar(100)</v>
      </c>
      <c r="S452" s="3" t="str">
        <f t="shared" si="97"/>
        <v/>
      </c>
      <c r="T452" s="3" t="str">
        <f t="shared" si="98"/>
        <v/>
      </c>
      <c r="U452" s="3" t="str">
        <f t="shared" si="99"/>
        <v/>
      </c>
      <c r="V452" s="3" t="str">
        <f t="shared" si="100"/>
        <v xml:space="preserve">[Column("proc7_betos")]
[MaxLength(100)]
public string proc7_betos { get; set; }
</v>
      </c>
      <c r="W452" s="6" t="str">
        <f t="shared" si="105"/>
        <v>@Html.DescriptionListElement(model =&gt; model.proc7_betos)</v>
      </c>
      <c r="X452" s="3" t="str">
        <f t="shared" si="106"/>
        <v>Proc7Betos</v>
      </c>
      <c r="Y452" s="3" t="str">
        <f t="shared" si="101"/>
        <v/>
      </c>
    </row>
    <row r="453" spans="1:26" ht="14.25" customHeight="1" x14ac:dyDescent="0.45">
      <c r="A453" s="3" t="str">
        <f t="shared" si="102"/>
        <v>MedicalClaims.proc7_betos_grouper</v>
      </c>
      <c r="B453" t="s">
        <v>320</v>
      </c>
      <c r="C453">
        <v>247</v>
      </c>
      <c r="D453" t="s">
        <v>796</v>
      </c>
      <c r="E453" t="s">
        <v>610</v>
      </c>
      <c r="F453" t="s">
        <v>7</v>
      </c>
      <c r="G453" t="s">
        <v>836</v>
      </c>
      <c r="I453" t="s">
        <v>9</v>
      </c>
      <c r="J453" t="s">
        <v>796</v>
      </c>
      <c r="L453" s="5"/>
      <c r="M453" s="3" t="b">
        <f t="shared" si="103"/>
        <v>0</v>
      </c>
      <c r="N453" s="3" t="str">
        <f t="shared" si="94"/>
        <v>MedicalClaims</v>
      </c>
      <c r="O453" s="3" t="str">
        <f t="shared" si="95"/>
        <v>varchar(100)</v>
      </c>
      <c r="Q453" s="3" t="str">
        <f t="shared" si="104"/>
        <v>varchar(100)</v>
      </c>
      <c r="R453" s="3" t="str">
        <f t="shared" si="96"/>
        <v>alter table deerwalk.MedicalClaims add proc7_betos_grouper varchar(100)</v>
      </c>
      <c r="S453" s="3" t="str">
        <f t="shared" si="97"/>
        <v/>
      </c>
      <c r="T453" s="3" t="str">
        <f t="shared" si="98"/>
        <v/>
      </c>
      <c r="U453" s="3" t="str">
        <f t="shared" si="99"/>
        <v/>
      </c>
      <c r="V453" s="3" t="str">
        <f t="shared" si="100"/>
        <v xml:space="preserve">[Column("proc7_betos_grouper")]
[MaxLength(100)]
public string proc7_betos_grouper { get; set; }
</v>
      </c>
      <c r="W453" s="6" t="str">
        <f t="shared" si="105"/>
        <v>@Html.DescriptionListElement(model =&gt; model.proc7_betos_grouper)</v>
      </c>
      <c r="X453" s="3" t="str">
        <f t="shared" si="106"/>
        <v>Proc7BetosGrouper</v>
      </c>
      <c r="Y453" s="3" t="str">
        <f t="shared" si="101"/>
        <v/>
      </c>
    </row>
    <row r="454" spans="1:26" ht="14.25" customHeight="1" x14ac:dyDescent="0.45">
      <c r="A454" s="3" t="str">
        <f t="shared" si="102"/>
        <v>MedicalClaims.proc7_betos_sub_grouper</v>
      </c>
      <c r="B454" t="s">
        <v>320</v>
      </c>
      <c r="C454">
        <v>248</v>
      </c>
      <c r="D454" t="s">
        <v>796</v>
      </c>
      <c r="E454" t="s">
        <v>611</v>
      </c>
      <c r="F454" t="s">
        <v>7</v>
      </c>
      <c r="G454" t="s">
        <v>836</v>
      </c>
      <c r="I454" t="s">
        <v>9</v>
      </c>
      <c r="J454" t="s">
        <v>796</v>
      </c>
      <c r="L454" s="5"/>
      <c r="M454" s="3" t="b">
        <f t="shared" si="103"/>
        <v>0</v>
      </c>
      <c r="N454" s="3" t="str">
        <f t="shared" si="94"/>
        <v>MedicalClaims</v>
      </c>
      <c r="O454" s="3" t="str">
        <f t="shared" si="95"/>
        <v>varchar(100)</v>
      </c>
      <c r="Q454" s="3" t="str">
        <f t="shared" si="104"/>
        <v>varchar(100)</v>
      </c>
      <c r="R454" s="3" t="str">
        <f t="shared" si="96"/>
        <v>alter table deerwalk.MedicalClaims add proc7_betos_sub_grouper varchar(100)</v>
      </c>
      <c r="S454" s="3" t="str">
        <f t="shared" si="97"/>
        <v/>
      </c>
      <c r="T454" s="3" t="str">
        <f t="shared" si="98"/>
        <v/>
      </c>
      <c r="U454" s="3" t="str">
        <f t="shared" si="99"/>
        <v/>
      </c>
      <c r="V454" s="3" t="str">
        <f t="shared" si="100"/>
        <v xml:space="preserve">[Column("proc7_betos_sub_grouper")]
[MaxLength(100)]
public string proc7_betos_sub_grouper { get; set; }
</v>
      </c>
      <c r="W454" s="6" t="str">
        <f t="shared" si="105"/>
        <v>@Html.DescriptionListElement(model =&gt; model.proc7_betos_sub_grouper)</v>
      </c>
      <c r="X454" s="3" t="str">
        <f t="shared" si="106"/>
        <v>Proc7BetosSubGrouper</v>
      </c>
      <c r="Y454" s="3" t="str">
        <f t="shared" si="101"/>
        <v/>
      </c>
    </row>
    <row r="455" spans="1:26" ht="14.25" customHeight="1" x14ac:dyDescent="0.45">
      <c r="A455" s="3" t="str">
        <f t="shared" si="102"/>
        <v>MedicalClaims.dw_creation_date</v>
      </c>
      <c r="B455" t="s">
        <v>320</v>
      </c>
      <c r="C455">
        <v>249</v>
      </c>
      <c r="D455" t="s">
        <v>796</v>
      </c>
      <c r="E455" t="s">
        <v>612</v>
      </c>
      <c r="F455" t="s">
        <v>30</v>
      </c>
      <c r="G455" t="s">
        <v>796</v>
      </c>
      <c r="I455" t="s">
        <v>9</v>
      </c>
      <c r="J455" t="s">
        <v>796</v>
      </c>
      <c r="L455" s="5"/>
      <c r="M455" s="3" t="b">
        <f t="shared" si="103"/>
        <v>0</v>
      </c>
      <c r="N455" s="3" t="str">
        <f t="shared" si="94"/>
        <v>MedicalClaims</v>
      </c>
      <c r="O455" s="3" t="str">
        <f t="shared" si="95"/>
        <v>date</v>
      </c>
      <c r="Q455" s="3" t="str">
        <f t="shared" si="104"/>
        <v>date</v>
      </c>
      <c r="R455" s="3" t="str">
        <f t="shared" si="96"/>
        <v>alter table deerwalk.MedicalClaims add dw_creation_date date</v>
      </c>
      <c r="S455" s="3" t="str">
        <f t="shared" si="97"/>
        <v/>
      </c>
      <c r="T455" s="3" t="str">
        <f t="shared" si="98"/>
        <v/>
      </c>
      <c r="U455" s="3" t="str">
        <f t="shared" si="99"/>
        <v/>
      </c>
      <c r="V455" s="3" t="str">
        <f t="shared" si="100"/>
        <v xml:space="preserve">[DataType(DataType.Date)]
[Column("dw_creation_date")]
public DateTime dw_creation_date { get; set; }
</v>
      </c>
      <c r="W455" s="6" t="str">
        <f t="shared" si="105"/>
        <v>@Html.DescriptionListElement(model =&gt; model.dw_creation_date)</v>
      </c>
      <c r="X455" s="3" t="str">
        <f t="shared" si="106"/>
        <v>DwCreationDate</v>
      </c>
      <c r="Y455" s="3" t="str">
        <f t="shared" si="101"/>
        <v>alter table deerwalk.MedicalClaims add DwCreationDateDateDimId int null references DateDimensions(DateDimensionId);  exec db.ColumnPropertySet 'MedicalClaims', 'DwCreationDateDateDimId', 'dw_creation_date', @propertyName='BaseField', @tableSchema='deerwalk'</v>
      </c>
      <c r="Z455" t="str">
        <f t="shared" ref="Z455:Z456" si="107">"update dw set "&amp;X455&amp;"DateDimId=dd.DateDimensionId from deerwalk."&amp;N455&amp;" dw inner join dbo.datedimensions dd on dw."&amp;E455&amp;"=dd.calendardate and dd.TenantId=@tenantId where dw."&amp;X455&amp;"DateDimId is null and dw."&amp;E455&amp;" is not null;
exec db.PrintNow 'Updated {n0} deerwalk."&amp;N455&amp;"."&amp;X455&amp;"DateDimId fields', @@rowcount;
"</f>
        <v xml:space="preserve">update dw set DwCreationDateDateDimId=dd.DateDimensionId from deerwalk.MedicalClaims dw inner join dbo.datedimensions dd on dw.dw_creation_date=dd.calendardate and dd.TenantId=@tenantId where dw.DwCreationDateDateDimId is null and dw.dw_creation_date is not null;
exec db.PrintNow 'Updated {n0} deerwalk.MedicalClaims.DwCreationDateDateDimId fields', @@rowcount;
</v>
      </c>
    </row>
    <row r="456" spans="1:26" ht="14.25" customHeight="1" x14ac:dyDescent="0.45">
      <c r="A456" s="3" t="str">
        <f t="shared" si="102"/>
        <v>MedicalClaims.dw_update_date</v>
      </c>
      <c r="B456" t="s">
        <v>320</v>
      </c>
      <c r="C456">
        <v>250</v>
      </c>
      <c r="D456" t="s">
        <v>796</v>
      </c>
      <c r="E456" t="s">
        <v>613</v>
      </c>
      <c r="F456" t="s">
        <v>30</v>
      </c>
      <c r="G456" t="s">
        <v>796</v>
      </c>
      <c r="I456" t="s">
        <v>9</v>
      </c>
      <c r="J456" t="s">
        <v>796</v>
      </c>
      <c r="L456" s="5"/>
      <c r="M456" s="3" t="b">
        <f t="shared" si="103"/>
        <v>0</v>
      </c>
      <c r="N456" s="3" t="str">
        <f t="shared" si="94"/>
        <v>MedicalClaims</v>
      </c>
      <c r="O456" s="3" t="str">
        <f t="shared" si="95"/>
        <v>date</v>
      </c>
      <c r="Q456" s="3" t="str">
        <f t="shared" si="104"/>
        <v>date</v>
      </c>
      <c r="R456" s="3" t="str">
        <f t="shared" si="96"/>
        <v>alter table deerwalk.MedicalClaims add dw_update_date date</v>
      </c>
      <c r="S456" s="3" t="str">
        <f t="shared" si="97"/>
        <v/>
      </c>
      <c r="T456" s="3" t="str">
        <f t="shared" si="98"/>
        <v/>
      </c>
      <c r="U456" s="3" t="str">
        <f t="shared" si="99"/>
        <v/>
      </c>
      <c r="V456" s="3" t="str">
        <f t="shared" si="100"/>
        <v xml:space="preserve">[DataType(DataType.Date)]
[Column("dw_update_date")]
public DateTime dw_update_date { get; set; }
</v>
      </c>
      <c r="W456" s="6" t="str">
        <f t="shared" si="105"/>
        <v>@Html.DescriptionListElement(model =&gt; model.dw_update_date)</v>
      </c>
      <c r="X456" s="3" t="str">
        <f t="shared" si="106"/>
        <v>DwUpdateDate</v>
      </c>
      <c r="Y456" s="3" t="str">
        <f t="shared" si="101"/>
        <v>alter table deerwalk.MedicalClaims add DwUpdateDateDateDimId int null references DateDimensions(DateDimensionId);  exec db.ColumnPropertySet 'MedicalClaims', 'DwUpdateDateDateDimId', 'dw_update_date', @propertyName='BaseField', @tableSchema='deerwalk'</v>
      </c>
      <c r="Z456" t="str">
        <f t="shared" si="107"/>
        <v xml:space="preserve">update dw set DwUpdateDateDateDimId=dd.DateDimensionId from deerwalk.MedicalClaims dw inner join dbo.datedimensions dd on dw.dw_update_date=dd.calendardate and dd.TenantId=@tenantId where dw.DwUpdateDateDateDimId is null and dw.dw_update_date is not null;
exec db.PrintNow 'Updated {n0} deerwalk.MedicalClaims.DwUpdateDateDateDimId fields', @@rowcount;
</v>
      </c>
    </row>
    <row r="457" spans="1:26" ht="14.25" customHeight="1" x14ac:dyDescent="0.45">
      <c r="A457" s="3" t="str">
        <f t="shared" si="102"/>
        <v>MedicalClaims.dw_rawfilename</v>
      </c>
      <c r="B457" t="s">
        <v>320</v>
      </c>
      <c r="C457">
        <v>251</v>
      </c>
      <c r="D457" t="s">
        <v>796</v>
      </c>
      <c r="E457" t="s">
        <v>178</v>
      </c>
      <c r="F457" t="s">
        <v>7</v>
      </c>
      <c r="G457" t="s">
        <v>864</v>
      </c>
      <c r="I457" t="s">
        <v>9</v>
      </c>
      <c r="J457" t="s">
        <v>796</v>
      </c>
      <c r="L457" s="5"/>
      <c r="M457" s="3" t="b">
        <f t="shared" si="103"/>
        <v>0</v>
      </c>
      <c r="N457" s="3" t="str">
        <f t="shared" si="94"/>
        <v>MedicalClaims</v>
      </c>
      <c r="O457" s="3" t="str">
        <f t="shared" si="95"/>
        <v>varchar(255)</v>
      </c>
      <c r="Q457" s="3" t="str">
        <f t="shared" si="104"/>
        <v>varchar(255)</v>
      </c>
      <c r="R457" s="3" t="str">
        <f t="shared" si="96"/>
        <v>alter table deerwalk.MedicalClaims add dw_rawfilename varchar(255)</v>
      </c>
      <c r="S457" s="3" t="str">
        <f t="shared" si="97"/>
        <v/>
      </c>
      <c r="T457" s="3" t="str">
        <f t="shared" si="98"/>
        <v/>
      </c>
      <c r="U457" s="3" t="str">
        <f t="shared" si="99"/>
        <v/>
      </c>
      <c r="V457" s="3" t="str">
        <f t="shared" si="100"/>
        <v xml:space="preserve">[Column("dw_rawfilename")]
[MaxLength(255)]
public string dw_rawfilename { get; set; }
</v>
      </c>
      <c r="W457" s="6" t="str">
        <f t="shared" si="105"/>
        <v>@Html.DescriptionListElement(model =&gt; model.dw_rawfilename)</v>
      </c>
      <c r="X457" s="3" t="str">
        <f t="shared" si="106"/>
        <v>DwRawfilename</v>
      </c>
      <c r="Y457" s="3" t="str">
        <f t="shared" si="101"/>
        <v/>
      </c>
    </row>
    <row r="458" spans="1:26" ht="14.25" customHeight="1" x14ac:dyDescent="0.45">
      <c r="A458" s="3" t="str">
        <f t="shared" si="102"/>
        <v>MedicalClaims.dw_recievedmonth</v>
      </c>
      <c r="B458" t="s">
        <v>320</v>
      </c>
      <c r="C458">
        <v>252</v>
      </c>
      <c r="D458" t="s">
        <v>796</v>
      </c>
      <c r="E458" t="s">
        <v>614</v>
      </c>
      <c r="F458" t="s">
        <v>7</v>
      </c>
      <c r="G458" t="s">
        <v>817</v>
      </c>
      <c r="I458" t="s">
        <v>9</v>
      </c>
      <c r="J458" t="s">
        <v>796</v>
      </c>
      <c r="L458" s="5"/>
      <c r="M458" s="3" t="b">
        <f t="shared" si="103"/>
        <v>0</v>
      </c>
      <c r="N458" s="3" t="str">
        <f t="shared" si="94"/>
        <v>MedicalClaims</v>
      </c>
      <c r="O458" s="3" t="str">
        <f t="shared" si="95"/>
        <v>varchar(10)</v>
      </c>
      <c r="Q458" s="3" t="str">
        <f t="shared" si="104"/>
        <v>varchar(10)</v>
      </c>
      <c r="R458" s="3" t="str">
        <f t="shared" si="96"/>
        <v>alter table deerwalk.MedicalClaims add dw_recievedmonth varchar(10)</v>
      </c>
      <c r="S458" s="3" t="str">
        <f t="shared" si="97"/>
        <v/>
      </c>
      <c r="T458" s="3" t="str">
        <f t="shared" si="98"/>
        <v/>
      </c>
      <c r="U458" s="3" t="str">
        <f t="shared" si="99"/>
        <v/>
      </c>
      <c r="V458" s="3" t="str">
        <f t="shared" si="100"/>
        <v xml:space="preserve">[Column("dw_recievedmonth")]
[MaxLength(10)]
public string dw_recievedmonth { get; set; }
</v>
      </c>
      <c r="W458" s="6" t="str">
        <f t="shared" si="105"/>
        <v>@Html.DescriptionListElement(model =&gt; model.dw_recievedmonth)</v>
      </c>
      <c r="X458" s="3" t="str">
        <f t="shared" si="106"/>
        <v>DwRecievedmonth</v>
      </c>
      <c r="Y458" s="3" t="str">
        <f t="shared" si="101"/>
        <v/>
      </c>
    </row>
    <row r="459" spans="1:26" ht="14.25" customHeight="1" x14ac:dyDescent="0.45">
      <c r="A459" s="3" t="str">
        <f t="shared" si="102"/>
        <v>MedicalClaims.visit_id</v>
      </c>
      <c r="B459" t="s">
        <v>320</v>
      </c>
      <c r="C459">
        <v>253</v>
      </c>
      <c r="D459" t="s">
        <v>796</v>
      </c>
      <c r="E459" t="s">
        <v>615</v>
      </c>
      <c r="F459" t="s">
        <v>263</v>
      </c>
      <c r="G459" t="s">
        <v>796</v>
      </c>
      <c r="I459" t="s">
        <v>616</v>
      </c>
      <c r="J459" t="s">
        <v>850</v>
      </c>
      <c r="L459" s="5"/>
      <c r="M459" s="3" t="b">
        <f t="shared" si="103"/>
        <v>0</v>
      </c>
      <c r="N459" s="3" t="str">
        <f t="shared" si="94"/>
        <v>MedicalClaims</v>
      </c>
      <c r="O459" s="3" t="str">
        <f t="shared" si="95"/>
        <v>int</v>
      </c>
      <c r="Q459" s="3" t="str">
        <f t="shared" si="104"/>
        <v>int</v>
      </c>
      <c r="R459" s="3" t="str">
        <f t="shared" si="96"/>
        <v>alter table deerwalk.MedicalClaims add visit_id int</v>
      </c>
      <c r="S459" s="3" t="str">
        <f t="shared" si="97"/>
        <v>exec db.ColumnPropertySet 'MedicalClaims', 'visit_id', 'To map with visit table (dw_record_id)', @tableSchema='deerwalk'</v>
      </c>
      <c r="T459" s="3" t="str">
        <f t="shared" si="98"/>
        <v>exec db.ColumnPropertySet 'MedicalClaims', 'visit_id', '17', @propertyName='SampleData', @tableSchema='deerwalk'</v>
      </c>
      <c r="U459" s="3" t="str">
        <f t="shared" si="99"/>
        <v/>
      </c>
      <c r="V459" s="3" t="str">
        <f t="shared" si="100"/>
        <v xml:space="preserve">/// &lt;summary&gt;To map with visit table (dw_record_id)&lt;/summary&gt;
[Description("To map with visit table (dw_record_id)")]
[Column("visit_id")]
[SampleData("17")]
public int visit_id { get; set; }
</v>
      </c>
      <c r="W459" s="6" t="str">
        <f t="shared" si="105"/>
        <v>@Html.DescriptionListElement(model =&gt; model.visit_id)</v>
      </c>
      <c r="X459" s="3" t="str">
        <f t="shared" si="106"/>
        <v>VisitID</v>
      </c>
      <c r="Y459" s="3" t="str">
        <f t="shared" si="101"/>
        <v/>
      </c>
    </row>
    <row r="460" spans="1:26" ht="14.25" customHeight="1" x14ac:dyDescent="0.45">
      <c r="A460" s="3" t="str">
        <f t="shared" si="102"/>
        <v>MedicalClaims.dw_member_id</v>
      </c>
      <c r="B460" t="s">
        <v>320</v>
      </c>
      <c r="C460">
        <v>254</v>
      </c>
      <c r="D460" t="s">
        <v>796</v>
      </c>
      <c r="E460" t="s">
        <v>175</v>
      </c>
      <c r="F460" t="s">
        <v>7</v>
      </c>
      <c r="G460" t="s">
        <v>861</v>
      </c>
      <c r="I460" t="s">
        <v>176</v>
      </c>
      <c r="J460" t="s">
        <v>177</v>
      </c>
      <c r="L460" s="5"/>
      <c r="M460" s="3" t="b">
        <f t="shared" si="103"/>
        <v>0</v>
      </c>
      <c r="N460" s="3" t="str">
        <f t="shared" si="94"/>
        <v>MedicalClaims</v>
      </c>
      <c r="O460" s="3" t="str">
        <f t="shared" si="95"/>
        <v>varchar(50)</v>
      </c>
      <c r="Q460" s="3" t="str">
        <f t="shared" si="104"/>
        <v>varchar(50)</v>
      </c>
      <c r="R460" s="3" t="str">
        <f t="shared" si="96"/>
        <v>alter table deerwalk.MedicalClaims add dw_member_id varchar(50)</v>
      </c>
      <c r="S460" s="3" t="str">
        <f t="shared" si="97"/>
        <v>exec db.ColumnPropertySet 'MedicalClaims', 'dw_member_id', 'Member ID', @tableSchema='deerwalk'</v>
      </c>
      <c r="T460" s="3" t="str">
        <f t="shared" si="98"/>
        <v>exec db.ColumnPropertySet 'MedicalClaims', 'dw_member_id', 'Hash Encrypted', @propertyName='SampleData', @tableSchema='deerwalk'</v>
      </c>
      <c r="U460" s="3" t="str">
        <f t="shared" si="99"/>
        <v/>
      </c>
      <c r="V460" s="3" t="str">
        <f t="shared" si="100"/>
        <v xml:space="preserve">/// &lt;summary&gt;Member ID&lt;/summary&gt;
[Description("Member ID")]
[Column("dw_member_id")]
[SampleData("Hash Encrypted")]
[MaxLength(50)]
public string dw_member_id { get; set; }
</v>
      </c>
      <c r="W460" s="6" t="str">
        <f t="shared" si="105"/>
        <v>@Html.DescriptionListElement(model =&gt; model.dw_member_id)</v>
      </c>
      <c r="X460" s="3" t="str">
        <f t="shared" si="106"/>
        <v>DwMemberID</v>
      </c>
      <c r="Y460" s="3" t="str">
        <f t="shared" si="101"/>
        <v/>
      </c>
    </row>
    <row r="461" spans="1:26" ht="14.25" customHeight="1" x14ac:dyDescent="0.45">
      <c r="A461" s="3" t="str">
        <f t="shared" si="102"/>
        <v>MedicalClaims.is_makalu_used</v>
      </c>
      <c r="B461" t="s">
        <v>320</v>
      </c>
      <c r="C461">
        <v>255</v>
      </c>
      <c r="D461" t="s">
        <v>796</v>
      </c>
      <c r="E461" t="s">
        <v>317</v>
      </c>
      <c r="F461" t="s">
        <v>7</v>
      </c>
      <c r="G461" t="s">
        <v>821</v>
      </c>
      <c r="I461" t="s">
        <v>318</v>
      </c>
      <c r="J461" t="s">
        <v>824</v>
      </c>
      <c r="L461" s="5"/>
      <c r="M461" s="3" t="b">
        <f t="shared" si="103"/>
        <v>0</v>
      </c>
      <c r="N461" s="3" t="str">
        <f t="shared" si="94"/>
        <v>MedicalClaims</v>
      </c>
      <c r="O461" s="3" t="str">
        <f t="shared" si="95"/>
        <v>varchar(20)</v>
      </c>
      <c r="Q461" s="3" t="str">
        <f t="shared" si="104"/>
        <v>varchar(20)</v>
      </c>
      <c r="R461" s="3" t="str">
        <f t="shared" si="96"/>
        <v>alter table deerwalk.MedicalClaims add is_makalu_used varchar(20)</v>
      </c>
      <c r="S461" s="3" t="str">
        <f t="shared" si="97"/>
        <v>exec db.ColumnPropertySet 'MedicalClaims', 'is_makalu_used', 'Boolean Field', @tableSchema='deerwalk'</v>
      </c>
      <c r="T461" s="3" t="str">
        <f t="shared" si="98"/>
        <v>exec db.ColumnPropertySet 'MedicalClaims', 'is_makalu_used', 'True for Non-EM members and False for EM members', @propertyName='SampleData', @tableSchema='deerwalk'</v>
      </c>
      <c r="U461" s="3" t="str">
        <f t="shared" si="99"/>
        <v/>
      </c>
      <c r="V461" s="3" t="str">
        <f t="shared" si="100"/>
        <v xml:space="preserve">/// &lt;summary&gt;Boolean Field&lt;/summary&gt;
[Description("Boolean Field")]
[Column("is_makalu_used")]
[SampleData("True for Non-EM members and False for EM members")]
[MaxLength(20)]
public string is_makalu_used { get; set; }
</v>
      </c>
      <c r="W461" s="6" t="str">
        <f t="shared" si="105"/>
        <v>@Html.DescriptionListElement(model =&gt; model.is_makalu_used)</v>
      </c>
      <c r="X461" s="3" t="str">
        <f t="shared" si="106"/>
        <v>IsMakaluUsed</v>
      </c>
      <c r="Y461" s="3" t="str">
        <f t="shared" si="101"/>
        <v/>
      </c>
    </row>
    <row r="462" spans="1:26" ht="14.25" customHeight="1" x14ac:dyDescent="0.45">
      <c r="A462" s="3" t="str">
        <f t="shared" si="102"/>
        <v>MedicalClaims.udf21</v>
      </c>
      <c r="B462" t="s">
        <v>320</v>
      </c>
      <c r="C462">
        <v>256</v>
      </c>
      <c r="D462" t="s">
        <v>796</v>
      </c>
      <c r="E462" t="s">
        <v>180</v>
      </c>
      <c r="F462" t="s">
        <v>617</v>
      </c>
      <c r="G462" t="s">
        <v>836</v>
      </c>
      <c r="I462" t="s">
        <v>179</v>
      </c>
      <c r="J462" t="s">
        <v>796</v>
      </c>
      <c r="L462" s="5"/>
      <c r="M462" s="3" t="b">
        <f t="shared" si="103"/>
        <v>1</v>
      </c>
      <c r="N462" s="3" t="str">
        <f t="shared" si="94"/>
        <v>MedicalClaims</v>
      </c>
      <c r="O462" s="3" t="str">
        <f t="shared" si="95"/>
        <v>varchar(100)</v>
      </c>
      <c r="Q462" s="3" t="str">
        <f t="shared" si="104"/>
        <v>varchar(100)</v>
      </c>
      <c r="R462" s="3" t="str">
        <f t="shared" si="96"/>
        <v>alter table deerwalk.MedicalClaims add udf21 varchar(100)</v>
      </c>
      <c r="S462" s="3" t="str">
        <f t="shared" si="97"/>
        <v>exec db.ColumnPropertySet 'MedicalClaims', 'udf21', 'User Defined Field', @tableSchema='deerwalk'</v>
      </c>
      <c r="T462" s="3" t="str">
        <f t="shared" si="98"/>
        <v/>
      </c>
      <c r="U462" s="3" t="str">
        <f t="shared" si="99"/>
        <v>exec db.ColumnPropertySet 'MedicalClaims', 'udf21', 'UserDefinedData', @propertyName='CustomAttribute', @tableSchema='deerwalk'</v>
      </c>
      <c r="V462" s="3" t="str">
        <f t="shared" si="100"/>
        <v xml:space="preserve">/// &lt;summary&gt;User Defined Field&lt;/summary&gt;
[Description("User Defined Field")]
[Column("udf21")]
[MaxLength(100)]
public string udf21 { get; set; }
</v>
      </c>
      <c r="W462" s="6" t="str">
        <f t="shared" si="105"/>
        <v>@Html.DescriptionListElement(model =&gt; model.udf21)</v>
      </c>
      <c r="X462" s="3" t="str">
        <f t="shared" si="106"/>
        <v>Udf21</v>
      </c>
      <c r="Y462" s="3" t="str">
        <f t="shared" si="101"/>
        <v/>
      </c>
    </row>
    <row r="463" spans="1:26" ht="14.25" customHeight="1" x14ac:dyDescent="0.45">
      <c r="A463" s="3" t="str">
        <f t="shared" si="102"/>
        <v>MedicalClaims.udf22</v>
      </c>
      <c r="B463" t="s">
        <v>320</v>
      </c>
      <c r="C463">
        <v>257</v>
      </c>
      <c r="D463" t="s">
        <v>796</v>
      </c>
      <c r="E463" t="s">
        <v>181</v>
      </c>
      <c r="F463" t="s">
        <v>617</v>
      </c>
      <c r="G463" t="s">
        <v>836</v>
      </c>
      <c r="I463" t="s">
        <v>179</v>
      </c>
      <c r="J463" t="s">
        <v>796</v>
      </c>
      <c r="L463" s="5"/>
      <c r="M463" s="3" t="b">
        <f t="shared" si="103"/>
        <v>1</v>
      </c>
      <c r="N463" s="3" t="str">
        <f t="shared" si="94"/>
        <v>MedicalClaims</v>
      </c>
      <c r="O463" s="3" t="str">
        <f t="shared" si="95"/>
        <v>varchar(100)</v>
      </c>
      <c r="Q463" s="3" t="str">
        <f t="shared" si="104"/>
        <v>varchar(100)</v>
      </c>
      <c r="R463" s="3" t="str">
        <f t="shared" si="96"/>
        <v>alter table deerwalk.MedicalClaims add udf22 varchar(100)</v>
      </c>
      <c r="S463" s="3" t="str">
        <f t="shared" si="97"/>
        <v>exec db.ColumnPropertySet 'MedicalClaims', 'udf22', 'User Defined Field', @tableSchema='deerwalk'</v>
      </c>
      <c r="T463" s="3" t="str">
        <f t="shared" si="98"/>
        <v/>
      </c>
      <c r="U463" s="3" t="str">
        <f t="shared" si="99"/>
        <v>exec db.ColumnPropertySet 'MedicalClaims', 'udf22', 'UserDefinedData', @propertyName='CustomAttribute', @tableSchema='deerwalk'</v>
      </c>
      <c r="V463" s="3" t="str">
        <f t="shared" si="100"/>
        <v xml:space="preserve">/// &lt;summary&gt;User Defined Field&lt;/summary&gt;
[Description("User Defined Field")]
[Column("udf22")]
[MaxLength(100)]
public string udf22 { get; set; }
</v>
      </c>
      <c r="W463" s="6" t="str">
        <f t="shared" si="105"/>
        <v>@Html.DescriptionListElement(model =&gt; model.udf22)</v>
      </c>
      <c r="X463" s="3" t="str">
        <f t="shared" si="106"/>
        <v>Udf22</v>
      </c>
      <c r="Y463" s="3" t="str">
        <f t="shared" si="101"/>
        <v/>
      </c>
    </row>
    <row r="464" spans="1:26" ht="14.25" customHeight="1" x14ac:dyDescent="0.45">
      <c r="A464" s="3" t="str">
        <f t="shared" si="102"/>
        <v>MedicalClaims.udf23</v>
      </c>
      <c r="B464" t="s">
        <v>320</v>
      </c>
      <c r="C464">
        <v>258</v>
      </c>
      <c r="D464" t="s">
        <v>796</v>
      </c>
      <c r="E464" t="s">
        <v>182</v>
      </c>
      <c r="F464" t="s">
        <v>617</v>
      </c>
      <c r="G464" t="s">
        <v>836</v>
      </c>
      <c r="I464" t="s">
        <v>179</v>
      </c>
      <c r="J464" t="s">
        <v>796</v>
      </c>
      <c r="L464" s="5"/>
      <c r="M464" s="3" t="b">
        <f t="shared" si="103"/>
        <v>1</v>
      </c>
      <c r="N464" s="3" t="str">
        <f t="shared" si="94"/>
        <v>MedicalClaims</v>
      </c>
      <c r="O464" s="3" t="str">
        <f t="shared" si="95"/>
        <v>varchar(100)</v>
      </c>
      <c r="Q464" s="3" t="str">
        <f t="shared" si="104"/>
        <v>varchar(100)</v>
      </c>
      <c r="R464" s="3" t="str">
        <f t="shared" si="96"/>
        <v>alter table deerwalk.MedicalClaims add udf23 varchar(100)</v>
      </c>
      <c r="S464" s="3" t="str">
        <f t="shared" si="97"/>
        <v>exec db.ColumnPropertySet 'MedicalClaims', 'udf23', 'User Defined Field', @tableSchema='deerwalk'</v>
      </c>
      <c r="T464" s="3" t="str">
        <f t="shared" si="98"/>
        <v/>
      </c>
      <c r="U464" s="3" t="str">
        <f t="shared" si="99"/>
        <v>exec db.ColumnPropertySet 'MedicalClaims', 'udf23', 'UserDefinedData', @propertyName='CustomAttribute', @tableSchema='deerwalk'</v>
      </c>
      <c r="V464" s="3" t="str">
        <f t="shared" si="100"/>
        <v xml:space="preserve">/// &lt;summary&gt;User Defined Field&lt;/summary&gt;
[Description("User Defined Field")]
[Column("udf23")]
[MaxLength(100)]
public string udf23 { get; set; }
</v>
      </c>
      <c r="W464" s="6" t="str">
        <f t="shared" si="105"/>
        <v>@Html.DescriptionListElement(model =&gt; model.udf23)</v>
      </c>
      <c r="X464" s="3" t="str">
        <f t="shared" si="106"/>
        <v>Udf23</v>
      </c>
      <c r="Y464" s="3" t="str">
        <f t="shared" si="101"/>
        <v/>
      </c>
    </row>
    <row r="465" spans="1:25" ht="14.25" customHeight="1" x14ac:dyDescent="0.45">
      <c r="A465" s="3" t="str">
        <f t="shared" si="102"/>
        <v>MedicalClaims.udf24</v>
      </c>
      <c r="B465" t="s">
        <v>320</v>
      </c>
      <c r="C465">
        <v>259</v>
      </c>
      <c r="D465" t="s">
        <v>796</v>
      </c>
      <c r="E465" t="s">
        <v>183</v>
      </c>
      <c r="F465" t="s">
        <v>617</v>
      </c>
      <c r="G465" t="s">
        <v>836</v>
      </c>
      <c r="I465" t="s">
        <v>179</v>
      </c>
      <c r="J465" t="s">
        <v>796</v>
      </c>
      <c r="L465" s="5"/>
      <c r="M465" s="3" t="b">
        <f t="shared" si="103"/>
        <v>1</v>
      </c>
      <c r="N465" s="3" t="str">
        <f t="shared" si="94"/>
        <v>MedicalClaims</v>
      </c>
      <c r="O465" s="3" t="str">
        <f t="shared" si="95"/>
        <v>varchar(100)</v>
      </c>
      <c r="Q465" s="3" t="str">
        <f t="shared" si="104"/>
        <v>varchar(100)</v>
      </c>
      <c r="R465" s="3" t="str">
        <f t="shared" si="96"/>
        <v>alter table deerwalk.MedicalClaims add udf24 varchar(100)</v>
      </c>
      <c r="S465" s="3" t="str">
        <f t="shared" si="97"/>
        <v>exec db.ColumnPropertySet 'MedicalClaims', 'udf24', 'User Defined Field', @tableSchema='deerwalk'</v>
      </c>
      <c r="T465" s="3" t="str">
        <f t="shared" si="98"/>
        <v/>
      </c>
      <c r="U465" s="3" t="str">
        <f t="shared" si="99"/>
        <v>exec db.ColumnPropertySet 'MedicalClaims', 'udf24', 'UserDefinedData', @propertyName='CustomAttribute', @tableSchema='deerwalk'</v>
      </c>
      <c r="V465" s="3" t="str">
        <f t="shared" si="100"/>
        <v xml:space="preserve">/// &lt;summary&gt;User Defined Field&lt;/summary&gt;
[Description("User Defined Field")]
[Column("udf24")]
[MaxLength(100)]
public string udf24 { get; set; }
</v>
      </c>
      <c r="W465" s="6" t="str">
        <f t="shared" si="105"/>
        <v>@Html.DescriptionListElement(model =&gt; model.udf24)</v>
      </c>
      <c r="X465" s="3" t="str">
        <f t="shared" si="106"/>
        <v>Udf24</v>
      </c>
      <c r="Y465" s="3" t="str">
        <f t="shared" si="101"/>
        <v/>
      </c>
    </row>
    <row r="466" spans="1:25" ht="14.25" customHeight="1" x14ac:dyDescent="0.45">
      <c r="A466" s="3" t="str">
        <f t="shared" si="102"/>
        <v>MedicalClaims.udf25</v>
      </c>
      <c r="B466" t="s">
        <v>320</v>
      </c>
      <c r="C466">
        <v>260</v>
      </c>
      <c r="D466" t="s">
        <v>796</v>
      </c>
      <c r="E466" t="s">
        <v>184</v>
      </c>
      <c r="F466" t="s">
        <v>617</v>
      </c>
      <c r="G466" t="s">
        <v>836</v>
      </c>
      <c r="I466" t="s">
        <v>179</v>
      </c>
      <c r="J466" t="s">
        <v>796</v>
      </c>
      <c r="L466" s="5"/>
      <c r="M466" s="3" t="b">
        <f t="shared" si="103"/>
        <v>1</v>
      </c>
      <c r="N466" s="3" t="str">
        <f t="shared" si="94"/>
        <v>MedicalClaims</v>
      </c>
      <c r="O466" s="3" t="str">
        <f t="shared" si="95"/>
        <v>varchar(100)</v>
      </c>
      <c r="Q466" s="3" t="str">
        <f t="shared" si="104"/>
        <v>varchar(100)</v>
      </c>
      <c r="R466" s="3" t="str">
        <f t="shared" si="96"/>
        <v>alter table deerwalk.MedicalClaims add udf25 varchar(100)</v>
      </c>
      <c r="S466" s="3" t="str">
        <f t="shared" si="97"/>
        <v>exec db.ColumnPropertySet 'MedicalClaims', 'udf25', 'User Defined Field', @tableSchema='deerwalk'</v>
      </c>
      <c r="T466" s="3" t="str">
        <f t="shared" si="98"/>
        <v/>
      </c>
      <c r="U466" s="3" t="str">
        <f t="shared" si="99"/>
        <v>exec db.ColumnPropertySet 'MedicalClaims', 'udf25', 'UserDefinedData', @propertyName='CustomAttribute', @tableSchema='deerwalk'</v>
      </c>
      <c r="V466" s="3" t="str">
        <f t="shared" si="100"/>
        <v xml:space="preserve">/// &lt;summary&gt;User Defined Field&lt;/summary&gt;
[Description("User Defined Field")]
[Column("udf25")]
[MaxLength(100)]
public string udf25 { get; set; }
</v>
      </c>
      <c r="W466" s="6" t="str">
        <f t="shared" si="105"/>
        <v>@Html.DescriptionListElement(model =&gt; model.udf25)</v>
      </c>
      <c r="X466" s="3" t="str">
        <f t="shared" si="106"/>
        <v>Udf25</v>
      </c>
      <c r="Y466" s="3" t="str">
        <f t="shared" si="101"/>
        <v/>
      </c>
    </row>
    <row r="467" spans="1:25" ht="14.25" customHeight="1" x14ac:dyDescent="0.45">
      <c r="A467" s="3" t="str">
        <f t="shared" si="102"/>
        <v>MedicalClaims.udf26</v>
      </c>
      <c r="B467" t="s">
        <v>320</v>
      </c>
      <c r="C467">
        <v>261</v>
      </c>
      <c r="D467" t="s">
        <v>796</v>
      </c>
      <c r="E467" t="s">
        <v>185</v>
      </c>
      <c r="F467" t="s">
        <v>617</v>
      </c>
      <c r="G467" t="s">
        <v>836</v>
      </c>
      <c r="I467" t="s">
        <v>179</v>
      </c>
      <c r="J467" t="s">
        <v>796</v>
      </c>
      <c r="L467" s="5"/>
      <c r="M467" s="3" t="b">
        <f t="shared" si="103"/>
        <v>1</v>
      </c>
      <c r="N467" s="3" t="str">
        <f t="shared" si="94"/>
        <v>MedicalClaims</v>
      </c>
      <c r="O467" s="3" t="str">
        <f t="shared" si="95"/>
        <v>varchar(100)</v>
      </c>
      <c r="Q467" s="3" t="str">
        <f t="shared" si="104"/>
        <v>varchar(100)</v>
      </c>
      <c r="R467" s="3" t="str">
        <f t="shared" si="96"/>
        <v>alter table deerwalk.MedicalClaims add udf26 varchar(100)</v>
      </c>
      <c r="S467" s="3" t="str">
        <f t="shared" si="97"/>
        <v>exec db.ColumnPropertySet 'MedicalClaims', 'udf26', 'User Defined Field', @tableSchema='deerwalk'</v>
      </c>
      <c r="T467" s="3" t="str">
        <f t="shared" si="98"/>
        <v/>
      </c>
      <c r="U467" s="3" t="str">
        <f t="shared" si="99"/>
        <v>exec db.ColumnPropertySet 'MedicalClaims', 'udf26', 'UserDefinedData', @propertyName='CustomAttribute', @tableSchema='deerwalk'</v>
      </c>
      <c r="V467" s="3" t="str">
        <f t="shared" si="100"/>
        <v xml:space="preserve">/// &lt;summary&gt;User Defined Field&lt;/summary&gt;
[Description("User Defined Field")]
[Column("udf26")]
[MaxLength(100)]
public string udf26 { get; set; }
</v>
      </c>
      <c r="W467" s="6" t="str">
        <f t="shared" si="105"/>
        <v>@Html.DescriptionListElement(model =&gt; model.udf26)</v>
      </c>
      <c r="X467" s="3" t="str">
        <f t="shared" si="106"/>
        <v>Udf26</v>
      </c>
      <c r="Y467" s="3" t="str">
        <f t="shared" si="101"/>
        <v/>
      </c>
    </row>
    <row r="468" spans="1:25" ht="14.25" customHeight="1" x14ac:dyDescent="0.45">
      <c r="A468" s="3" t="str">
        <f t="shared" si="102"/>
        <v>MedicalClaims.udf27</v>
      </c>
      <c r="B468" t="s">
        <v>320</v>
      </c>
      <c r="C468">
        <v>262</v>
      </c>
      <c r="D468" t="s">
        <v>796</v>
      </c>
      <c r="E468" t="s">
        <v>186</v>
      </c>
      <c r="F468" t="s">
        <v>617</v>
      </c>
      <c r="G468" t="s">
        <v>836</v>
      </c>
      <c r="I468" t="s">
        <v>179</v>
      </c>
      <c r="J468" t="s">
        <v>796</v>
      </c>
      <c r="L468" s="5"/>
      <c r="M468" s="3" t="b">
        <f t="shared" si="103"/>
        <v>1</v>
      </c>
      <c r="N468" s="3" t="str">
        <f t="shared" si="94"/>
        <v>MedicalClaims</v>
      </c>
      <c r="O468" s="3" t="str">
        <f t="shared" si="95"/>
        <v>varchar(100)</v>
      </c>
      <c r="Q468" s="3" t="str">
        <f t="shared" si="104"/>
        <v>varchar(100)</v>
      </c>
      <c r="R468" s="3" t="str">
        <f t="shared" si="96"/>
        <v>alter table deerwalk.MedicalClaims add udf27 varchar(100)</v>
      </c>
      <c r="S468" s="3" t="str">
        <f t="shared" si="97"/>
        <v>exec db.ColumnPropertySet 'MedicalClaims', 'udf27', 'User Defined Field', @tableSchema='deerwalk'</v>
      </c>
      <c r="T468" s="3" t="str">
        <f t="shared" si="98"/>
        <v/>
      </c>
      <c r="U468" s="3" t="str">
        <f t="shared" si="99"/>
        <v>exec db.ColumnPropertySet 'MedicalClaims', 'udf27', 'UserDefinedData', @propertyName='CustomAttribute', @tableSchema='deerwalk'</v>
      </c>
      <c r="V468" s="3" t="str">
        <f t="shared" si="100"/>
        <v xml:space="preserve">/// &lt;summary&gt;User Defined Field&lt;/summary&gt;
[Description("User Defined Field")]
[Column("udf27")]
[MaxLength(100)]
public string udf27 { get; set; }
</v>
      </c>
      <c r="W468" s="6" t="str">
        <f t="shared" si="105"/>
        <v>@Html.DescriptionListElement(model =&gt; model.udf27)</v>
      </c>
      <c r="X468" s="3" t="str">
        <f t="shared" si="106"/>
        <v>Udf27</v>
      </c>
      <c r="Y468" s="3" t="str">
        <f t="shared" si="101"/>
        <v/>
      </c>
    </row>
    <row r="469" spans="1:25" ht="14.25" customHeight="1" x14ac:dyDescent="0.45">
      <c r="A469" s="3" t="str">
        <f t="shared" si="102"/>
        <v>MedicalClaims.udf28</v>
      </c>
      <c r="B469" t="s">
        <v>320</v>
      </c>
      <c r="C469">
        <v>263</v>
      </c>
      <c r="D469" t="s">
        <v>796</v>
      </c>
      <c r="E469" t="s">
        <v>187</v>
      </c>
      <c r="F469" t="s">
        <v>617</v>
      </c>
      <c r="G469" t="s">
        <v>836</v>
      </c>
      <c r="I469" t="s">
        <v>179</v>
      </c>
      <c r="J469" t="s">
        <v>796</v>
      </c>
      <c r="L469" s="5"/>
      <c r="M469" s="3" t="b">
        <f t="shared" si="103"/>
        <v>1</v>
      </c>
      <c r="N469" s="3" t="str">
        <f t="shared" si="94"/>
        <v>MedicalClaims</v>
      </c>
      <c r="O469" s="3" t="str">
        <f t="shared" si="95"/>
        <v>varchar(100)</v>
      </c>
      <c r="Q469" s="3" t="str">
        <f t="shared" si="104"/>
        <v>varchar(100)</v>
      </c>
      <c r="R469" s="3" t="str">
        <f t="shared" si="96"/>
        <v>alter table deerwalk.MedicalClaims add udf28 varchar(100)</v>
      </c>
      <c r="S469" s="3" t="str">
        <f t="shared" si="97"/>
        <v>exec db.ColumnPropertySet 'MedicalClaims', 'udf28', 'User Defined Field', @tableSchema='deerwalk'</v>
      </c>
      <c r="T469" s="3" t="str">
        <f t="shared" si="98"/>
        <v/>
      </c>
      <c r="U469" s="3" t="str">
        <f t="shared" si="99"/>
        <v>exec db.ColumnPropertySet 'MedicalClaims', 'udf28', 'UserDefinedData', @propertyName='CustomAttribute', @tableSchema='deerwalk'</v>
      </c>
      <c r="V469" s="3" t="str">
        <f t="shared" si="100"/>
        <v xml:space="preserve">/// &lt;summary&gt;User Defined Field&lt;/summary&gt;
[Description("User Defined Field")]
[Column("udf28")]
[MaxLength(100)]
public string udf28 { get; set; }
</v>
      </c>
      <c r="W469" s="6" t="str">
        <f t="shared" si="105"/>
        <v>@Html.DescriptionListElement(model =&gt; model.udf28)</v>
      </c>
      <c r="X469" s="3" t="str">
        <f t="shared" si="106"/>
        <v>Udf28</v>
      </c>
      <c r="Y469" s="3" t="str">
        <f t="shared" si="101"/>
        <v/>
      </c>
    </row>
    <row r="470" spans="1:25" ht="14.25" customHeight="1" x14ac:dyDescent="0.45">
      <c r="A470" s="3" t="str">
        <f t="shared" si="102"/>
        <v>MedicalClaims.udf29</v>
      </c>
      <c r="B470" t="s">
        <v>320</v>
      </c>
      <c r="C470">
        <v>264</v>
      </c>
      <c r="D470" t="s">
        <v>796</v>
      </c>
      <c r="E470" t="s">
        <v>188</v>
      </c>
      <c r="F470" t="s">
        <v>617</v>
      </c>
      <c r="G470" t="s">
        <v>836</v>
      </c>
      <c r="I470" t="s">
        <v>179</v>
      </c>
      <c r="J470" t="s">
        <v>796</v>
      </c>
      <c r="L470" s="5"/>
      <c r="M470" s="3" t="b">
        <f t="shared" si="103"/>
        <v>1</v>
      </c>
      <c r="N470" s="3" t="str">
        <f t="shared" si="94"/>
        <v>MedicalClaims</v>
      </c>
      <c r="O470" s="3" t="str">
        <f t="shared" si="95"/>
        <v>varchar(100)</v>
      </c>
      <c r="Q470" s="3" t="str">
        <f t="shared" si="104"/>
        <v>varchar(100)</v>
      </c>
      <c r="R470" s="3" t="str">
        <f t="shared" si="96"/>
        <v>alter table deerwalk.MedicalClaims add udf29 varchar(100)</v>
      </c>
      <c r="S470" s="3" t="str">
        <f t="shared" si="97"/>
        <v>exec db.ColumnPropertySet 'MedicalClaims', 'udf29', 'User Defined Field', @tableSchema='deerwalk'</v>
      </c>
      <c r="T470" s="3" t="str">
        <f t="shared" si="98"/>
        <v/>
      </c>
      <c r="U470" s="3" t="str">
        <f t="shared" si="99"/>
        <v>exec db.ColumnPropertySet 'MedicalClaims', 'udf29', 'UserDefinedData', @propertyName='CustomAttribute', @tableSchema='deerwalk'</v>
      </c>
      <c r="V470" s="3" t="str">
        <f t="shared" si="100"/>
        <v xml:space="preserve">/// &lt;summary&gt;User Defined Field&lt;/summary&gt;
[Description("User Defined Field")]
[Column("udf29")]
[MaxLength(100)]
public string udf29 { get; set; }
</v>
      </c>
      <c r="W470" s="6" t="str">
        <f t="shared" si="105"/>
        <v>@Html.DescriptionListElement(model =&gt; model.udf29)</v>
      </c>
      <c r="X470" s="3" t="str">
        <f t="shared" si="106"/>
        <v>Udf29</v>
      </c>
      <c r="Y470" s="3" t="str">
        <f t="shared" si="101"/>
        <v/>
      </c>
    </row>
    <row r="471" spans="1:25" ht="14.25" customHeight="1" x14ac:dyDescent="0.45">
      <c r="A471" s="3" t="str">
        <f t="shared" si="102"/>
        <v>MedicalClaims.udf30</v>
      </c>
      <c r="B471" t="s">
        <v>320</v>
      </c>
      <c r="C471">
        <v>265</v>
      </c>
      <c r="D471" t="s">
        <v>796</v>
      </c>
      <c r="E471" t="s">
        <v>189</v>
      </c>
      <c r="F471" t="s">
        <v>617</v>
      </c>
      <c r="G471" t="s">
        <v>836</v>
      </c>
      <c r="I471" t="s">
        <v>179</v>
      </c>
      <c r="J471" t="s">
        <v>796</v>
      </c>
      <c r="L471" s="5"/>
      <c r="M471" s="3" t="b">
        <f t="shared" si="103"/>
        <v>1</v>
      </c>
      <c r="N471" s="3" t="str">
        <f t="shared" si="94"/>
        <v>MedicalClaims</v>
      </c>
      <c r="O471" s="3" t="str">
        <f t="shared" si="95"/>
        <v>varchar(100)</v>
      </c>
      <c r="Q471" s="3" t="str">
        <f t="shared" si="104"/>
        <v>varchar(100)</v>
      </c>
      <c r="R471" s="3" t="str">
        <f t="shared" si="96"/>
        <v>alter table deerwalk.MedicalClaims add udf30 varchar(100)</v>
      </c>
      <c r="S471" s="3" t="str">
        <f t="shared" si="97"/>
        <v>exec db.ColumnPropertySet 'MedicalClaims', 'udf30', 'User Defined Field', @tableSchema='deerwalk'</v>
      </c>
      <c r="T471" s="3" t="str">
        <f t="shared" si="98"/>
        <v/>
      </c>
      <c r="U471" s="3" t="str">
        <f t="shared" si="99"/>
        <v>exec db.ColumnPropertySet 'MedicalClaims', 'udf30', 'UserDefinedData', @propertyName='CustomAttribute', @tableSchema='deerwalk'</v>
      </c>
      <c r="V471" s="3" t="str">
        <f t="shared" si="100"/>
        <v xml:space="preserve">/// &lt;summary&gt;User Defined Field&lt;/summary&gt;
[Description("User Defined Field")]
[Column("udf30")]
[MaxLength(100)]
public string udf30 { get; set; }
</v>
      </c>
      <c r="W471" s="6" t="str">
        <f t="shared" si="105"/>
        <v>@Html.DescriptionListElement(model =&gt; model.udf30)</v>
      </c>
      <c r="X471" s="3" t="str">
        <f t="shared" si="106"/>
        <v>Udf30</v>
      </c>
      <c r="Y471" s="3" t="str">
        <f t="shared" si="101"/>
        <v/>
      </c>
    </row>
    <row r="472" spans="1:25" ht="14.25" customHeight="1" x14ac:dyDescent="0.45">
      <c r="A472" s="3" t="str">
        <f t="shared" si="102"/>
        <v>MedicalClaims.udf31</v>
      </c>
      <c r="B472" t="s">
        <v>320</v>
      </c>
      <c r="C472">
        <v>266</v>
      </c>
      <c r="D472" t="s">
        <v>796</v>
      </c>
      <c r="E472" t="s">
        <v>190</v>
      </c>
      <c r="F472" t="s">
        <v>617</v>
      </c>
      <c r="G472" t="s">
        <v>836</v>
      </c>
      <c r="I472" t="s">
        <v>179</v>
      </c>
      <c r="J472" t="s">
        <v>796</v>
      </c>
      <c r="L472" s="5"/>
      <c r="M472" s="3" t="b">
        <f t="shared" si="103"/>
        <v>1</v>
      </c>
      <c r="N472" s="3" t="str">
        <f t="shared" si="94"/>
        <v>MedicalClaims</v>
      </c>
      <c r="O472" s="3" t="str">
        <f t="shared" si="95"/>
        <v>varchar(100)</v>
      </c>
      <c r="Q472" s="3" t="str">
        <f t="shared" si="104"/>
        <v>varchar(100)</v>
      </c>
      <c r="R472" s="3" t="str">
        <f t="shared" si="96"/>
        <v>alter table deerwalk.MedicalClaims add udf31 varchar(100)</v>
      </c>
      <c r="S472" s="3" t="str">
        <f t="shared" si="97"/>
        <v>exec db.ColumnPropertySet 'MedicalClaims', 'udf31', 'User Defined Field', @tableSchema='deerwalk'</v>
      </c>
      <c r="T472" s="3" t="str">
        <f t="shared" si="98"/>
        <v/>
      </c>
      <c r="U472" s="3" t="str">
        <f t="shared" si="99"/>
        <v>exec db.ColumnPropertySet 'MedicalClaims', 'udf31', 'UserDefinedData', @propertyName='CustomAttribute', @tableSchema='deerwalk'</v>
      </c>
      <c r="V472" s="3" t="str">
        <f t="shared" si="100"/>
        <v xml:space="preserve">/// &lt;summary&gt;User Defined Field&lt;/summary&gt;
[Description("User Defined Field")]
[Column("udf31")]
[MaxLength(100)]
public string udf31 { get; set; }
</v>
      </c>
      <c r="W472" s="6" t="str">
        <f t="shared" si="105"/>
        <v>@Html.DescriptionListElement(model =&gt; model.udf31)</v>
      </c>
      <c r="X472" s="3" t="str">
        <f t="shared" si="106"/>
        <v>Udf31</v>
      </c>
      <c r="Y472" s="3" t="str">
        <f t="shared" si="101"/>
        <v/>
      </c>
    </row>
    <row r="473" spans="1:25" ht="14.25" customHeight="1" x14ac:dyDescent="0.45">
      <c r="A473" s="3" t="str">
        <f t="shared" si="102"/>
        <v>MedicalClaims.udf32</v>
      </c>
      <c r="B473" t="s">
        <v>320</v>
      </c>
      <c r="C473">
        <v>267</v>
      </c>
      <c r="D473" t="s">
        <v>796</v>
      </c>
      <c r="E473" t="s">
        <v>191</v>
      </c>
      <c r="F473" t="s">
        <v>617</v>
      </c>
      <c r="G473" t="s">
        <v>836</v>
      </c>
      <c r="I473" t="s">
        <v>179</v>
      </c>
      <c r="J473" t="s">
        <v>796</v>
      </c>
      <c r="L473" s="5"/>
      <c r="M473" s="3" t="b">
        <f t="shared" si="103"/>
        <v>1</v>
      </c>
      <c r="N473" s="3" t="str">
        <f t="shared" si="94"/>
        <v>MedicalClaims</v>
      </c>
      <c r="O473" s="3" t="str">
        <f t="shared" si="95"/>
        <v>varchar(100)</v>
      </c>
      <c r="Q473" s="3" t="str">
        <f t="shared" si="104"/>
        <v>varchar(100)</v>
      </c>
      <c r="R473" s="3" t="str">
        <f t="shared" si="96"/>
        <v>alter table deerwalk.MedicalClaims add udf32 varchar(100)</v>
      </c>
      <c r="S473" s="3" t="str">
        <f t="shared" si="97"/>
        <v>exec db.ColumnPropertySet 'MedicalClaims', 'udf32', 'User Defined Field', @tableSchema='deerwalk'</v>
      </c>
      <c r="T473" s="3" t="str">
        <f t="shared" si="98"/>
        <v/>
      </c>
      <c r="U473" s="3" t="str">
        <f t="shared" si="99"/>
        <v>exec db.ColumnPropertySet 'MedicalClaims', 'udf32', 'UserDefinedData', @propertyName='CustomAttribute', @tableSchema='deerwalk'</v>
      </c>
      <c r="V473" s="3" t="str">
        <f t="shared" si="100"/>
        <v xml:space="preserve">/// &lt;summary&gt;User Defined Field&lt;/summary&gt;
[Description("User Defined Field")]
[Column("udf32")]
[MaxLength(100)]
public string udf32 { get; set; }
</v>
      </c>
      <c r="W473" s="6" t="str">
        <f t="shared" si="105"/>
        <v>@Html.DescriptionListElement(model =&gt; model.udf32)</v>
      </c>
      <c r="X473" s="3" t="str">
        <f t="shared" si="106"/>
        <v>Udf32</v>
      </c>
      <c r="Y473" s="3" t="str">
        <f t="shared" si="101"/>
        <v/>
      </c>
    </row>
    <row r="474" spans="1:25" ht="14.25" customHeight="1" x14ac:dyDescent="0.45">
      <c r="A474" s="3" t="str">
        <f t="shared" si="102"/>
        <v>MedicalClaims.udf33</v>
      </c>
      <c r="B474" t="s">
        <v>320</v>
      </c>
      <c r="C474">
        <v>268</v>
      </c>
      <c r="D474" t="s">
        <v>796</v>
      </c>
      <c r="E474" t="s">
        <v>192</v>
      </c>
      <c r="F474" t="s">
        <v>617</v>
      </c>
      <c r="G474" t="s">
        <v>836</v>
      </c>
      <c r="I474" t="s">
        <v>179</v>
      </c>
      <c r="J474" t="s">
        <v>796</v>
      </c>
      <c r="L474" s="5"/>
      <c r="M474" s="3" t="b">
        <f t="shared" si="103"/>
        <v>1</v>
      </c>
      <c r="N474" s="3" t="str">
        <f t="shared" si="94"/>
        <v>MedicalClaims</v>
      </c>
      <c r="O474" s="3" t="str">
        <f t="shared" si="95"/>
        <v>varchar(100)</v>
      </c>
      <c r="Q474" s="3" t="str">
        <f t="shared" si="104"/>
        <v>varchar(100)</v>
      </c>
      <c r="R474" s="3" t="str">
        <f t="shared" si="96"/>
        <v>alter table deerwalk.MedicalClaims add udf33 varchar(100)</v>
      </c>
      <c r="S474" s="3" t="str">
        <f t="shared" si="97"/>
        <v>exec db.ColumnPropertySet 'MedicalClaims', 'udf33', 'User Defined Field', @tableSchema='deerwalk'</v>
      </c>
      <c r="T474" s="3" t="str">
        <f t="shared" si="98"/>
        <v/>
      </c>
      <c r="U474" s="3" t="str">
        <f t="shared" si="99"/>
        <v>exec db.ColumnPropertySet 'MedicalClaims', 'udf33', 'UserDefinedData', @propertyName='CustomAttribute', @tableSchema='deerwalk'</v>
      </c>
      <c r="V474" s="3" t="str">
        <f t="shared" si="100"/>
        <v xml:space="preserve">/// &lt;summary&gt;User Defined Field&lt;/summary&gt;
[Description("User Defined Field")]
[Column("udf33")]
[MaxLength(100)]
public string udf33 { get; set; }
</v>
      </c>
      <c r="W474" s="6" t="str">
        <f t="shared" si="105"/>
        <v>@Html.DescriptionListElement(model =&gt; model.udf33)</v>
      </c>
      <c r="X474" s="3" t="str">
        <f t="shared" si="106"/>
        <v>Udf33</v>
      </c>
      <c r="Y474" s="3" t="str">
        <f t="shared" si="101"/>
        <v/>
      </c>
    </row>
    <row r="475" spans="1:25" ht="14.25" customHeight="1" x14ac:dyDescent="0.45">
      <c r="A475" s="3" t="str">
        <f t="shared" si="102"/>
        <v>MedicalClaims.udf34</v>
      </c>
      <c r="B475" t="s">
        <v>320</v>
      </c>
      <c r="C475">
        <v>269</v>
      </c>
      <c r="D475" t="s">
        <v>796</v>
      </c>
      <c r="E475" t="s">
        <v>193</v>
      </c>
      <c r="F475" t="s">
        <v>617</v>
      </c>
      <c r="G475" t="s">
        <v>836</v>
      </c>
      <c r="I475" t="s">
        <v>179</v>
      </c>
      <c r="J475" t="s">
        <v>796</v>
      </c>
      <c r="L475" s="5"/>
      <c r="M475" s="3" t="b">
        <f t="shared" si="103"/>
        <v>1</v>
      </c>
      <c r="N475" s="3" t="str">
        <f t="shared" si="94"/>
        <v>MedicalClaims</v>
      </c>
      <c r="O475" s="3" t="str">
        <f t="shared" si="95"/>
        <v>varchar(100)</v>
      </c>
      <c r="Q475" s="3" t="str">
        <f t="shared" si="104"/>
        <v>varchar(100)</v>
      </c>
      <c r="R475" s="3" t="str">
        <f t="shared" si="96"/>
        <v>alter table deerwalk.MedicalClaims add udf34 varchar(100)</v>
      </c>
      <c r="S475" s="3" t="str">
        <f t="shared" si="97"/>
        <v>exec db.ColumnPropertySet 'MedicalClaims', 'udf34', 'User Defined Field', @tableSchema='deerwalk'</v>
      </c>
      <c r="T475" s="3" t="str">
        <f t="shared" si="98"/>
        <v/>
      </c>
      <c r="U475" s="3" t="str">
        <f t="shared" si="99"/>
        <v>exec db.ColumnPropertySet 'MedicalClaims', 'udf34', 'UserDefinedData', @propertyName='CustomAttribute', @tableSchema='deerwalk'</v>
      </c>
      <c r="V475" s="3" t="str">
        <f t="shared" si="100"/>
        <v xml:space="preserve">/// &lt;summary&gt;User Defined Field&lt;/summary&gt;
[Description("User Defined Field")]
[Column("udf34")]
[MaxLength(100)]
public string udf34 { get; set; }
</v>
      </c>
      <c r="W475" s="6" t="str">
        <f t="shared" si="105"/>
        <v>@Html.DescriptionListElement(model =&gt; model.udf34)</v>
      </c>
      <c r="X475" s="3" t="str">
        <f t="shared" si="106"/>
        <v>Udf34</v>
      </c>
      <c r="Y475" s="3" t="str">
        <f t="shared" si="101"/>
        <v/>
      </c>
    </row>
    <row r="476" spans="1:25" ht="14.25" customHeight="1" x14ac:dyDescent="0.45">
      <c r="A476" s="3" t="str">
        <f t="shared" si="102"/>
        <v>MedicalClaims.udf35</v>
      </c>
      <c r="B476" t="s">
        <v>320</v>
      </c>
      <c r="C476">
        <v>270</v>
      </c>
      <c r="D476" t="s">
        <v>796</v>
      </c>
      <c r="E476" t="s">
        <v>194</v>
      </c>
      <c r="F476" t="s">
        <v>617</v>
      </c>
      <c r="G476" t="s">
        <v>836</v>
      </c>
      <c r="I476" t="s">
        <v>179</v>
      </c>
      <c r="J476" t="s">
        <v>796</v>
      </c>
      <c r="L476" s="5"/>
      <c r="M476" s="3" t="b">
        <f t="shared" si="103"/>
        <v>1</v>
      </c>
      <c r="N476" s="3" t="str">
        <f t="shared" si="94"/>
        <v>MedicalClaims</v>
      </c>
      <c r="O476" s="3" t="str">
        <f t="shared" si="95"/>
        <v>varchar(100)</v>
      </c>
      <c r="Q476" s="3" t="str">
        <f t="shared" si="104"/>
        <v>varchar(100)</v>
      </c>
      <c r="R476" s="3" t="str">
        <f t="shared" si="96"/>
        <v>alter table deerwalk.MedicalClaims add udf35 varchar(100)</v>
      </c>
      <c r="S476" s="3" t="str">
        <f t="shared" si="97"/>
        <v>exec db.ColumnPropertySet 'MedicalClaims', 'udf35', 'User Defined Field', @tableSchema='deerwalk'</v>
      </c>
      <c r="T476" s="3" t="str">
        <f t="shared" si="98"/>
        <v/>
      </c>
      <c r="U476" s="3" t="str">
        <f t="shared" si="99"/>
        <v>exec db.ColumnPropertySet 'MedicalClaims', 'udf35', 'UserDefinedData', @propertyName='CustomAttribute', @tableSchema='deerwalk'</v>
      </c>
      <c r="V476" s="3" t="str">
        <f t="shared" si="100"/>
        <v xml:space="preserve">/// &lt;summary&gt;User Defined Field&lt;/summary&gt;
[Description("User Defined Field")]
[Column("udf35")]
[MaxLength(100)]
public string udf35 { get; set; }
</v>
      </c>
      <c r="W476" s="6" t="str">
        <f t="shared" si="105"/>
        <v>@Html.DescriptionListElement(model =&gt; model.udf35)</v>
      </c>
      <c r="X476" s="3" t="str">
        <f t="shared" si="106"/>
        <v>Udf35</v>
      </c>
      <c r="Y476" s="3" t="str">
        <f t="shared" si="101"/>
        <v/>
      </c>
    </row>
    <row r="477" spans="1:25" ht="14.25" customHeight="1" x14ac:dyDescent="0.45">
      <c r="A477" s="3" t="str">
        <f t="shared" si="102"/>
        <v>MedicalClaims.udf36</v>
      </c>
      <c r="B477" t="s">
        <v>320</v>
      </c>
      <c r="C477">
        <v>271</v>
      </c>
      <c r="D477" t="s">
        <v>796</v>
      </c>
      <c r="E477" t="s">
        <v>195</v>
      </c>
      <c r="F477" t="s">
        <v>617</v>
      </c>
      <c r="G477" t="s">
        <v>836</v>
      </c>
      <c r="I477" t="s">
        <v>179</v>
      </c>
      <c r="J477" t="s">
        <v>796</v>
      </c>
      <c r="L477" s="5"/>
      <c r="M477" s="3" t="b">
        <f t="shared" si="103"/>
        <v>1</v>
      </c>
      <c r="N477" s="3" t="str">
        <f t="shared" si="94"/>
        <v>MedicalClaims</v>
      </c>
      <c r="O477" s="3" t="str">
        <f t="shared" si="95"/>
        <v>varchar(100)</v>
      </c>
      <c r="Q477" s="3" t="str">
        <f t="shared" si="104"/>
        <v>varchar(100)</v>
      </c>
      <c r="R477" s="3" t="str">
        <f t="shared" si="96"/>
        <v>alter table deerwalk.MedicalClaims add udf36 varchar(100)</v>
      </c>
      <c r="S477" s="3" t="str">
        <f t="shared" si="97"/>
        <v>exec db.ColumnPropertySet 'MedicalClaims', 'udf36', 'User Defined Field', @tableSchema='deerwalk'</v>
      </c>
      <c r="T477" s="3" t="str">
        <f t="shared" si="98"/>
        <v/>
      </c>
      <c r="U477" s="3" t="str">
        <f t="shared" si="99"/>
        <v>exec db.ColumnPropertySet 'MedicalClaims', 'udf36', 'UserDefinedData', @propertyName='CustomAttribute', @tableSchema='deerwalk'</v>
      </c>
      <c r="V477" s="3" t="str">
        <f t="shared" si="100"/>
        <v xml:space="preserve">/// &lt;summary&gt;User Defined Field&lt;/summary&gt;
[Description("User Defined Field")]
[Column("udf36")]
[MaxLength(100)]
public string udf36 { get; set; }
</v>
      </c>
      <c r="W477" s="6" t="str">
        <f t="shared" si="105"/>
        <v>@Html.DescriptionListElement(model =&gt; model.udf36)</v>
      </c>
      <c r="X477" s="3" t="str">
        <f t="shared" si="106"/>
        <v>Udf36</v>
      </c>
      <c r="Y477" s="3" t="str">
        <f t="shared" si="101"/>
        <v/>
      </c>
    </row>
    <row r="478" spans="1:25" ht="14.25" customHeight="1" x14ac:dyDescent="0.45">
      <c r="A478" s="3" t="str">
        <f t="shared" si="102"/>
        <v>MedicalClaims.udf37</v>
      </c>
      <c r="B478" t="s">
        <v>320</v>
      </c>
      <c r="C478">
        <v>272</v>
      </c>
      <c r="D478" t="s">
        <v>796</v>
      </c>
      <c r="E478" t="s">
        <v>196</v>
      </c>
      <c r="F478" t="s">
        <v>617</v>
      </c>
      <c r="G478" t="s">
        <v>836</v>
      </c>
      <c r="I478" t="s">
        <v>179</v>
      </c>
      <c r="J478" t="s">
        <v>796</v>
      </c>
      <c r="L478" s="5"/>
      <c r="M478" s="3" t="b">
        <f t="shared" si="103"/>
        <v>1</v>
      </c>
      <c r="N478" s="3" t="str">
        <f t="shared" si="94"/>
        <v>MedicalClaims</v>
      </c>
      <c r="O478" s="3" t="str">
        <f t="shared" si="95"/>
        <v>varchar(100)</v>
      </c>
      <c r="Q478" s="3" t="str">
        <f t="shared" si="104"/>
        <v>varchar(100)</v>
      </c>
      <c r="R478" s="3" t="str">
        <f t="shared" si="96"/>
        <v>alter table deerwalk.MedicalClaims add udf37 varchar(100)</v>
      </c>
      <c r="S478" s="3" t="str">
        <f t="shared" si="97"/>
        <v>exec db.ColumnPropertySet 'MedicalClaims', 'udf37', 'User Defined Field', @tableSchema='deerwalk'</v>
      </c>
      <c r="T478" s="3" t="str">
        <f t="shared" si="98"/>
        <v/>
      </c>
      <c r="U478" s="3" t="str">
        <f t="shared" si="99"/>
        <v>exec db.ColumnPropertySet 'MedicalClaims', 'udf37', 'UserDefinedData', @propertyName='CustomAttribute', @tableSchema='deerwalk'</v>
      </c>
      <c r="V478" s="3" t="str">
        <f t="shared" si="100"/>
        <v xml:space="preserve">/// &lt;summary&gt;User Defined Field&lt;/summary&gt;
[Description("User Defined Field")]
[Column("udf37")]
[MaxLength(100)]
public string udf37 { get; set; }
</v>
      </c>
      <c r="W478" s="6" t="str">
        <f t="shared" si="105"/>
        <v>@Html.DescriptionListElement(model =&gt; model.udf37)</v>
      </c>
      <c r="X478" s="3" t="str">
        <f t="shared" si="106"/>
        <v>Udf37</v>
      </c>
      <c r="Y478" s="3" t="str">
        <f t="shared" si="101"/>
        <v/>
      </c>
    </row>
    <row r="479" spans="1:25" ht="14.25" customHeight="1" x14ac:dyDescent="0.45">
      <c r="A479" s="3" t="str">
        <f t="shared" si="102"/>
        <v>MedicalClaims.udf38</v>
      </c>
      <c r="B479" t="s">
        <v>320</v>
      </c>
      <c r="C479">
        <v>273</v>
      </c>
      <c r="D479" t="s">
        <v>796</v>
      </c>
      <c r="E479" t="s">
        <v>197</v>
      </c>
      <c r="F479" t="s">
        <v>617</v>
      </c>
      <c r="G479" t="s">
        <v>836</v>
      </c>
      <c r="I479" t="s">
        <v>179</v>
      </c>
      <c r="J479" t="s">
        <v>796</v>
      </c>
      <c r="L479" s="5"/>
      <c r="M479" s="3" t="b">
        <f t="shared" si="103"/>
        <v>1</v>
      </c>
      <c r="N479" s="3" t="str">
        <f t="shared" si="94"/>
        <v>MedicalClaims</v>
      </c>
      <c r="O479" s="3" t="str">
        <f t="shared" si="95"/>
        <v>varchar(100)</v>
      </c>
      <c r="Q479" s="3" t="str">
        <f t="shared" si="104"/>
        <v>varchar(100)</v>
      </c>
      <c r="R479" s="3" t="str">
        <f t="shared" si="96"/>
        <v>alter table deerwalk.MedicalClaims add udf38 varchar(100)</v>
      </c>
      <c r="S479" s="3" t="str">
        <f t="shared" si="97"/>
        <v>exec db.ColumnPropertySet 'MedicalClaims', 'udf38', 'User Defined Field', @tableSchema='deerwalk'</v>
      </c>
      <c r="T479" s="3" t="str">
        <f t="shared" si="98"/>
        <v/>
      </c>
      <c r="U479" s="3" t="str">
        <f t="shared" si="99"/>
        <v>exec db.ColumnPropertySet 'MedicalClaims', 'udf38', 'UserDefinedData', @propertyName='CustomAttribute', @tableSchema='deerwalk'</v>
      </c>
      <c r="V479" s="3" t="str">
        <f t="shared" si="100"/>
        <v xml:space="preserve">/// &lt;summary&gt;User Defined Field&lt;/summary&gt;
[Description("User Defined Field")]
[Column("udf38")]
[MaxLength(100)]
public string udf38 { get; set; }
</v>
      </c>
      <c r="W479" s="6" t="str">
        <f t="shared" si="105"/>
        <v>@Html.DescriptionListElement(model =&gt; model.udf38)</v>
      </c>
      <c r="X479" s="3" t="str">
        <f t="shared" si="106"/>
        <v>Udf38</v>
      </c>
      <c r="Y479" s="3" t="str">
        <f t="shared" si="101"/>
        <v/>
      </c>
    </row>
    <row r="480" spans="1:25" ht="14.25" customHeight="1" x14ac:dyDescent="0.45">
      <c r="A480" s="3" t="str">
        <f t="shared" si="102"/>
        <v>MedicalClaims.udf39</v>
      </c>
      <c r="B480" t="s">
        <v>320</v>
      </c>
      <c r="C480">
        <v>274</v>
      </c>
      <c r="D480" t="s">
        <v>796</v>
      </c>
      <c r="E480" t="s">
        <v>198</v>
      </c>
      <c r="F480" t="s">
        <v>617</v>
      </c>
      <c r="G480" t="s">
        <v>836</v>
      </c>
      <c r="I480" t="s">
        <v>179</v>
      </c>
      <c r="J480" t="s">
        <v>796</v>
      </c>
      <c r="L480" s="5"/>
      <c r="M480" s="3" t="b">
        <f t="shared" si="103"/>
        <v>1</v>
      </c>
      <c r="N480" s="3" t="str">
        <f t="shared" si="94"/>
        <v>MedicalClaims</v>
      </c>
      <c r="O480" s="3" t="str">
        <f t="shared" si="95"/>
        <v>varchar(100)</v>
      </c>
      <c r="Q480" s="3" t="str">
        <f t="shared" si="104"/>
        <v>varchar(100)</v>
      </c>
      <c r="R480" s="3" t="str">
        <f t="shared" si="96"/>
        <v>alter table deerwalk.MedicalClaims add udf39 varchar(100)</v>
      </c>
      <c r="S480" s="3" t="str">
        <f t="shared" si="97"/>
        <v>exec db.ColumnPropertySet 'MedicalClaims', 'udf39', 'User Defined Field', @tableSchema='deerwalk'</v>
      </c>
      <c r="T480" s="3" t="str">
        <f t="shared" si="98"/>
        <v/>
      </c>
      <c r="U480" s="3" t="str">
        <f t="shared" si="99"/>
        <v>exec db.ColumnPropertySet 'MedicalClaims', 'udf39', 'UserDefinedData', @propertyName='CustomAttribute', @tableSchema='deerwalk'</v>
      </c>
      <c r="V480" s="3" t="str">
        <f t="shared" si="100"/>
        <v xml:space="preserve">/// &lt;summary&gt;User Defined Field&lt;/summary&gt;
[Description("User Defined Field")]
[Column("udf39")]
[MaxLength(100)]
public string udf39 { get; set; }
</v>
      </c>
      <c r="W480" s="6" t="str">
        <f t="shared" si="105"/>
        <v>@Html.DescriptionListElement(model =&gt; model.udf39)</v>
      </c>
      <c r="X480" s="3" t="str">
        <f t="shared" si="106"/>
        <v>Udf39</v>
      </c>
      <c r="Y480" s="3" t="str">
        <f t="shared" si="101"/>
        <v/>
      </c>
    </row>
    <row r="481" spans="1:26" ht="14.25" customHeight="1" x14ac:dyDescent="0.45">
      <c r="A481" s="3" t="str">
        <f t="shared" si="102"/>
        <v>MedicalClaims.udf40</v>
      </c>
      <c r="B481" t="s">
        <v>320</v>
      </c>
      <c r="C481">
        <v>275</v>
      </c>
      <c r="D481" t="s">
        <v>796</v>
      </c>
      <c r="E481" t="s">
        <v>199</v>
      </c>
      <c r="F481" t="s">
        <v>617</v>
      </c>
      <c r="G481" t="s">
        <v>836</v>
      </c>
      <c r="I481" t="s">
        <v>179</v>
      </c>
      <c r="J481" t="s">
        <v>796</v>
      </c>
      <c r="L481" s="5"/>
      <c r="M481" s="3" t="b">
        <f t="shared" si="103"/>
        <v>1</v>
      </c>
      <c r="N481" s="3" t="str">
        <f t="shared" si="94"/>
        <v>MedicalClaims</v>
      </c>
      <c r="O481" s="3" t="str">
        <f t="shared" si="95"/>
        <v>varchar(100)</v>
      </c>
      <c r="Q481" s="3" t="str">
        <f t="shared" si="104"/>
        <v>varchar(100)</v>
      </c>
      <c r="R481" s="3" t="str">
        <f t="shared" si="96"/>
        <v>alter table deerwalk.MedicalClaims add udf40 varchar(100)</v>
      </c>
      <c r="S481" s="3" t="str">
        <f t="shared" si="97"/>
        <v>exec db.ColumnPropertySet 'MedicalClaims', 'udf40', 'User Defined Field', @tableSchema='deerwalk'</v>
      </c>
      <c r="T481" s="3" t="str">
        <f t="shared" si="98"/>
        <v/>
      </c>
      <c r="U481" s="3" t="str">
        <f t="shared" si="99"/>
        <v>exec db.ColumnPropertySet 'MedicalClaims', 'udf40', 'UserDefinedData', @propertyName='CustomAttribute', @tableSchema='deerwalk'</v>
      </c>
      <c r="V481" s="3" t="str">
        <f t="shared" si="100"/>
        <v xml:space="preserve">/// &lt;summary&gt;User Defined Field&lt;/summary&gt;
[Description("User Defined Field")]
[Column("udf40")]
[MaxLength(100)]
public string udf40 { get; set; }
</v>
      </c>
      <c r="W481" s="6" t="str">
        <f t="shared" si="105"/>
        <v>@Html.DescriptionListElement(model =&gt; model.udf40)</v>
      </c>
      <c r="X481" s="3" t="str">
        <f t="shared" si="106"/>
        <v>Udf40</v>
      </c>
      <c r="Y481" s="3" t="str">
        <f t="shared" si="101"/>
        <v/>
      </c>
    </row>
    <row r="482" spans="1:26" ht="14.25" customHeight="1" x14ac:dyDescent="0.45">
      <c r="A482" s="3" t="str">
        <f t="shared" si="102"/>
        <v>Demographics.dw_record_id</v>
      </c>
      <c r="B482" t="s">
        <v>618</v>
      </c>
      <c r="C482">
        <v>1</v>
      </c>
      <c r="D482" t="s">
        <v>796</v>
      </c>
      <c r="E482" t="s">
        <v>619</v>
      </c>
      <c r="F482" t="s">
        <v>263</v>
      </c>
      <c r="G482" t="s">
        <v>796</v>
      </c>
      <c r="I482" t="s">
        <v>620</v>
      </c>
      <c r="J482" t="s">
        <v>801</v>
      </c>
      <c r="L482" s="5"/>
      <c r="M482" s="3" t="b">
        <f t="shared" si="103"/>
        <v>0</v>
      </c>
      <c r="N482" s="3" t="str">
        <f t="shared" si="94"/>
        <v>Demographics</v>
      </c>
      <c r="O482" s="3" t="str">
        <f t="shared" si="95"/>
        <v>int</v>
      </c>
      <c r="Q482" s="3" t="str">
        <f t="shared" si="104"/>
        <v>int</v>
      </c>
      <c r="R482" s="3" t="str">
        <f t="shared" si="96"/>
        <v>alter table deerwalk.Demographics add dw_record_id int</v>
      </c>
      <c r="S482" s="3" t="str">
        <f t="shared" si="97"/>
        <v>exec db.ColumnPropertySet 'Demographics', 'dw_record_id', 'Auto-increment number-a unique identifier for Makalu engine', @tableSchema='deerwalk'</v>
      </c>
      <c r="T482" s="3" t="str">
        <f t="shared" si="98"/>
        <v>exec db.ColumnPropertySet 'Demographics', 'dw_record_id', '1', @propertyName='SampleData', @tableSchema='deerwalk'</v>
      </c>
      <c r="U482" s="3" t="str">
        <f t="shared" si="99"/>
        <v/>
      </c>
      <c r="V482" s="3" t="str">
        <f t="shared" si="100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W482" s="6" t="str">
        <f t="shared" si="105"/>
        <v>@Html.DescriptionListElement(model =&gt; model.dw_record_id)</v>
      </c>
      <c r="X482" s="3" t="str">
        <f t="shared" si="106"/>
        <v>DwRecordID</v>
      </c>
      <c r="Y482" s="3" t="str">
        <f t="shared" si="101"/>
        <v/>
      </c>
    </row>
    <row r="483" spans="1:26" ht="14.25" customHeight="1" x14ac:dyDescent="0.45">
      <c r="A483" s="3" t="str">
        <f t="shared" si="102"/>
        <v>Demographics.dw_account_id</v>
      </c>
      <c r="B483" t="s">
        <v>618</v>
      </c>
      <c r="C483">
        <v>2</v>
      </c>
      <c r="D483" t="s">
        <v>796</v>
      </c>
      <c r="E483" t="s">
        <v>621</v>
      </c>
      <c r="F483" t="s">
        <v>7</v>
      </c>
      <c r="G483" t="s">
        <v>861</v>
      </c>
      <c r="I483" t="s">
        <v>622</v>
      </c>
      <c r="J483" t="s">
        <v>851</v>
      </c>
      <c r="L483" s="5"/>
      <c r="M483" s="3" t="b">
        <f t="shared" si="103"/>
        <v>0</v>
      </c>
      <c r="N483" s="3" t="str">
        <f t="shared" si="94"/>
        <v>Demographics</v>
      </c>
      <c r="O483" s="3" t="str">
        <f t="shared" si="95"/>
        <v>varchar(50)</v>
      </c>
      <c r="Q483" s="3" t="str">
        <f t="shared" si="104"/>
        <v>varchar(50)</v>
      </c>
      <c r="R483" s="3" t="str">
        <f t="shared" si="96"/>
        <v>alter table deerwalk.Demographics add dw_account_id varchar(50)</v>
      </c>
      <c r="S483" s="3" t="str">
        <f t="shared" si="97"/>
        <v>exec db.ColumnPropertySet 'Demographics', 'dw_account_id', 'Account id', @tableSchema='deerwalk'</v>
      </c>
      <c r="T483" s="3" t="str">
        <f t="shared" si="98"/>
        <v>exec db.ColumnPropertySet 'Demographics', 'dw_account_id', '1027', @propertyName='SampleData', @tableSchema='deerwalk'</v>
      </c>
      <c r="U483" s="3" t="str">
        <f t="shared" si="99"/>
        <v/>
      </c>
      <c r="V483" s="3" t="str">
        <f t="shared" si="100"/>
        <v xml:space="preserve">/// &lt;summary&gt;Account id&lt;/summary&gt;
[Description("Account id")]
[Column("dw_account_id")]
[SampleData("1027")]
[MaxLength(50)]
public string dw_account_id { get; set; }
</v>
      </c>
      <c r="W483" s="6" t="str">
        <f t="shared" si="105"/>
        <v>@Html.DescriptionListElement(model =&gt; model.dw_account_id)</v>
      </c>
      <c r="X483" s="3" t="str">
        <f t="shared" si="106"/>
        <v>DwAccountID</v>
      </c>
      <c r="Y483" s="3" t="str">
        <f t="shared" si="101"/>
        <v/>
      </c>
    </row>
    <row r="484" spans="1:26" ht="14.25" customHeight="1" x14ac:dyDescent="0.45">
      <c r="A484" s="3" t="str">
        <f t="shared" si="102"/>
        <v>Demographics.dw_client_id</v>
      </c>
      <c r="B484" t="s">
        <v>618</v>
      </c>
      <c r="C484">
        <v>3</v>
      </c>
      <c r="D484" t="s">
        <v>796</v>
      </c>
      <c r="E484" t="s">
        <v>623</v>
      </c>
      <c r="F484" t="s">
        <v>7</v>
      </c>
      <c r="G484" t="s">
        <v>817</v>
      </c>
      <c r="I484" t="s">
        <v>624</v>
      </c>
      <c r="J484" t="s">
        <v>801</v>
      </c>
      <c r="L484" s="5"/>
      <c r="M484" s="3" t="b">
        <f t="shared" si="103"/>
        <v>0</v>
      </c>
      <c r="N484" s="3" t="str">
        <f t="shared" si="94"/>
        <v>Demographics</v>
      </c>
      <c r="O484" s="3" t="str">
        <f t="shared" si="95"/>
        <v>varchar(10)</v>
      </c>
      <c r="Q484" s="3" t="str">
        <f t="shared" si="104"/>
        <v>varchar(10)</v>
      </c>
      <c r="R484" s="3" t="str">
        <f t="shared" si="96"/>
        <v>alter table deerwalk.Demographics add dw_client_id varchar(10)</v>
      </c>
      <c r="S484" s="3" t="str">
        <f t="shared" si="97"/>
        <v>exec db.ColumnPropertySet 'Demographics', 'dw_client_id', 'Clientid', @tableSchema='deerwalk'</v>
      </c>
      <c r="T484" s="3" t="str">
        <f t="shared" si="98"/>
        <v>exec db.ColumnPropertySet 'Demographics', 'dw_client_id', '1', @propertyName='SampleData', @tableSchema='deerwalk'</v>
      </c>
      <c r="U484" s="3" t="str">
        <f t="shared" si="99"/>
        <v/>
      </c>
      <c r="V484" s="3" t="str">
        <f t="shared" si="100"/>
        <v xml:space="preserve">/// &lt;summary&gt;Clientid&lt;/summary&gt;
[Description("Clientid")]
[Column("dw_client_id")]
[SampleData("1")]
[MaxLength(10)]
public string dw_client_id { get; set; }
</v>
      </c>
      <c r="W484" s="6" t="str">
        <f t="shared" si="105"/>
        <v>@Html.DescriptionListElement(model =&gt; model.dw_client_id)</v>
      </c>
      <c r="X484" s="3" t="str">
        <f t="shared" si="106"/>
        <v>DwClientID</v>
      </c>
      <c r="Y484" s="3" t="str">
        <f t="shared" si="101"/>
        <v/>
      </c>
    </row>
    <row r="485" spans="1:26" ht="14.25" customHeight="1" x14ac:dyDescent="0.45">
      <c r="A485" s="3" t="str">
        <f t="shared" si="102"/>
        <v>Demographics.dw_member_id</v>
      </c>
      <c r="B485" t="s">
        <v>618</v>
      </c>
      <c r="C485">
        <v>4</v>
      </c>
      <c r="D485" t="s">
        <v>796</v>
      </c>
      <c r="E485" t="s">
        <v>175</v>
      </c>
      <c r="F485" t="s">
        <v>7</v>
      </c>
      <c r="G485" t="s">
        <v>861</v>
      </c>
      <c r="I485" t="s">
        <v>176</v>
      </c>
      <c r="J485" t="s">
        <v>177</v>
      </c>
      <c r="L485" s="5"/>
      <c r="M485" s="3" t="b">
        <f t="shared" si="103"/>
        <v>0</v>
      </c>
      <c r="N485" s="3" t="str">
        <f t="shared" si="94"/>
        <v>Demographics</v>
      </c>
      <c r="O485" s="3" t="str">
        <f t="shared" si="95"/>
        <v>varchar(50)</v>
      </c>
      <c r="Q485" s="3" t="str">
        <f t="shared" si="104"/>
        <v>varchar(50)</v>
      </c>
      <c r="R485" s="3" t="str">
        <f t="shared" si="96"/>
        <v>alter table deerwalk.Demographics add dw_member_id varchar(50)</v>
      </c>
      <c r="S485" s="3" t="str">
        <f t="shared" si="97"/>
        <v>exec db.ColumnPropertySet 'Demographics', 'dw_member_id', 'Member ID', @tableSchema='deerwalk'</v>
      </c>
      <c r="T485" s="3" t="str">
        <f t="shared" si="98"/>
        <v>exec db.ColumnPropertySet 'Demographics', 'dw_member_id', 'Hash Encrypted', @propertyName='SampleData', @tableSchema='deerwalk'</v>
      </c>
      <c r="U485" s="3" t="str">
        <f t="shared" si="99"/>
        <v/>
      </c>
      <c r="V485" s="3" t="str">
        <f t="shared" si="100"/>
        <v xml:space="preserve">/// &lt;summary&gt;Member ID&lt;/summary&gt;
[Description("Member ID")]
[Column("dw_member_id")]
[SampleData("Hash Encrypted")]
[MaxLength(50)]
public string dw_member_id { get; set; }
</v>
      </c>
      <c r="W485" s="6" t="str">
        <f t="shared" si="105"/>
        <v>@Html.DescriptionListElement(model =&gt; model.dw_member_id)</v>
      </c>
      <c r="X485" s="3" t="str">
        <f t="shared" si="106"/>
        <v>DwMemberID</v>
      </c>
      <c r="Y485" s="3" t="str">
        <f t="shared" si="101"/>
        <v/>
      </c>
    </row>
    <row r="486" spans="1:26" ht="14.25" customHeight="1" x14ac:dyDescent="0.45">
      <c r="A486" s="3" t="str">
        <f t="shared" si="102"/>
        <v>Demographics.mbr_id</v>
      </c>
      <c r="B486" t="s">
        <v>618</v>
      </c>
      <c r="C486">
        <v>5</v>
      </c>
      <c r="D486" t="s">
        <v>801</v>
      </c>
      <c r="E486" t="s">
        <v>6</v>
      </c>
      <c r="F486" t="s">
        <v>7</v>
      </c>
      <c r="G486">
        <v>50</v>
      </c>
      <c r="I486" t="s">
        <v>8</v>
      </c>
      <c r="J486" t="s">
        <v>795</v>
      </c>
      <c r="L486" s="5"/>
      <c r="M486" s="3" t="b">
        <f t="shared" si="103"/>
        <v>0</v>
      </c>
      <c r="N486" s="3" t="str">
        <f t="shared" si="94"/>
        <v>Demographics</v>
      </c>
      <c r="O486" s="3" t="str">
        <f t="shared" si="95"/>
        <v xml:space="preserve">varchar(50) not null </v>
      </c>
      <c r="Q486" s="3" t="str">
        <f t="shared" si="104"/>
        <v xml:space="preserve">varchar(50) not null </v>
      </c>
      <c r="R486" s="3" t="str">
        <f t="shared" si="96"/>
        <v xml:space="preserve">alter table deerwalk.Demographics add mbr_id varchar(50) not null </v>
      </c>
      <c r="S486" s="3" t="str">
        <f t="shared" si="97"/>
        <v>exec db.ColumnPropertySet 'Demographics', 'mbr_id', 'Member ID to display on the application, as sent by client', @tableSchema='deerwalk'</v>
      </c>
      <c r="T486" s="3" t="str">
        <f t="shared" si="98"/>
        <v>exec db.ColumnPropertySet 'Demographics', 'mbr_id', '9916897', @propertyName='SampleData', @tableSchema='deerwalk'</v>
      </c>
      <c r="U486" s="3" t="str">
        <f t="shared" si="99"/>
        <v/>
      </c>
      <c r="V486" s="3" t="str">
        <f t="shared" si="100"/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W486" s="6" t="str">
        <f t="shared" si="105"/>
        <v>@Html.DescriptionListElement(model =&gt; model.mbr_id)</v>
      </c>
      <c r="X486" s="3" t="str">
        <f t="shared" si="106"/>
        <v>MbrID</v>
      </c>
      <c r="Y486" s="3" t="str">
        <f t="shared" si="101"/>
        <v/>
      </c>
    </row>
    <row r="487" spans="1:26" ht="14.25" customHeight="1" x14ac:dyDescent="0.45">
      <c r="A487" s="3" t="str">
        <f t="shared" si="102"/>
        <v>Demographics.mbr_ssn</v>
      </c>
      <c r="B487" t="s">
        <v>618</v>
      </c>
      <c r="C487">
        <v>6</v>
      </c>
      <c r="D487" t="s">
        <v>796</v>
      </c>
      <c r="E487" t="s">
        <v>12</v>
      </c>
      <c r="F487" t="s">
        <v>7</v>
      </c>
      <c r="G487">
        <v>30</v>
      </c>
      <c r="I487" t="s">
        <v>13</v>
      </c>
      <c r="J487" t="s">
        <v>797</v>
      </c>
      <c r="L487" s="5"/>
      <c r="M487" s="3" t="b">
        <f t="shared" si="103"/>
        <v>0</v>
      </c>
      <c r="N487" s="3" t="str">
        <f t="shared" si="94"/>
        <v>Demographics</v>
      </c>
      <c r="O487" s="3" t="str">
        <f t="shared" si="95"/>
        <v>varchar(30)</v>
      </c>
      <c r="Q487" s="3" t="str">
        <f t="shared" si="104"/>
        <v>varchar(30)</v>
      </c>
      <c r="R487" s="3" t="str">
        <f t="shared" si="96"/>
        <v>alter table deerwalk.Demographics add mbr_ssn varchar(30)</v>
      </c>
      <c r="S487" s="3" t="str">
        <f t="shared" si="97"/>
        <v>exec db.ColumnPropertySet 'Demographics', 'mbr_ssn', 'Member SSN', @tableSchema='deerwalk'</v>
      </c>
      <c r="T487" s="3" t="str">
        <f t="shared" si="98"/>
        <v>exec db.ColumnPropertySet 'Demographics', 'mbr_ssn', '811619', @propertyName='SampleData', @tableSchema='deerwalk'</v>
      </c>
      <c r="U487" s="3" t="str">
        <f t="shared" si="99"/>
        <v/>
      </c>
      <c r="V487" s="3" t="str">
        <f t="shared" si="100"/>
        <v xml:space="preserve">/// &lt;summary&gt;Member SSN&lt;/summary&gt;
[Description("Member SSN")]
[Column("mbr_ssn")]
[SampleData("811619")]
[MaxLength(30)]
public string mbr_ssn { get; set; }
</v>
      </c>
      <c r="W487" s="6" t="str">
        <f t="shared" si="105"/>
        <v>@Html.DescriptionListElement(model =&gt; model.mbr_ssn)</v>
      </c>
      <c r="X487" s="3" t="str">
        <f t="shared" si="106"/>
        <v>MbrSsn</v>
      </c>
      <c r="Y487" s="3" t="str">
        <f t="shared" si="101"/>
        <v/>
      </c>
    </row>
    <row r="488" spans="1:26" ht="14.25" customHeight="1" x14ac:dyDescent="0.45">
      <c r="A488" s="3" t="str">
        <f t="shared" si="102"/>
        <v>Demographics.mbr_first_name</v>
      </c>
      <c r="B488" t="s">
        <v>618</v>
      </c>
      <c r="C488">
        <v>7</v>
      </c>
      <c r="D488" t="s">
        <v>796</v>
      </c>
      <c r="E488" t="s">
        <v>14</v>
      </c>
      <c r="F488" t="s">
        <v>7</v>
      </c>
      <c r="G488" t="s">
        <v>836</v>
      </c>
      <c r="I488" t="s">
        <v>15</v>
      </c>
      <c r="J488" t="s">
        <v>16</v>
      </c>
      <c r="L488" s="5"/>
      <c r="M488" s="3" t="b">
        <f t="shared" si="103"/>
        <v>0</v>
      </c>
      <c r="N488" s="3" t="str">
        <f t="shared" si="94"/>
        <v>Demographics</v>
      </c>
      <c r="O488" s="3" t="str">
        <f t="shared" si="95"/>
        <v>varchar(100)</v>
      </c>
      <c r="Q488" s="3" t="str">
        <f t="shared" si="104"/>
        <v>varchar(100)</v>
      </c>
      <c r="R488" s="3" t="str">
        <f t="shared" si="96"/>
        <v>alter table deerwalk.Demographics add mbr_first_name varchar(100)</v>
      </c>
      <c r="S488" s="3" t="str">
        <f t="shared" si="97"/>
        <v>exec db.ColumnPropertySet 'Demographics', 'mbr_first_name', 'Member first name', @tableSchema='deerwalk'</v>
      </c>
      <c r="T488" s="3" t="str">
        <f t="shared" si="98"/>
        <v>exec db.ColumnPropertySet 'Demographics', 'mbr_first_name', 'BEVERLY', @propertyName='SampleData', @tableSchema='deerwalk'</v>
      </c>
      <c r="U488" s="3" t="str">
        <f t="shared" si="99"/>
        <v/>
      </c>
      <c r="V488" s="3" t="str">
        <f t="shared" si="100"/>
        <v xml:space="preserve">/// &lt;summary&gt;Member first name&lt;/summary&gt;
[Description("Member first name")]
[Column("mbr_first_name")]
[SampleData("BEVERLY")]
[MaxLength(100)]
public string mbr_first_name { get; set; }
</v>
      </c>
      <c r="W488" s="6" t="str">
        <f t="shared" si="105"/>
        <v>@Html.DescriptionListElement(model =&gt; model.mbr_first_name)</v>
      </c>
      <c r="X488" s="3" t="str">
        <f t="shared" si="106"/>
        <v>MbrFirstName</v>
      </c>
      <c r="Y488" s="3" t="str">
        <f t="shared" si="101"/>
        <v/>
      </c>
    </row>
    <row r="489" spans="1:26" ht="14.25" customHeight="1" x14ac:dyDescent="0.45">
      <c r="A489" s="3" t="str">
        <f t="shared" si="102"/>
        <v>Demographics.mbr_middle_name</v>
      </c>
      <c r="B489" t="s">
        <v>618</v>
      </c>
      <c r="C489">
        <v>8</v>
      </c>
      <c r="D489" t="s">
        <v>796</v>
      </c>
      <c r="E489" t="s">
        <v>17</v>
      </c>
      <c r="F489" t="s">
        <v>7</v>
      </c>
      <c r="G489" t="s">
        <v>836</v>
      </c>
      <c r="I489" t="s">
        <v>18</v>
      </c>
      <c r="J489" t="s">
        <v>19</v>
      </c>
      <c r="L489" s="5"/>
      <c r="M489" s="3" t="b">
        <f t="shared" si="103"/>
        <v>0</v>
      </c>
      <c r="N489" s="3" t="str">
        <f t="shared" si="94"/>
        <v>Demographics</v>
      </c>
      <c r="O489" s="3" t="str">
        <f t="shared" si="95"/>
        <v>varchar(100)</v>
      </c>
      <c r="Q489" s="3" t="str">
        <f t="shared" si="104"/>
        <v>varchar(100)</v>
      </c>
      <c r="R489" s="3" t="str">
        <f t="shared" si="96"/>
        <v>alter table deerwalk.Demographics add mbr_middle_name varchar(100)</v>
      </c>
      <c r="S489" s="3" t="str">
        <f t="shared" si="97"/>
        <v>exec db.ColumnPropertySet 'Demographics', 'mbr_middle_name', 'Member middle name', @tableSchema='deerwalk'</v>
      </c>
      <c r="T489" s="3" t="str">
        <f t="shared" si="98"/>
        <v>exec db.ColumnPropertySet 'Demographics', 'mbr_middle_name', 'George', @propertyName='SampleData', @tableSchema='deerwalk'</v>
      </c>
      <c r="U489" s="3" t="str">
        <f t="shared" si="99"/>
        <v/>
      </c>
      <c r="V489" s="3" t="str">
        <f t="shared" si="100"/>
        <v xml:space="preserve">/// &lt;summary&gt;Member middle name&lt;/summary&gt;
[Description("Member middle name")]
[Column("mbr_middle_name")]
[SampleData("George")]
[MaxLength(100)]
public string mbr_middle_name { get; set; }
</v>
      </c>
      <c r="W489" s="6" t="str">
        <f t="shared" si="105"/>
        <v>@Html.DescriptionListElement(model =&gt; model.mbr_middle_name)</v>
      </c>
      <c r="X489" s="3" t="str">
        <f t="shared" si="106"/>
        <v>MbrMiddleName</v>
      </c>
      <c r="Y489" s="3" t="str">
        <f t="shared" si="101"/>
        <v/>
      </c>
    </row>
    <row r="490" spans="1:26" ht="14.25" customHeight="1" x14ac:dyDescent="0.45">
      <c r="A490" s="3" t="str">
        <f t="shared" si="102"/>
        <v>Demographics.mbr_last_name</v>
      </c>
      <c r="B490" t="s">
        <v>618</v>
      </c>
      <c r="C490">
        <v>9</v>
      </c>
      <c r="D490" t="s">
        <v>796</v>
      </c>
      <c r="E490" t="s">
        <v>20</v>
      </c>
      <c r="F490" t="s">
        <v>7</v>
      </c>
      <c r="G490" t="s">
        <v>836</v>
      </c>
      <c r="I490" t="s">
        <v>21</v>
      </c>
      <c r="J490" t="s">
        <v>22</v>
      </c>
      <c r="L490" s="5"/>
      <c r="M490" s="3" t="b">
        <f t="shared" si="103"/>
        <v>0</v>
      </c>
      <c r="N490" s="3" t="str">
        <f t="shared" si="94"/>
        <v>Demographics</v>
      </c>
      <c r="O490" s="3" t="str">
        <f t="shared" si="95"/>
        <v>varchar(100)</v>
      </c>
      <c r="Q490" s="3" t="str">
        <f t="shared" si="104"/>
        <v>varchar(100)</v>
      </c>
      <c r="R490" s="3" t="str">
        <f t="shared" si="96"/>
        <v>alter table deerwalk.Demographics add mbr_last_name varchar(100)</v>
      </c>
      <c r="S490" s="3" t="str">
        <f t="shared" si="97"/>
        <v>exec db.ColumnPropertySet 'Demographics', 'mbr_last_name', 'Member last name', @tableSchema='deerwalk'</v>
      </c>
      <c r="T490" s="3" t="str">
        <f t="shared" si="98"/>
        <v>exec db.ColumnPropertySet 'Demographics', 'mbr_last_name', 'BARRETT', @propertyName='SampleData', @tableSchema='deerwalk'</v>
      </c>
      <c r="U490" s="3" t="str">
        <f t="shared" si="99"/>
        <v/>
      </c>
      <c r="V490" s="3" t="str">
        <f t="shared" si="100"/>
        <v xml:space="preserve">/// &lt;summary&gt;Member last name&lt;/summary&gt;
[Description("Member last name")]
[Column("mbr_last_name")]
[SampleData("BARRETT")]
[MaxLength(100)]
public string mbr_last_name { get; set; }
</v>
      </c>
      <c r="W490" s="6" t="str">
        <f t="shared" si="105"/>
        <v>@Html.DescriptionListElement(model =&gt; model.mbr_last_name)</v>
      </c>
      <c r="X490" s="3" t="str">
        <f t="shared" si="106"/>
        <v>MbrLastName</v>
      </c>
      <c r="Y490" s="3" t="str">
        <f t="shared" si="101"/>
        <v/>
      </c>
    </row>
    <row r="491" spans="1:26" ht="14.25" customHeight="1" x14ac:dyDescent="0.45">
      <c r="A491" s="3" t="str">
        <f t="shared" si="102"/>
        <v>Demographics.mbr_current_status</v>
      </c>
      <c r="B491" t="s">
        <v>618</v>
      </c>
      <c r="C491">
        <v>10</v>
      </c>
      <c r="D491" t="s">
        <v>796</v>
      </c>
      <c r="E491" t="s">
        <v>23</v>
      </c>
      <c r="F491" t="s">
        <v>7</v>
      </c>
      <c r="G491" t="s">
        <v>817</v>
      </c>
      <c r="I491" t="s">
        <v>24</v>
      </c>
      <c r="J491" t="s">
        <v>25</v>
      </c>
      <c r="L491" s="5"/>
      <c r="M491" s="3" t="b">
        <f t="shared" si="103"/>
        <v>0</v>
      </c>
      <c r="N491" s="3" t="str">
        <f t="shared" si="94"/>
        <v>Demographics</v>
      </c>
      <c r="O491" s="3" t="str">
        <f t="shared" si="95"/>
        <v>varchar(10)</v>
      </c>
      <c r="Q491" s="3" t="str">
        <f t="shared" si="104"/>
        <v>varchar(10)</v>
      </c>
      <c r="R491" s="3" t="str">
        <f t="shared" si="96"/>
        <v>alter table deerwalk.Demographics add mbr_current_status varchar(10)</v>
      </c>
      <c r="S491" s="3" t="str">
        <f t="shared" si="97"/>
        <v>exec db.ColumnPropertySet 'Demographics', 'mbr_current_status', ' Current status of member', @tableSchema='deerwalk'</v>
      </c>
      <c r="T491" s="3" t="str">
        <f t="shared" si="98"/>
        <v>exec db.ColumnPropertySet 'Demographics', 'mbr_current_status', 'active', @propertyName='SampleData', @tableSchema='deerwalk'</v>
      </c>
      <c r="U491" s="3" t="str">
        <f t="shared" si="99"/>
        <v/>
      </c>
      <c r="V491" s="3" t="str">
        <f t="shared" si="100"/>
        <v xml:space="preserve">/// &lt;summary&gt; Current status of member&lt;/summary&gt;
[Description(" Current status of member")]
[Column("mbr_current_status")]
[SampleData("active")]
[MaxLength(10)]
public string mbr_current_status { get; set; }
</v>
      </c>
      <c r="W491" s="6" t="str">
        <f t="shared" si="105"/>
        <v>@Html.DescriptionListElement(model =&gt; model.mbr_current_status)</v>
      </c>
      <c r="X491" s="3" t="str">
        <f t="shared" si="106"/>
        <v>MbrCurrentStatus</v>
      </c>
      <c r="Y491" s="3" t="str">
        <f t="shared" si="101"/>
        <v/>
      </c>
    </row>
    <row r="492" spans="1:26" ht="14.25" customHeight="1" x14ac:dyDescent="0.45">
      <c r="A492" s="3" t="str">
        <f t="shared" si="102"/>
        <v>Demographics.mbr_gender</v>
      </c>
      <c r="B492" t="s">
        <v>618</v>
      </c>
      <c r="C492">
        <v>11</v>
      </c>
      <c r="D492" t="s">
        <v>801</v>
      </c>
      <c r="E492" t="s">
        <v>26</v>
      </c>
      <c r="F492" t="s">
        <v>7</v>
      </c>
      <c r="G492" t="s">
        <v>817</v>
      </c>
      <c r="I492" t="s">
        <v>27</v>
      </c>
      <c r="J492" t="s">
        <v>28</v>
      </c>
      <c r="L492" s="5"/>
      <c r="M492" s="3" t="b">
        <f t="shared" si="103"/>
        <v>0</v>
      </c>
      <c r="N492" s="3" t="str">
        <f t="shared" si="94"/>
        <v>Demographics</v>
      </c>
      <c r="O492" s="3" t="str">
        <f t="shared" si="95"/>
        <v xml:space="preserve">varchar(10) not null </v>
      </c>
      <c r="Q492" s="3" t="str">
        <f t="shared" si="104"/>
        <v xml:space="preserve">varchar(10) not null </v>
      </c>
      <c r="R492" s="3" t="str">
        <f t="shared" si="96"/>
        <v xml:space="preserve">alter table deerwalk.Demographics add mbr_gender varchar(10) not null </v>
      </c>
      <c r="S492" s="3" t="str">
        <f t="shared" si="97"/>
        <v>exec db.ColumnPropertySet 'Demographics', 'mbr_gender', 'Member gender', @tableSchema='deerwalk'</v>
      </c>
      <c r="T492" s="3" t="str">
        <f t="shared" si="98"/>
        <v>exec db.ColumnPropertySet 'Demographics', 'mbr_gender', 'M', @propertyName='SampleData', @tableSchema='deerwalk'</v>
      </c>
      <c r="U492" s="3" t="str">
        <f t="shared" si="99"/>
        <v/>
      </c>
      <c r="V492" s="3" t="str">
        <f t="shared" si="100"/>
        <v xml:space="preserve">/// &lt;summary&gt;Member gender&lt;/summary&gt;
[Description("Member gender")]
[Required]
[Column("mbr_gender")]
[SampleData("M")]
[MaxLength(10)]
public string mbr_gender { get; set; }
</v>
      </c>
      <c r="W492" s="6" t="str">
        <f t="shared" si="105"/>
        <v>@Html.DescriptionListElement(model =&gt; model.mbr_gender)</v>
      </c>
      <c r="X492" s="3" t="str">
        <f t="shared" si="106"/>
        <v>MbrGender</v>
      </c>
      <c r="Y492" s="3" t="str">
        <f t="shared" si="101"/>
        <v/>
      </c>
    </row>
    <row r="493" spans="1:26" ht="14.25" customHeight="1" x14ac:dyDescent="0.45">
      <c r="A493" s="3" t="str">
        <f t="shared" si="102"/>
        <v>Demographics.mbr_dob</v>
      </c>
      <c r="B493" t="s">
        <v>618</v>
      </c>
      <c r="C493">
        <v>12</v>
      </c>
      <c r="D493" t="s">
        <v>801</v>
      </c>
      <c r="E493" t="s">
        <v>29</v>
      </c>
      <c r="F493" t="s">
        <v>30</v>
      </c>
      <c r="G493" t="s">
        <v>796</v>
      </c>
      <c r="I493" t="s">
        <v>31</v>
      </c>
      <c r="J493" s="1" t="s">
        <v>798</v>
      </c>
      <c r="K493" s="7"/>
      <c r="L493" s="5"/>
      <c r="M493" s="3" t="b">
        <f t="shared" si="103"/>
        <v>0</v>
      </c>
      <c r="N493" s="3" t="str">
        <f t="shared" si="94"/>
        <v>Demographics</v>
      </c>
      <c r="O493" s="3" t="str">
        <f t="shared" si="95"/>
        <v xml:space="preserve">date not null </v>
      </c>
      <c r="Q493" s="3" t="str">
        <f t="shared" si="104"/>
        <v xml:space="preserve">date not null </v>
      </c>
      <c r="R493" s="3" t="str">
        <f t="shared" si="96"/>
        <v xml:space="preserve">alter table deerwalk.Demographics add mbr_dob date not null </v>
      </c>
      <c r="S493" s="3" t="str">
        <f t="shared" si="97"/>
        <v>exec db.ColumnPropertySet 'Demographics', 'mbr_dob', 'Member date of Birth', @tableSchema='deerwalk'</v>
      </c>
      <c r="T493" s="3" t="str">
        <f t="shared" si="98"/>
        <v>exec db.ColumnPropertySet 'Demographics', 'mbr_dob', '31597', @propertyName='SampleData', @tableSchema='deerwalk'</v>
      </c>
      <c r="U493" s="3" t="str">
        <f t="shared" si="99"/>
        <v/>
      </c>
      <c r="V493" s="3" t="str">
        <f t="shared" si="100"/>
        <v xml:space="preserve">/// &lt;summary&gt;Member date of Birth&lt;/summary&gt;
[Description("Member date of Birth")]
[DataType(DataType.Date)]
[Required]
[Column("mbr_dob")]
[SampleData("31597")]
public DateTime mbr_dob { get; set; }
</v>
      </c>
      <c r="W493" s="6" t="str">
        <f t="shared" si="105"/>
        <v>@Html.DescriptionListElement(model =&gt; model.mbr_dob)</v>
      </c>
      <c r="X493" s="3" t="str">
        <f t="shared" si="106"/>
        <v>MbrDob</v>
      </c>
      <c r="Y493" s="3" t="str">
        <f t="shared" si="101"/>
        <v>alter table deerwalk.Demographics add MbrDobDateDimId int null references DateDimensions(DateDimensionId);  exec db.ColumnPropertySet 'Demographics', 'MbrDobDateDimId', 'mbr_dob', @propertyName='BaseField', @tableSchema='deerwalk'</v>
      </c>
      <c r="Z493" t="str">
        <f>"update dw set "&amp;X493&amp;"DateDimId=dd.DateDimensionId from deerwalk."&amp;N493&amp;" dw inner join dbo.datedimensions dd on dw."&amp;E493&amp;"=dd.calendardate and dd.TenantId=@tenantId where dw."&amp;X493&amp;"DateDimId is null and dw."&amp;E493&amp;" is not null;
exec db.PrintNow 'Updated {n0} deerwalk."&amp;N493&amp;"."&amp;X493&amp;"DateDimId fields', @@rowcount;
"</f>
        <v xml:space="preserve">update dw set MbrDobDateDimId=dd.DateDimensionId from deerwalk.Demographics dw inner join dbo.datedimensions dd on dw.mbr_dob=dd.calendardate and dd.TenantId=@tenantId where dw.MbrDobDateDimId is null and dw.mbr_dob is not null;
exec db.PrintNow 'Updated {n0} deerwalk.Demographics.MbrDobDateDimId fields', @@rowcount;
</v>
      </c>
    </row>
    <row r="494" spans="1:26" ht="14.25" customHeight="1" x14ac:dyDescent="0.45">
      <c r="A494" s="3" t="str">
        <f t="shared" si="102"/>
        <v>Demographics.mbr_street_1</v>
      </c>
      <c r="B494" t="s">
        <v>618</v>
      </c>
      <c r="C494">
        <v>13</v>
      </c>
      <c r="D494" t="s">
        <v>796</v>
      </c>
      <c r="E494" t="s">
        <v>32</v>
      </c>
      <c r="F494" t="s">
        <v>7</v>
      </c>
      <c r="G494" t="s">
        <v>836</v>
      </c>
      <c r="I494" t="s">
        <v>33</v>
      </c>
      <c r="J494" t="s">
        <v>34</v>
      </c>
      <c r="L494" s="5"/>
      <c r="M494" s="3" t="b">
        <f t="shared" si="103"/>
        <v>0</v>
      </c>
      <c r="N494" s="3" t="str">
        <f t="shared" si="94"/>
        <v>Demographics</v>
      </c>
      <c r="O494" s="3" t="str">
        <f t="shared" si="95"/>
        <v>varchar(100)</v>
      </c>
      <c r="Q494" s="3" t="str">
        <f t="shared" si="104"/>
        <v>varchar(100)</v>
      </c>
      <c r="R494" s="3" t="str">
        <f t="shared" si="96"/>
        <v>alter table deerwalk.Demographics add mbr_street_1 varchar(100)</v>
      </c>
      <c r="S494" s="3" t="str">
        <f t="shared" si="97"/>
        <v>exec db.ColumnPropertySet 'Demographics', 'mbr_street_1', 'Member Street Address 1', @tableSchema='deerwalk'</v>
      </c>
      <c r="T494" s="3" t="str">
        <f t="shared" si="98"/>
        <v>exec db.ColumnPropertySet 'Demographics', 'mbr_street_1', '5621 TEAKWOOD ROAD', @propertyName='SampleData', @tableSchema='deerwalk'</v>
      </c>
      <c r="U494" s="3" t="str">
        <f t="shared" si="99"/>
        <v/>
      </c>
      <c r="V494" s="3" t="str">
        <f t="shared" si="100"/>
        <v xml:space="preserve">/// &lt;summary&gt;Member Street Address 1&lt;/summary&gt;
[Description("Member Street Address 1")]
[Column("mbr_street_1")]
[SampleData("5621 TEAKWOOD ROAD")]
[MaxLength(100)]
public string mbr_street_1 { get; set; }
</v>
      </c>
      <c r="W494" s="6" t="str">
        <f t="shared" si="105"/>
        <v>@Html.DescriptionListElement(model =&gt; model.mbr_street_1)</v>
      </c>
      <c r="X494" s="3" t="str">
        <f t="shared" si="106"/>
        <v>MbrStreet1</v>
      </c>
      <c r="Y494" s="3" t="str">
        <f t="shared" si="101"/>
        <v/>
      </c>
    </row>
    <row r="495" spans="1:26" ht="14.25" customHeight="1" x14ac:dyDescent="0.45">
      <c r="A495" s="3" t="str">
        <f t="shared" si="102"/>
        <v>Demographics.mbr_street_2</v>
      </c>
      <c r="B495" t="s">
        <v>618</v>
      </c>
      <c r="C495">
        <v>14</v>
      </c>
      <c r="D495" t="s">
        <v>796</v>
      </c>
      <c r="E495" t="s">
        <v>35</v>
      </c>
      <c r="F495" t="s">
        <v>7</v>
      </c>
      <c r="G495" t="s">
        <v>836</v>
      </c>
      <c r="I495" t="s">
        <v>36</v>
      </c>
      <c r="J495" t="s">
        <v>796</v>
      </c>
      <c r="L495" s="5"/>
      <c r="M495" s="3" t="b">
        <f t="shared" si="103"/>
        <v>0</v>
      </c>
      <c r="N495" s="3" t="str">
        <f t="shared" si="94"/>
        <v>Demographics</v>
      </c>
      <c r="O495" s="3" t="str">
        <f t="shared" si="95"/>
        <v>varchar(100)</v>
      </c>
      <c r="Q495" s="3" t="str">
        <f t="shared" si="104"/>
        <v>varchar(100)</v>
      </c>
      <c r="R495" s="3" t="str">
        <f t="shared" si="96"/>
        <v>alter table deerwalk.Demographics add mbr_street_2 varchar(100)</v>
      </c>
      <c r="S495" s="3" t="str">
        <f t="shared" si="97"/>
        <v>exec db.ColumnPropertySet 'Demographics', 'mbr_street_2', 'Member Street Address 2', @tableSchema='deerwalk'</v>
      </c>
      <c r="T495" s="3" t="str">
        <f t="shared" si="98"/>
        <v/>
      </c>
      <c r="U495" s="3" t="str">
        <f t="shared" si="99"/>
        <v/>
      </c>
      <c r="V495" s="3" t="str">
        <f t="shared" si="100"/>
        <v xml:space="preserve">/// &lt;summary&gt;Member Street Address 2&lt;/summary&gt;
[Description("Member Street Address 2")]
[Column("mbr_street_2")]
[MaxLength(100)]
public string mbr_street_2 { get; set; }
</v>
      </c>
      <c r="W495" s="6" t="str">
        <f t="shared" si="105"/>
        <v>@Html.DescriptionListElement(model =&gt; model.mbr_street_2)</v>
      </c>
      <c r="X495" s="3" t="str">
        <f t="shared" si="106"/>
        <v>MbrStreet2</v>
      </c>
      <c r="Y495" s="3" t="str">
        <f t="shared" si="101"/>
        <v/>
      </c>
    </row>
    <row r="496" spans="1:26" ht="14.25" customHeight="1" x14ac:dyDescent="0.45">
      <c r="A496" s="3" t="str">
        <f t="shared" si="102"/>
        <v>Demographics.mbr_city</v>
      </c>
      <c r="B496" t="s">
        <v>618</v>
      </c>
      <c r="C496">
        <v>15</v>
      </c>
      <c r="D496" t="s">
        <v>796</v>
      </c>
      <c r="E496" t="s">
        <v>37</v>
      </c>
      <c r="F496" t="s">
        <v>7</v>
      </c>
      <c r="G496" t="s">
        <v>836</v>
      </c>
      <c r="I496" t="s">
        <v>38</v>
      </c>
      <c r="J496" t="s">
        <v>39</v>
      </c>
      <c r="L496" s="5"/>
      <c r="M496" s="3" t="b">
        <f t="shared" si="103"/>
        <v>0</v>
      </c>
      <c r="N496" s="3" t="str">
        <f t="shared" si="94"/>
        <v>Demographics</v>
      </c>
      <c r="O496" s="3" t="str">
        <f t="shared" si="95"/>
        <v>varchar(100)</v>
      </c>
      <c r="Q496" s="3" t="str">
        <f t="shared" si="104"/>
        <v>varchar(100)</v>
      </c>
      <c r="R496" s="3" t="str">
        <f t="shared" si="96"/>
        <v>alter table deerwalk.Demographics add mbr_city varchar(100)</v>
      </c>
      <c r="S496" s="3" t="str">
        <f t="shared" si="97"/>
        <v>exec db.ColumnPropertySet 'Demographics', 'mbr_city', 'Member City', @tableSchema='deerwalk'</v>
      </c>
      <c r="T496" s="3" t="str">
        <f t="shared" si="98"/>
        <v>exec db.ColumnPropertySet 'Demographics', 'mbr_city', 'Lakeworth', @propertyName='SampleData', @tableSchema='deerwalk'</v>
      </c>
      <c r="U496" s="3" t="str">
        <f t="shared" si="99"/>
        <v/>
      </c>
      <c r="V496" s="3" t="str">
        <f t="shared" si="100"/>
        <v xml:space="preserve">/// &lt;summary&gt;Member City&lt;/summary&gt;
[Description("Member City")]
[Column("mbr_city")]
[SampleData("Lakeworth")]
[MaxLength(100)]
public string mbr_city { get; set; }
</v>
      </c>
      <c r="W496" s="6" t="str">
        <f t="shared" si="105"/>
        <v>@Html.DescriptionListElement(model =&gt; model.mbr_city)</v>
      </c>
      <c r="X496" s="3" t="str">
        <f t="shared" si="106"/>
        <v>MbrCity</v>
      </c>
      <c r="Y496" s="3" t="str">
        <f t="shared" si="101"/>
        <v/>
      </c>
    </row>
    <row r="497" spans="1:25" ht="14.25" customHeight="1" x14ac:dyDescent="0.45">
      <c r="A497" s="3" t="str">
        <f t="shared" si="102"/>
        <v>Demographics.mbr_county</v>
      </c>
      <c r="B497" t="s">
        <v>618</v>
      </c>
      <c r="C497">
        <v>16</v>
      </c>
      <c r="D497" t="s">
        <v>796</v>
      </c>
      <c r="E497" t="s">
        <v>40</v>
      </c>
      <c r="F497" t="s">
        <v>7</v>
      </c>
      <c r="G497" t="s">
        <v>836</v>
      </c>
      <c r="I497" t="s">
        <v>41</v>
      </c>
      <c r="J497" t="s">
        <v>42</v>
      </c>
      <c r="L497" s="5"/>
      <c r="M497" s="3" t="b">
        <f t="shared" si="103"/>
        <v>0</v>
      </c>
      <c r="N497" s="3" t="str">
        <f t="shared" si="94"/>
        <v>Demographics</v>
      </c>
      <c r="O497" s="3" t="str">
        <f t="shared" si="95"/>
        <v>varchar(100)</v>
      </c>
      <c r="Q497" s="3" t="str">
        <f t="shared" si="104"/>
        <v>varchar(100)</v>
      </c>
      <c r="R497" s="3" t="str">
        <f t="shared" si="96"/>
        <v>alter table deerwalk.Demographics add mbr_county varchar(100)</v>
      </c>
      <c r="S497" s="3" t="str">
        <f t="shared" si="97"/>
        <v>exec db.ColumnPropertySet 'Demographics', 'mbr_county', 'Member County', @tableSchema='deerwalk'</v>
      </c>
      <c r="T497" s="3" t="str">
        <f t="shared" si="98"/>
        <v>exec db.ColumnPropertySet 'Demographics', 'mbr_county', 'Lexington', @propertyName='SampleData', @tableSchema='deerwalk'</v>
      </c>
      <c r="U497" s="3" t="str">
        <f t="shared" si="99"/>
        <v/>
      </c>
      <c r="V497" s="3" t="str">
        <f t="shared" si="100"/>
        <v xml:space="preserve">/// &lt;summary&gt;Member County&lt;/summary&gt;
[Description("Member County")]
[Column("mbr_county")]
[SampleData("Lexington")]
[MaxLength(100)]
public string mbr_county { get; set; }
</v>
      </c>
      <c r="W497" s="6" t="str">
        <f t="shared" si="105"/>
        <v>@Html.DescriptionListElement(model =&gt; model.mbr_county)</v>
      </c>
      <c r="X497" s="3" t="str">
        <f t="shared" si="106"/>
        <v>MbrCounty</v>
      </c>
      <c r="Y497" s="3" t="str">
        <f t="shared" si="101"/>
        <v/>
      </c>
    </row>
    <row r="498" spans="1:25" ht="14.25" customHeight="1" x14ac:dyDescent="0.45">
      <c r="A498" s="3" t="str">
        <f t="shared" si="102"/>
        <v>Demographics.mbr_state</v>
      </c>
      <c r="B498" t="s">
        <v>618</v>
      </c>
      <c r="C498">
        <v>17</v>
      </c>
      <c r="D498" t="s">
        <v>796</v>
      </c>
      <c r="E498" t="s">
        <v>43</v>
      </c>
      <c r="F498" t="s">
        <v>7</v>
      </c>
      <c r="G498" t="s">
        <v>836</v>
      </c>
      <c r="I498" t="s">
        <v>44</v>
      </c>
      <c r="J498" t="s">
        <v>45</v>
      </c>
      <c r="L498" s="5"/>
      <c r="M498" s="3" t="b">
        <f t="shared" si="103"/>
        <v>0</v>
      </c>
      <c r="N498" s="3" t="str">
        <f t="shared" si="94"/>
        <v>Demographics</v>
      </c>
      <c r="O498" s="3" t="str">
        <f t="shared" si="95"/>
        <v>varchar(100)</v>
      </c>
      <c r="Q498" s="3" t="str">
        <f t="shared" si="104"/>
        <v>varchar(100)</v>
      </c>
      <c r="R498" s="3" t="str">
        <f t="shared" si="96"/>
        <v>alter table deerwalk.Demographics add mbr_state varchar(100)</v>
      </c>
      <c r="S498" s="3" t="str">
        <f t="shared" si="97"/>
        <v>exec db.ColumnPropertySet 'Demographics', 'mbr_state', 'Abbreviation of State', @tableSchema='deerwalk'</v>
      </c>
      <c r="T498" s="3" t="str">
        <f t="shared" si="98"/>
        <v>exec db.ColumnPropertySet 'Demographics', 'mbr_state', 'FL', @propertyName='SampleData', @tableSchema='deerwalk'</v>
      </c>
      <c r="U498" s="3" t="str">
        <f t="shared" si="99"/>
        <v/>
      </c>
      <c r="V498" s="3" t="str">
        <f t="shared" si="100"/>
        <v xml:space="preserve">/// &lt;summary&gt;Abbreviation of State&lt;/summary&gt;
[Description("Abbreviation of State")]
[Column("mbr_state")]
[SampleData("FL")]
[MaxLength(100)]
public string mbr_state { get; set; }
</v>
      </c>
      <c r="W498" s="6" t="str">
        <f t="shared" si="105"/>
        <v>@Html.DescriptionListElement(model =&gt; model.mbr_state)</v>
      </c>
      <c r="X498" s="3" t="str">
        <f t="shared" si="106"/>
        <v>MbrState</v>
      </c>
      <c r="Y498" s="3" t="str">
        <f t="shared" si="101"/>
        <v/>
      </c>
    </row>
    <row r="499" spans="1:25" ht="14.25" customHeight="1" x14ac:dyDescent="0.45">
      <c r="A499" s="3" t="str">
        <f t="shared" si="102"/>
        <v>Demographics.mbr_zip</v>
      </c>
      <c r="B499" t="s">
        <v>618</v>
      </c>
      <c r="C499">
        <v>18</v>
      </c>
      <c r="D499" t="s">
        <v>796</v>
      </c>
      <c r="E499" t="s">
        <v>46</v>
      </c>
      <c r="F499" t="s">
        <v>7</v>
      </c>
      <c r="G499" t="s">
        <v>836</v>
      </c>
      <c r="I499" t="s">
        <v>47</v>
      </c>
      <c r="J499" t="s">
        <v>799</v>
      </c>
      <c r="L499" s="5"/>
      <c r="M499" s="3" t="b">
        <f t="shared" si="103"/>
        <v>0</v>
      </c>
      <c r="N499" s="3" t="str">
        <f t="shared" si="94"/>
        <v>Demographics</v>
      </c>
      <c r="O499" s="3" t="str">
        <f t="shared" si="95"/>
        <v>varchar(100)</v>
      </c>
      <c r="Q499" s="3" t="str">
        <f t="shared" si="104"/>
        <v>varchar(100)</v>
      </c>
      <c r="R499" s="3" t="str">
        <f t="shared" si="96"/>
        <v>alter table deerwalk.Demographics add mbr_zip varchar(100)</v>
      </c>
      <c r="S499" s="3" t="str">
        <f t="shared" si="97"/>
        <v>exec db.ColumnPropertySet 'Demographics', 'mbr_zip', 'Zip code', @tableSchema='deerwalk'</v>
      </c>
      <c r="T499" s="3" t="str">
        <f t="shared" si="98"/>
        <v>exec db.ColumnPropertySet 'Demographics', 'mbr_zip', '34746', @propertyName='SampleData', @tableSchema='deerwalk'</v>
      </c>
      <c r="U499" s="3" t="str">
        <f t="shared" si="99"/>
        <v/>
      </c>
      <c r="V499" s="3" t="str">
        <f t="shared" si="100"/>
        <v xml:space="preserve">/// &lt;summary&gt;Zip code&lt;/summary&gt;
[Description("Zip code")]
[Column("mbr_zip")]
[SampleData("34746")]
[MaxLength(100)]
public string mbr_zip { get; set; }
</v>
      </c>
      <c r="W499" s="6" t="str">
        <f t="shared" si="105"/>
        <v>@Html.DescriptionListElement(model =&gt; model.mbr_zip)</v>
      </c>
      <c r="X499" s="3" t="str">
        <f t="shared" si="106"/>
        <v>MbrZip</v>
      </c>
      <c r="Y499" s="3" t="str">
        <f t="shared" si="101"/>
        <v/>
      </c>
    </row>
    <row r="500" spans="1:25" ht="14.25" customHeight="1" x14ac:dyDescent="0.45">
      <c r="A500" s="3" t="str">
        <f t="shared" si="102"/>
        <v>Demographics.mbr_phone</v>
      </c>
      <c r="B500" t="s">
        <v>618</v>
      </c>
      <c r="C500">
        <v>19</v>
      </c>
      <c r="D500" t="s">
        <v>796</v>
      </c>
      <c r="E500" t="s">
        <v>48</v>
      </c>
      <c r="F500" t="s">
        <v>7</v>
      </c>
      <c r="G500" t="s">
        <v>836</v>
      </c>
      <c r="I500" t="s">
        <v>49</v>
      </c>
      <c r="J500" t="s">
        <v>800</v>
      </c>
      <c r="L500" s="5"/>
      <c r="M500" s="3" t="b">
        <f t="shared" si="103"/>
        <v>0</v>
      </c>
      <c r="N500" s="3" t="str">
        <f t="shared" si="94"/>
        <v>Demographics</v>
      </c>
      <c r="O500" s="3" t="str">
        <f t="shared" si="95"/>
        <v>varchar(100)</v>
      </c>
      <c r="Q500" s="3" t="str">
        <f t="shared" si="104"/>
        <v>varchar(100)</v>
      </c>
      <c r="R500" s="3" t="str">
        <f t="shared" si="96"/>
        <v>alter table deerwalk.Demographics add mbr_phone varchar(100)</v>
      </c>
      <c r="S500" s="3" t="str">
        <f t="shared" si="97"/>
        <v>exec db.ColumnPropertySet 'Demographics', 'mbr_phone', 'Member Phone', @tableSchema='deerwalk'</v>
      </c>
      <c r="T500" s="3" t="str">
        <f t="shared" si="98"/>
        <v>exec db.ColumnPropertySet 'Demographics', 'mbr_phone', '7802966511', @propertyName='SampleData', @tableSchema='deerwalk'</v>
      </c>
      <c r="U500" s="3" t="str">
        <f t="shared" si="99"/>
        <v/>
      </c>
      <c r="V500" s="3" t="str">
        <f t="shared" si="100"/>
        <v xml:space="preserve">/// &lt;summary&gt;Member Phone&lt;/summary&gt;
[Description("Member Phone")]
[Column("mbr_phone")]
[SampleData("7802966511")]
[MaxLength(100)]
public string mbr_phone { get; set; }
</v>
      </c>
      <c r="W500" s="6" t="str">
        <f t="shared" si="105"/>
        <v>@Html.DescriptionListElement(model =&gt; model.mbr_phone)</v>
      </c>
      <c r="X500" s="3" t="str">
        <f t="shared" si="106"/>
        <v>MbrPhone</v>
      </c>
      <c r="Y500" s="3" t="str">
        <f t="shared" si="101"/>
        <v/>
      </c>
    </row>
    <row r="501" spans="1:25" ht="14.25" customHeight="1" x14ac:dyDescent="0.45">
      <c r="A501" s="3" t="str">
        <f t="shared" si="102"/>
        <v>Demographics.mbr_region_code</v>
      </c>
      <c r="B501" t="s">
        <v>618</v>
      </c>
      <c r="C501">
        <v>20</v>
      </c>
      <c r="D501" t="s">
        <v>796</v>
      </c>
      <c r="E501" t="s">
        <v>50</v>
      </c>
      <c r="F501" t="s">
        <v>7</v>
      </c>
      <c r="G501" t="s">
        <v>836</v>
      </c>
      <c r="I501" t="s">
        <v>51</v>
      </c>
      <c r="J501" t="s">
        <v>796</v>
      </c>
      <c r="L501" s="5"/>
      <c r="M501" s="3" t="b">
        <f t="shared" si="103"/>
        <v>0</v>
      </c>
      <c r="N501" s="3" t="str">
        <f t="shared" si="94"/>
        <v>Demographics</v>
      </c>
      <c r="O501" s="3" t="str">
        <f t="shared" si="95"/>
        <v>varchar(100)</v>
      </c>
      <c r="Q501" s="3" t="str">
        <f t="shared" si="104"/>
        <v>varchar(100)</v>
      </c>
      <c r="R501" s="3" t="str">
        <f t="shared" si="96"/>
        <v>alter table deerwalk.Demographics add mbr_region_code varchar(100)</v>
      </c>
      <c r="S501" s="3" t="str">
        <f t="shared" si="97"/>
        <v>exec db.ColumnPropertySet 'Demographics', 'mbr_region_code', 'Member Region code', @tableSchema='deerwalk'</v>
      </c>
      <c r="T501" s="3" t="str">
        <f t="shared" si="98"/>
        <v/>
      </c>
      <c r="U501" s="3" t="str">
        <f t="shared" si="99"/>
        <v/>
      </c>
      <c r="V501" s="3" t="str">
        <f t="shared" si="100"/>
        <v xml:space="preserve">/// &lt;summary&gt;Member Region code&lt;/summary&gt;
[Description("Member Region code")]
[Column("mbr_region_code")]
[MaxLength(100)]
public string mbr_region_code { get; set; }
</v>
      </c>
      <c r="W501" s="6" t="str">
        <f t="shared" si="105"/>
        <v>@Html.DescriptionListElement(model =&gt; model.mbr_region_code)</v>
      </c>
      <c r="X501" s="3" t="str">
        <f t="shared" si="106"/>
        <v>MbrRegionCode</v>
      </c>
      <c r="Y501" s="3" t="str">
        <f t="shared" si="101"/>
        <v/>
      </c>
    </row>
    <row r="502" spans="1:25" ht="14.25" customHeight="1" x14ac:dyDescent="0.45">
      <c r="A502" s="3" t="str">
        <f t="shared" si="102"/>
        <v>Demographics.mbr_region_name</v>
      </c>
      <c r="B502" t="s">
        <v>618</v>
      </c>
      <c r="C502">
        <v>21</v>
      </c>
      <c r="D502" t="s">
        <v>796</v>
      </c>
      <c r="E502" t="s">
        <v>52</v>
      </c>
      <c r="F502" t="s">
        <v>7</v>
      </c>
      <c r="G502" t="s">
        <v>836</v>
      </c>
      <c r="I502" t="s">
        <v>53</v>
      </c>
      <c r="J502" t="s">
        <v>796</v>
      </c>
      <c r="L502" s="5"/>
      <c r="M502" s="3" t="b">
        <f t="shared" si="103"/>
        <v>0</v>
      </c>
      <c r="N502" s="3" t="str">
        <f t="shared" si="94"/>
        <v>Demographics</v>
      </c>
      <c r="O502" s="3" t="str">
        <f t="shared" si="95"/>
        <v>varchar(100)</v>
      </c>
      <c r="Q502" s="3" t="str">
        <f t="shared" si="104"/>
        <v>varchar(100)</v>
      </c>
      <c r="R502" s="3" t="str">
        <f t="shared" si="96"/>
        <v>alter table deerwalk.Demographics add mbr_region_name varchar(100)</v>
      </c>
      <c r="S502" s="3" t="str">
        <f t="shared" si="97"/>
        <v>exec db.ColumnPropertySet 'Demographics', 'mbr_region_name', 'Member Region', @tableSchema='deerwalk'</v>
      </c>
      <c r="T502" s="3" t="str">
        <f t="shared" si="98"/>
        <v/>
      </c>
      <c r="U502" s="3" t="str">
        <f t="shared" si="99"/>
        <v/>
      </c>
      <c r="V502" s="3" t="str">
        <f t="shared" si="100"/>
        <v xml:space="preserve">/// &lt;summary&gt;Member Region&lt;/summary&gt;
[Description("Member Region")]
[Column("mbr_region_name")]
[MaxLength(100)]
public string mbr_region_name { get; set; }
</v>
      </c>
      <c r="W502" s="6" t="str">
        <f t="shared" si="105"/>
        <v>@Html.DescriptionListElement(model =&gt; model.mbr_region_name)</v>
      </c>
      <c r="X502" s="3" t="str">
        <f t="shared" si="106"/>
        <v>MbrRegionName</v>
      </c>
      <c r="Y502" s="3" t="str">
        <f t="shared" si="101"/>
        <v/>
      </c>
    </row>
    <row r="503" spans="1:25" ht="14.25" customHeight="1" x14ac:dyDescent="0.45">
      <c r="A503" s="3" t="str">
        <f t="shared" si="102"/>
        <v>Demographics.mbr_relationship_code</v>
      </c>
      <c r="B503" t="s">
        <v>618</v>
      </c>
      <c r="C503">
        <v>22</v>
      </c>
      <c r="D503" t="s">
        <v>796</v>
      </c>
      <c r="E503" t="s">
        <v>54</v>
      </c>
      <c r="F503" t="s">
        <v>7</v>
      </c>
      <c r="G503" t="s">
        <v>817</v>
      </c>
      <c r="I503" t="s">
        <v>55</v>
      </c>
      <c r="J503" t="s">
        <v>796</v>
      </c>
      <c r="L503" s="5"/>
      <c r="M503" s="3" t="b">
        <f t="shared" si="103"/>
        <v>0</v>
      </c>
      <c r="N503" s="3" t="str">
        <f t="shared" si="94"/>
        <v>Demographics</v>
      </c>
      <c r="O503" s="3" t="str">
        <f t="shared" si="95"/>
        <v>varchar(10)</v>
      </c>
      <c r="Q503" s="3" t="str">
        <f t="shared" si="104"/>
        <v>varchar(10)</v>
      </c>
      <c r="R503" s="3" t="str">
        <f t="shared" si="96"/>
        <v>alter table deerwalk.Demographics add mbr_relationship_code varchar(10)</v>
      </c>
      <c r="S503" s="3" t="str">
        <f t="shared" si="97"/>
        <v>exec db.ColumnPropertySet 'Demographics', 'mbr_relationship_code', 'Relationship Code to the Subscriber; subscriber(01), spouse (02),child (03), other (04)', @tableSchema='deerwalk'</v>
      </c>
      <c r="T503" s="3" t="str">
        <f t="shared" si="98"/>
        <v/>
      </c>
      <c r="U503" s="3" t="str">
        <f t="shared" si="99"/>
        <v/>
      </c>
      <c r="V503" s="3" t="str">
        <f t="shared" si="100"/>
        <v xml:space="preserve">/// &lt;summary&gt;Relationship Code to the Subscriber; subscriber(01), spouse (02),child (03), other (04)&lt;/summary&gt;
[Description("Relationship Code to the Subscriber; subscriber(01), spouse (02),child (03), other (04)")]
[Column("mbr_relationship_code")]
[MaxLength(10)]
public string mbr_relationship_code { get; set; }
</v>
      </c>
      <c r="W503" s="6" t="str">
        <f t="shared" si="105"/>
        <v>@Html.DescriptionListElement(model =&gt; model.mbr_relationship_code)</v>
      </c>
      <c r="X503" s="3" t="str">
        <f t="shared" si="106"/>
        <v>MbrRelationshipCode</v>
      </c>
      <c r="Y503" s="3" t="str">
        <f t="shared" si="101"/>
        <v/>
      </c>
    </row>
    <row r="504" spans="1:25" ht="14.25" customHeight="1" x14ac:dyDescent="0.45">
      <c r="A504" s="3" t="str">
        <f t="shared" si="102"/>
        <v>Demographics.mbr_relationship_desc</v>
      </c>
      <c r="B504" t="s">
        <v>618</v>
      </c>
      <c r="C504">
        <v>23</v>
      </c>
      <c r="D504" t="s">
        <v>796</v>
      </c>
      <c r="E504" t="s">
        <v>56</v>
      </c>
      <c r="F504" t="s">
        <v>7</v>
      </c>
      <c r="G504" t="s">
        <v>861</v>
      </c>
      <c r="I504" t="s">
        <v>57</v>
      </c>
      <c r="J504" t="s">
        <v>58</v>
      </c>
      <c r="L504" s="5"/>
      <c r="M504" s="3" t="b">
        <f t="shared" si="103"/>
        <v>0</v>
      </c>
      <c r="N504" s="3" t="str">
        <f t="shared" si="94"/>
        <v>Demographics</v>
      </c>
      <c r="O504" s="3" t="str">
        <f t="shared" si="95"/>
        <v>varchar(50)</v>
      </c>
      <c r="Q504" s="3" t="str">
        <f t="shared" si="104"/>
        <v>varchar(50)</v>
      </c>
      <c r="R504" s="3" t="str">
        <f t="shared" si="96"/>
        <v>alter table deerwalk.Demographics add mbr_relationship_desc varchar(50)</v>
      </c>
      <c r="S504" s="3" t="str">
        <f t="shared" si="97"/>
        <v>exec db.ColumnPropertySet 'Demographics', 'mbr_relationship_desc', 'Relationship Description to the Subscriber, Dependent, Spouse', @tableSchema='deerwalk'</v>
      </c>
      <c r="T504" s="3" t="str">
        <f t="shared" si="98"/>
        <v>exec db.ColumnPropertySet 'Demographics', 'mbr_relationship_desc', 'Dependent', @propertyName='SampleData', @tableSchema='deerwalk'</v>
      </c>
      <c r="U504" s="3" t="str">
        <f t="shared" si="99"/>
        <v/>
      </c>
      <c r="V504" s="3" t="str">
        <f t="shared" si="100"/>
        <v xml:space="preserve">/// &lt;summary&gt;Relationship Description to the Subscriber, Dependent, Spouse&lt;/summary&gt;
[Description("Relationship Description to the Subscriber, Dependent, Spouse")]
[Column("mbr_relationship_desc")]
[SampleData("Dependent")]
[MaxLength(50)]
public string mbr_relationship_desc { get; set; }
</v>
      </c>
      <c r="W504" s="6" t="str">
        <f t="shared" si="105"/>
        <v>@Html.DescriptionListElement(model =&gt; model.mbr_relationship_desc)</v>
      </c>
      <c r="X504" s="3" t="str">
        <f t="shared" si="106"/>
        <v>MbrRelationshipDesc</v>
      </c>
      <c r="Y504" s="3" t="str">
        <f t="shared" si="101"/>
        <v/>
      </c>
    </row>
    <row r="505" spans="1:25" ht="14.25" customHeight="1" x14ac:dyDescent="0.45">
      <c r="A505" s="3" t="str">
        <f t="shared" si="102"/>
        <v>Demographics.dw_rawfilename</v>
      </c>
      <c r="B505" t="s">
        <v>618</v>
      </c>
      <c r="C505">
        <v>24</v>
      </c>
      <c r="D505" t="s">
        <v>796</v>
      </c>
      <c r="E505" t="s">
        <v>178</v>
      </c>
      <c r="F505" t="s">
        <v>7</v>
      </c>
      <c r="G505" t="s">
        <v>836</v>
      </c>
      <c r="I505" t="s">
        <v>625</v>
      </c>
      <c r="J505" t="s">
        <v>796</v>
      </c>
      <c r="L505" s="5"/>
      <c r="M505" s="3" t="b">
        <f t="shared" si="103"/>
        <v>0</v>
      </c>
      <c r="N505" s="3" t="str">
        <f t="shared" si="94"/>
        <v>Demographics</v>
      </c>
      <c r="O505" s="3" t="str">
        <f t="shared" si="95"/>
        <v>varchar(100)</v>
      </c>
      <c r="Q505" s="3" t="str">
        <f t="shared" si="104"/>
        <v>varchar(100)</v>
      </c>
      <c r="R505" s="3" t="str">
        <f t="shared" si="96"/>
        <v>alter table deerwalk.Demographics add dw_rawfilename varchar(100)</v>
      </c>
      <c r="S505" s="3" t="str">
        <f t="shared" si="97"/>
        <v>exec db.ColumnPropertySet 'Demographics', 'dw_rawfilename', 'Filename from vendor', @tableSchema='deerwalk'</v>
      </c>
      <c r="T505" s="3" t="str">
        <f t="shared" si="98"/>
        <v/>
      </c>
      <c r="U505" s="3" t="str">
        <f t="shared" si="99"/>
        <v/>
      </c>
      <c r="V505" s="3" t="str">
        <f t="shared" si="100"/>
        <v xml:space="preserve">/// &lt;summary&gt;Filename from vendor&lt;/summary&gt;
[Description("Filename from vendor")]
[Column("dw_rawfilename")]
[MaxLength(100)]
public string dw_rawfilename { get; set; }
</v>
      </c>
      <c r="W505" s="6" t="str">
        <f t="shared" si="105"/>
        <v>@Html.DescriptionListElement(model =&gt; model.dw_rawfilename)</v>
      </c>
      <c r="X505" s="3" t="str">
        <f t="shared" si="106"/>
        <v>DwRawfilename</v>
      </c>
      <c r="Y505" s="3" t="str">
        <f t="shared" si="101"/>
        <v/>
      </c>
    </row>
    <row r="506" spans="1:25" ht="14.25" customHeight="1" x14ac:dyDescent="0.45">
      <c r="A506" s="3" t="str">
        <f t="shared" si="102"/>
        <v>Demographics.dw_recievedmonth</v>
      </c>
      <c r="B506" t="s">
        <v>618</v>
      </c>
      <c r="C506">
        <v>25</v>
      </c>
      <c r="D506" t="s">
        <v>796</v>
      </c>
      <c r="E506" t="s">
        <v>614</v>
      </c>
      <c r="F506" t="s">
        <v>7</v>
      </c>
      <c r="G506" t="s">
        <v>836</v>
      </c>
      <c r="I506" t="s">
        <v>626</v>
      </c>
      <c r="J506" t="s">
        <v>852</v>
      </c>
      <c r="L506" s="5"/>
      <c r="M506" s="3" t="b">
        <f t="shared" si="103"/>
        <v>0</v>
      </c>
      <c r="N506" s="3" t="str">
        <f t="shared" si="94"/>
        <v>Demographics</v>
      </c>
      <c r="O506" s="3" t="str">
        <f t="shared" si="95"/>
        <v>varchar(100)</v>
      </c>
      <c r="Q506" s="3" t="str">
        <f t="shared" si="104"/>
        <v>varchar(100)</v>
      </c>
      <c r="R506" s="3" t="str">
        <f t="shared" si="96"/>
        <v>alter table deerwalk.Demographics add dw_recievedmonth varchar(100)</v>
      </c>
      <c r="S506" s="3" t="str">
        <f t="shared" si="97"/>
        <v>exec db.ColumnPropertySet 'Demographics', 'dw_recievedmonth', 'Month when data is recieved', @tableSchema='deerwalk'</v>
      </c>
      <c r="T506" s="3" t="str">
        <f t="shared" si="98"/>
        <v>exec db.ColumnPropertySet 'Demographics', 'dw_recievedmonth', '201106', @propertyName='SampleData', @tableSchema='deerwalk'</v>
      </c>
      <c r="U506" s="3" t="str">
        <f t="shared" si="99"/>
        <v/>
      </c>
      <c r="V506" s="3" t="str">
        <f t="shared" si="100"/>
        <v xml:space="preserve">/// &lt;summary&gt;Month when data is recieved&lt;/summary&gt;
[Description("Month when data is recieved")]
[Column("dw_recievedmonth")]
[SampleData("201106")]
[MaxLength(100)]
public string dw_recievedmonth { get; set; }
</v>
      </c>
      <c r="W506" s="6" t="str">
        <f t="shared" si="105"/>
        <v>@Html.DescriptionListElement(model =&gt; model.dw_recievedmonth)</v>
      </c>
      <c r="X506" s="3" t="str">
        <f t="shared" si="106"/>
        <v>DwRecievedmonth</v>
      </c>
      <c r="Y506" s="3" t="str">
        <f t="shared" si="101"/>
        <v/>
      </c>
    </row>
    <row r="507" spans="1:25" ht="14.25" customHeight="1" x14ac:dyDescent="0.45">
      <c r="A507" s="3" t="str">
        <f t="shared" si="102"/>
        <v>Demographics.dw_vendor_name</v>
      </c>
      <c r="B507" t="s">
        <v>618</v>
      </c>
      <c r="C507">
        <v>26</v>
      </c>
      <c r="D507" t="s">
        <v>796</v>
      </c>
      <c r="E507" t="s">
        <v>525</v>
      </c>
      <c r="F507" t="s">
        <v>7</v>
      </c>
      <c r="G507" t="s">
        <v>836</v>
      </c>
      <c r="I507" t="s">
        <v>627</v>
      </c>
      <c r="J507" t="s">
        <v>796</v>
      </c>
      <c r="L507" s="5"/>
      <c r="M507" s="3" t="b">
        <f t="shared" si="103"/>
        <v>0</v>
      </c>
      <c r="N507" s="3" t="str">
        <f t="shared" si="94"/>
        <v>Demographics</v>
      </c>
      <c r="O507" s="3" t="str">
        <f t="shared" si="95"/>
        <v>varchar(100)</v>
      </c>
      <c r="Q507" s="3" t="str">
        <f t="shared" si="104"/>
        <v>varchar(100)</v>
      </c>
      <c r="R507" s="3" t="str">
        <f t="shared" si="96"/>
        <v>alter table deerwalk.Demographics add dw_vendor_name varchar(100)</v>
      </c>
      <c r="S507" s="3" t="str">
        <f t="shared" si="97"/>
        <v>exec db.ColumnPropertySet 'Demographics', 'dw_vendor_name', 'Data Vendor Name', @tableSchema='deerwalk'</v>
      </c>
      <c r="T507" s="3" t="str">
        <f t="shared" si="98"/>
        <v/>
      </c>
      <c r="U507" s="3" t="str">
        <f t="shared" si="99"/>
        <v/>
      </c>
      <c r="V507" s="3" t="str">
        <f t="shared" si="100"/>
        <v xml:space="preserve">/// &lt;summary&gt;Data Vendor Name&lt;/summary&gt;
[Description("Data Vendor Name")]
[Column("dw_vendor_name")]
[MaxLength(100)]
public string dw_vendor_name { get; set; }
</v>
      </c>
      <c r="W507" s="6" t="str">
        <f t="shared" si="105"/>
        <v>@Html.DescriptionListElement(model =&gt; model.dw_vendor_name)</v>
      </c>
      <c r="X507" s="3" t="str">
        <f t="shared" si="106"/>
        <v>DwVendorName</v>
      </c>
      <c r="Y507" s="3" t="str">
        <f t="shared" si="101"/>
        <v/>
      </c>
    </row>
    <row r="508" spans="1:25" ht="14.25" customHeight="1" x14ac:dyDescent="0.45">
      <c r="A508" s="3" t="str">
        <f t="shared" si="102"/>
        <v>Visits.dw_record_id</v>
      </c>
      <c r="B508" t="s">
        <v>628</v>
      </c>
      <c r="C508">
        <v>1</v>
      </c>
      <c r="D508" t="s">
        <v>796</v>
      </c>
      <c r="E508" t="s">
        <v>619</v>
      </c>
      <c r="F508" t="s">
        <v>263</v>
      </c>
      <c r="G508" t="s">
        <v>796</v>
      </c>
      <c r="I508" t="s">
        <v>620</v>
      </c>
      <c r="J508" t="s">
        <v>801</v>
      </c>
      <c r="L508" s="5"/>
      <c r="M508" s="3" t="b">
        <f t="shared" si="103"/>
        <v>0</v>
      </c>
      <c r="N508" s="3" t="str">
        <f t="shared" si="94"/>
        <v>Visits</v>
      </c>
      <c r="O508" s="3" t="str">
        <f t="shared" si="95"/>
        <v>int</v>
      </c>
      <c r="Q508" s="3" t="str">
        <f t="shared" si="104"/>
        <v>int</v>
      </c>
      <c r="R508" s="3" t="str">
        <f t="shared" si="96"/>
        <v>alter table deerwalk.Visits add dw_record_id int</v>
      </c>
      <c r="S508" s="3" t="str">
        <f t="shared" si="97"/>
        <v>exec db.ColumnPropertySet 'Visits', 'dw_record_id', 'Auto-increment number-a unique identifier for Makalu engine', @tableSchema='deerwalk'</v>
      </c>
      <c r="T508" s="3" t="str">
        <f t="shared" si="98"/>
        <v>exec db.ColumnPropertySet 'Visits', 'dw_record_id', '1', @propertyName='SampleData', @tableSchema='deerwalk'</v>
      </c>
      <c r="U508" s="3" t="str">
        <f t="shared" si="99"/>
        <v/>
      </c>
      <c r="V508" s="3" t="str">
        <f t="shared" si="100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W508" s="6" t="str">
        <f t="shared" si="105"/>
        <v>@Html.DescriptionListElement(model =&gt; model.dw_record_id)</v>
      </c>
      <c r="X508" s="3" t="str">
        <f t="shared" si="106"/>
        <v>DwRecordID</v>
      </c>
      <c r="Y508" s="3" t="str">
        <f t="shared" si="101"/>
        <v/>
      </c>
    </row>
    <row r="509" spans="1:25" ht="14.25" customHeight="1" x14ac:dyDescent="0.45">
      <c r="A509" s="3" t="str">
        <f t="shared" si="102"/>
        <v>Visits.dw_account_id</v>
      </c>
      <c r="B509" t="s">
        <v>628</v>
      </c>
      <c r="C509">
        <v>2</v>
      </c>
      <c r="D509" t="s">
        <v>796</v>
      </c>
      <c r="E509" t="s">
        <v>621</v>
      </c>
      <c r="F509" t="s">
        <v>7</v>
      </c>
      <c r="G509" t="s">
        <v>861</v>
      </c>
      <c r="I509" t="s">
        <v>622</v>
      </c>
      <c r="J509" t="s">
        <v>851</v>
      </c>
      <c r="L509" s="5"/>
      <c r="M509" s="3" t="b">
        <f t="shared" si="103"/>
        <v>0</v>
      </c>
      <c r="N509" s="3" t="str">
        <f t="shared" si="94"/>
        <v>Visits</v>
      </c>
      <c r="O509" s="3" t="str">
        <f t="shared" si="95"/>
        <v>varchar(50)</v>
      </c>
      <c r="Q509" s="3" t="str">
        <f t="shared" si="104"/>
        <v>varchar(50)</v>
      </c>
      <c r="R509" s="3" t="str">
        <f t="shared" si="96"/>
        <v>alter table deerwalk.Visits add dw_account_id varchar(50)</v>
      </c>
      <c r="S509" s="3" t="str">
        <f t="shared" si="97"/>
        <v>exec db.ColumnPropertySet 'Visits', 'dw_account_id', 'Account id', @tableSchema='deerwalk'</v>
      </c>
      <c r="T509" s="3" t="str">
        <f t="shared" si="98"/>
        <v>exec db.ColumnPropertySet 'Visits', 'dw_account_id', '1027', @propertyName='SampleData', @tableSchema='deerwalk'</v>
      </c>
      <c r="U509" s="3" t="str">
        <f t="shared" si="99"/>
        <v/>
      </c>
      <c r="V509" s="3" t="str">
        <f t="shared" si="100"/>
        <v xml:space="preserve">/// &lt;summary&gt;Account id&lt;/summary&gt;
[Description("Account id")]
[Column("dw_account_id")]
[SampleData("1027")]
[MaxLength(50)]
public string dw_account_id { get; set; }
</v>
      </c>
      <c r="W509" s="6" t="str">
        <f t="shared" si="105"/>
        <v>@Html.DescriptionListElement(model =&gt; model.dw_account_id)</v>
      </c>
      <c r="X509" s="3" t="str">
        <f t="shared" si="106"/>
        <v>DwAccountID</v>
      </c>
      <c r="Y509" s="3" t="str">
        <f t="shared" si="101"/>
        <v/>
      </c>
    </row>
    <row r="510" spans="1:25" ht="14.25" customHeight="1" x14ac:dyDescent="0.45">
      <c r="A510" s="3" t="str">
        <f t="shared" si="102"/>
        <v>Visits.dw_client_id</v>
      </c>
      <c r="B510" t="s">
        <v>628</v>
      </c>
      <c r="C510">
        <v>3</v>
      </c>
      <c r="D510" t="s">
        <v>796</v>
      </c>
      <c r="E510" t="s">
        <v>623</v>
      </c>
      <c r="F510" t="s">
        <v>7</v>
      </c>
      <c r="G510" t="s">
        <v>861</v>
      </c>
      <c r="I510" t="s">
        <v>624</v>
      </c>
      <c r="J510" t="s">
        <v>801</v>
      </c>
      <c r="L510" s="5"/>
      <c r="M510" s="3" t="b">
        <f t="shared" si="103"/>
        <v>0</v>
      </c>
      <c r="N510" s="3" t="str">
        <f t="shared" si="94"/>
        <v>Visits</v>
      </c>
      <c r="O510" s="3" t="str">
        <f t="shared" si="95"/>
        <v>varchar(50)</v>
      </c>
      <c r="Q510" s="3" t="str">
        <f t="shared" si="104"/>
        <v>varchar(50)</v>
      </c>
      <c r="R510" s="3" t="str">
        <f t="shared" si="96"/>
        <v>alter table deerwalk.Visits add dw_client_id varchar(50)</v>
      </c>
      <c r="S510" s="3" t="str">
        <f t="shared" si="97"/>
        <v>exec db.ColumnPropertySet 'Visits', 'dw_client_id', 'Clientid', @tableSchema='deerwalk'</v>
      </c>
      <c r="T510" s="3" t="str">
        <f t="shared" si="98"/>
        <v>exec db.ColumnPropertySet 'Visits', 'dw_client_id', '1', @propertyName='SampleData', @tableSchema='deerwalk'</v>
      </c>
      <c r="U510" s="3" t="str">
        <f t="shared" si="99"/>
        <v/>
      </c>
      <c r="V510" s="3" t="str">
        <f t="shared" si="100"/>
        <v xml:space="preserve">/// &lt;summary&gt;Clientid&lt;/summary&gt;
[Description("Clientid")]
[Column("dw_client_id")]
[SampleData("1")]
[MaxLength(50)]
public string dw_client_id { get; set; }
</v>
      </c>
      <c r="W510" s="6" t="str">
        <f t="shared" si="105"/>
        <v>@Html.DescriptionListElement(model =&gt; model.dw_client_id)</v>
      </c>
      <c r="X510" s="3" t="str">
        <f t="shared" si="106"/>
        <v>DwClientID</v>
      </c>
      <c r="Y510" s="3" t="str">
        <f t="shared" si="101"/>
        <v/>
      </c>
    </row>
    <row r="511" spans="1:25" ht="14.25" customHeight="1" x14ac:dyDescent="0.45">
      <c r="A511" s="3" t="str">
        <f t="shared" si="102"/>
        <v>Visits.dw_member_id</v>
      </c>
      <c r="B511" t="s">
        <v>628</v>
      </c>
      <c r="C511">
        <v>4</v>
      </c>
      <c r="D511" t="s">
        <v>796</v>
      </c>
      <c r="E511" t="s">
        <v>175</v>
      </c>
      <c r="F511" t="s">
        <v>7</v>
      </c>
      <c r="G511" t="s">
        <v>861</v>
      </c>
      <c r="I511" t="s">
        <v>176</v>
      </c>
      <c r="J511" t="s">
        <v>177</v>
      </c>
      <c r="L511" s="5"/>
      <c r="M511" s="3" t="b">
        <f t="shared" si="103"/>
        <v>0</v>
      </c>
      <c r="N511" s="3" t="str">
        <f t="shared" si="94"/>
        <v>Visits</v>
      </c>
      <c r="O511" s="3" t="str">
        <f t="shared" si="95"/>
        <v>varchar(50)</v>
      </c>
      <c r="Q511" s="3" t="str">
        <f t="shared" si="104"/>
        <v>varchar(50)</v>
      </c>
      <c r="R511" s="3" t="str">
        <f t="shared" si="96"/>
        <v>alter table deerwalk.Visits add dw_member_id varchar(50)</v>
      </c>
      <c r="S511" s="3" t="str">
        <f t="shared" si="97"/>
        <v>exec db.ColumnPropertySet 'Visits', 'dw_member_id', 'Member ID', @tableSchema='deerwalk'</v>
      </c>
      <c r="T511" s="3" t="str">
        <f t="shared" si="98"/>
        <v>exec db.ColumnPropertySet 'Visits', 'dw_member_id', 'Hash Encrypted', @propertyName='SampleData', @tableSchema='deerwalk'</v>
      </c>
      <c r="U511" s="3" t="str">
        <f t="shared" si="99"/>
        <v/>
      </c>
      <c r="V511" s="3" t="str">
        <f t="shared" si="100"/>
        <v xml:space="preserve">/// &lt;summary&gt;Member ID&lt;/summary&gt;
[Description("Member ID")]
[Column("dw_member_id")]
[SampleData("Hash Encrypted")]
[MaxLength(50)]
public string dw_member_id { get; set; }
</v>
      </c>
      <c r="W511" s="6" t="str">
        <f t="shared" si="105"/>
        <v>@Html.DescriptionListElement(model =&gt; model.dw_member_id)</v>
      </c>
      <c r="X511" s="3" t="str">
        <f t="shared" si="106"/>
        <v>DwMemberID</v>
      </c>
      <c r="Y511" s="3" t="str">
        <f t="shared" si="101"/>
        <v/>
      </c>
    </row>
    <row r="512" spans="1:25" ht="14.25" customHeight="1" x14ac:dyDescent="0.45">
      <c r="A512" s="3" t="str">
        <f t="shared" si="102"/>
        <v>Visits.mbr_id</v>
      </c>
      <c r="B512" t="s">
        <v>628</v>
      </c>
      <c r="C512">
        <v>5</v>
      </c>
      <c r="D512" t="s">
        <v>801</v>
      </c>
      <c r="E512" t="s">
        <v>6</v>
      </c>
      <c r="F512" t="s">
        <v>7</v>
      </c>
      <c r="G512">
        <v>50</v>
      </c>
      <c r="I512" t="s">
        <v>8</v>
      </c>
      <c r="J512" t="s">
        <v>795</v>
      </c>
      <c r="L512" s="5"/>
      <c r="M512" s="3" t="b">
        <f t="shared" si="103"/>
        <v>0</v>
      </c>
      <c r="N512" s="3" t="str">
        <f t="shared" si="94"/>
        <v>Visits</v>
      </c>
      <c r="O512" s="3" t="str">
        <f t="shared" si="95"/>
        <v xml:space="preserve">varchar(50) not null </v>
      </c>
      <c r="Q512" s="3" t="str">
        <f t="shared" si="104"/>
        <v xml:space="preserve">varchar(50) not null </v>
      </c>
      <c r="R512" s="3" t="str">
        <f t="shared" si="96"/>
        <v xml:space="preserve">alter table deerwalk.Visits add mbr_id varchar(50) not null </v>
      </c>
      <c r="S512" s="3" t="str">
        <f t="shared" si="97"/>
        <v>exec db.ColumnPropertySet 'Visits', 'mbr_id', 'Member ID to display on the application, as sent by client', @tableSchema='deerwalk'</v>
      </c>
      <c r="T512" s="3" t="str">
        <f t="shared" si="98"/>
        <v>exec db.ColumnPropertySet 'Visits', 'mbr_id', '9916897', @propertyName='SampleData', @tableSchema='deerwalk'</v>
      </c>
      <c r="U512" s="3" t="str">
        <f t="shared" si="99"/>
        <v/>
      </c>
      <c r="V512" s="3" t="str">
        <f t="shared" si="100"/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W512" s="6" t="str">
        <f t="shared" si="105"/>
        <v>@Html.DescriptionListElement(model =&gt; model.mbr_id)</v>
      </c>
      <c r="X512" s="3" t="str">
        <f t="shared" si="106"/>
        <v>MbrID</v>
      </c>
      <c r="Y512" s="3" t="str">
        <f t="shared" si="101"/>
        <v/>
      </c>
    </row>
    <row r="513" spans="1:26" ht="14.25" customHeight="1" x14ac:dyDescent="0.45">
      <c r="A513" s="3" t="str">
        <f t="shared" si="102"/>
        <v>Visits.mbr_visit_type</v>
      </c>
      <c r="B513" t="s">
        <v>628</v>
      </c>
      <c r="C513">
        <v>6</v>
      </c>
      <c r="D513" t="s">
        <v>796</v>
      </c>
      <c r="E513" t="s">
        <v>629</v>
      </c>
      <c r="F513" t="s">
        <v>7</v>
      </c>
      <c r="G513" t="s">
        <v>861</v>
      </c>
      <c r="I513" t="s">
        <v>630</v>
      </c>
      <c r="J513" t="s">
        <v>631</v>
      </c>
      <c r="L513" s="5"/>
      <c r="M513" s="3" t="b">
        <f t="shared" si="103"/>
        <v>0</v>
      </c>
      <c r="N513" s="3" t="str">
        <f t="shared" si="94"/>
        <v>Visits</v>
      </c>
      <c r="O513" s="3" t="str">
        <f t="shared" si="95"/>
        <v>varchar(50)</v>
      </c>
      <c r="Q513" s="3" t="str">
        <f t="shared" si="104"/>
        <v>varchar(50)</v>
      </c>
      <c r="R513" s="3" t="str">
        <f t="shared" si="96"/>
        <v>alter table deerwalk.Visits add mbr_visit_type varchar(50)</v>
      </c>
      <c r="S513" s="3" t="str">
        <f t="shared" si="97"/>
        <v>exec db.ColumnPropertySet 'Visits', 'mbr_visit_type', 'Where the visit was made', @tableSchema='deerwalk'</v>
      </c>
      <c r="T513" s="3" t="str">
        <f t="shared" si="98"/>
        <v>exec db.ColumnPropertySet 'Visits', 'mbr_visit_type', 'ER,office etc.', @propertyName='SampleData', @tableSchema='deerwalk'</v>
      </c>
      <c r="U513" s="3" t="str">
        <f t="shared" si="99"/>
        <v/>
      </c>
      <c r="V513" s="3" t="str">
        <f t="shared" si="100"/>
        <v xml:space="preserve">/// &lt;summary&gt;Where the visit was made&lt;/summary&gt;
[Description("Where the visit was made")]
[Column("mbr_visit_type")]
[SampleData("ER,office etc.")]
[MaxLength(50)]
public string mbr_visit_type { get; set; }
</v>
      </c>
      <c r="W513" s="6" t="str">
        <f t="shared" si="105"/>
        <v>@Html.DescriptionListElement(model =&gt; model.mbr_visit_type)</v>
      </c>
      <c r="X513" s="3" t="str">
        <f t="shared" si="106"/>
        <v>MbrVisitType</v>
      </c>
      <c r="Y513" s="3" t="str">
        <f t="shared" si="101"/>
        <v/>
      </c>
    </row>
    <row r="514" spans="1:26" ht="14.25" customHeight="1" x14ac:dyDescent="0.45">
      <c r="A514" s="3" t="str">
        <f t="shared" si="102"/>
        <v>Visits.mbr_start_date</v>
      </c>
      <c r="B514" t="s">
        <v>628</v>
      </c>
      <c r="C514">
        <v>7</v>
      </c>
      <c r="D514" t="s">
        <v>796</v>
      </c>
      <c r="E514" t="s">
        <v>632</v>
      </c>
      <c r="F514" t="s">
        <v>30</v>
      </c>
      <c r="G514" t="s">
        <v>796</v>
      </c>
      <c r="I514" t="s">
        <v>633</v>
      </c>
      <c r="J514" t="s">
        <v>796</v>
      </c>
      <c r="L514" s="5"/>
      <c r="M514" s="3" t="b">
        <f t="shared" si="103"/>
        <v>0</v>
      </c>
      <c r="N514" s="3" t="str">
        <f t="shared" ref="N514:N577" si="108">VLOOKUP(B514,TableMap,3,FALSE)</f>
        <v>Visits</v>
      </c>
      <c r="O514" s="3" t="str">
        <f t="shared" ref="O514:O577" si="109">IF(OR(F514="varchar", F514=""),"varchar("&amp;G514&amp;")", F514) &amp; IF(LEN(TRIM(D514))&gt;0," not null ","")</f>
        <v>date</v>
      </c>
      <c r="Q514" s="3" t="str">
        <f t="shared" si="104"/>
        <v>date</v>
      </c>
      <c r="R514" s="3" t="str">
        <f t="shared" ref="R514:R577" si="110">"alter table "&amp;SchemaName&amp;"."&amp;N514&amp;" add "&amp;E514&amp;" "&amp;Q514</f>
        <v>alter table deerwalk.Visits add mbr_start_date date</v>
      </c>
      <c r="S514" s="3" t="str">
        <f t="shared" ref="S514:S577" si="111">IF(LEN(TRIM(I514))&gt;0,"exec db.ColumnPropertySet '"&amp;$N514&amp;"', '"&amp;$E514&amp;"', '"&amp;I514&amp;"', @tableSchema='"&amp;SchemaName&amp;"'","")</f>
        <v>exec db.ColumnPropertySet 'Visits', 'mbr_start_date', 'Date when the visit started', @tableSchema='deerwalk'</v>
      </c>
      <c r="T514" s="3" t="str">
        <f t="shared" ref="T514:T577" si="112">IF(LEN(TRIM(J514))=0,"","exec db.ColumnPropertySet '"&amp;$N514&amp;"', '"&amp;$E514&amp;"', '"&amp;J514&amp;"', @propertyName='SampleData', @tableSchema='"&amp;SchemaName&amp;"'")</f>
        <v/>
      </c>
      <c r="U514" s="3" t="str">
        <f t="shared" ref="U514:U577" si="113">IF(M514,"exec db.ColumnPropertySet '"&amp;$N514&amp;"', '"&amp;$E514&amp;"', 'UserDefinedData', @propertyName='CustomAttribute', @tableSchema='"&amp;SchemaName&amp;"'", "")</f>
        <v/>
      </c>
      <c r="V514" s="3" t="str">
        <f t="shared" ref="V514:V577" si="114">IF(LEN(TRIM(" "&amp;I514))&gt;0,"/// &lt;summary&gt;"&amp;I514&amp;"&lt;/summary&gt;
"&amp;"[Description("""&amp;I514&amp;""")]
","")&amp;IF(F514="date","[DataType(DataType.Date)]
","")&amp;IF(D514="1","[Required]
","")&amp;"[Column("""&amp;E514&amp;""")]
"&amp;IF(LEN(TRIM(" "&amp;J514))&gt;0,"[SampleData("""&amp;J514&amp;""")]
","")&amp;IF(LEN(TRIM(" "&amp;G514))&gt;0,"[MaxLength("&amp;G514&amp;")]
","")&amp;"public "&amp;IF(F514="","string",VLOOKUP(F514,TypeMap,2,FALSE))&amp;" "&amp;E514&amp;" { get; set; }
"</f>
        <v xml:space="preserve">/// &lt;summary&gt;Date when the visit started&lt;/summary&gt;
[Description("Date when the visit started")]
[DataType(DataType.Date)]
[Column("mbr_start_date")]
public DateTime mbr_start_date { get; set; }
</v>
      </c>
      <c r="W514" s="6" t="str">
        <f t="shared" si="105"/>
        <v>@Html.DescriptionListElement(model =&gt; model.mbr_start_date)</v>
      </c>
      <c r="X514" s="3" t="str">
        <f t="shared" si="106"/>
        <v>MbrStartDate</v>
      </c>
      <c r="Y514" s="3" t="str">
        <f t="shared" ref="Y514:Y577" si="115">IF(F514="date","alter table "&amp;SchemaName&amp;"."&amp;N514&amp;" add "&amp;X514&amp;"DateDimId int null references DateDimensions(DateDimensionId);  exec db.ColumnPropertySet '"&amp;$N514&amp;"', '"&amp;$X514&amp;"DateDimId', '"&amp;$E514&amp;"', @propertyName='BaseField', @tableSchema='"&amp;SchemaName&amp;"'","")</f>
        <v>alter table deerwalk.Visits add MbrStartDateDateDimId int null references DateDimensions(DateDimensionId);  exec db.ColumnPropertySet 'Visits', 'MbrStartDateDateDimId', 'mbr_start_date', @propertyName='BaseField', @tableSchema='deerwalk'</v>
      </c>
      <c r="Z514" t="str">
        <f t="shared" ref="Z514:Z515" si="116">"update dw set "&amp;X514&amp;"DateDimId=dd.DateDimensionId from deerwalk."&amp;N514&amp;" dw inner join dbo.datedimensions dd on dw."&amp;E514&amp;"=dd.calendardate and dd.TenantId=@tenantId where dw."&amp;X514&amp;"DateDimId is null and dw."&amp;E514&amp;" is not null;
exec db.PrintNow 'Updated {n0} deerwalk."&amp;N514&amp;"."&amp;X514&amp;"DateDimId fields', @@rowcount;
"</f>
        <v xml:space="preserve">update dw set MbrStartDateDateDimId=dd.DateDimensionId from deerwalk.Visits dw inner join dbo.datedimensions dd on dw.mbr_start_date=dd.calendardate and dd.TenantId=@tenantId where dw.MbrStartDateDateDimId is null and dw.mbr_start_date is not null;
exec db.PrintNow 'Updated {n0} deerwalk.Visits.MbrStartDateDateDimId fields', @@rowcount;
</v>
      </c>
    </row>
    <row r="515" spans="1:26" ht="14.25" customHeight="1" x14ac:dyDescent="0.45">
      <c r="A515" s="3" t="str">
        <f t="shared" ref="A515:A578" si="117">N515&amp;"."&amp;E515</f>
        <v>Visits.mbr_end_date</v>
      </c>
      <c r="B515" t="s">
        <v>628</v>
      </c>
      <c r="C515">
        <v>8</v>
      </c>
      <c r="D515" t="s">
        <v>796</v>
      </c>
      <c r="E515" t="s">
        <v>634</v>
      </c>
      <c r="F515" t="s">
        <v>30</v>
      </c>
      <c r="G515" t="s">
        <v>796</v>
      </c>
      <c r="I515" t="s">
        <v>635</v>
      </c>
      <c r="J515" t="s">
        <v>796</v>
      </c>
      <c r="L515" s="5"/>
      <c r="M515" s="3" t="b">
        <f t="shared" ref="M515:M578" si="118">LEFT(E515,3)="udf"</f>
        <v>0</v>
      </c>
      <c r="N515" s="3" t="str">
        <f t="shared" si="108"/>
        <v>Visits</v>
      </c>
      <c r="O515" s="3" t="str">
        <f t="shared" si="109"/>
        <v>date</v>
      </c>
      <c r="Q515" s="3" t="str">
        <f t="shared" ref="Q515:Q578" si="119">IF(ISBLANK(P515),O515,P515)</f>
        <v>date</v>
      </c>
      <c r="R515" s="3" t="str">
        <f t="shared" si="110"/>
        <v>alter table deerwalk.Visits add mbr_end_date date</v>
      </c>
      <c r="S515" s="3" t="str">
        <f t="shared" si="111"/>
        <v>exec db.ColumnPropertySet 'Visits', 'mbr_end_date', 'Date when the visit ended', @tableSchema='deerwalk'</v>
      </c>
      <c r="T515" s="3" t="str">
        <f t="shared" si="112"/>
        <v/>
      </c>
      <c r="U515" s="3" t="str">
        <f t="shared" si="113"/>
        <v/>
      </c>
      <c r="V515" s="3" t="str">
        <f t="shared" si="114"/>
        <v xml:space="preserve">/// &lt;summary&gt;Date when the visit ended&lt;/summary&gt;
[Description("Date when the visit ended")]
[DataType(DataType.Date)]
[Column("mbr_end_date")]
public DateTime mbr_end_date { get; set; }
</v>
      </c>
      <c r="W515" s="6" t="str">
        <f t="shared" ref="W515:W578" si="120">"@Html.DescriptionListElement(model =&gt; model."&amp;E515&amp;")"</f>
        <v>@Html.DescriptionListElement(model =&gt; model.mbr_end_date)</v>
      </c>
      <c r="X515" s="3" t="str">
        <f t="shared" ref="X515:X578" si="121">SUBSTITUTE(SUBSTITUTE(PROPER(SUBSTITUTE(E515,"_"," "))&amp;" ", "Id ", "ID"), " ", "")</f>
        <v>MbrEndDate</v>
      </c>
      <c r="Y515" s="3" t="str">
        <f t="shared" si="115"/>
        <v>alter table deerwalk.Visits add MbrEndDateDateDimId int null references DateDimensions(DateDimensionId);  exec db.ColumnPropertySet 'Visits', 'MbrEndDateDateDimId', 'mbr_end_date', @propertyName='BaseField', @tableSchema='deerwalk'</v>
      </c>
      <c r="Z515" t="str">
        <f t="shared" si="116"/>
        <v xml:space="preserve">update dw set MbrEndDateDateDimId=dd.DateDimensionId from deerwalk.Visits dw inner join dbo.datedimensions dd on dw.mbr_end_date=dd.calendardate and dd.TenantId=@tenantId where dw.MbrEndDateDateDimId is null and dw.mbr_end_date is not null;
exec db.PrintNow 'Updated {n0} deerwalk.Visits.MbrEndDateDateDimId fields', @@rowcount;
</v>
      </c>
    </row>
    <row r="516" spans="1:26" ht="14.25" customHeight="1" x14ac:dyDescent="0.45">
      <c r="A516" s="3" t="str">
        <f t="shared" si="117"/>
        <v>Visits.value</v>
      </c>
      <c r="B516" t="s">
        <v>628</v>
      </c>
      <c r="C516">
        <v>9</v>
      </c>
      <c r="D516" t="s">
        <v>796</v>
      </c>
      <c r="E516" t="s">
        <v>636</v>
      </c>
      <c r="F516" t="s">
        <v>7</v>
      </c>
      <c r="G516" t="s">
        <v>821</v>
      </c>
      <c r="I516" t="s">
        <v>637</v>
      </c>
      <c r="J516" t="s">
        <v>821</v>
      </c>
      <c r="L516" s="5"/>
      <c r="M516" s="3" t="b">
        <f t="shared" si="118"/>
        <v>0</v>
      </c>
      <c r="N516" s="3" t="str">
        <f t="shared" si="108"/>
        <v>Visits</v>
      </c>
      <c r="O516" s="3" t="str">
        <f t="shared" si="109"/>
        <v>varchar(20)</v>
      </c>
      <c r="Q516" s="3" t="str">
        <f t="shared" si="119"/>
        <v>varchar(20)</v>
      </c>
      <c r="R516" s="3" t="str">
        <f t="shared" si="110"/>
        <v>alter table deerwalk.Visits add value varchar(20)</v>
      </c>
      <c r="S516" s="3" t="str">
        <f t="shared" si="111"/>
        <v>exec db.ColumnPropertySet 'Visits', 'value', 'Units of the visit', @tableSchema='deerwalk'</v>
      </c>
      <c r="T516" s="3" t="str">
        <f t="shared" si="112"/>
        <v>exec db.ColumnPropertySet 'Visits', 'value', '20', @propertyName='SampleData', @tableSchema='deerwalk'</v>
      </c>
      <c r="U516" s="3" t="str">
        <f t="shared" si="113"/>
        <v/>
      </c>
      <c r="V516" s="3" t="str">
        <f t="shared" si="114"/>
        <v xml:space="preserve">/// &lt;summary&gt;Units of the visit&lt;/summary&gt;
[Description("Units of the visit")]
[Column("value")]
[SampleData("20")]
[MaxLength(20)]
public string value { get; set; }
</v>
      </c>
      <c r="W516" s="6" t="str">
        <f t="shared" si="120"/>
        <v>@Html.DescriptionListElement(model =&gt; model.value)</v>
      </c>
      <c r="X516" s="3" t="str">
        <f t="shared" si="121"/>
        <v>Value</v>
      </c>
      <c r="Y516" s="3" t="str">
        <f t="shared" si="115"/>
        <v/>
      </c>
    </row>
    <row r="517" spans="1:26" ht="14.25" customHeight="1" x14ac:dyDescent="0.45">
      <c r="A517" s="3" t="str">
        <f t="shared" si="117"/>
        <v>Visits.admission_type</v>
      </c>
      <c r="B517" t="s">
        <v>628</v>
      </c>
      <c r="C517">
        <v>10</v>
      </c>
      <c r="D517" t="s">
        <v>796</v>
      </c>
      <c r="E517" t="s">
        <v>638</v>
      </c>
      <c r="F517" t="s">
        <v>7</v>
      </c>
      <c r="G517" t="s">
        <v>875</v>
      </c>
      <c r="I517" t="s">
        <v>639</v>
      </c>
      <c r="J517" t="s">
        <v>640</v>
      </c>
      <c r="L517" s="5"/>
      <c r="M517" s="3" t="b">
        <f t="shared" si="118"/>
        <v>0</v>
      </c>
      <c r="N517" s="3" t="str">
        <f t="shared" si="108"/>
        <v>Visits</v>
      </c>
      <c r="O517" s="3" t="str">
        <f t="shared" si="109"/>
        <v>varchar(55)</v>
      </c>
      <c r="Q517" s="3" t="str">
        <f t="shared" si="119"/>
        <v>varchar(55)</v>
      </c>
      <c r="R517" s="3" t="str">
        <f t="shared" si="110"/>
        <v>alter table deerwalk.Visits add admission_type varchar(55)</v>
      </c>
      <c r="S517" s="3" t="str">
        <f t="shared" si="111"/>
        <v>exec db.ColumnPropertySet 'Visits', 'admission_type', 'Admission type', @tableSchema='deerwalk'</v>
      </c>
      <c r="T517" s="3" t="str">
        <f t="shared" si="112"/>
        <v>exec db.ColumnPropertySet 'Visits', 'admission_type', 'Maternity, Medical', @propertyName='SampleData', @tableSchema='deerwalk'</v>
      </c>
      <c r="U517" s="3" t="str">
        <f t="shared" si="113"/>
        <v/>
      </c>
      <c r="V517" s="3" t="str">
        <f t="shared" si="114"/>
        <v xml:space="preserve">/// &lt;summary&gt;Admission type&lt;/summary&gt;
[Description("Admission type")]
[Column("admission_type")]
[SampleData("Maternity, Medical")]
[MaxLength(55)]
public string admission_type { get; set; }
</v>
      </c>
      <c r="W517" s="6" t="str">
        <f t="shared" si="120"/>
        <v>@Html.DescriptionListElement(model =&gt; model.admission_type)</v>
      </c>
      <c r="X517" s="3" t="str">
        <f t="shared" si="121"/>
        <v>AdmissionType</v>
      </c>
      <c r="Y517" s="3" t="str">
        <f t="shared" si="115"/>
        <v/>
      </c>
    </row>
    <row r="518" spans="1:26" ht="14.25" customHeight="1" x14ac:dyDescent="0.45">
      <c r="A518" s="3" t="str">
        <f t="shared" si="117"/>
        <v>Visits.ip_days</v>
      </c>
      <c r="B518" t="s">
        <v>628</v>
      </c>
      <c r="C518">
        <v>11</v>
      </c>
      <c r="D518" t="s">
        <v>796</v>
      </c>
      <c r="E518" t="s">
        <v>641</v>
      </c>
      <c r="F518" t="s">
        <v>290</v>
      </c>
      <c r="G518" t="s">
        <v>796</v>
      </c>
      <c r="I518" t="s">
        <v>642</v>
      </c>
      <c r="J518" t="s">
        <v>796</v>
      </c>
      <c r="L518" s="5"/>
      <c r="M518" s="3" t="b">
        <f t="shared" si="118"/>
        <v>0</v>
      </c>
      <c r="N518" s="3" t="str">
        <f t="shared" si="108"/>
        <v>Visits</v>
      </c>
      <c r="O518" s="3" t="str">
        <f t="shared" si="109"/>
        <v>numeric</v>
      </c>
      <c r="Q518" s="3" t="str">
        <f t="shared" si="119"/>
        <v>numeric</v>
      </c>
      <c r="R518" s="3" t="str">
        <f t="shared" si="110"/>
        <v>alter table deerwalk.Visits add ip_days numeric</v>
      </c>
      <c r="S518" s="3" t="str">
        <f t="shared" si="111"/>
        <v>exec db.ColumnPropertySet 'Visits', 'ip_days', 'Inpatient days', @tableSchema='deerwalk'</v>
      </c>
      <c r="T518" s="3" t="str">
        <f t="shared" si="112"/>
        <v/>
      </c>
      <c r="U518" s="3" t="str">
        <f t="shared" si="113"/>
        <v/>
      </c>
      <c r="V518" s="3" t="str">
        <f t="shared" si="114"/>
        <v xml:space="preserve">/// &lt;summary&gt;Inpatient days&lt;/summary&gt;
[Description("Inpatient days")]
[Column("ip_days")]
public double ip_days { get; set; }
</v>
      </c>
      <c r="W518" s="6" t="str">
        <f t="shared" si="120"/>
        <v>@Html.DescriptionListElement(model =&gt; model.ip_days)</v>
      </c>
      <c r="X518" s="3" t="str">
        <f t="shared" si="121"/>
        <v>IpDays</v>
      </c>
      <c r="Y518" s="3" t="str">
        <f t="shared" si="115"/>
        <v/>
      </c>
    </row>
    <row r="519" spans="1:26" ht="14.25" customHeight="1" x14ac:dyDescent="0.45">
      <c r="A519" s="3" t="str">
        <f t="shared" si="117"/>
        <v>Visits.admission_from_er</v>
      </c>
      <c r="B519" t="s">
        <v>628</v>
      </c>
      <c r="C519">
        <v>12</v>
      </c>
      <c r="D519" t="s">
        <v>796</v>
      </c>
      <c r="E519" t="s">
        <v>643</v>
      </c>
      <c r="F519" t="s">
        <v>7</v>
      </c>
      <c r="G519" t="s">
        <v>801</v>
      </c>
      <c r="I519" t="s">
        <v>644</v>
      </c>
      <c r="J519" t="s">
        <v>273</v>
      </c>
      <c r="L519" s="5"/>
      <c r="M519" s="3" t="b">
        <f t="shared" si="118"/>
        <v>0</v>
      </c>
      <c r="N519" s="3" t="str">
        <f t="shared" si="108"/>
        <v>Visits</v>
      </c>
      <c r="O519" s="3" t="str">
        <f t="shared" si="109"/>
        <v>varchar(1)</v>
      </c>
      <c r="Q519" s="3" t="str">
        <f t="shared" si="119"/>
        <v>varchar(1)</v>
      </c>
      <c r="R519" s="3" t="str">
        <f t="shared" si="110"/>
        <v>alter table deerwalk.Visits add admission_from_er varchar(1)</v>
      </c>
      <c r="S519" s="3" t="str">
        <f t="shared" si="111"/>
        <v>exec db.ColumnPropertySet 'Visits', 'admission_from_er', 'Yes or no on admissions from ER (Options : Y/N)', @tableSchema='deerwalk'</v>
      </c>
      <c r="T519" s="3" t="str">
        <f t="shared" si="112"/>
        <v>exec db.ColumnPropertySet 'Visits', 'admission_from_er', 'Y', @propertyName='SampleData', @tableSchema='deerwalk'</v>
      </c>
      <c r="U519" s="3" t="str">
        <f t="shared" si="113"/>
        <v/>
      </c>
      <c r="V519" s="3" t="str">
        <f t="shared" si="114"/>
        <v xml:space="preserve">/// &lt;summary&gt;Yes or no on admissions from ER (Options : Y/N)&lt;/summary&gt;
[Description("Yes or no on admissions from ER (Options : Y/N)")]
[Column("admission_from_er")]
[SampleData("Y")]
[MaxLength(1)]
public string admission_from_er { get; set; }
</v>
      </c>
      <c r="W519" s="6" t="str">
        <f t="shared" si="120"/>
        <v>@Html.DescriptionListElement(model =&gt; model.admission_from_er)</v>
      </c>
      <c r="X519" s="3" t="str">
        <f t="shared" si="121"/>
        <v>AdmissionFromEr</v>
      </c>
      <c r="Y519" s="3" t="str">
        <f t="shared" si="115"/>
        <v/>
      </c>
    </row>
    <row r="520" spans="1:26" ht="14.25" customHeight="1" x14ac:dyDescent="0.45">
      <c r="A520" s="3" t="str">
        <f t="shared" si="117"/>
        <v>MemberPCP.dw_record_id</v>
      </c>
      <c r="B520" t="s">
        <v>650</v>
      </c>
      <c r="C520">
        <v>1</v>
      </c>
      <c r="D520" t="s">
        <v>796</v>
      </c>
      <c r="E520" t="s">
        <v>619</v>
      </c>
      <c r="F520" t="s">
        <v>263</v>
      </c>
      <c r="G520" t="s">
        <v>796</v>
      </c>
      <c r="I520" t="s">
        <v>620</v>
      </c>
      <c r="J520" t="s">
        <v>801</v>
      </c>
      <c r="L520" s="5"/>
      <c r="M520" s="3" t="b">
        <f t="shared" si="118"/>
        <v>0</v>
      </c>
      <c r="N520" s="3" t="str">
        <f t="shared" si="108"/>
        <v>MemberPCP</v>
      </c>
      <c r="O520" s="3" t="str">
        <f t="shared" si="109"/>
        <v>int</v>
      </c>
      <c r="Q520" s="3" t="str">
        <f t="shared" si="119"/>
        <v>int</v>
      </c>
      <c r="R520" s="3" t="str">
        <f t="shared" si="110"/>
        <v>alter table deerwalk.MemberPCP add dw_record_id int</v>
      </c>
      <c r="S520" s="3" t="str">
        <f t="shared" si="111"/>
        <v>exec db.ColumnPropertySet 'MemberPCP', 'dw_record_id', 'Auto-increment number-a unique identifier for Makalu engine', @tableSchema='deerwalk'</v>
      </c>
      <c r="T520" s="3" t="str">
        <f t="shared" si="112"/>
        <v>exec db.ColumnPropertySet 'MemberPCP', 'dw_record_id', '1', @propertyName='SampleData', @tableSchema='deerwalk'</v>
      </c>
      <c r="U520" s="3" t="str">
        <f t="shared" si="113"/>
        <v/>
      </c>
      <c r="V520" s="3" t="str">
        <f t="shared" si="114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W520" s="6" t="str">
        <f t="shared" si="120"/>
        <v>@Html.DescriptionListElement(model =&gt; model.dw_record_id)</v>
      </c>
      <c r="X520" s="3" t="str">
        <f t="shared" si="121"/>
        <v>DwRecordID</v>
      </c>
      <c r="Y520" s="3" t="str">
        <f t="shared" si="115"/>
        <v/>
      </c>
    </row>
    <row r="521" spans="1:26" ht="14.25" customHeight="1" x14ac:dyDescent="0.45">
      <c r="A521" s="3" t="str">
        <f t="shared" si="117"/>
        <v>MemberPCP.dw_account_id</v>
      </c>
      <c r="B521" t="s">
        <v>650</v>
      </c>
      <c r="C521">
        <v>2</v>
      </c>
      <c r="D521" t="s">
        <v>796</v>
      </c>
      <c r="E521" t="s">
        <v>621</v>
      </c>
      <c r="F521" t="s">
        <v>7</v>
      </c>
      <c r="G521" t="s">
        <v>861</v>
      </c>
      <c r="I521" t="s">
        <v>622</v>
      </c>
      <c r="J521" t="s">
        <v>851</v>
      </c>
      <c r="L521" s="5"/>
      <c r="M521" s="3" t="b">
        <f t="shared" si="118"/>
        <v>0</v>
      </c>
      <c r="N521" s="3" t="str">
        <f t="shared" si="108"/>
        <v>MemberPCP</v>
      </c>
      <c r="O521" s="3" t="str">
        <f t="shared" si="109"/>
        <v>varchar(50)</v>
      </c>
      <c r="Q521" s="3" t="str">
        <f t="shared" si="119"/>
        <v>varchar(50)</v>
      </c>
      <c r="R521" s="3" t="str">
        <f t="shared" si="110"/>
        <v>alter table deerwalk.MemberPCP add dw_account_id varchar(50)</v>
      </c>
      <c r="S521" s="3" t="str">
        <f t="shared" si="111"/>
        <v>exec db.ColumnPropertySet 'MemberPCP', 'dw_account_id', 'Account id', @tableSchema='deerwalk'</v>
      </c>
      <c r="T521" s="3" t="str">
        <f t="shared" si="112"/>
        <v>exec db.ColumnPropertySet 'MemberPCP', 'dw_account_id', '1027', @propertyName='SampleData', @tableSchema='deerwalk'</v>
      </c>
      <c r="U521" s="3" t="str">
        <f t="shared" si="113"/>
        <v/>
      </c>
      <c r="V521" s="3" t="str">
        <f t="shared" si="114"/>
        <v xml:space="preserve">/// &lt;summary&gt;Account id&lt;/summary&gt;
[Description("Account id")]
[Column("dw_account_id")]
[SampleData("1027")]
[MaxLength(50)]
public string dw_account_id { get; set; }
</v>
      </c>
      <c r="W521" s="6" t="str">
        <f t="shared" si="120"/>
        <v>@Html.DescriptionListElement(model =&gt; model.dw_account_id)</v>
      </c>
      <c r="X521" s="3" t="str">
        <f t="shared" si="121"/>
        <v>DwAccountID</v>
      </c>
      <c r="Y521" s="3" t="str">
        <f t="shared" si="115"/>
        <v/>
      </c>
    </row>
    <row r="522" spans="1:26" ht="14.25" customHeight="1" x14ac:dyDescent="0.45">
      <c r="A522" s="3" t="str">
        <f t="shared" si="117"/>
        <v>MemberPCP.dw_client_id</v>
      </c>
      <c r="B522" t="s">
        <v>650</v>
      </c>
      <c r="C522">
        <v>3</v>
      </c>
      <c r="D522" t="s">
        <v>796</v>
      </c>
      <c r="E522" t="s">
        <v>623</v>
      </c>
      <c r="F522" t="s">
        <v>7</v>
      </c>
      <c r="G522" t="s">
        <v>817</v>
      </c>
      <c r="I522" t="s">
        <v>624</v>
      </c>
      <c r="J522" t="s">
        <v>801</v>
      </c>
      <c r="L522" s="5"/>
      <c r="M522" s="3" t="b">
        <f t="shared" si="118"/>
        <v>0</v>
      </c>
      <c r="N522" s="3" t="str">
        <f t="shared" si="108"/>
        <v>MemberPCP</v>
      </c>
      <c r="O522" s="3" t="str">
        <f t="shared" si="109"/>
        <v>varchar(10)</v>
      </c>
      <c r="Q522" s="3" t="str">
        <f t="shared" si="119"/>
        <v>varchar(10)</v>
      </c>
      <c r="R522" s="3" t="str">
        <f t="shared" si="110"/>
        <v>alter table deerwalk.MemberPCP add dw_client_id varchar(10)</v>
      </c>
      <c r="S522" s="3" t="str">
        <f t="shared" si="111"/>
        <v>exec db.ColumnPropertySet 'MemberPCP', 'dw_client_id', 'Clientid', @tableSchema='deerwalk'</v>
      </c>
      <c r="T522" s="3" t="str">
        <f t="shared" si="112"/>
        <v>exec db.ColumnPropertySet 'MemberPCP', 'dw_client_id', '1', @propertyName='SampleData', @tableSchema='deerwalk'</v>
      </c>
      <c r="U522" s="3" t="str">
        <f t="shared" si="113"/>
        <v/>
      </c>
      <c r="V522" s="3" t="str">
        <f t="shared" si="114"/>
        <v xml:space="preserve">/// &lt;summary&gt;Clientid&lt;/summary&gt;
[Description("Clientid")]
[Column("dw_client_id")]
[SampleData("1")]
[MaxLength(10)]
public string dw_client_id { get; set; }
</v>
      </c>
      <c r="W522" s="6" t="str">
        <f t="shared" si="120"/>
        <v>@Html.DescriptionListElement(model =&gt; model.dw_client_id)</v>
      </c>
      <c r="X522" s="3" t="str">
        <f t="shared" si="121"/>
        <v>DwClientID</v>
      </c>
      <c r="Y522" s="3" t="str">
        <f t="shared" si="115"/>
        <v/>
      </c>
    </row>
    <row r="523" spans="1:26" ht="14.25" customHeight="1" x14ac:dyDescent="0.45">
      <c r="A523" s="3" t="str">
        <f t="shared" si="117"/>
        <v>MemberPCP.dw_member_id</v>
      </c>
      <c r="B523" t="s">
        <v>650</v>
      </c>
      <c r="C523">
        <v>4</v>
      </c>
      <c r="D523" t="s">
        <v>796</v>
      </c>
      <c r="E523" t="s">
        <v>175</v>
      </c>
      <c r="F523" t="s">
        <v>7</v>
      </c>
      <c r="G523" t="s">
        <v>861</v>
      </c>
      <c r="I523" t="s">
        <v>176</v>
      </c>
      <c r="J523" t="s">
        <v>177</v>
      </c>
      <c r="L523" s="5"/>
      <c r="M523" s="3" t="b">
        <f t="shared" si="118"/>
        <v>0</v>
      </c>
      <c r="N523" s="3" t="str">
        <f t="shared" si="108"/>
        <v>MemberPCP</v>
      </c>
      <c r="O523" s="3" t="str">
        <f t="shared" si="109"/>
        <v>varchar(50)</v>
      </c>
      <c r="Q523" s="3" t="str">
        <f t="shared" si="119"/>
        <v>varchar(50)</v>
      </c>
      <c r="R523" s="3" t="str">
        <f t="shared" si="110"/>
        <v>alter table deerwalk.MemberPCP add dw_member_id varchar(50)</v>
      </c>
      <c r="S523" s="3" t="str">
        <f t="shared" si="111"/>
        <v>exec db.ColumnPropertySet 'MemberPCP', 'dw_member_id', 'Member ID', @tableSchema='deerwalk'</v>
      </c>
      <c r="T523" s="3" t="str">
        <f t="shared" si="112"/>
        <v>exec db.ColumnPropertySet 'MemberPCP', 'dw_member_id', 'Hash Encrypted', @propertyName='SampleData', @tableSchema='deerwalk'</v>
      </c>
      <c r="U523" s="3" t="str">
        <f t="shared" si="113"/>
        <v/>
      </c>
      <c r="V523" s="3" t="str">
        <f t="shared" si="114"/>
        <v xml:space="preserve">/// &lt;summary&gt;Member ID&lt;/summary&gt;
[Description("Member ID")]
[Column("dw_member_id")]
[SampleData("Hash Encrypted")]
[MaxLength(50)]
public string dw_member_id { get; set; }
</v>
      </c>
      <c r="W523" s="6" t="str">
        <f t="shared" si="120"/>
        <v>@Html.DescriptionListElement(model =&gt; model.dw_member_id)</v>
      </c>
      <c r="X523" s="3" t="str">
        <f t="shared" si="121"/>
        <v>DwMemberID</v>
      </c>
      <c r="Y523" s="3" t="str">
        <f t="shared" si="115"/>
        <v/>
      </c>
    </row>
    <row r="524" spans="1:26" ht="14.25" customHeight="1" x14ac:dyDescent="0.45">
      <c r="A524" s="3" t="str">
        <f t="shared" si="117"/>
        <v>MemberPCP.mbr_id</v>
      </c>
      <c r="B524" t="s">
        <v>650</v>
      </c>
      <c r="C524">
        <v>5</v>
      </c>
      <c r="D524" t="s">
        <v>801</v>
      </c>
      <c r="E524" t="s">
        <v>6</v>
      </c>
      <c r="F524" t="s">
        <v>7</v>
      </c>
      <c r="G524">
        <v>50</v>
      </c>
      <c r="I524" t="s">
        <v>8</v>
      </c>
      <c r="J524" t="s">
        <v>795</v>
      </c>
      <c r="L524" s="5"/>
      <c r="M524" s="3" t="b">
        <f t="shared" si="118"/>
        <v>0</v>
      </c>
      <c r="N524" s="3" t="str">
        <f t="shared" si="108"/>
        <v>MemberPCP</v>
      </c>
      <c r="O524" s="3" t="str">
        <f t="shared" si="109"/>
        <v xml:space="preserve">varchar(50) not null </v>
      </c>
      <c r="Q524" s="3" t="str">
        <f t="shared" si="119"/>
        <v xml:space="preserve">varchar(50) not null </v>
      </c>
      <c r="R524" s="3" t="str">
        <f t="shared" si="110"/>
        <v xml:space="preserve">alter table deerwalk.MemberPCP add mbr_id varchar(50) not null </v>
      </c>
      <c r="S524" s="3" t="str">
        <f t="shared" si="111"/>
        <v>exec db.ColumnPropertySet 'MemberPCP', 'mbr_id', 'Member ID to display on the application, as sent by client', @tableSchema='deerwalk'</v>
      </c>
      <c r="T524" s="3" t="str">
        <f t="shared" si="112"/>
        <v>exec db.ColumnPropertySet 'MemberPCP', 'mbr_id', '9916897', @propertyName='SampleData', @tableSchema='deerwalk'</v>
      </c>
      <c r="U524" s="3" t="str">
        <f t="shared" si="113"/>
        <v/>
      </c>
      <c r="V524" s="3" t="str">
        <f t="shared" si="114"/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W524" s="6" t="str">
        <f t="shared" si="120"/>
        <v>@Html.DescriptionListElement(model =&gt; model.mbr_id)</v>
      </c>
      <c r="X524" s="3" t="str">
        <f t="shared" si="121"/>
        <v>MbrID</v>
      </c>
      <c r="Y524" s="3" t="str">
        <f t="shared" si="115"/>
        <v/>
      </c>
    </row>
    <row r="525" spans="1:26" ht="14.25" customHeight="1" x14ac:dyDescent="0.45">
      <c r="A525" s="3" t="str">
        <f t="shared" si="117"/>
        <v>MemberPCP.pcp_name</v>
      </c>
      <c r="B525" t="s">
        <v>650</v>
      </c>
      <c r="C525">
        <v>6</v>
      </c>
      <c r="D525" t="s">
        <v>796</v>
      </c>
      <c r="E525" t="s">
        <v>645</v>
      </c>
      <c r="F525" t="s">
        <v>7</v>
      </c>
      <c r="G525" t="s">
        <v>836</v>
      </c>
      <c r="J525" t="s">
        <v>796</v>
      </c>
      <c r="L525" s="5"/>
      <c r="M525" s="3" t="b">
        <f t="shared" si="118"/>
        <v>0</v>
      </c>
      <c r="N525" s="3" t="str">
        <f t="shared" si="108"/>
        <v>MemberPCP</v>
      </c>
      <c r="O525" s="3" t="str">
        <f t="shared" si="109"/>
        <v>varchar(100)</v>
      </c>
      <c r="Q525" s="3" t="str">
        <f t="shared" si="119"/>
        <v>varchar(100)</v>
      </c>
      <c r="R525" s="3" t="str">
        <f t="shared" si="110"/>
        <v>alter table deerwalk.MemberPCP add pcp_name varchar(100)</v>
      </c>
      <c r="S525" s="3" t="str">
        <f t="shared" si="111"/>
        <v/>
      </c>
      <c r="T525" s="3" t="str">
        <f t="shared" si="112"/>
        <v/>
      </c>
      <c r="U525" s="3" t="str">
        <f t="shared" si="113"/>
        <v/>
      </c>
      <c r="V525" s="3" t="str">
        <f t="shared" si="114"/>
        <v xml:space="preserve">[Column("pcp_name")]
[MaxLength(100)]
public string pcp_name { get; set; }
</v>
      </c>
      <c r="W525" s="6" t="str">
        <f t="shared" si="120"/>
        <v>@Html.DescriptionListElement(model =&gt; model.pcp_name)</v>
      </c>
      <c r="X525" s="3" t="str">
        <f t="shared" si="121"/>
        <v>PcpName</v>
      </c>
      <c r="Y525" s="3" t="str">
        <f t="shared" si="115"/>
        <v/>
      </c>
    </row>
    <row r="526" spans="1:26" ht="14.25" customHeight="1" x14ac:dyDescent="0.45">
      <c r="A526" s="3" t="str">
        <f t="shared" si="117"/>
        <v>MemberPCP.pcp_npi</v>
      </c>
      <c r="B526" t="s">
        <v>650</v>
      </c>
      <c r="C526">
        <v>7</v>
      </c>
      <c r="D526" t="s">
        <v>796</v>
      </c>
      <c r="E526" t="s">
        <v>646</v>
      </c>
      <c r="F526" t="s">
        <v>7</v>
      </c>
      <c r="G526" t="s">
        <v>836</v>
      </c>
      <c r="I526" t="s">
        <v>647</v>
      </c>
      <c r="J526" t="s">
        <v>796</v>
      </c>
      <c r="L526" s="5"/>
      <c r="M526" s="3" t="b">
        <f t="shared" si="118"/>
        <v>0</v>
      </c>
      <c r="N526" s="3" t="str">
        <f t="shared" si="108"/>
        <v>MemberPCP</v>
      </c>
      <c r="O526" s="3" t="str">
        <f t="shared" si="109"/>
        <v>varchar(100)</v>
      </c>
      <c r="Q526" s="3" t="str">
        <f t="shared" si="119"/>
        <v>varchar(100)</v>
      </c>
      <c r="R526" s="3" t="str">
        <f t="shared" si="110"/>
        <v>alter table deerwalk.MemberPCP add pcp_npi varchar(100)</v>
      </c>
      <c r="S526" s="3" t="str">
        <f t="shared" si="111"/>
        <v>exec db.ColumnPropertySet 'MemberPCP', 'pcp_npi', 'May be null', @tableSchema='deerwalk'</v>
      </c>
      <c r="T526" s="3" t="str">
        <f t="shared" si="112"/>
        <v/>
      </c>
      <c r="U526" s="3" t="str">
        <f t="shared" si="113"/>
        <v/>
      </c>
      <c r="V526" s="3" t="str">
        <f t="shared" si="114"/>
        <v xml:space="preserve">/// &lt;summary&gt;May be null&lt;/summary&gt;
[Description("May be null")]
[Column("pcp_npi")]
[MaxLength(100)]
public string pcp_npi { get; set; }
</v>
      </c>
      <c r="W526" s="6" t="str">
        <f t="shared" si="120"/>
        <v>@Html.DescriptionListElement(model =&gt; model.pcp_npi)</v>
      </c>
      <c r="X526" s="3" t="str">
        <f t="shared" si="121"/>
        <v>PcpNpi</v>
      </c>
      <c r="Y526" s="3" t="str">
        <f t="shared" si="115"/>
        <v/>
      </c>
    </row>
    <row r="527" spans="1:26" ht="14.25" customHeight="1" x14ac:dyDescent="0.45">
      <c r="A527" s="3" t="str">
        <f t="shared" si="117"/>
        <v>MemberPCP.start_date</v>
      </c>
      <c r="B527" t="s">
        <v>650</v>
      </c>
      <c r="C527">
        <v>8</v>
      </c>
      <c r="D527" t="s">
        <v>796</v>
      </c>
      <c r="E527" t="s">
        <v>648</v>
      </c>
      <c r="F527" t="s">
        <v>30</v>
      </c>
      <c r="G527" t="s">
        <v>796</v>
      </c>
      <c r="I527" t="s">
        <v>647</v>
      </c>
      <c r="J527" t="s">
        <v>796</v>
      </c>
      <c r="L527" s="5"/>
      <c r="M527" s="3" t="b">
        <f t="shared" si="118"/>
        <v>0</v>
      </c>
      <c r="N527" s="3" t="str">
        <f t="shared" si="108"/>
        <v>MemberPCP</v>
      </c>
      <c r="O527" s="3" t="str">
        <f t="shared" si="109"/>
        <v>date</v>
      </c>
      <c r="Q527" s="3" t="str">
        <f t="shared" si="119"/>
        <v>date</v>
      </c>
      <c r="R527" s="3" t="str">
        <f t="shared" si="110"/>
        <v>alter table deerwalk.MemberPCP add start_date date</v>
      </c>
      <c r="S527" s="3" t="str">
        <f t="shared" si="111"/>
        <v>exec db.ColumnPropertySet 'MemberPCP', 'start_date', 'May be null', @tableSchema='deerwalk'</v>
      </c>
      <c r="T527" s="3" t="str">
        <f t="shared" si="112"/>
        <v/>
      </c>
      <c r="U527" s="3" t="str">
        <f t="shared" si="113"/>
        <v/>
      </c>
      <c r="V527" s="3" t="str">
        <f t="shared" si="114"/>
        <v xml:space="preserve">/// &lt;summary&gt;May be null&lt;/summary&gt;
[Description("May be null")]
[DataType(DataType.Date)]
[Column("start_date")]
public DateTime start_date { get; set; }
</v>
      </c>
      <c r="W527" s="6" t="str">
        <f t="shared" si="120"/>
        <v>@Html.DescriptionListElement(model =&gt; model.start_date)</v>
      </c>
      <c r="X527" s="3" t="str">
        <f t="shared" si="121"/>
        <v>StartDate</v>
      </c>
      <c r="Y527" s="3" t="str">
        <f t="shared" si="115"/>
        <v>alter table deerwalk.MemberPCP add StartDateDateDimId int null references DateDimensions(DateDimensionId);  exec db.ColumnPropertySet 'MemberPCP', 'StartDateDateDimId', 'start_date', @propertyName='BaseField', @tableSchema='deerwalk'</v>
      </c>
      <c r="Z527" t="str">
        <f t="shared" ref="Z527:Z528" si="122">"update dw set "&amp;X527&amp;"DateDimId=dd.DateDimensionId from deerwalk."&amp;N527&amp;" dw inner join dbo.datedimensions dd on dw."&amp;E527&amp;"=dd.calendardate and dd.TenantId=@tenantId where dw."&amp;X527&amp;"DateDimId is null and dw."&amp;E527&amp;" is not null;
exec db.PrintNow 'Updated {n0} deerwalk."&amp;N527&amp;"."&amp;X527&amp;"DateDimId fields', @@rowcount;
"</f>
        <v xml:space="preserve">update dw set StartDateDateDimId=dd.DateDimensionId from deerwalk.MemberPCP dw inner join dbo.datedimensions dd on dw.start_date=dd.calendardate and dd.TenantId=@tenantId where dw.StartDateDateDimId is null and dw.start_date is not null;
exec db.PrintNow 'Updated {n0} deerwalk.MemberPCP.StartDateDateDimId fields', @@rowcount;
</v>
      </c>
    </row>
    <row r="528" spans="1:26" ht="14.25" customHeight="1" x14ac:dyDescent="0.45">
      <c r="A528" s="3" t="str">
        <f t="shared" si="117"/>
        <v>MemberPCP.end_date</v>
      </c>
      <c r="B528" t="s">
        <v>650</v>
      </c>
      <c r="C528">
        <v>9</v>
      </c>
      <c r="D528" t="s">
        <v>796</v>
      </c>
      <c r="E528" t="s">
        <v>649</v>
      </c>
      <c r="F528" t="s">
        <v>30</v>
      </c>
      <c r="G528" t="s">
        <v>796</v>
      </c>
      <c r="I528" t="s">
        <v>647</v>
      </c>
      <c r="J528" t="s">
        <v>796</v>
      </c>
      <c r="L528" s="5"/>
      <c r="M528" s="3" t="b">
        <f t="shared" si="118"/>
        <v>0</v>
      </c>
      <c r="N528" s="3" t="str">
        <f t="shared" si="108"/>
        <v>MemberPCP</v>
      </c>
      <c r="O528" s="3" t="str">
        <f t="shared" si="109"/>
        <v>date</v>
      </c>
      <c r="Q528" s="3" t="str">
        <f t="shared" si="119"/>
        <v>date</v>
      </c>
      <c r="R528" s="3" t="str">
        <f t="shared" si="110"/>
        <v>alter table deerwalk.MemberPCP add end_date date</v>
      </c>
      <c r="S528" s="3" t="str">
        <f t="shared" si="111"/>
        <v>exec db.ColumnPropertySet 'MemberPCP', 'end_date', 'May be null', @tableSchema='deerwalk'</v>
      </c>
      <c r="T528" s="3" t="str">
        <f t="shared" si="112"/>
        <v/>
      </c>
      <c r="U528" s="3" t="str">
        <f t="shared" si="113"/>
        <v/>
      </c>
      <c r="V528" s="3" t="str">
        <f t="shared" si="114"/>
        <v xml:space="preserve">/// &lt;summary&gt;May be null&lt;/summary&gt;
[Description("May be null")]
[DataType(DataType.Date)]
[Column("end_date")]
public DateTime end_date { get; set; }
</v>
      </c>
      <c r="W528" s="6" t="str">
        <f t="shared" si="120"/>
        <v>@Html.DescriptionListElement(model =&gt; model.end_date)</v>
      </c>
      <c r="X528" s="3" t="str">
        <f t="shared" si="121"/>
        <v>EndDate</v>
      </c>
      <c r="Y528" s="3" t="str">
        <f t="shared" si="115"/>
        <v>alter table deerwalk.MemberPCP add EndDateDateDimId int null references DateDimensions(DateDimensionId);  exec db.ColumnPropertySet 'MemberPCP', 'EndDateDateDimId', 'end_date', @propertyName='BaseField', @tableSchema='deerwalk'</v>
      </c>
      <c r="Z528" t="str">
        <f t="shared" si="122"/>
        <v xml:space="preserve">update dw set EndDateDateDimId=dd.DateDimensionId from deerwalk.MemberPCP dw inner join dbo.datedimensions dd on dw.end_date=dd.calendardate and dd.TenantId=@tenantId where dw.EndDateDateDimId is null and dw.end_date is not null;
exec db.PrintNow 'Updated {n0} deerwalk.MemberPCP.EndDateDateDimId fields', @@rowcount;
</v>
      </c>
    </row>
    <row r="529" spans="1:26" ht="14.25" customHeight="1" x14ac:dyDescent="0.45">
      <c r="A529" s="3" t="str">
        <f t="shared" si="117"/>
        <v>Scores.dw_record_id</v>
      </c>
      <c r="B529" t="s">
        <v>677</v>
      </c>
      <c r="C529">
        <v>1</v>
      </c>
      <c r="D529" t="s">
        <v>796</v>
      </c>
      <c r="E529" t="s">
        <v>619</v>
      </c>
      <c r="F529" t="s">
        <v>263</v>
      </c>
      <c r="G529" t="s">
        <v>796</v>
      </c>
      <c r="I529" t="s">
        <v>620</v>
      </c>
      <c r="J529" t="s">
        <v>801</v>
      </c>
      <c r="L529" s="5"/>
      <c r="M529" s="3" t="b">
        <f t="shared" si="118"/>
        <v>0</v>
      </c>
      <c r="N529" s="3" t="str">
        <f t="shared" si="108"/>
        <v>Scores</v>
      </c>
      <c r="O529" s="3" t="str">
        <f t="shared" si="109"/>
        <v>int</v>
      </c>
      <c r="Q529" s="3" t="str">
        <f t="shared" si="119"/>
        <v>int</v>
      </c>
      <c r="R529" s="3" t="str">
        <f t="shared" si="110"/>
        <v>alter table deerwalk.Scores add dw_record_id int</v>
      </c>
      <c r="S529" s="3" t="str">
        <f t="shared" si="111"/>
        <v>exec db.ColumnPropertySet 'Scores', 'dw_record_id', 'Auto-increment number-a unique identifier for Makalu engine', @tableSchema='deerwalk'</v>
      </c>
      <c r="T529" s="3" t="str">
        <f t="shared" si="112"/>
        <v>exec db.ColumnPropertySet 'Scores', 'dw_record_id', '1', @propertyName='SampleData', @tableSchema='deerwalk'</v>
      </c>
      <c r="U529" s="3" t="str">
        <f t="shared" si="113"/>
        <v/>
      </c>
      <c r="V529" s="3" t="str">
        <f t="shared" si="114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W529" s="6" t="str">
        <f t="shared" si="120"/>
        <v>@Html.DescriptionListElement(model =&gt; model.dw_record_id)</v>
      </c>
      <c r="X529" s="3" t="str">
        <f t="shared" si="121"/>
        <v>DwRecordID</v>
      </c>
      <c r="Y529" s="3" t="str">
        <f t="shared" si="115"/>
        <v/>
      </c>
    </row>
    <row r="530" spans="1:26" ht="14.25" customHeight="1" x14ac:dyDescent="0.45">
      <c r="A530" s="3" t="str">
        <f t="shared" si="117"/>
        <v>Scores.dw_account_id</v>
      </c>
      <c r="B530" t="s">
        <v>677</v>
      </c>
      <c r="C530">
        <v>2</v>
      </c>
      <c r="D530" t="s">
        <v>796</v>
      </c>
      <c r="E530" t="s">
        <v>621</v>
      </c>
      <c r="F530" t="s">
        <v>7</v>
      </c>
      <c r="G530" t="s">
        <v>861</v>
      </c>
      <c r="I530" t="s">
        <v>622</v>
      </c>
      <c r="J530" t="s">
        <v>851</v>
      </c>
      <c r="L530" s="5"/>
      <c r="M530" s="3" t="b">
        <f t="shared" si="118"/>
        <v>0</v>
      </c>
      <c r="N530" s="3" t="str">
        <f t="shared" si="108"/>
        <v>Scores</v>
      </c>
      <c r="O530" s="3" t="str">
        <f t="shared" si="109"/>
        <v>varchar(50)</v>
      </c>
      <c r="Q530" s="3" t="str">
        <f t="shared" si="119"/>
        <v>varchar(50)</v>
      </c>
      <c r="R530" s="3" t="str">
        <f t="shared" si="110"/>
        <v>alter table deerwalk.Scores add dw_account_id varchar(50)</v>
      </c>
      <c r="S530" s="3" t="str">
        <f t="shared" si="111"/>
        <v>exec db.ColumnPropertySet 'Scores', 'dw_account_id', 'Account id', @tableSchema='deerwalk'</v>
      </c>
      <c r="T530" s="3" t="str">
        <f t="shared" si="112"/>
        <v>exec db.ColumnPropertySet 'Scores', 'dw_account_id', '1027', @propertyName='SampleData', @tableSchema='deerwalk'</v>
      </c>
      <c r="U530" s="3" t="str">
        <f t="shared" si="113"/>
        <v/>
      </c>
      <c r="V530" s="3" t="str">
        <f t="shared" si="114"/>
        <v xml:space="preserve">/// &lt;summary&gt;Account id&lt;/summary&gt;
[Description("Account id")]
[Column("dw_account_id")]
[SampleData("1027")]
[MaxLength(50)]
public string dw_account_id { get; set; }
</v>
      </c>
      <c r="W530" s="6" t="str">
        <f t="shared" si="120"/>
        <v>@Html.DescriptionListElement(model =&gt; model.dw_account_id)</v>
      </c>
      <c r="X530" s="3" t="str">
        <f t="shared" si="121"/>
        <v>DwAccountID</v>
      </c>
      <c r="Y530" s="3" t="str">
        <f t="shared" si="115"/>
        <v/>
      </c>
    </row>
    <row r="531" spans="1:26" ht="14.25" customHeight="1" x14ac:dyDescent="0.45">
      <c r="A531" s="3" t="str">
        <f t="shared" si="117"/>
        <v>Scores.dw_client_id</v>
      </c>
      <c r="B531" t="s">
        <v>677</v>
      </c>
      <c r="C531">
        <v>3</v>
      </c>
      <c r="D531" t="s">
        <v>796</v>
      </c>
      <c r="E531" t="s">
        <v>623</v>
      </c>
      <c r="F531" t="s">
        <v>7</v>
      </c>
      <c r="G531" t="s">
        <v>861</v>
      </c>
      <c r="I531" t="s">
        <v>624</v>
      </c>
      <c r="J531" t="s">
        <v>801</v>
      </c>
      <c r="L531" s="5"/>
      <c r="M531" s="3" t="b">
        <f t="shared" si="118"/>
        <v>0</v>
      </c>
      <c r="N531" s="3" t="str">
        <f t="shared" si="108"/>
        <v>Scores</v>
      </c>
      <c r="O531" s="3" t="str">
        <f t="shared" si="109"/>
        <v>varchar(50)</v>
      </c>
      <c r="Q531" s="3" t="str">
        <f t="shared" si="119"/>
        <v>varchar(50)</v>
      </c>
      <c r="R531" s="3" t="str">
        <f t="shared" si="110"/>
        <v>alter table deerwalk.Scores add dw_client_id varchar(50)</v>
      </c>
      <c r="S531" s="3" t="str">
        <f t="shared" si="111"/>
        <v>exec db.ColumnPropertySet 'Scores', 'dw_client_id', 'Clientid', @tableSchema='deerwalk'</v>
      </c>
      <c r="T531" s="3" t="str">
        <f t="shared" si="112"/>
        <v>exec db.ColumnPropertySet 'Scores', 'dw_client_id', '1', @propertyName='SampleData', @tableSchema='deerwalk'</v>
      </c>
      <c r="U531" s="3" t="str">
        <f t="shared" si="113"/>
        <v/>
      </c>
      <c r="V531" s="3" t="str">
        <f t="shared" si="114"/>
        <v xml:space="preserve">/// &lt;summary&gt;Clientid&lt;/summary&gt;
[Description("Clientid")]
[Column("dw_client_id")]
[SampleData("1")]
[MaxLength(50)]
public string dw_client_id { get; set; }
</v>
      </c>
      <c r="W531" s="6" t="str">
        <f t="shared" si="120"/>
        <v>@Html.DescriptionListElement(model =&gt; model.dw_client_id)</v>
      </c>
      <c r="X531" s="3" t="str">
        <f t="shared" si="121"/>
        <v>DwClientID</v>
      </c>
      <c r="Y531" s="3" t="str">
        <f t="shared" si="115"/>
        <v/>
      </c>
    </row>
    <row r="532" spans="1:26" ht="14.25" customHeight="1" x14ac:dyDescent="0.45">
      <c r="A532" s="3" t="str">
        <f t="shared" si="117"/>
        <v>Scores.dw_member_id</v>
      </c>
      <c r="B532" t="s">
        <v>677</v>
      </c>
      <c r="C532">
        <v>4</v>
      </c>
      <c r="D532" t="s">
        <v>796</v>
      </c>
      <c r="E532" t="s">
        <v>175</v>
      </c>
      <c r="F532" t="s">
        <v>7</v>
      </c>
      <c r="G532" t="s">
        <v>861</v>
      </c>
      <c r="I532" t="s">
        <v>176</v>
      </c>
      <c r="J532" t="s">
        <v>177</v>
      </c>
      <c r="L532" s="5"/>
      <c r="M532" s="3" t="b">
        <f t="shared" si="118"/>
        <v>0</v>
      </c>
      <c r="N532" s="3" t="str">
        <f t="shared" si="108"/>
        <v>Scores</v>
      </c>
      <c r="O532" s="3" t="str">
        <f t="shared" si="109"/>
        <v>varchar(50)</v>
      </c>
      <c r="Q532" s="3" t="str">
        <f t="shared" si="119"/>
        <v>varchar(50)</v>
      </c>
      <c r="R532" s="3" t="str">
        <f t="shared" si="110"/>
        <v>alter table deerwalk.Scores add dw_member_id varchar(50)</v>
      </c>
      <c r="S532" s="3" t="str">
        <f t="shared" si="111"/>
        <v>exec db.ColumnPropertySet 'Scores', 'dw_member_id', 'Member ID', @tableSchema='deerwalk'</v>
      </c>
      <c r="T532" s="3" t="str">
        <f t="shared" si="112"/>
        <v>exec db.ColumnPropertySet 'Scores', 'dw_member_id', 'Hash Encrypted', @propertyName='SampleData', @tableSchema='deerwalk'</v>
      </c>
      <c r="U532" s="3" t="str">
        <f t="shared" si="113"/>
        <v/>
      </c>
      <c r="V532" s="3" t="str">
        <f t="shared" si="114"/>
        <v xml:space="preserve">/// &lt;summary&gt;Member ID&lt;/summary&gt;
[Description("Member ID")]
[Column("dw_member_id")]
[SampleData("Hash Encrypted")]
[MaxLength(50)]
public string dw_member_id { get; set; }
</v>
      </c>
      <c r="W532" s="6" t="str">
        <f t="shared" si="120"/>
        <v>@Html.DescriptionListElement(model =&gt; model.dw_member_id)</v>
      </c>
      <c r="X532" s="3" t="str">
        <f t="shared" si="121"/>
        <v>DwMemberID</v>
      </c>
      <c r="Y532" s="3" t="str">
        <f t="shared" si="115"/>
        <v/>
      </c>
    </row>
    <row r="533" spans="1:26" ht="14.25" customHeight="1" x14ac:dyDescent="0.45">
      <c r="A533" s="3" t="str">
        <f t="shared" si="117"/>
        <v>Scores.mbr_id</v>
      </c>
      <c r="B533" t="s">
        <v>677</v>
      </c>
      <c r="C533">
        <v>5</v>
      </c>
      <c r="D533" t="s">
        <v>801</v>
      </c>
      <c r="E533" t="s">
        <v>6</v>
      </c>
      <c r="F533" t="s">
        <v>7</v>
      </c>
      <c r="G533">
        <v>50</v>
      </c>
      <c r="I533" t="s">
        <v>8</v>
      </c>
      <c r="J533" t="s">
        <v>795</v>
      </c>
      <c r="L533" s="5"/>
      <c r="M533" s="3" t="b">
        <f t="shared" si="118"/>
        <v>0</v>
      </c>
      <c r="N533" s="3" t="str">
        <f t="shared" si="108"/>
        <v>Scores</v>
      </c>
      <c r="O533" s="3" t="str">
        <f t="shared" si="109"/>
        <v xml:space="preserve">varchar(50) not null </v>
      </c>
      <c r="Q533" s="3" t="str">
        <f t="shared" si="119"/>
        <v xml:space="preserve">varchar(50) not null </v>
      </c>
      <c r="R533" s="3" t="str">
        <f t="shared" si="110"/>
        <v xml:space="preserve">alter table deerwalk.Scores add mbr_id varchar(50) not null </v>
      </c>
      <c r="S533" s="3" t="str">
        <f t="shared" si="111"/>
        <v>exec db.ColumnPropertySet 'Scores', 'mbr_id', 'Member ID to display on the application, as sent by client', @tableSchema='deerwalk'</v>
      </c>
      <c r="T533" s="3" t="str">
        <f t="shared" si="112"/>
        <v>exec db.ColumnPropertySet 'Scores', 'mbr_id', '9916897', @propertyName='SampleData', @tableSchema='deerwalk'</v>
      </c>
      <c r="U533" s="3" t="str">
        <f t="shared" si="113"/>
        <v/>
      </c>
      <c r="V533" s="3" t="str">
        <f t="shared" si="114"/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W533" s="6" t="str">
        <f t="shared" si="120"/>
        <v>@Html.DescriptionListElement(model =&gt; model.mbr_id)</v>
      </c>
      <c r="X533" s="3" t="str">
        <f t="shared" si="121"/>
        <v>MbrID</v>
      </c>
      <c r="Y533" s="3" t="str">
        <f t="shared" si="115"/>
        <v/>
      </c>
    </row>
    <row r="534" spans="1:26" ht="14.25" customHeight="1" x14ac:dyDescent="0.45">
      <c r="A534" s="3" t="str">
        <f t="shared" si="117"/>
        <v>Scores.score_type</v>
      </c>
      <c r="B534" t="s">
        <v>677</v>
      </c>
      <c r="C534">
        <v>6</v>
      </c>
      <c r="E534" t="s">
        <v>651</v>
      </c>
      <c r="F534" t="s">
        <v>7</v>
      </c>
      <c r="G534" t="s">
        <v>861</v>
      </c>
      <c r="I534" t="s">
        <v>652</v>
      </c>
      <c r="J534" t="s">
        <v>653</v>
      </c>
      <c r="L534" s="5"/>
      <c r="M534" s="3" t="b">
        <f t="shared" si="118"/>
        <v>0</v>
      </c>
      <c r="N534" s="3" t="str">
        <f t="shared" si="108"/>
        <v>Scores</v>
      </c>
      <c r="O534" s="3" t="str">
        <f t="shared" si="109"/>
        <v>varchar(50)</v>
      </c>
      <c r="Q534" s="3" t="str">
        <f t="shared" si="119"/>
        <v>varchar(50)</v>
      </c>
      <c r="R534" s="3" t="str">
        <f t="shared" si="110"/>
        <v>alter table deerwalk.Scores add score_type varchar(50)</v>
      </c>
      <c r="S534" s="3" t="str">
        <f t="shared" si="111"/>
        <v>exec db.ColumnPropertySet 'Scores', 'score_type', 'Score scope ', @tableSchema='deerwalk'</v>
      </c>
      <c r="T534" s="3" t="str">
        <f t="shared" si="112"/>
        <v>exec db.ColumnPropertySet 'Scores', 'score_type', 'Group ID, ALL', @propertyName='SampleData', @tableSchema='deerwalk'</v>
      </c>
      <c r="U534" s="3" t="str">
        <f t="shared" si="113"/>
        <v/>
      </c>
      <c r="V534" s="3" t="str">
        <f t="shared" si="114"/>
        <v xml:space="preserve">/// &lt;summary&gt;Score scope &lt;/summary&gt;
[Description("Score scope ")]
[Column("score_type")]
[SampleData("Group ID, ALL")]
[MaxLength(50)]
public string score_type { get; set; }
</v>
      </c>
      <c r="W534" s="6" t="str">
        <f t="shared" si="120"/>
        <v>@Html.DescriptionListElement(model =&gt; model.score_type)</v>
      </c>
      <c r="X534" s="3" t="str">
        <f t="shared" si="121"/>
        <v>ScoreType</v>
      </c>
      <c r="Y534" s="3" t="str">
        <f t="shared" si="115"/>
        <v/>
      </c>
    </row>
    <row r="535" spans="1:26" ht="14.25" customHeight="1" x14ac:dyDescent="0.45">
      <c r="A535" s="3" t="str">
        <f t="shared" si="117"/>
        <v>Scores.score_start_date</v>
      </c>
      <c r="B535" t="s">
        <v>677</v>
      </c>
      <c r="C535">
        <v>7</v>
      </c>
      <c r="D535" t="s">
        <v>796</v>
      </c>
      <c r="E535" t="s">
        <v>654</v>
      </c>
      <c r="F535" t="s">
        <v>30</v>
      </c>
      <c r="G535" t="s">
        <v>796</v>
      </c>
      <c r="I535" t="s">
        <v>655</v>
      </c>
      <c r="J535" t="s">
        <v>796</v>
      </c>
      <c r="L535" s="5"/>
      <c r="M535" s="3" t="b">
        <f t="shared" si="118"/>
        <v>0</v>
      </c>
      <c r="N535" s="3" t="str">
        <f t="shared" si="108"/>
        <v>Scores</v>
      </c>
      <c r="O535" s="3" t="str">
        <f t="shared" si="109"/>
        <v>date</v>
      </c>
      <c r="Q535" s="3" t="str">
        <f t="shared" si="119"/>
        <v>date</v>
      </c>
      <c r="R535" s="3" t="str">
        <f t="shared" si="110"/>
        <v>alter table deerwalk.Scores add score_start_date date</v>
      </c>
      <c r="S535" s="3" t="str">
        <f t="shared" si="111"/>
        <v>exec db.ColumnPropertySet 'Scores', 'score_start_date', 'Risk calculation start date', @tableSchema='deerwalk'</v>
      </c>
      <c r="T535" s="3" t="str">
        <f t="shared" si="112"/>
        <v/>
      </c>
      <c r="U535" s="3" t="str">
        <f t="shared" si="113"/>
        <v/>
      </c>
      <c r="V535" s="3" t="str">
        <f t="shared" si="114"/>
        <v xml:space="preserve">/// &lt;summary&gt;Risk calculation start date&lt;/summary&gt;
[Description("Risk calculation start date")]
[DataType(DataType.Date)]
[Column("score_start_date")]
public DateTime score_start_date { get; set; }
</v>
      </c>
      <c r="W535" s="6" t="str">
        <f t="shared" si="120"/>
        <v>@Html.DescriptionListElement(model =&gt; model.score_start_date)</v>
      </c>
      <c r="X535" s="3" t="str">
        <f t="shared" si="121"/>
        <v>ScoreStartDate</v>
      </c>
      <c r="Y535" s="3" t="str">
        <f t="shared" si="115"/>
        <v>alter table deerwalk.Scores add ScoreStartDateDateDimId int null references DateDimensions(DateDimensionId);  exec db.ColumnPropertySet 'Scores', 'ScoreStartDateDateDimId', 'score_start_date', @propertyName='BaseField', @tableSchema='deerwalk'</v>
      </c>
      <c r="Z535" t="str">
        <f t="shared" ref="Z535:Z536" si="123">"update dw set "&amp;X535&amp;"DateDimId=dd.DateDimensionId from deerwalk."&amp;N535&amp;" dw inner join dbo.datedimensions dd on dw."&amp;E535&amp;"=dd.calendardate and dd.TenantId=@tenantId where dw."&amp;X535&amp;"DateDimId is null and dw."&amp;E535&amp;" is not null;
exec db.PrintNow 'Updated {n0} deerwalk."&amp;N535&amp;"."&amp;X535&amp;"DateDimId fields', @@rowcount;
"</f>
        <v xml:space="preserve">update dw set ScoreStartDateDateDimId=dd.DateDimensionId from deerwalk.Scores dw inner join dbo.datedimensions dd on dw.score_start_date=dd.calendardate and dd.TenantId=@tenantId where dw.ScoreStartDateDateDimId is null and dw.score_start_date is not null;
exec db.PrintNow 'Updated {n0} deerwalk.Scores.ScoreStartDateDateDimId fields', @@rowcount;
</v>
      </c>
    </row>
    <row r="536" spans="1:26" ht="14.25" customHeight="1" x14ac:dyDescent="0.45">
      <c r="A536" s="3" t="str">
        <f t="shared" si="117"/>
        <v>Scores.score_end_date</v>
      </c>
      <c r="B536" t="s">
        <v>677</v>
      </c>
      <c r="C536">
        <v>8</v>
      </c>
      <c r="D536" t="s">
        <v>796</v>
      </c>
      <c r="E536" t="s">
        <v>656</v>
      </c>
      <c r="F536" t="s">
        <v>30</v>
      </c>
      <c r="G536" t="s">
        <v>796</v>
      </c>
      <c r="I536" t="s">
        <v>657</v>
      </c>
      <c r="J536" t="s">
        <v>796</v>
      </c>
      <c r="L536" s="5"/>
      <c r="M536" s="3" t="b">
        <f t="shared" si="118"/>
        <v>0</v>
      </c>
      <c r="N536" s="3" t="str">
        <f t="shared" si="108"/>
        <v>Scores</v>
      </c>
      <c r="O536" s="3" t="str">
        <f t="shared" si="109"/>
        <v>date</v>
      </c>
      <c r="Q536" s="3" t="str">
        <f t="shared" si="119"/>
        <v>date</v>
      </c>
      <c r="R536" s="3" t="str">
        <f t="shared" si="110"/>
        <v>alter table deerwalk.Scores add score_end_date date</v>
      </c>
      <c r="S536" s="3" t="str">
        <f t="shared" si="111"/>
        <v>exec db.ColumnPropertySet 'Scores', 'score_end_date', 'Risk calculation end  date', @tableSchema='deerwalk'</v>
      </c>
      <c r="T536" s="3" t="str">
        <f t="shared" si="112"/>
        <v/>
      </c>
      <c r="U536" s="3" t="str">
        <f t="shared" si="113"/>
        <v/>
      </c>
      <c r="V536" s="3" t="str">
        <f t="shared" si="114"/>
        <v xml:space="preserve">/// &lt;summary&gt;Risk calculation end  date&lt;/summary&gt;
[Description("Risk calculation end  date")]
[DataType(DataType.Date)]
[Column("score_end_date")]
public DateTime score_end_date { get; set; }
</v>
      </c>
      <c r="W536" s="6" t="str">
        <f t="shared" si="120"/>
        <v>@Html.DescriptionListElement(model =&gt; model.score_end_date)</v>
      </c>
      <c r="X536" s="3" t="str">
        <f t="shared" si="121"/>
        <v>ScoreEndDate</v>
      </c>
      <c r="Y536" s="3" t="str">
        <f t="shared" si="115"/>
        <v>alter table deerwalk.Scores add ScoreEndDateDateDimId int null references DateDimensions(DateDimensionId);  exec db.ColumnPropertySet 'Scores', 'ScoreEndDateDateDimId', 'score_end_date', @propertyName='BaseField', @tableSchema='deerwalk'</v>
      </c>
      <c r="Z536" t="str">
        <f t="shared" si="123"/>
        <v xml:space="preserve">update dw set ScoreEndDateDateDimId=dd.DateDimensionId from deerwalk.Scores dw inner join dbo.datedimensions dd on dw.score_end_date=dd.calendardate and dd.TenantId=@tenantId where dw.ScoreEndDateDateDimId is null and dw.score_end_date is not null;
exec db.PrintNow 'Updated {n0} deerwalk.Scores.ScoreEndDateDateDimId fields', @@rowcount;
</v>
      </c>
    </row>
    <row r="537" spans="1:26" ht="14.25" customHeight="1" x14ac:dyDescent="0.45">
      <c r="A537" s="3" t="str">
        <f t="shared" si="117"/>
        <v>Scores.ip_score</v>
      </c>
      <c r="B537" t="s">
        <v>677</v>
      </c>
      <c r="C537">
        <v>9</v>
      </c>
      <c r="D537" t="s">
        <v>796</v>
      </c>
      <c r="E537" t="s">
        <v>658</v>
      </c>
      <c r="F537" t="s">
        <v>7</v>
      </c>
      <c r="G537" t="s">
        <v>861</v>
      </c>
      <c r="J537" t="s">
        <v>796</v>
      </c>
      <c r="L537" s="5"/>
      <c r="M537" s="3" t="b">
        <f t="shared" si="118"/>
        <v>0</v>
      </c>
      <c r="N537" s="3" t="str">
        <f t="shared" si="108"/>
        <v>Scores</v>
      </c>
      <c r="O537" s="3" t="str">
        <f t="shared" si="109"/>
        <v>varchar(50)</v>
      </c>
      <c r="P537" s="5" t="s">
        <v>886</v>
      </c>
      <c r="Q537" s="3" t="str">
        <f t="shared" si="119"/>
        <v>float</v>
      </c>
      <c r="R537" s="3" t="str">
        <f t="shared" si="110"/>
        <v>alter table deerwalk.Scores add ip_score float</v>
      </c>
      <c r="S537" s="3" t="str">
        <f t="shared" si="111"/>
        <v/>
      </c>
      <c r="T537" s="3" t="str">
        <f t="shared" si="112"/>
        <v/>
      </c>
      <c r="U537" s="3" t="str">
        <f t="shared" si="113"/>
        <v/>
      </c>
      <c r="V537" s="3" t="str">
        <f t="shared" si="114"/>
        <v xml:space="preserve">[Column("ip_score")]
[MaxLength(50)]
public string ip_score { get; set; }
</v>
      </c>
      <c r="W537" s="6" t="str">
        <f t="shared" si="120"/>
        <v>@Html.DescriptionListElement(model =&gt; model.ip_score)</v>
      </c>
      <c r="X537" s="3" t="str">
        <f t="shared" si="121"/>
        <v>IpScore</v>
      </c>
      <c r="Y537" s="3" t="str">
        <f t="shared" si="115"/>
        <v/>
      </c>
    </row>
    <row r="538" spans="1:26" ht="14.25" customHeight="1" x14ac:dyDescent="0.45">
      <c r="A538" s="3" t="str">
        <f t="shared" si="117"/>
        <v>Scores.op_score</v>
      </c>
      <c r="B538" t="s">
        <v>677</v>
      </c>
      <c r="C538">
        <v>10</v>
      </c>
      <c r="D538" t="s">
        <v>796</v>
      </c>
      <c r="E538" t="s">
        <v>659</v>
      </c>
      <c r="F538" t="s">
        <v>7</v>
      </c>
      <c r="G538" t="s">
        <v>861</v>
      </c>
      <c r="J538" t="s">
        <v>796</v>
      </c>
      <c r="L538" s="5"/>
      <c r="M538" s="3" t="b">
        <f t="shared" si="118"/>
        <v>0</v>
      </c>
      <c r="N538" s="3" t="str">
        <f t="shared" si="108"/>
        <v>Scores</v>
      </c>
      <c r="O538" s="3" t="str">
        <f t="shared" si="109"/>
        <v>varchar(50)</v>
      </c>
      <c r="P538" s="5" t="s">
        <v>886</v>
      </c>
      <c r="Q538" s="3" t="str">
        <f t="shared" si="119"/>
        <v>float</v>
      </c>
      <c r="R538" s="3" t="str">
        <f t="shared" si="110"/>
        <v>alter table deerwalk.Scores add op_score float</v>
      </c>
      <c r="S538" s="3" t="str">
        <f t="shared" si="111"/>
        <v/>
      </c>
      <c r="T538" s="3" t="str">
        <f t="shared" si="112"/>
        <v/>
      </c>
      <c r="U538" s="3" t="str">
        <f t="shared" si="113"/>
        <v/>
      </c>
      <c r="V538" s="3" t="str">
        <f t="shared" si="114"/>
        <v xml:space="preserve">[Column("op_score")]
[MaxLength(50)]
public string op_score { get; set; }
</v>
      </c>
      <c r="W538" s="6" t="str">
        <f t="shared" si="120"/>
        <v>@Html.DescriptionListElement(model =&gt; model.op_score)</v>
      </c>
      <c r="X538" s="3" t="str">
        <f t="shared" si="121"/>
        <v>OpScore</v>
      </c>
      <c r="Y538" s="3" t="str">
        <f t="shared" si="115"/>
        <v/>
      </c>
    </row>
    <row r="539" spans="1:26" ht="14.25" customHeight="1" x14ac:dyDescent="0.45">
      <c r="A539" s="3" t="str">
        <f t="shared" si="117"/>
        <v>Scores.phy_score</v>
      </c>
      <c r="B539" t="s">
        <v>677</v>
      </c>
      <c r="C539">
        <v>11</v>
      </c>
      <c r="D539" t="s">
        <v>796</v>
      </c>
      <c r="E539" t="s">
        <v>660</v>
      </c>
      <c r="F539" t="s">
        <v>7</v>
      </c>
      <c r="G539" t="s">
        <v>861</v>
      </c>
      <c r="J539" t="s">
        <v>796</v>
      </c>
      <c r="L539" s="5"/>
      <c r="M539" s="3" t="b">
        <f t="shared" si="118"/>
        <v>0</v>
      </c>
      <c r="N539" s="3" t="str">
        <f t="shared" si="108"/>
        <v>Scores</v>
      </c>
      <c r="O539" s="3" t="str">
        <f t="shared" si="109"/>
        <v>varchar(50)</v>
      </c>
      <c r="P539" s="5" t="s">
        <v>886</v>
      </c>
      <c r="Q539" s="3" t="str">
        <f t="shared" si="119"/>
        <v>float</v>
      </c>
      <c r="R539" s="3" t="str">
        <f t="shared" si="110"/>
        <v>alter table deerwalk.Scores add phy_score float</v>
      </c>
      <c r="S539" s="3" t="str">
        <f t="shared" si="111"/>
        <v/>
      </c>
      <c r="T539" s="3" t="str">
        <f t="shared" si="112"/>
        <v/>
      </c>
      <c r="U539" s="3" t="str">
        <f t="shared" si="113"/>
        <v/>
      </c>
      <c r="V539" s="3" t="str">
        <f t="shared" si="114"/>
        <v xml:space="preserve">[Column("phy_score")]
[MaxLength(50)]
public string phy_score { get; set; }
</v>
      </c>
      <c r="W539" s="6" t="str">
        <f t="shared" si="120"/>
        <v>@Html.DescriptionListElement(model =&gt; model.phy_score)</v>
      </c>
      <c r="X539" s="3" t="str">
        <f t="shared" si="121"/>
        <v>PhyScore</v>
      </c>
      <c r="Y539" s="3" t="str">
        <f t="shared" si="115"/>
        <v/>
      </c>
    </row>
    <row r="540" spans="1:26" ht="14.25" customHeight="1" x14ac:dyDescent="0.45">
      <c r="A540" s="3" t="str">
        <f t="shared" si="117"/>
        <v>Scores.rx_score</v>
      </c>
      <c r="B540" t="s">
        <v>677</v>
      </c>
      <c r="C540">
        <v>12</v>
      </c>
      <c r="D540" t="s">
        <v>796</v>
      </c>
      <c r="E540" t="s">
        <v>661</v>
      </c>
      <c r="F540" t="s">
        <v>7</v>
      </c>
      <c r="G540" t="s">
        <v>861</v>
      </c>
      <c r="J540" t="s">
        <v>796</v>
      </c>
      <c r="L540" s="5"/>
      <c r="M540" s="3" t="b">
        <f t="shared" si="118"/>
        <v>0</v>
      </c>
      <c r="N540" s="3" t="str">
        <f t="shared" si="108"/>
        <v>Scores</v>
      </c>
      <c r="O540" s="3" t="str">
        <f t="shared" si="109"/>
        <v>varchar(50)</v>
      </c>
      <c r="P540" s="5" t="s">
        <v>886</v>
      </c>
      <c r="Q540" s="3" t="str">
        <f t="shared" si="119"/>
        <v>float</v>
      </c>
      <c r="R540" s="3" t="str">
        <f t="shared" si="110"/>
        <v>alter table deerwalk.Scores add rx_score float</v>
      </c>
      <c r="S540" s="3" t="str">
        <f t="shared" si="111"/>
        <v/>
      </c>
      <c r="T540" s="3" t="str">
        <f t="shared" si="112"/>
        <v/>
      </c>
      <c r="U540" s="3" t="str">
        <f t="shared" si="113"/>
        <v/>
      </c>
      <c r="V540" s="3" t="str">
        <f t="shared" si="114"/>
        <v xml:space="preserve">[Column("rx_score")]
[MaxLength(50)]
public string rx_score { get; set; }
</v>
      </c>
      <c r="W540" s="6" t="str">
        <f t="shared" si="120"/>
        <v>@Html.DescriptionListElement(model =&gt; model.rx_score)</v>
      </c>
      <c r="X540" s="3" t="str">
        <f t="shared" si="121"/>
        <v>RxScore</v>
      </c>
      <c r="Y540" s="3" t="str">
        <f t="shared" si="115"/>
        <v/>
      </c>
    </row>
    <row r="541" spans="1:26" ht="14.25" customHeight="1" x14ac:dyDescent="0.45">
      <c r="A541" s="3" t="str">
        <f t="shared" si="117"/>
        <v>Scores.med_score</v>
      </c>
      <c r="B541" t="s">
        <v>677</v>
      </c>
      <c r="C541">
        <v>13</v>
      </c>
      <c r="D541" t="s">
        <v>796</v>
      </c>
      <c r="E541" t="s">
        <v>662</v>
      </c>
      <c r="F541" t="s">
        <v>7</v>
      </c>
      <c r="G541" t="s">
        <v>861</v>
      </c>
      <c r="I541" t="s">
        <v>663</v>
      </c>
      <c r="J541" t="s">
        <v>796</v>
      </c>
      <c r="L541" s="5"/>
      <c r="M541" s="3" t="b">
        <f t="shared" si="118"/>
        <v>0</v>
      </c>
      <c r="N541" s="3" t="str">
        <f t="shared" si="108"/>
        <v>Scores</v>
      </c>
      <c r="O541" s="3" t="str">
        <f t="shared" si="109"/>
        <v>varchar(50)</v>
      </c>
      <c r="P541" s="5" t="s">
        <v>886</v>
      </c>
      <c r="Q541" s="3" t="str">
        <f t="shared" si="119"/>
        <v>float</v>
      </c>
      <c r="R541" s="3" t="str">
        <f t="shared" si="110"/>
        <v>alter table deerwalk.Scores add med_score float</v>
      </c>
      <c r="S541" s="3" t="str">
        <f t="shared" si="111"/>
        <v>exec db.ColumnPropertySet 'Scores', 'med_score', 'IP+OP+PHY', @tableSchema='deerwalk'</v>
      </c>
      <c r="T541" s="3" t="str">
        <f t="shared" si="112"/>
        <v/>
      </c>
      <c r="U541" s="3" t="str">
        <f t="shared" si="113"/>
        <v/>
      </c>
      <c r="V541" s="3" t="str">
        <f t="shared" si="114"/>
        <v xml:space="preserve">/// &lt;summary&gt;IP+OP+PHY&lt;/summary&gt;
[Description("IP+OP+PHY")]
[Column("med_score")]
[MaxLength(50)]
public string med_score { get; set; }
</v>
      </c>
      <c r="W541" s="6" t="str">
        <f t="shared" si="120"/>
        <v>@Html.DescriptionListElement(model =&gt; model.med_score)</v>
      </c>
      <c r="X541" s="3" t="str">
        <f t="shared" si="121"/>
        <v>MedScore</v>
      </c>
      <c r="Y541" s="3" t="str">
        <f t="shared" si="115"/>
        <v/>
      </c>
    </row>
    <row r="542" spans="1:26" ht="14.25" customHeight="1" x14ac:dyDescent="0.45">
      <c r="A542" s="3" t="str">
        <f t="shared" si="117"/>
        <v>Scores.total_score</v>
      </c>
      <c r="B542" t="s">
        <v>677</v>
      </c>
      <c r="C542">
        <v>14</v>
      </c>
      <c r="D542" t="s">
        <v>796</v>
      </c>
      <c r="E542" t="s">
        <v>664</v>
      </c>
      <c r="F542" t="s">
        <v>7</v>
      </c>
      <c r="G542" t="s">
        <v>861</v>
      </c>
      <c r="I542" t="s">
        <v>665</v>
      </c>
      <c r="J542" t="s">
        <v>796</v>
      </c>
      <c r="L542" s="5"/>
      <c r="M542" s="3" t="b">
        <f t="shared" si="118"/>
        <v>0</v>
      </c>
      <c r="N542" s="3" t="str">
        <f t="shared" si="108"/>
        <v>Scores</v>
      </c>
      <c r="O542" s="3" t="str">
        <f t="shared" si="109"/>
        <v>varchar(50)</v>
      </c>
      <c r="P542" s="5" t="s">
        <v>886</v>
      </c>
      <c r="Q542" s="3" t="str">
        <f t="shared" si="119"/>
        <v>float</v>
      </c>
      <c r="R542" s="3" t="str">
        <f t="shared" si="110"/>
        <v>alter table deerwalk.Scores add total_score float</v>
      </c>
      <c r="S542" s="3" t="str">
        <f t="shared" si="111"/>
        <v>exec db.ColumnPropertySet 'Scores', 'total_score', 'Med+Rx', @tableSchema='deerwalk'</v>
      </c>
      <c r="T542" s="3" t="str">
        <f t="shared" si="112"/>
        <v/>
      </c>
      <c r="U542" s="3" t="str">
        <f t="shared" si="113"/>
        <v/>
      </c>
      <c r="V542" s="3" t="str">
        <f t="shared" si="114"/>
        <v xml:space="preserve">/// &lt;summary&gt;Med+Rx&lt;/summary&gt;
[Description("Med+Rx")]
[Column("total_score")]
[MaxLength(50)]
public string total_score { get; set; }
</v>
      </c>
      <c r="W542" s="6" t="str">
        <f t="shared" si="120"/>
        <v>@Html.DescriptionListElement(model =&gt; model.total_score)</v>
      </c>
      <c r="X542" s="3" t="str">
        <f t="shared" si="121"/>
        <v>TotalScore</v>
      </c>
      <c r="Y542" s="3" t="str">
        <f t="shared" si="115"/>
        <v/>
      </c>
    </row>
    <row r="543" spans="1:26" ht="14.25" customHeight="1" x14ac:dyDescent="0.45">
      <c r="A543" s="3" t="str">
        <f t="shared" si="117"/>
        <v>Scores.concurrent_total</v>
      </c>
      <c r="B543" t="s">
        <v>677</v>
      </c>
      <c r="C543">
        <v>15</v>
      </c>
      <c r="D543" t="s">
        <v>796</v>
      </c>
      <c r="E543" t="s">
        <v>666</v>
      </c>
      <c r="F543" t="s">
        <v>7</v>
      </c>
      <c r="G543" t="s">
        <v>861</v>
      </c>
      <c r="J543" t="s">
        <v>796</v>
      </c>
      <c r="L543" s="5"/>
      <c r="M543" s="3" t="b">
        <f t="shared" si="118"/>
        <v>0</v>
      </c>
      <c r="N543" s="3" t="str">
        <f t="shared" si="108"/>
        <v>Scores</v>
      </c>
      <c r="O543" s="3" t="str">
        <f t="shared" si="109"/>
        <v>varchar(50)</v>
      </c>
      <c r="P543" s="5" t="s">
        <v>886</v>
      </c>
      <c r="Q543" s="3" t="str">
        <f t="shared" si="119"/>
        <v>float</v>
      </c>
      <c r="R543" s="3" t="str">
        <f t="shared" si="110"/>
        <v>alter table deerwalk.Scores add concurrent_total float</v>
      </c>
      <c r="S543" s="3" t="str">
        <f t="shared" si="111"/>
        <v/>
      </c>
      <c r="T543" s="3" t="str">
        <f t="shared" si="112"/>
        <v/>
      </c>
      <c r="U543" s="3" t="str">
        <f t="shared" si="113"/>
        <v/>
      </c>
      <c r="V543" s="3" t="str">
        <f t="shared" si="114"/>
        <v xml:space="preserve">[Column("concurrent_total")]
[MaxLength(50)]
public string concurrent_total { get; set; }
</v>
      </c>
      <c r="W543" s="6" t="str">
        <f t="shared" si="120"/>
        <v>@Html.DescriptionListElement(model =&gt; model.concurrent_total)</v>
      </c>
      <c r="X543" s="3" t="str">
        <f t="shared" si="121"/>
        <v>ConcurrentTotal</v>
      </c>
      <c r="Y543" s="3" t="str">
        <f t="shared" si="115"/>
        <v/>
      </c>
    </row>
    <row r="544" spans="1:26" ht="14.25" customHeight="1" x14ac:dyDescent="0.45">
      <c r="A544" s="3" t="str">
        <f t="shared" si="117"/>
        <v>Scores.erScore</v>
      </c>
      <c r="B544" t="s">
        <v>677</v>
      </c>
      <c r="C544">
        <v>16</v>
      </c>
      <c r="D544" t="s">
        <v>796</v>
      </c>
      <c r="E544" t="s">
        <v>667</v>
      </c>
      <c r="F544" t="s">
        <v>7</v>
      </c>
      <c r="G544" t="s">
        <v>861</v>
      </c>
      <c r="J544" t="s">
        <v>796</v>
      </c>
      <c r="L544" s="5"/>
      <c r="M544" s="3" t="b">
        <f t="shared" si="118"/>
        <v>0</v>
      </c>
      <c r="N544" s="3" t="str">
        <f t="shared" si="108"/>
        <v>Scores</v>
      </c>
      <c r="O544" s="3" t="str">
        <f t="shared" si="109"/>
        <v>varchar(50)</v>
      </c>
      <c r="P544" s="5" t="s">
        <v>886</v>
      </c>
      <c r="Q544" s="3" t="str">
        <f t="shared" si="119"/>
        <v>float</v>
      </c>
      <c r="R544" s="3" t="str">
        <f t="shared" si="110"/>
        <v>alter table deerwalk.Scores add erScore float</v>
      </c>
      <c r="S544" s="3" t="str">
        <f t="shared" si="111"/>
        <v/>
      </c>
      <c r="T544" s="3" t="str">
        <f t="shared" si="112"/>
        <v/>
      </c>
      <c r="U544" s="3" t="str">
        <f t="shared" si="113"/>
        <v/>
      </c>
      <c r="V544" s="3" t="str">
        <f t="shared" si="114"/>
        <v xml:space="preserve">[Column("erScore")]
[MaxLength(50)]
public string erScore { get; set; }
</v>
      </c>
      <c r="W544" s="6" t="str">
        <f t="shared" si="120"/>
        <v>@Html.DescriptionListElement(model =&gt; model.erScore)</v>
      </c>
      <c r="X544" s="3" t="str">
        <f t="shared" si="121"/>
        <v>Erscore</v>
      </c>
      <c r="Y544" s="3" t="str">
        <f t="shared" si="115"/>
        <v/>
      </c>
    </row>
    <row r="545" spans="1:26" ht="14.25" customHeight="1" x14ac:dyDescent="0.45">
      <c r="A545" s="3" t="str">
        <f t="shared" si="117"/>
        <v>Scores.otherScore</v>
      </c>
      <c r="B545" t="s">
        <v>677</v>
      </c>
      <c r="C545">
        <v>17</v>
      </c>
      <c r="D545" t="s">
        <v>796</v>
      </c>
      <c r="E545" t="s">
        <v>668</v>
      </c>
      <c r="F545" t="s">
        <v>7</v>
      </c>
      <c r="G545" t="s">
        <v>861</v>
      </c>
      <c r="J545" t="s">
        <v>796</v>
      </c>
      <c r="L545" s="5"/>
      <c r="M545" s="3" t="b">
        <f t="shared" si="118"/>
        <v>0</v>
      </c>
      <c r="N545" s="3" t="str">
        <f t="shared" si="108"/>
        <v>Scores</v>
      </c>
      <c r="O545" s="3" t="str">
        <f t="shared" si="109"/>
        <v>varchar(50)</v>
      </c>
      <c r="P545" s="5" t="s">
        <v>886</v>
      </c>
      <c r="Q545" s="3" t="str">
        <f t="shared" si="119"/>
        <v>float</v>
      </c>
      <c r="R545" s="3" t="str">
        <f t="shared" si="110"/>
        <v>alter table deerwalk.Scores add otherScore float</v>
      </c>
      <c r="S545" s="3" t="str">
        <f t="shared" si="111"/>
        <v/>
      </c>
      <c r="T545" s="3" t="str">
        <f t="shared" si="112"/>
        <v/>
      </c>
      <c r="U545" s="3" t="str">
        <f t="shared" si="113"/>
        <v/>
      </c>
      <c r="V545" s="3" t="str">
        <f t="shared" si="114"/>
        <v xml:space="preserve">[Column("otherScore")]
[MaxLength(50)]
public string otherScore { get; set; }
</v>
      </c>
      <c r="W545" s="6" t="str">
        <f t="shared" si="120"/>
        <v>@Html.DescriptionListElement(model =&gt; model.otherScore)</v>
      </c>
      <c r="X545" s="3" t="str">
        <f t="shared" si="121"/>
        <v>Otherscore</v>
      </c>
      <c r="Y545" s="3" t="str">
        <f t="shared" si="115"/>
        <v/>
      </c>
    </row>
    <row r="546" spans="1:26" ht="14.25" customHeight="1" x14ac:dyDescent="0.45">
      <c r="A546" s="3" t="str">
        <f t="shared" si="117"/>
        <v>Scores.concurrentInpatient</v>
      </c>
      <c r="B546" t="s">
        <v>677</v>
      </c>
      <c r="C546">
        <v>18</v>
      </c>
      <c r="D546" t="s">
        <v>796</v>
      </c>
      <c r="E546" t="s">
        <v>669</v>
      </c>
      <c r="F546" t="s">
        <v>7</v>
      </c>
      <c r="G546" t="s">
        <v>861</v>
      </c>
      <c r="J546" t="s">
        <v>796</v>
      </c>
      <c r="L546" s="5"/>
      <c r="M546" s="3" t="b">
        <f t="shared" si="118"/>
        <v>0</v>
      </c>
      <c r="N546" s="3" t="str">
        <f t="shared" si="108"/>
        <v>Scores</v>
      </c>
      <c r="O546" s="3" t="str">
        <f t="shared" si="109"/>
        <v>varchar(50)</v>
      </c>
      <c r="P546" s="5" t="s">
        <v>886</v>
      </c>
      <c r="Q546" s="3" t="str">
        <f t="shared" si="119"/>
        <v>float</v>
      </c>
      <c r="R546" s="3" t="str">
        <f t="shared" si="110"/>
        <v>alter table deerwalk.Scores add concurrentInpatient float</v>
      </c>
      <c r="S546" s="3" t="str">
        <f t="shared" si="111"/>
        <v/>
      </c>
      <c r="T546" s="3" t="str">
        <f t="shared" si="112"/>
        <v/>
      </c>
      <c r="U546" s="3" t="str">
        <f t="shared" si="113"/>
        <v/>
      </c>
      <c r="V546" s="3" t="str">
        <f t="shared" si="114"/>
        <v xml:space="preserve">[Column("concurrentInpatient")]
[MaxLength(50)]
public string concurrentInpatient { get; set; }
</v>
      </c>
      <c r="W546" s="6" t="str">
        <f t="shared" si="120"/>
        <v>@Html.DescriptionListElement(model =&gt; model.concurrentInpatient)</v>
      </c>
      <c r="X546" s="3" t="str">
        <f t="shared" si="121"/>
        <v>Concurrentinpatient</v>
      </c>
      <c r="Y546" s="3" t="str">
        <f t="shared" si="115"/>
        <v/>
      </c>
    </row>
    <row r="547" spans="1:26" ht="14.25" customHeight="1" x14ac:dyDescent="0.45">
      <c r="A547" s="3" t="str">
        <f t="shared" si="117"/>
        <v>Scores.concurrentMedical</v>
      </c>
      <c r="B547" t="s">
        <v>677</v>
      </c>
      <c r="C547">
        <v>19</v>
      </c>
      <c r="D547" t="s">
        <v>796</v>
      </c>
      <c r="E547" t="s">
        <v>670</v>
      </c>
      <c r="F547" t="s">
        <v>7</v>
      </c>
      <c r="G547" t="s">
        <v>861</v>
      </c>
      <c r="J547" t="s">
        <v>796</v>
      </c>
      <c r="L547" s="5"/>
      <c r="M547" s="3" t="b">
        <f t="shared" si="118"/>
        <v>0</v>
      </c>
      <c r="N547" s="3" t="str">
        <f t="shared" si="108"/>
        <v>Scores</v>
      </c>
      <c r="O547" s="3" t="str">
        <f t="shared" si="109"/>
        <v>varchar(50)</v>
      </c>
      <c r="P547" s="5" t="s">
        <v>886</v>
      </c>
      <c r="Q547" s="3" t="str">
        <f t="shared" si="119"/>
        <v>float</v>
      </c>
      <c r="R547" s="3" t="str">
        <f t="shared" si="110"/>
        <v>alter table deerwalk.Scores add concurrentMedical float</v>
      </c>
      <c r="S547" s="3" t="str">
        <f t="shared" si="111"/>
        <v/>
      </c>
      <c r="T547" s="3" t="str">
        <f t="shared" si="112"/>
        <v/>
      </c>
      <c r="U547" s="3" t="str">
        <f t="shared" si="113"/>
        <v/>
      </c>
      <c r="V547" s="3" t="str">
        <f t="shared" si="114"/>
        <v xml:space="preserve">[Column("concurrentMedical")]
[MaxLength(50)]
public string concurrentMedical { get; set; }
</v>
      </c>
      <c r="W547" s="6" t="str">
        <f t="shared" si="120"/>
        <v>@Html.DescriptionListElement(model =&gt; model.concurrentMedical)</v>
      </c>
      <c r="X547" s="3" t="str">
        <f t="shared" si="121"/>
        <v>Concurrentmedical</v>
      </c>
      <c r="Y547" s="3" t="str">
        <f t="shared" si="115"/>
        <v/>
      </c>
    </row>
    <row r="548" spans="1:26" ht="14.25" customHeight="1" x14ac:dyDescent="0.45">
      <c r="A548" s="3" t="str">
        <f t="shared" si="117"/>
        <v>Scores.concurrentOutpatient</v>
      </c>
      <c r="B548" t="s">
        <v>677</v>
      </c>
      <c r="C548">
        <v>20</v>
      </c>
      <c r="D548" t="s">
        <v>796</v>
      </c>
      <c r="E548" t="s">
        <v>671</v>
      </c>
      <c r="F548" t="s">
        <v>7</v>
      </c>
      <c r="G548" t="s">
        <v>861</v>
      </c>
      <c r="J548" t="s">
        <v>796</v>
      </c>
      <c r="L548" s="5"/>
      <c r="M548" s="3" t="b">
        <f t="shared" si="118"/>
        <v>0</v>
      </c>
      <c r="N548" s="3" t="str">
        <f t="shared" si="108"/>
        <v>Scores</v>
      </c>
      <c r="O548" s="3" t="str">
        <f t="shared" si="109"/>
        <v>varchar(50)</v>
      </c>
      <c r="P548" s="5" t="s">
        <v>886</v>
      </c>
      <c r="Q548" s="3" t="str">
        <f t="shared" si="119"/>
        <v>float</v>
      </c>
      <c r="R548" s="3" t="str">
        <f t="shared" si="110"/>
        <v>alter table deerwalk.Scores add concurrentOutpatient float</v>
      </c>
      <c r="S548" s="3" t="str">
        <f t="shared" si="111"/>
        <v/>
      </c>
      <c r="T548" s="3" t="str">
        <f t="shared" si="112"/>
        <v/>
      </c>
      <c r="U548" s="3" t="str">
        <f t="shared" si="113"/>
        <v/>
      </c>
      <c r="V548" s="3" t="str">
        <f t="shared" si="114"/>
        <v xml:space="preserve">[Column("concurrentOutpatient")]
[MaxLength(50)]
public string concurrentOutpatient { get; set; }
</v>
      </c>
      <c r="W548" s="6" t="str">
        <f t="shared" si="120"/>
        <v>@Html.DescriptionListElement(model =&gt; model.concurrentOutpatient)</v>
      </c>
      <c r="X548" s="3" t="str">
        <f t="shared" si="121"/>
        <v>Concurrentoutpatient</v>
      </c>
      <c r="Y548" s="3" t="str">
        <f t="shared" si="115"/>
        <v/>
      </c>
    </row>
    <row r="549" spans="1:26" ht="14.25" customHeight="1" x14ac:dyDescent="0.45">
      <c r="A549" s="3" t="str">
        <f t="shared" si="117"/>
        <v>Scores.concurrentPharmacy</v>
      </c>
      <c r="B549" t="s">
        <v>677</v>
      </c>
      <c r="C549">
        <v>21</v>
      </c>
      <c r="D549" t="s">
        <v>796</v>
      </c>
      <c r="E549" t="s">
        <v>672</v>
      </c>
      <c r="F549" t="s">
        <v>7</v>
      </c>
      <c r="G549" t="s">
        <v>861</v>
      </c>
      <c r="J549" t="s">
        <v>796</v>
      </c>
      <c r="L549" s="5"/>
      <c r="M549" s="3" t="b">
        <f t="shared" si="118"/>
        <v>0</v>
      </c>
      <c r="N549" s="3" t="str">
        <f t="shared" si="108"/>
        <v>Scores</v>
      </c>
      <c r="O549" s="3" t="str">
        <f t="shared" si="109"/>
        <v>varchar(50)</v>
      </c>
      <c r="P549" s="5" t="s">
        <v>886</v>
      </c>
      <c r="Q549" s="3" t="str">
        <f t="shared" si="119"/>
        <v>float</v>
      </c>
      <c r="R549" s="3" t="str">
        <f t="shared" si="110"/>
        <v>alter table deerwalk.Scores add concurrentPharmacy float</v>
      </c>
      <c r="S549" s="3" t="str">
        <f t="shared" si="111"/>
        <v/>
      </c>
      <c r="T549" s="3" t="str">
        <f t="shared" si="112"/>
        <v/>
      </c>
      <c r="U549" s="3" t="str">
        <f t="shared" si="113"/>
        <v/>
      </c>
      <c r="V549" s="3" t="str">
        <f t="shared" si="114"/>
        <v xml:space="preserve">[Column("concurrentPharmacy")]
[MaxLength(50)]
public string concurrentPharmacy { get; set; }
</v>
      </c>
      <c r="W549" s="6" t="str">
        <f t="shared" si="120"/>
        <v>@Html.DescriptionListElement(model =&gt; model.concurrentPharmacy)</v>
      </c>
      <c r="X549" s="3" t="str">
        <f t="shared" si="121"/>
        <v>Concurrentpharmacy</v>
      </c>
      <c r="Y549" s="3" t="str">
        <f t="shared" si="115"/>
        <v/>
      </c>
    </row>
    <row r="550" spans="1:26" ht="14.25" customHeight="1" x14ac:dyDescent="0.45">
      <c r="A550" s="3" t="str">
        <f t="shared" si="117"/>
        <v>Scores.concurrentPhysician</v>
      </c>
      <c r="B550" t="s">
        <v>677</v>
      </c>
      <c r="C550">
        <v>22</v>
      </c>
      <c r="D550" t="s">
        <v>796</v>
      </c>
      <c r="E550" t="s">
        <v>673</v>
      </c>
      <c r="F550" t="s">
        <v>7</v>
      </c>
      <c r="G550" t="s">
        <v>861</v>
      </c>
      <c r="J550" t="s">
        <v>796</v>
      </c>
      <c r="L550" s="5"/>
      <c r="M550" s="3" t="b">
        <f t="shared" si="118"/>
        <v>0</v>
      </c>
      <c r="N550" s="3" t="str">
        <f t="shared" si="108"/>
        <v>Scores</v>
      </c>
      <c r="O550" s="3" t="str">
        <f t="shared" si="109"/>
        <v>varchar(50)</v>
      </c>
      <c r="P550" s="5" t="s">
        <v>886</v>
      </c>
      <c r="Q550" s="3" t="str">
        <f t="shared" si="119"/>
        <v>float</v>
      </c>
      <c r="R550" s="3" t="str">
        <f t="shared" si="110"/>
        <v>alter table deerwalk.Scores add concurrentPhysician float</v>
      </c>
      <c r="S550" s="3" t="str">
        <f t="shared" si="111"/>
        <v/>
      </c>
      <c r="T550" s="3" t="str">
        <f t="shared" si="112"/>
        <v/>
      </c>
      <c r="U550" s="3" t="str">
        <f t="shared" si="113"/>
        <v/>
      </c>
      <c r="V550" s="3" t="str">
        <f t="shared" si="114"/>
        <v xml:space="preserve">[Column("concurrentPhysician")]
[MaxLength(50)]
public string concurrentPhysician { get; set; }
</v>
      </c>
      <c r="W550" s="6" t="str">
        <f t="shared" si="120"/>
        <v>@Html.DescriptionListElement(model =&gt; model.concurrentPhysician)</v>
      </c>
      <c r="X550" s="3" t="str">
        <f t="shared" si="121"/>
        <v>Concurrentphysician</v>
      </c>
      <c r="Y550" s="3" t="str">
        <f t="shared" si="115"/>
        <v/>
      </c>
    </row>
    <row r="551" spans="1:26" ht="14.25" customHeight="1" x14ac:dyDescent="0.45">
      <c r="A551" s="3" t="str">
        <f t="shared" si="117"/>
        <v>Scores.concurrentIpNormalizedToGroup</v>
      </c>
      <c r="B551" t="s">
        <v>677</v>
      </c>
      <c r="C551">
        <v>23</v>
      </c>
      <c r="D551" t="s">
        <v>796</v>
      </c>
      <c r="E551" t="s">
        <v>674</v>
      </c>
      <c r="F551" t="s">
        <v>7</v>
      </c>
      <c r="G551" t="s">
        <v>861</v>
      </c>
      <c r="J551" t="s">
        <v>796</v>
      </c>
      <c r="L551" s="5"/>
      <c r="M551" s="3" t="b">
        <f t="shared" si="118"/>
        <v>0</v>
      </c>
      <c r="N551" s="3" t="str">
        <f t="shared" si="108"/>
        <v>Scores</v>
      </c>
      <c r="O551" s="3" t="str">
        <f t="shared" si="109"/>
        <v>varchar(50)</v>
      </c>
      <c r="P551" s="5" t="s">
        <v>886</v>
      </c>
      <c r="Q551" s="3" t="str">
        <f t="shared" si="119"/>
        <v>float</v>
      </c>
      <c r="R551" s="3" t="str">
        <f t="shared" si="110"/>
        <v>alter table deerwalk.Scores add concurrentIpNormalizedToGroup float</v>
      </c>
      <c r="S551" s="3" t="str">
        <f t="shared" si="111"/>
        <v/>
      </c>
      <c r="T551" s="3" t="str">
        <f t="shared" si="112"/>
        <v/>
      </c>
      <c r="U551" s="3" t="str">
        <f t="shared" si="113"/>
        <v/>
      </c>
      <c r="V551" s="3" t="str">
        <f t="shared" si="114"/>
        <v xml:space="preserve">[Column("concurrentIpNormalizedToGroup")]
[MaxLength(50)]
public string concurrentIpNormalizedToGroup { get; set; }
</v>
      </c>
      <c r="W551" s="6" t="str">
        <f t="shared" si="120"/>
        <v>@Html.DescriptionListElement(model =&gt; model.concurrentIpNormalizedToGroup)</v>
      </c>
      <c r="X551" s="3" t="str">
        <f t="shared" si="121"/>
        <v>Concurrentipnormalizedtogroup</v>
      </c>
      <c r="Y551" s="3" t="str">
        <f t="shared" si="115"/>
        <v/>
      </c>
    </row>
    <row r="552" spans="1:26" ht="14.25" customHeight="1" x14ac:dyDescent="0.45">
      <c r="A552" s="3" t="str">
        <f t="shared" si="117"/>
        <v>Scores.concurrentOpNormalizedToGroup</v>
      </c>
      <c r="B552" t="s">
        <v>677</v>
      </c>
      <c r="C552">
        <v>24</v>
      </c>
      <c r="D552" t="s">
        <v>796</v>
      </c>
      <c r="E552" t="s">
        <v>675</v>
      </c>
      <c r="F552" t="s">
        <v>7</v>
      </c>
      <c r="G552" t="s">
        <v>861</v>
      </c>
      <c r="J552" t="s">
        <v>796</v>
      </c>
      <c r="L552" s="5"/>
      <c r="M552" s="3" t="b">
        <f t="shared" si="118"/>
        <v>0</v>
      </c>
      <c r="N552" s="3" t="str">
        <f t="shared" si="108"/>
        <v>Scores</v>
      </c>
      <c r="O552" s="3" t="str">
        <f t="shared" si="109"/>
        <v>varchar(50)</v>
      </c>
      <c r="P552" s="5" t="s">
        <v>886</v>
      </c>
      <c r="Q552" s="3" t="str">
        <f t="shared" si="119"/>
        <v>float</v>
      </c>
      <c r="R552" s="3" t="str">
        <f t="shared" si="110"/>
        <v>alter table deerwalk.Scores add concurrentOpNormalizedToGroup float</v>
      </c>
      <c r="S552" s="3" t="str">
        <f t="shared" si="111"/>
        <v/>
      </c>
      <c r="T552" s="3" t="str">
        <f t="shared" si="112"/>
        <v/>
      </c>
      <c r="U552" s="3" t="str">
        <f t="shared" si="113"/>
        <v/>
      </c>
      <c r="V552" s="3" t="str">
        <f t="shared" si="114"/>
        <v xml:space="preserve">[Column("concurrentOpNormalizedToGroup")]
[MaxLength(50)]
public string concurrentOpNormalizedToGroup { get; set; }
</v>
      </c>
      <c r="W552" s="6" t="str">
        <f t="shared" si="120"/>
        <v>@Html.DescriptionListElement(model =&gt; model.concurrentOpNormalizedToGroup)</v>
      </c>
      <c r="X552" s="3" t="str">
        <f t="shared" si="121"/>
        <v>Concurrentopnormalizedtogroup</v>
      </c>
      <c r="Y552" s="3" t="str">
        <f t="shared" si="115"/>
        <v/>
      </c>
    </row>
    <row r="553" spans="1:26" ht="14.25" customHeight="1" x14ac:dyDescent="0.45">
      <c r="A553" s="3" t="str">
        <f t="shared" si="117"/>
        <v>Scores.concurrentPhyNormalizedToGroup</v>
      </c>
      <c r="B553" t="s">
        <v>677</v>
      </c>
      <c r="C553">
        <v>25</v>
      </c>
      <c r="D553" t="s">
        <v>796</v>
      </c>
      <c r="E553" t="s">
        <v>676</v>
      </c>
      <c r="F553" t="s">
        <v>7</v>
      </c>
      <c r="G553" t="s">
        <v>861</v>
      </c>
      <c r="J553" t="s">
        <v>796</v>
      </c>
      <c r="L553" s="5"/>
      <c r="M553" s="3" t="b">
        <f t="shared" si="118"/>
        <v>0</v>
      </c>
      <c r="N553" s="3" t="str">
        <f t="shared" si="108"/>
        <v>Scores</v>
      </c>
      <c r="O553" s="3" t="str">
        <f t="shared" si="109"/>
        <v>varchar(50)</v>
      </c>
      <c r="P553" s="5" t="s">
        <v>886</v>
      </c>
      <c r="Q553" s="3" t="str">
        <f t="shared" si="119"/>
        <v>float</v>
      </c>
      <c r="R553" s="3" t="str">
        <f t="shared" si="110"/>
        <v>alter table deerwalk.Scores add concurrentPhyNormalizedToGroup float</v>
      </c>
      <c r="S553" s="3" t="str">
        <f t="shared" si="111"/>
        <v/>
      </c>
      <c r="T553" s="3" t="str">
        <f t="shared" si="112"/>
        <v/>
      </c>
      <c r="U553" s="3" t="str">
        <f t="shared" si="113"/>
        <v/>
      </c>
      <c r="V553" s="3" t="str">
        <f t="shared" si="114"/>
        <v xml:space="preserve">[Column("concurrentPhyNormalizedToGroup")]
[MaxLength(50)]
public string concurrentPhyNormalizedToGroup { get; set; }
</v>
      </c>
      <c r="W553" s="6" t="str">
        <f t="shared" si="120"/>
        <v>@Html.DescriptionListElement(model =&gt; model.concurrentPhyNormalizedToGroup)</v>
      </c>
      <c r="X553" s="3" t="str">
        <f t="shared" si="121"/>
        <v>Concurrentphynormalizedtogroup</v>
      </c>
      <c r="Y553" s="3" t="str">
        <f t="shared" si="115"/>
        <v/>
      </c>
    </row>
    <row r="554" spans="1:26" ht="14.25" customHeight="1" x14ac:dyDescent="0.45">
      <c r="A554" s="3" t="str">
        <f t="shared" si="117"/>
        <v>HistoricalScores.dw_record_id</v>
      </c>
      <c r="B554" t="s">
        <v>678</v>
      </c>
      <c r="C554">
        <v>1</v>
      </c>
      <c r="D554" t="s">
        <v>796</v>
      </c>
      <c r="E554" t="s">
        <v>619</v>
      </c>
      <c r="F554" t="s">
        <v>263</v>
      </c>
      <c r="G554" t="s">
        <v>796</v>
      </c>
      <c r="I554" t="s">
        <v>620</v>
      </c>
      <c r="J554" t="s">
        <v>801</v>
      </c>
      <c r="L554" s="5"/>
      <c r="M554" s="3" t="b">
        <f t="shared" si="118"/>
        <v>0</v>
      </c>
      <c r="N554" s="3" t="str">
        <f t="shared" si="108"/>
        <v>HistoricalScores</v>
      </c>
      <c r="O554" s="3" t="str">
        <f t="shared" si="109"/>
        <v>int</v>
      </c>
      <c r="Q554" s="3" t="str">
        <f t="shared" si="119"/>
        <v>int</v>
      </c>
      <c r="R554" s="3" t="str">
        <f t="shared" si="110"/>
        <v>alter table deerwalk.HistoricalScores add dw_record_id int</v>
      </c>
      <c r="S554" s="3" t="str">
        <f t="shared" si="111"/>
        <v>exec db.ColumnPropertySet 'HistoricalScores', 'dw_record_id', 'Auto-increment number-a unique identifier for Makalu engine', @tableSchema='deerwalk'</v>
      </c>
      <c r="T554" s="3" t="str">
        <f t="shared" si="112"/>
        <v>exec db.ColumnPropertySet 'HistoricalScores', 'dw_record_id', '1', @propertyName='SampleData', @tableSchema='deerwalk'</v>
      </c>
      <c r="U554" s="3" t="str">
        <f t="shared" si="113"/>
        <v/>
      </c>
      <c r="V554" s="3" t="str">
        <f t="shared" si="114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W554" s="6" t="str">
        <f t="shared" si="120"/>
        <v>@Html.DescriptionListElement(model =&gt; model.dw_record_id)</v>
      </c>
      <c r="X554" s="3" t="str">
        <f t="shared" si="121"/>
        <v>DwRecordID</v>
      </c>
      <c r="Y554" s="3" t="str">
        <f t="shared" si="115"/>
        <v/>
      </c>
    </row>
    <row r="555" spans="1:26" ht="14.25" customHeight="1" x14ac:dyDescent="0.45">
      <c r="A555" s="3" t="str">
        <f t="shared" si="117"/>
        <v>HistoricalScores.dw_account_id</v>
      </c>
      <c r="B555" t="s">
        <v>678</v>
      </c>
      <c r="C555">
        <v>2</v>
      </c>
      <c r="D555" t="s">
        <v>796</v>
      </c>
      <c r="E555" t="s">
        <v>621</v>
      </c>
      <c r="F555" t="s">
        <v>7</v>
      </c>
      <c r="G555" t="s">
        <v>861</v>
      </c>
      <c r="I555" t="s">
        <v>622</v>
      </c>
      <c r="J555" t="s">
        <v>851</v>
      </c>
      <c r="L555" s="5"/>
      <c r="M555" s="3" t="b">
        <f t="shared" si="118"/>
        <v>0</v>
      </c>
      <c r="N555" s="3" t="str">
        <f t="shared" si="108"/>
        <v>HistoricalScores</v>
      </c>
      <c r="O555" s="3" t="str">
        <f t="shared" si="109"/>
        <v>varchar(50)</v>
      </c>
      <c r="Q555" s="3" t="str">
        <f t="shared" si="119"/>
        <v>varchar(50)</v>
      </c>
      <c r="R555" s="3" t="str">
        <f t="shared" si="110"/>
        <v>alter table deerwalk.HistoricalScores add dw_account_id varchar(50)</v>
      </c>
      <c r="S555" s="3" t="str">
        <f t="shared" si="111"/>
        <v>exec db.ColumnPropertySet 'HistoricalScores', 'dw_account_id', 'Account id', @tableSchema='deerwalk'</v>
      </c>
      <c r="T555" s="3" t="str">
        <f t="shared" si="112"/>
        <v>exec db.ColumnPropertySet 'HistoricalScores', 'dw_account_id', '1027', @propertyName='SampleData', @tableSchema='deerwalk'</v>
      </c>
      <c r="U555" s="3" t="str">
        <f t="shared" si="113"/>
        <v/>
      </c>
      <c r="V555" s="3" t="str">
        <f t="shared" si="114"/>
        <v xml:space="preserve">/// &lt;summary&gt;Account id&lt;/summary&gt;
[Description("Account id")]
[Column("dw_account_id")]
[SampleData("1027")]
[MaxLength(50)]
public string dw_account_id { get; set; }
</v>
      </c>
      <c r="W555" s="6" t="str">
        <f t="shared" si="120"/>
        <v>@Html.DescriptionListElement(model =&gt; model.dw_account_id)</v>
      </c>
      <c r="X555" s="3" t="str">
        <f t="shared" si="121"/>
        <v>DwAccountID</v>
      </c>
      <c r="Y555" s="3" t="str">
        <f t="shared" si="115"/>
        <v/>
      </c>
    </row>
    <row r="556" spans="1:26" ht="14.25" customHeight="1" x14ac:dyDescent="0.45">
      <c r="A556" s="3" t="str">
        <f t="shared" si="117"/>
        <v>HistoricalScores.dw_client_id</v>
      </c>
      <c r="B556" t="s">
        <v>678</v>
      </c>
      <c r="C556">
        <v>3</v>
      </c>
      <c r="D556" t="s">
        <v>796</v>
      </c>
      <c r="E556" t="s">
        <v>623</v>
      </c>
      <c r="F556" t="s">
        <v>7</v>
      </c>
      <c r="G556" t="s">
        <v>861</v>
      </c>
      <c r="I556" t="s">
        <v>624</v>
      </c>
      <c r="J556" t="s">
        <v>801</v>
      </c>
      <c r="L556" s="5"/>
      <c r="M556" s="3" t="b">
        <f t="shared" si="118"/>
        <v>0</v>
      </c>
      <c r="N556" s="3" t="str">
        <f t="shared" si="108"/>
        <v>HistoricalScores</v>
      </c>
      <c r="O556" s="3" t="str">
        <f t="shared" si="109"/>
        <v>varchar(50)</v>
      </c>
      <c r="Q556" s="3" t="str">
        <f t="shared" si="119"/>
        <v>varchar(50)</v>
      </c>
      <c r="R556" s="3" t="str">
        <f t="shared" si="110"/>
        <v>alter table deerwalk.HistoricalScores add dw_client_id varchar(50)</v>
      </c>
      <c r="S556" s="3" t="str">
        <f t="shared" si="111"/>
        <v>exec db.ColumnPropertySet 'HistoricalScores', 'dw_client_id', 'Clientid', @tableSchema='deerwalk'</v>
      </c>
      <c r="T556" s="3" t="str">
        <f t="shared" si="112"/>
        <v>exec db.ColumnPropertySet 'HistoricalScores', 'dw_client_id', '1', @propertyName='SampleData', @tableSchema='deerwalk'</v>
      </c>
      <c r="U556" s="3" t="str">
        <f t="shared" si="113"/>
        <v/>
      </c>
      <c r="V556" s="3" t="str">
        <f t="shared" si="114"/>
        <v xml:space="preserve">/// &lt;summary&gt;Clientid&lt;/summary&gt;
[Description("Clientid")]
[Column("dw_client_id")]
[SampleData("1")]
[MaxLength(50)]
public string dw_client_id { get; set; }
</v>
      </c>
      <c r="W556" s="6" t="str">
        <f t="shared" si="120"/>
        <v>@Html.DescriptionListElement(model =&gt; model.dw_client_id)</v>
      </c>
      <c r="X556" s="3" t="str">
        <f t="shared" si="121"/>
        <v>DwClientID</v>
      </c>
      <c r="Y556" s="3" t="str">
        <f t="shared" si="115"/>
        <v/>
      </c>
    </row>
    <row r="557" spans="1:26" ht="14.25" customHeight="1" x14ac:dyDescent="0.45">
      <c r="A557" s="3" t="str">
        <f t="shared" si="117"/>
        <v>HistoricalScores.dw_member_id</v>
      </c>
      <c r="B557" t="s">
        <v>678</v>
      </c>
      <c r="C557">
        <v>4</v>
      </c>
      <c r="D557" t="s">
        <v>796</v>
      </c>
      <c r="E557" t="s">
        <v>175</v>
      </c>
      <c r="F557" t="s">
        <v>7</v>
      </c>
      <c r="G557" t="s">
        <v>861</v>
      </c>
      <c r="I557" t="s">
        <v>176</v>
      </c>
      <c r="J557" t="s">
        <v>177</v>
      </c>
      <c r="L557" s="5"/>
      <c r="M557" s="3" t="b">
        <f t="shared" si="118"/>
        <v>0</v>
      </c>
      <c r="N557" s="3" t="str">
        <f t="shared" si="108"/>
        <v>HistoricalScores</v>
      </c>
      <c r="O557" s="3" t="str">
        <f t="shared" si="109"/>
        <v>varchar(50)</v>
      </c>
      <c r="Q557" s="3" t="str">
        <f t="shared" si="119"/>
        <v>varchar(50)</v>
      </c>
      <c r="R557" s="3" t="str">
        <f t="shared" si="110"/>
        <v>alter table deerwalk.HistoricalScores add dw_member_id varchar(50)</v>
      </c>
      <c r="S557" s="3" t="str">
        <f t="shared" si="111"/>
        <v>exec db.ColumnPropertySet 'HistoricalScores', 'dw_member_id', 'Member ID', @tableSchema='deerwalk'</v>
      </c>
      <c r="T557" s="3" t="str">
        <f t="shared" si="112"/>
        <v>exec db.ColumnPropertySet 'HistoricalScores', 'dw_member_id', 'Hash Encrypted', @propertyName='SampleData', @tableSchema='deerwalk'</v>
      </c>
      <c r="U557" s="3" t="str">
        <f t="shared" si="113"/>
        <v/>
      </c>
      <c r="V557" s="3" t="str">
        <f t="shared" si="114"/>
        <v xml:space="preserve">/// &lt;summary&gt;Member ID&lt;/summary&gt;
[Description("Member ID")]
[Column("dw_member_id")]
[SampleData("Hash Encrypted")]
[MaxLength(50)]
public string dw_member_id { get; set; }
</v>
      </c>
      <c r="W557" s="6" t="str">
        <f t="shared" si="120"/>
        <v>@Html.DescriptionListElement(model =&gt; model.dw_member_id)</v>
      </c>
      <c r="X557" s="3" t="str">
        <f t="shared" si="121"/>
        <v>DwMemberID</v>
      </c>
      <c r="Y557" s="3" t="str">
        <f t="shared" si="115"/>
        <v/>
      </c>
    </row>
    <row r="558" spans="1:26" ht="14.25" customHeight="1" x14ac:dyDescent="0.45">
      <c r="A558" s="3" t="str">
        <f t="shared" si="117"/>
        <v>HistoricalScores.mbr_id</v>
      </c>
      <c r="B558" t="s">
        <v>678</v>
      </c>
      <c r="C558">
        <v>5</v>
      </c>
      <c r="D558" t="s">
        <v>801</v>
      </c>
      <c r="E558" t="s">
        <v>6</v>
      </c>
      <c r="F558" t="s">
        <v>7</v>
      </c>
      <c r="G558">
        <v>50</v>
      </c>
      <c r="I558" t="s">
        <v>8</v>
      </c>
      <c r="J558" t="s">
        <v>795</v>
      </c>
      <c r="L558" s="5"/>
      <c r="M558" s="3" t="b">
        <f t="shared" si="118"/>
        <v>0</v>
      </c>
      <c r="N558" s="3" t="str">
        <f t="shared" si="108"/>
        <v>HistoricalScores</v>
      </c>
      <c r="O558" s="3" t="str">
        <f t="shared" si="109"/>
        <v xml:space="preserve">varchar(50) not null </v>
      </c>
      <c r="Q558" s="3" t="str">
        <f t="shared" si="119"/>
        <v xml:space="preserve">varchar(50) not null </v>
      </c>
      <c r="R558" s="3" t="str">
        <f t="shared" si="110"/>
        <v xml:space="preserve">alter table deerwalk.HistoricalScores add mbr_id varchar(50) not null </v>
      </c>
      <c r="S558" s="3" t="str">
        <f t="shared" si="111"/>
        <v>exec db.ColumnPropertySet 'HistoricalScores', 'mbr_id', 'Member ID to display on the application, as sent by client', @tableSchema='deerwalk'</v>
      </c>
      <c r="T558" s="3" t="str">
        <f t="shared" si="112"/>
        <v>exec db.ColumnPropertySet 'HistoricalScores', 'mbr_id', '9916897', @propertyName='SampleData', @tableSchema='deerwalk'</v>
      </c>
      <c r="U558" s="3" t="str">
        <f t="shared" si="113"/>
        <v/>
      </c>
      <c r="V558" s="3" t="str">
        <f t="shared" si="114"/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W558" s="6" t="str">
        <f t="shared" si="120"/>
        <v>@Html.DescriptionListElement(model =&gt; model.mbr_id)</v>
      </c>
      <c r="X558" s="3" t="str">
        <f t="shared" si="121"/>
        <v>MbrID</v>
      </c>
      <c r="Y558" s="3" t="str">
        <f t="shared" si="115"/>
        <v/>
      </c>
    </row>
    <row r="559" spans="1:26" ht="14.25" customHeight="1" x14ac:dyDescent="0.45">
      <c r="A559" s="3" t="str">
        <f t="shared" si="117"/>
        <v>HistoricalScores.score_type</v>
      </c>
      <c r="B559" t="s">
        <v>678</v>
      </c>
      <c r="C559">
        <v>6</v>
      </c>
      <c r="E559" t="s">
        <v>651</v>
      </c>
      <c r="F559" t="s">
        <v>7</v>
      </c>
      <c r="G559" t="s">
        <v>861</v>
      </c>
      <c r="I559" t="s">
        <v>652</v>
      </c>
      <c r="J559" t="s">
        <v>653</v>
      </c>
      <c r="L559" s="5"/>
      <c r="M559" s="3" t="b">
        <f t="shared" si="118"/>
        <v>0</v>
      </c>
      <c r="N559" s="3" t="str">
        <f t="shared" si="108"/>
        <v>HistoricalScores</v>
      </c>
      <c r="O559" s="3" t="str">
        <f t="shared" si="109"/>
        <v>varchar(50)</v>
      </c>
      <c r="Q559" s="3" t="str">
        <f t="shared" si="119"/>
        <v>varchar(50)</v>
      </c>
      <c r="R559" s="3" t="str">
        <f t="shared" si="110"/>
        <v>alter table deerwalk.HistoricalScores add score_type varchar(50)</v>
      </c>
      <c r="S559" s="3" t="str">
        <f t="shared" si="111"/>
        <v>exec db.ColumnPropertySet 'HistoricalScores', 'score_type', 'Score scope ', @tableSchema='deerwalk'</v>
      </c>
      <c r="T559" s="3" t="str">
        <f t="shared" si="112"/>
        <v>exec db.ColumnPropertySet 'HistoricalScores', 'score_type', 'Group ID, ALL', @propertyName='SampleData', @tableSchema='deerwalk'</v>
      </c>
      <c r="U559" s="3" t="str">
        <f t="shared" si="113"/>
        <v/>
      </c>
      <c r="V559" s="3" t="str">
        <f t="shared" si="114"/>
        <v xml:space="preserve">/// &lt;summary&gt;Score scope &lt;/summary&gt;
[Description("Score scope ")]
[Column("score_type")]
[SampleData("Group ID, ALL")]
[MaxLength(50)]
public string score_type { get; set; }
</v>
      </c>
      <c r="W559" s="6" t="str">
        <f t="shared" si="120"/>
        <v>@Html.DescriptionListElement(model =&gt; model.score_type)</v>
      </c>
      <c r="X559" s="3" t="str">
        <f t="shared" si="121"/>
        <v>ScoreType</v>
      </c>
      <c r="Y559" s="3" t="str">
        <f t="shared" si="115"/>
        <v/>
      </c>
    </row>
    <row r="560" spans="1:26" ht="14.25" customHeight="1" x14ac:dyDescent="0.45">
      <c r="A560" s="3" t="str">
        <f t="shared" si="117"/>
        <v>HistoricalScores.score_start_date</v>
      </c>
      <c r="B560" t="s">
        <v>678</v>
      </c>
      <c r="C560">
        <v>7</v>
      </c>
      <c r="D560" t="s">
        <v>796</v>
      </c>
      <c r="E560" t="s">
        <v>654</v>
      </c>
      <c r="F560" t="s">
        <v>30</v>
      </c>
      <c r="G560" t="s">
        <v>796</v>
      </c>
      <c r="I560" t="s">
        <v>655</v>
      </c>
      <c r="J560" t="s">
        <v>796</v>
      </c>
      <c r="L560" s="5"/>
      <c r="M560" s="3" t="b">
        <f t="shared" si="118"/>
        <v>0</v>
      </c>
      <c r="N560" s="3" t="str">
        <f t="shared" si="108"/>
        <v>HistoricalScores</v>
      </c>
      <c r="O560" s="3" t="str">
        <f t="shared" si="109"/>
        <v>date</v>
      </c>
      <c r="Q560" s="3" t="str">
        <f t="shared" si="119"/>
        <v>date</v>
      </c>
      <c r="R560" s="3" t="str">
        <f t="shared" si="110"/>
        <v>alter table deerwalk.HistoricalScores add score_start_date date</v>
      </c>
      <c r="S560" s="3" t="str">
        <f t="shared" si="111"/>
        <v>exec db.ColumnPropertySet 'HistoricalScores', 'score_start_date', 'Risk calculation start date', @tableSchema='deerwalk'</v>
      </c>
      <c r="T560" s="3" t="str">
        <f t="shared" si="112"/>
        <v/>
      </c>
      <c r="U560" s="3" t="str">
        <f t="shared" si="113"/>
        <v/>
      </c>
      <c r="V560" s="3" t="str">
        <f t="shared" si="114"/>
        <v xml:space="preserve">/// &lt;summary&gt;Risk calculation start date&lt;/summary&gt;
[Description("Risk calculation start date")]
[DataType(DataType.Date)]
[Column("score_start_date")]
public DateTime score_start_date { get; set; }
</v>
      </c>
      <c r="W560" s="6" t="str">
        <f t="shared" si="120"/>
        <v>@Html.DescriptionListElement(model =&gt; model.score_start_date)</v>
      </c>
      <c r="X560" s="3" t="str">
        <f t="shared" si="121"/>
        <v>ScoreStartDate</v>
      </c>
      <c r="Y560" s="3" t="str">
        <f t="shared" si="115"/>
        <v>alter table deerwalk.HistoricalScores add ScoreStartDateDateDimId int null references DateDimensions(DateDimensionId);  exec db.ColumnPropertySet 'HistoricalScores', 'ScoreStartDateDateDimId', 'score_start_date', @propertyName='BaseField', @tableSchema='deerwalk'</v>
      </c>
      <c r="Z560" t="str">
        <f t="shared" ref="Z560:Z561" si="124">"update dw set "&amp;X560&amp;"DateDimId=dd.DateDimensionId from deerwalk."&amp;N560&amp;" dw inner join dbo.datedimensions dd on dw."&amp;E560&amp;"=dd.calendardate and dd.TenantId=@tenantId where dw."&amp;X560&amp;"DateDimId is null and dw."&amp;E560&amp;" is not null;
exec db.PrintNow 'Updated {n0} deerwalk."&amp;N560&amp;"."&amp;X560&amp;"DateDimId fields', @@rowcount;
"</f>
        <v xml:space="preserve">update dw set ScoreStartDateDateDimId=dd.DateDimensionId from deerwalk.HistoricalScores dw inner join dbo.datedimensions dd on dw.score_start_date=dd.calendardate and dd.TenantId=@tenantId where dw.ScoreStartDateDateDimId is null and dw.score_start_date is not null;
exec db.PrintNow 'Updated {n0} deerwalk.HistoricalScores.ScoreStartDateDateDimId fields', @@rowcount;
</v>
      </c>
    </row>
    <row r="561" spans="1:26" ht="14.25" customHeight="1" x14ac:dyDescent="0.45">
      <c r="A561" s="3" t="str">
        <f t="shared" si="117"/>
        <v>HistoricalScores.score_end_date</v>
      </c>
      <c r="B561" t="s">
        <v>678</v>
      </c>
      <c r="C561">
        <v>8</v>
      </c>
      <c r="D561" t="s">
        <v>796</v>
      </c>
      <c r="E561" t="s">
        <v>656</v>
      </c>
      <c r="F561" t="s">
        <v>30</v>
      </c>
      <c r="G561" t="s">
        <v>796</v>
      </c>
      <c r="I561" t="s">
        <v>657</v>
      </c>
      <c r="J561" t="s">
        <v>796</v>
      </c>
      <c r="L561" s="5"/>
      <c r="M561" s="3" t="b">
        <f t="shared" si="118"/>
        <v>0</v>
      </c>
      <c r="N561" s="3" t="str">
        <f t="shared" si="108"/>
        <v>HistoricalScores</v>
      </c>
      <c r="O561" s="3" t="str">
        <f t="shared" si="109"/>
        <v>date</v>
      </c>
      <c r="Q561" s="3" t="str">
        <f t="shared" si="119"/>
        <v>date</v>
      </c>
      <c r="R561" s="3" t="str">
        <f t="shared" si="110"/>
        <v>alter table deerwalk.HistoricalScores add score_end_date date</v>
      </c>
      <c r="S561" s="3" t="str">
        <f t="shared" si="111"/>
        <v>exec db.ColumnPropertySet 'HistoricalScores', 'score_end_date', 'Risk calculation end  date', @tableSchema='deerwalk'</v>
      </c>
      <c r="T561" s="3" t="str">
        <f t="shared" si="112"/>
        <v/>
      </c>
      <c r="U561" s="3" t="str">
        <f t="shared" si="113"/>
        <v/>
      </c>
      <c r="V561" s="3" t="str">
        <f t="shared" si="114"/>
        <v xml:space="preserve">/// &lt;summary&gt;Risk calculation end  date&lt;/summary&gt;
[Description("Risk calculation end  date")]
[DataType(DataType.Date)]
[Column("score_end_date")]
public DateTime score_end_date { get; set; }
</v>
      </c>
      <c r="W561" s="6" t="str">
        <f t="shared" si="120"/>
        <v>@Html.DescriptionListElement(model =&gt; model.score_end_date)</v>
      </c>
      <c r="X561" s="3" t="str">
        <f t="shared" si="121"/>
        <v>ScoreEndDate</v>
      </c>
      <c r="Y561" s="3" t="str">
        <f t="shared" si="115"/>
        <v>alter table deerwalk.HistoricalScores add ScoreEndDateDateDimId int null references DateDimensions(DateDimensionId);  exec db.ColumnPropertySet 'HistoricalScores', 'ScoreEndDateDateDimId', 'score_end_date', @propertyName='BaseField', @tableSchema='deerwalk'</v>
      </c>
      <c r="Z561" t="str">
        <f t="shared" si="124"/>
        <v xml:space="preserve">update dw set ScoreEndDateDateDimId=dd.DateDimensionId from deerwalk.HistoricalScores dw inner join dbo.datedimensions dd on dw.score_end_date=dd.calendardate and dd.TenantId=@tenantId where dw.ScoreEndDateDateDimId is null and dw.score_end_date is not null;
exec db.PrintNow 'Updated {n0} deerwalk.HistoricalScores.ScoreEndDateDateDimId fields', @@rowcount;
</v>
      </c>
    </row>
    <row r="562" spans="1:26" ht="14.25" customHeight="1" x14ac:dyDescent="0.45">
      <c r="A562" s="3" t="str">
        <f t="shared" si="117"/>
        <v>HistoricalScores.ip_score</v>
      </c>
      <c r="B562" t="s">
        <v>678</v>
      </c>
      <c r="C562">
        <v>9</v>
      </c>
      <c r="D562" t="s">
        <v>796</v>
      </c>
      <c r="E562" t="s">
        <v>658</v>
      </c>
      <c r="F562" t="s">
        <v>7</v>
      </c>
      <c r="G562" t="s">
        <v>861</v>
      </c>
      <c r="J562" t="s">
        <v>796</v>
      </c>
      <c r="L562" s="5"/>
      <c r="M562" s="3" t="b">
        <f t="shared" si="118"/>
        <v>0</v>
      </c>
      <c r="N562" s="3" t="str">
        <f t="shared" si="108"/>
        <v>HistoricalScores</v>
      </c>
      <c r="O562" s="3" t="str">
        <f t="shared" si="109"/>
        <v>varchar(50)</v>
      </c>
      <c r="P562" s="5" t="s">
        <v>886</v>
      </c>
      <c r="Q562" s="3" t="str">
        <f t="shared" si="119"/>
        <v>float</v>
      </c>
      <c r="R562" s="3" t="str">
        <f t="shared" si="110"/>
        <v>alter table deerwalk.HistoricalScores add ip_score float</v>
      </c>
      <c r="S562" s="3" t="str">
        <f t="shared" si="111"/>
        <v/>
      </c>
      <c r="T562" s="3" t="str">
        <f t="shared" si="112"/>
        <v/>
      </c>
      <c r="U562" s="3" t="str">
        <f t="shared" si="113"/>
        <v/>
      </c>
      <c r="V562" s="3" t="str">
        <f t="shared" si="114"/>
        <v xml:space="preserve">[Column("ip_score")]
[MaxLength(50)]
public string ip_score { get; set; }
</v>
      </c>
      <c r="W562" s="6" t="str">
        <f t="shared" si="120"/>
        <v>@Html.DescriptionListElement(model =&gt; model.ip_score)</v>
      </c>
      <c r="X562" s="3" t="str">
        <f t="shared" si="121"/>
        <v>IpScore</v>
      </c>
      <c r="Y562" s="3" t="str">
        <f t="shared" si="115"/>
        <v/>
      </c>
    </row>
    <row r="563" spans="1:26" ht="14.25" customHeight="1" x14ac:dyDescent="0.45">
      <c r="A563" s="3" t="str">
        <f t="shared" si="117"/>
        <v>HistoricalScores.op_score</v>
      </c>
      <c r="B563" t="s">
        <v>678</v>
      </c>
      <c r="C563">
        <v>10</v>
      </c>
      <c r="D563" t="s">
        <v>796</v>
      </c>
      <c r="E563" t="s">
        <v>659</v>
      </c>
      <c r="F563" t="s">
        <v>7</v>
      </c>
      <c r="G563" t="s">
        <v>861</v>
      </c>
      <c r="J563" t="s">
        <v>796</v>
      </c>
      <c r="L563" s="5"/>
      <c r="M563" s="3" t="b">
        <f t="shared" si="118"/>
        <v>0</v>
      </c>
      <c r="N563" s="3" t="str">
        <f t="shared" si="108"/>
        <v>HistoricalScores</v>
      </c>
      <c r="O563" s="3" t="str">
        <f t="shared" si="109"/>
        <v>varchar(50)</v>
      </c>
      <c r="P563" s="5" t="s">
        <v>886</v>
      </c>
      <c r="Q563" s="3" t="str">
        <f t="shared" si="119"/>
        <v>float</v>
      </c>
      <c r="R563" s="3" t="str">
        <f t="shared" si="110"/>
        <v>alter table deerwalk.HistoricalScores add op_score float</v>
      </c>
      <c r="S563" s="3" t="str">
        <f t="shared" si="111"/>
        <v/>
      </c>
      <c r="T563" s="3" t="str">
        <f t="shared" si="112"/>
        <v/>
      </c>
      <c r="U563" s="3" t="str">
        <f t="shared" si="113"/>
        <v/>
      </c>
      <c r="V563" s="3" t="str">
        <f t="shared" si="114"/>
        <v xml:space="preserve">[Column("op_score")]
[MaxLength(50)]
public string op_score { get; set; }
</v>
      </c>
      <c r="W563" s="6" t="str">
        <f t="shared" si="120"/>
        <v>@Html.DescriptionListElement(model =&gt; model.op_score)</v>
      </c>
      <c r="X563" s="3" t="str">
        <f t="shared" si="121"/>
        <v>OpScore</v>
      </c>
      <c r="Y563" s="3" t="str">
        <f t="shared" si="115"/>
        <v/>
      </c>
    </row>
    <row r="564" spans="1:26" ht="14.25" customHeight="1" x14ac:dyDescent="0.45">
      <c r="A564" s="3" t="str">
        <f t="shared" si="117"/>
        <v>HistoricalScores.phy_score</v>
      </c>
      <c r="B564" t="s">
        <v>678</v>
      </c>
      <c r="C564">
        <v>11</v>
      </c>
      <c r="D564" t="s">
        <v>796</v>
      </c>
      <c r="E564" t="s">
        <v>660</v>
      </c>
      <c r="F564" t="s">
        <v>7</v>
      </c>
      <c r="G564" t="s">
        <v>861</v>
      </c>
      <c r="J564" t="s">
        <v>796</v>
      </c>
      <c r="L564" s="5"/>
      <c r="M564" s="3" t="b">
        <f t="shared" si="118"/>
        <v>0</v>
      </c>
      <c r="N564" s="3" t="str">
        <f t="shared" si="108"/>
        <v>HistoricalScores</v>
      </c>
      <c r="O564" s="3" t="str">
        <f t="shared" si="109"/>
        <v>varchar(50)</v>
      </c>
      <c r="P564" s="5" t="s">
        <v>886</v>
      </c>
      <c r="Q564" s="3" t="str">
        <f t="shared" si="119"/>
        <v>float</v>
      </c>
      <c r="R564" s="3" t="str">
        <f t="shared" si="110"/>
        <v>alter table deerwalk.HistoricalScores add phy_score float</v>
      </c>
      <c r="S564" s="3" t="str">
        <f t="shared" si="111"/>
        <v/>
      </c>
      <c r="T564" s="3" t="str">
        <f t="shared" si="112"/>
        <v/>
      </c>
      <c r="U564" s="3" t="str">
        <f t="shared" si="113"/>
        <v/>
      </c>
      <c r="V564" s="3" t="str">
        <f t="shared" si="114"/>
        <v xml:space="preserve">[Column("phy_score")]
[MaxLength(50)]
public string phy_score { get; set; }
</v>
      </c>
      <c r="W564" s="6" t="str">
        <f t="shared" si="120"/>
        <v>@Html.DescriptionListElement(model =&gt; model.phy_score)</v>
      </c>
      <c r="X564" s="3" t="str">
        <f t="shared" si="121"/>
        <v>PhyScore</v>
      </c>
      <c r="Y564" s="3" t="str">
        <f t="shared" si="115"/>
        <v/>
      </c>
    </row>
    <row r="565" spans="1:26" ht="14.25" customHeight="1" x14ac:dyDescent="0.45">
      <c r="A565" s="3" t="str">
        <f t="shared" si="117"/>
        <v>HistoricalScores.rx_score</v>
      </c>
      <c r="B565" t="s">
        <v>678</v>
      </c>
      <c r="C565">
        <v>12</v>
      </c>
      <c r="D565" t="s">
        <v>796</v>
      </c>
      <c r="E565" t="s">
        <v>661</v>
      </c>
      <c r="F565" t="s">
        <v>7</v>
      </c>
      <c r="G565" t="s">
        <v>861</v>
      </c>
      <c r="J565" t="s">
        <v>796</v>
      </c>
      <c r="L565" s="5"/>
      <c r="M565" s="3" t="b">
        <f t="shared" si="118"/>
        <v>0</v>
      </c>
      <c r="N565" s="3" t="str">
        <f t="shared" si="108"/>
        <v>HistoricalScores</v>
      </c>
      <c r="O565" s="3" t="str">
        <f t="shared" si="109"/>
        <v>varchar(50)</v>
      </c>
      <c r="P565" s="5" t="s">
        <v>886</v>
      </c>
      <c r="Q565" s="3" t="str">
        <f t="shared" si="119"/>
        <v>float</v>
      </c>
      <c r="R565" s="3" t="str">
        <f t="shared" si="110"/>
        <v>alter table deerwalk.HistoricalScores add rx_score float</v>
      </c>
      <c r="S565" s="3" t="str">
        <f t="shared" si="111"/>
        <v/>
      </c>
      <c r="T565" s="3" t="str">
        <f t="shared" si="112"/>
        <v/>
      </c>
      <c r="U565" s="3" t="str">
        <f t="shared" si="113"/>
        <v/>
      </c>
      <c r="V565" s="3" t="str">
        <f t="shared" si="114"/>
        <v xml:space="preserve">[Column("rx_score")]
[MaxLength(50)]
public string rx_score { get; set; }
</v>
      </c>
      <c r="W565" s="6" t="str">
        <f t="shared" si="120"/>
        <v>@Html.DescriptionListElement(model =&gt; model.rx_score)</v>
      </c>
      <c r="X565" s="3" t="str">
        <f t="shared" si="121"/>
        <v>RxScore</v>
      </c>
      <c r="Y565" s="3" t="str">
        <f t="shared" si="115"/>
        <v/>
      </c>
    </row>
    <row r="566" spans="1:26" ht="14.25" customHeight="1" x14ac:dyDescent="0.45">
      <c r="A566" s="3" t="str">
        <f t="shared" si="117"/>
        <v>HistoricalScores.med_score</v>
      </c>
      <c r="B566" t="s">
        <v>678</v>
      </c>
      <c r="C566">
        <v>13</v>
      </c>
      <c r="D566" t="s">
        <v>796</v>
      </c>
      <c r="E566" t="s">
        <v>662</v>
      </c>
      <c r="F566" t="s">
        <v>7</v>
      </c>
      <c r="G566" t="s">
        <v>861</v>
      </c>
      <c r="I566" t="s">
        <v>663</v>
      </c>
      <c r="J566" t="s">
        <v>796</v>
      </c>
      <c r="L566" s="5"/>
      <c r="M566" s="3" t="b">
        <f t="shared" si="118"/>
        <v>0</v>
      </c>
      <c r="N566" s="3" t="str">
        <f t="shared" si="108"/>
        <v>HistoricalScores</v>
      </c>
      <c r="O566" s="3" t="str">
        <f t="shared" si="109"/>
        <v>varchar(50)</v>
      </c>
      <c r="P566" s="5" t="s">
        <v>886</v>
      </c>
      <c r="Q566" s="3" t="str">
        <f t="shared" si="119"/>
        <v>float</v>
      </c>
      <c r="R566" s="3" t="str">
        <f t="shared" si="110"/>
        <v>alter table deerwalk.HistoricalScores add med_score float</v>
      </c>
      <c r="S566" s="3" t="str">
        <f t="shared" si="111"/>
        <v>exec db.ColumnPropertySet 'HistoricalScores', 'med_score', 'IP+OP+PHY', @tableSchema='deerwalk'</v>
      </c>
      <c r="T566" s="3" t="str">
        <f t="shared" si="112"/>
        <v/>
      </c>
      <c r="U566" s="3" t="str">
        <f t="shared" si="113"/>
        <v/>
      </c>
      <c r="V566" s="3" t="str">
        <f t="shared" si="114"/>
        <v xml:space="preserve">/// &lt;summary&gt;IP+OP+PHY&lt;/summary&gt;
[Description("IP+OP+PHY")]
[Column("med_score")]
[MaxLength(50)]
public string med_score { get; set; }
</v>
      </c>
      <c r="W566" s="6" t="str">
        <f t="shared" si="120"/>
        <v>@Html.DescriptionListElement(model =&gt; model.med_score)</v>
      </c>
      <c r="X566" s="3" t="str">
        <f t="shared" si="121"/>
        <v>MedScore</v>
      </c>
      <c r="Y566" s="3" t="str">
        <f t="shared" si="115"/>
        <v/>
      </c>
    </row>
    <row r="567" spans="1:26" ht="14.25" customHeight="1" x14ac:dyDescent="0.45">
      <c r="A567" s="3" t="str">
        <f t="shared" si="117"/>
        <v>HistoricalScores.total_score</v>
      </c>
      <c r="B567" t="s">
        <v>678</v>
      </c>
      <c r="C567">
        <v>14</v>
      </c>
      <c r="D567" t="s">
        <v>796</v>
      </c>
      <c r="E567" t="s">
        <v>664</v>
      </c>
      <c r="F567" t="s">
        <v>7</v>
      </c>
      <c r="G567" t="s">
        <v>861</v>
      </c>
      <c r="I567" t="s">
        <v>665</v>
      </c>
      <c r="J567" t="s">
        <v>796</v>
      </c>
      <c r="L567" s="5"/>
      <c r="M567" s="3" t="b">
        <f t="shared" si="118"/>
        <v>0</v>
      </c>
      <c r="N567" s="3" t="str">
        <f t="shared" si="108"/>
        <v>HistoricalScores</v>
      </c>
      <c r="O567" s="3" t="str">
        <f t="shared" si="109"/>
        <v>varchar(50)</v>
      </c>
      <c r="P567" s="5" t="s">
        <v>886</v>
      </c>
      <c r="Q567" s="3" t="str">
        <f t="shared" si="119"/>
        <v>float</v>
      </c>
      <c r="R567" s="3" t="str">
        <f t="shared" si="110"/>
        <v>alter table deerwalk.HistoricalScores add total_score float</v>
      </c>
      <c r="S567" s="3" t="str">
        <f t="shared" si="111"/>
        <v>exec db.ColumnPropertySet 'HistoricalScores', 'total_score', 'Med+Rx', @tableSchema='deerwalk'</v>
      </c>
      <c r="T567" s="3" t="str">
        <f t="shared" si="112"/>
        <v/>
      </c>
      <c r="U567" s="3" t="str">
        <f t="shared" si="113"/>
        <v/>
      </c>
      <c r="V567" s="3" t="str">
        <f t="shared" si="114"/>
        <v xml:space="preserve">/// &lt;summary&gt;Med+Rx&lt;/summary&gt;
[Description("Med+Rx")]
[Column("total_score")]
[MaxLength(50)]
public string total_score { get; set; }
</v>
      </c>
      <c r="W567" s="6" t="str">
        <f t="shared" si="120"/>
        <v>@Html.DescriptionListElement(model =&gt; model.total_score)</v>
      </c>
      <c r="X567" s="3" t="str">
        <f t="shared" si="121"/>
        <v>TotalScore</v>
      </c>
      <c r="Y567" s="3" t="str">
        <f t="shared" si="115"/>
        <v/>
      </c>
    </row>
    <row r="568" spans="1:26" ht="14.25" customHeight="1" x14ac:dyDescent="0.45">
      <c r="A568" s="3" t="str">
        <f t="shared" si="117"/>
        <v>HistoricalScores.concurrent_total</v>
      </c>
      <c r="B568" t="s">
        <v>678</v>
      </c>
      <c r="C568">
        <v>15</v>
      </c>
      <c r="D568" t="s">
        <v>796</v>
      </c>
      <c r="E568" t="s">
        <v>666</v>
      </c>
      <c r="F568" t="s">
        <v>7</v>
      </c>
      <c r="G568" t="s">
        <v>861</v>
      </c>
      <c r="J568" t="s">
        <v>796</v>
      </c>
      <c r="L568" s="5"/>
      <c r="M568" s="3" t="b">
        <f t="shared" si="118"/>
        <v>0</v>
      </c>
      <c r="N568" s="3" t="str">
        <f t="shared" si="108"/>
        <v>HistoricalScores</v>
      </c>
      <c r="O568" s="3" t="str">
        <f t="shared" si="109"/>
        <v>varchar(50)</v>
      </c>
      <c r="P568" s="5" t="s">
        <v>886</v>
      </c>
      <c r="Q568" s="3" t="str">
        <f t="shared" si="119"/>
        <v>float</v>
      </c>
      <c r="R568" s="3" t="str">
        <f t="shared" si="110"/>
        <v>alter table deerwalk.HistoricalScores add concurrent_total float</v>
      </c>
      <c r="S568" s="3" t="str">
        <f t="shared" si="111"/>
        <v/>
      </c>
      <c r="T568" s="3" t="str">
        <f t="shared" si="112"/>
        <v/>
      </c>
      <c r="U568" s="3" t="str">
        <f t="shared" si="113"/>
        <v/>
      </c>
      <c r="V568" s="3" t="str">
        <f t="shared" si="114"/>
        <v xml:space="preserve">[Column("concurrent_total")]
[MaxLength(50)]
public string concurrent_total { get; set; }
</v>
      </c>
      <c r="W568" s="6" t="str">
        <f t="shared" si="120"/>
        <v>@Html.DescriptionListElement(model =&gt; model.concurrent_total)</v>
      </c>
      <c r="X568" s="3" t="str">
        <f t="shared" si="121"/>
        <v>ConcurrentTotal</v>
      </c>
      <c r="Y568" s="3" t="str">
        <f t="shared" si="115"/>
        <v/>
      </c>
    </row>
    <row r="569" spans="1:26" ht="14.25" customHeight="1" x14ac:dyDescent="0.45">
      <c r="A569" s="3" t="str">
        <f t="shared" si="117"/>
        <v>HistoricalScores.erScore</v>
      </c>
      <c r="B569" t="s">
        <v>678</v>
      </c>
      <c r="C569">
        <v>16</v>
      </c>
      <c r="D569" t="s">
        <v>796</v>
      </c>
      <c r="E569" t="s">
        <v>667</v>
      </c>
      <c r="F569" t="s">
        <v>7</v>
      </c>
      <c r="G569" t="s">
        <v>861</v>
      </c>
      <c r="J569" t="s">
        <v>796</v>
      </c>
      <c r="L569" s="5"/>
      <c r="M569" s="3" t="b">
        <f t="shared" si="118"/>
        <v>0</v>
      </c>
      <c r="N569" s="3" t="str">
        <f t="shared" si="108"/>
        <v>HistoricalScores</v>
      </c>
      <c r="O569" s="3" t="str">
        <f t="shared" si="109"/>
        <v>varchar(50)</v>
      </c>
      <c r="P569" s="5" t="s">
        <v>886</v>
      </c>
      <c r="Q569" s="3" t="str">
        <f t="shared" si="119"/>
        <v>float</v>
      </c>
      <c r="R569" s="3" t="str">
        <f t="shared" si="110"/>
        <v>alter table deerwalk.HistoricalScores add erScore float</v>
      </c>
      <c r="S569" s="3" t="str">
        <f t="shared" si="111"/>
        <v/>
      </c>
      <c r="T569" s="3" t="str">
        <f t="shared" si="112"/>
        <v/>
      </c>
      <c r="U569" s="3" t="str">
        <f t="shared" si="113"/>
        <v/>
      </c>
      <c r="V569" s="3" t="str">
        <f t="shared" si="114"/>
        <v xml:space="preserve">[Column("erScore")]
[MaxLength(50)]
public string erScore { get; set; }
</v>
      </c>
      <c r="W569" s="6" t="str">
        <f t="shared" si="120"/>
        <v>@Html.DescriptionListElement(model =&gt; model.erScore)</v>
      </c>
      <c r="X569" s="3" t="str">
        <f t="shared" si="121"/>
        <v>Erscore</v>
      </c>
      <c r="Y569" s="3" t="str">
        <f t="shared" si="115"/>
        <v/>
      </c>
    </row>
    <row r="570" spans="1:26" ht="14.25" customHeight="1" x14ac:dyDescent="0.45">
      <c r="A570" s="3" t="str">
        <f t="shared" si="117"/>
        <v>HistoricalScores.otherScore</v>
      </c>
      <c r="B570" t="s">
        <v>678</v>
      </c>
      <c r="C570">
        <v>17</v>
      </c>
      <c r="D570" t="s">
        <v>796</v>
      </c>
      <c r="E570" t="s">
        <v>668</v>
      </c>
      <c r="F570" t="s">
        <v>7</v>
      </c>
      <c r="G570" t="s">
        <v>861</v>
      </c>
      <c r="J570" t="s">
        <v>796</v>
      </c>
      <c r="L570" s="5"/>
      <c r="M570" s="3" t="b">
        <f t="shared" si="118"/>
        <v>0</v>
      </c>
      <c r="N570" s="3" t="str">
        <f t="shared" si="108"/>
        <v>HistoricalScores</v>
      </c>
      <c r="O570" s="3" t="str">
        <f t="shared" si="109"/>
        <v>varchar(50)</v>
      </c>
      <c r="P570" s="5" t="s">
        <v>886</v>
      </c>
      <c r="Q570" s="3" t="str">
        <f t="shared" si="119"/>
        <v>float</v>
      </c>
      <c r="R570" s="3" t="str">
        <f t="shared" si="110"/>
        <v>alter table deerwalk.HistoricalScores add otherScore float</v>
      </c>
      <c r="S570" s="3" t="str">
        <f t="shared" si="111"/>
        <v/>
      </c>
      <c r="T570" s="3" t="str">
        <f t="shared" si="112"/>
        <v/>
      </c>
      <c r="U570" s="3" t="str">
        <f t="shared" si="113"/>
        <v/>
      </c>
      <c r="V570" s="3" t="str">
        <f t="shared" si="114"/>
        <v xml:space="preserve">[Column("otherScore")]
[MaxLength(50)]
public string otherScore { get; set; }
</v>
      </c>
      <c r="W570" s="6" t="str">
        <f t="shared" si="120"/>
        <v>@Html.DescriptionListElement(model =&gt; model.otherScore)</v>
      </c>
      <c r="X570" s="3" t="str">
        <f t="shared" si="121"/>
        <v>Otherscore</v>
      </c>
      <c r="Y570" s="3" t="str">
        <f t="shared" si="115"/>
        <v/>
      </c>
    </row>
    <row r="571" spans="1:26" ht="14.25" customHeight="1" x14ac:dyDescent="0.45">
      <c r="A571" s="3" t="str">
        <f t="shared" si="117"/>
        <v>HistoricalScores.concurrentInpatient</v>
      </c>
      <c r="B571" t="s">
        <v>678</v>
      </c>
      <c r="C571">
        <v>18</v>
      </c>
      <c r="D571" t="s">
        <v>796</v>
      </c>
      <c r="E571" t="s">
        <v>669</v>
      </c>
      <c r="F571" t="s">
        <v>7</v>
      </c>
      <c r="G571" t="s">
        <v>861</v>
      </c>
      <c r="J571" t="s">
        <v>796</v>
      </c>
      <c r="L571" s="5"/>
      <c r="M571" s="3" t="b">
        <f t="shared" si="118"/>
        <v>0</v>
      </c>
      <c r="N571" s="3" t="str">
        <f t="shared" si="108"/>
        <v>HistoricalScores</v>
      </c>
      <c r="O571" s="3" t="str">
        <f t="shared" si="109"/>
        <v>varchar(50)</v>
      </c>
      <c r="P571" s="5" t="s">
        <v>886</v>
      </c>
      <c r="Q571" s="3" t="str">
        <f t="shared" si="119"/>
        <v>float</v>
      </c>
      <c r="R571" s="3" t="str">
        <f t="shared" si="110"/>
        <v>alter table deerwalk.HistoricalScores add concurrentInpatient float</v>
      </c>
      <c r="S571" s="3" t="str">
        <f t="shared" si="111"/>
        <v/>
      </c>
      <c r="T571" s="3" t="str">
        <f t="shared" si="112"/>
        <v/>
      </c>
      <c r="U571" s="3" t="str">
        <f t="shared" si="113"/>
        <v/>
      </c>
      <c r="V571" s="3" t="str">
        <f t="shared" si="114"/>
        <v xml:space="preserve">[Column("concurrentInpatient")]
[MaxLength(50)]
public string concurrentInpatient { get; set; }
</v>
      </c>
      <c r="W571" s="6" t="str">
        <f t="shared" si="120"/>
        <v>@Html.DescriptionListElement(model =&gt; model.concurrentInpatient)</v>
      </c>
      <c r="X571" s="3" t="str">
        <f t="shared" si="121"/>
        <v>Concurrentinpatient</v>
      </c>
      <c r="Y571" s="3" t="str">
        <f t="shared" si="115"/>
        <v/>
      </c>
    </row>
    <row r="572" spans="1:26" ht="14.25" customHeight="1" x14ac:dyDescent="0.45">
      <c r="A572" s="3" t="str">
        <f t="shared" si="117"/>
        <v>HistoricalScores.concurrentMedical</v>
      </c>
      <c r="B572" t="s">
        <v>678</v>
      </c>
      <c r="C572">
        <v>19</v>
      </c>
      <c r="D572" t="s">
        <v>796</v>
      </c>
      <c r="E572" t="s">
        <v>670</v>
      </c>
      <c r="F572" t="s">
        <v>7</v>
      </c>
      <c r="G572" t="s">
        <v>861</v>
      </c>
      <c r="J572" t="s">
        <v>796</v>
      </c>
      <c r="L572" s="5"/>
      <c r="M572" s="3" t="b">
        <f t="shared" si="118"/>
        <v>0</v>
      </c>
      <c r="N572" s="3" t="str">
        <f t="shared" si="108"/>
        <v>HistoricalScores</v>
      </c>
      <c r="O572" s="3" t="str">
        <f t="shared" si="109"/>
        <v>varchar(50)</v>
      </c>
      <c r="P572" s="5" t="s">
        <v>886</v>
      </c>
      <c r="Q572" s="3" t="str">
        <f t="shared" si="119"/>
        <v>float</v>
      </c>
      <c r="R572" s="3" t="str">
        <f t="shared" si="110"/>
        <v>alter table deerwalk.HistoricalScores add concurrentMedical float</v>
      </c>
      <c r="S572" s="3" t="str">
        <f t="shared" si="111"/>
        <v/>
      </c>
      <c r="T572" s="3" t="str">
        <f t="shared" si="112"/>
        <v/>
      </c>
      <c r="U572" s="3" t="str">
        <f t="shared" si="113"/>
        <v/>
      </c>
      <c r="V572" s="3" t="str">
        <f t="shared" si="114"/>
        <v xml:space="preserve">[Column("concurrentMedical")]
[MaxLength(50)]
public string concurrentMedical { get; set; }
</v>
      </c>
      <c r="W572" s="6" t="str">
        <f t="shared" si="120"/>
        <v>@Html.DescriptionListElement(model =&gt; model.concurrentMedical)</v>
      </c>
      <c r="X572" s="3" t="str">
        <f t="shared" si="121"/>
        <v>Concurrentmedical</v>
      </c>
      <c r="Y572" s="3" t="str">
        <f t="shared" si="115"/>
        <v/>
      </c>
    </row>
    <row r="573" spans="1:26" ht="14.25" customHeight="1" x14ac:dyDescent="0.45">
      <c r="A573" s="3" t="str">
        <f t="shared" si="117"/>
        <v>HistoricalScores.concurrentOutpatient</v>
      </c>
      <c r="B573" t="s">
        <v>678</v>
      </c>
      <c r="C573">
        <v>20</v>
      </c>
      <c r="D573" t="s">
        <v>796</v>
      </c>
      <c r="E573" t="s">
        <v>671</v>
      </c>
      <c r="F573" t="s">
        <v>7</v>
      </c>
      <c r="G573" t="s">
        <v>861</v>
      </c>
      <c r="J573" t="s">
        <v>796</v>
      </c>
      <c r="L573" s="5"/>
      <c r="M573" s="3" t="b">
        <f t="shared" si="118"/>
        <v>0</v>
      </c>
      <c r="N573" s="3" t="str">
        <f t="shared" si="108"/>
        <v>HistoricalScores</v>
      </c>
      <c r="O573" s="3" t="str">
        <f t="shared" si="109"/>
        <v>varchar(50)</v>
      </c>
      <c r="P573" s="5" t="s">
        <v>886</v>
      </c>
      <c r="Q573" s="3" t="str">
        <f t="shared" si="119"/>
        <v>float</v>
      </c>
      <c r="R573" s="3" t="str">
        <f t="shared" si="110"/>
        <v>alter table deerwalk.HistoricalScores add concurrentOutpatient float</v>
      </c>
      <c r="S573" s="3" t="str">
        <f t="shared" si="111"/>
        <v/>
      </c>
      <c r="T573" s="3" t="str">
        <f t="shared" si="112"/>
        <v/>
      </c>
      <c r="U573" s="3" t="str">
        <f t="shared" si="113"/>
        <v/>
      </c>
      <c r="V573" s="3" t="str">
        <f t="shared" si="114"/>
        <v xml:space="preserve">[Column("concurrentOutpatient")]
[MaxLength(50)]
public string concurrentOutpatient { get; set; }
</v>
      </c>
      <c r="W573" s="6" t="str">
        <f t="shared" si="120"/>
        <v>@Html.DescriptionListElement(model =&gt; model.concurrentOutpatient)</v>
      </c>
      <c r="X573" s="3" t="str">
        <f t="shared" si="121"/>
        <v>Concurrentoutpatient</v>
      </c>
      <c r="Y573" s="3" t="str">
        <f t="shared" si="115"/>
        <v/>
      </c>
    </row>
    <row r="574" spans="1:26" ht="14.25" customHeight="1" x14ac:dyDescent="0.45">
      <c r="A574" s="3" t="str">
        <f t="shared" si="117"/>
        <v>HistoricalScores.concurrentPharmacy</v>
      </c>
      <c r="B574" t="s">
        <v>678</v>
      </c>
      <c r="C574">
        <v>21</v>
      </c>
      <c r="D574" t="s">
        <v>796</v>
      </c>
      <c r="E574" t="s">
        <v>672</v>
      </c>
      <c r="F574" t="s">
        <v>7</v>
      </c>
      <c r="G574" t="s">
        <v>861</v>
      </c>
      <c r="J574" t="s">
        <v>796</v>
      </c>
      <c r="L574" s="5"/>
      <c r="M574" s="3" t="b">
        <f t="shared" si="118"/>
        <v>0</v>
      </c>
      <c r="N574" s="3" t="str">
        <f t="shared" si="108"/>
        <v>HistoricalScores</v>
      </c>
      <c r="O574" s="3" t="str">
        <f t="shared" si="109"/>
        <v>varchar(50)</v>
      </c>
      <c r="P574" s="5" t="s">
        <v>886</v>
      </c>
      <c r="Q574" s="3" t="str">
        <f t="shared" si="119"/>
        <v>float</v>
      </c>
      <c r="R574" s="3" t="str">
        <f t="shared" si="110"/>
        <v>alter table deerwalk.HistoricalScores add concurrentPharmacy float</v>
      </c>
      <c r="S574" s="3" t="str">
        <f t="shared" si="111"/>
        <v/>
      </c>
      <c r="T574" s="3" t="str">
        <f t="shared" si="112"/>
        <v/>
      </c>
      <c r="U574" s="3" t="str">
        <f t="shared" si="113"/>
        <v/>
      </c>
      <c r="V574" s="3" t="str">
        <f t="shared" si="114"/>
        <v xml:space="preserve">[Column("concurrentPharmacy")]
[MaxLength(50)]
public string concurrentPharmacy { get; set; }
</v>
      </c>
      <c r="W574" s="6" t="str">
        <f t="shared" si="120"/>
        <v>@Html.DescriptionListElement(model =&gt; model.concurrentPharmacy)</v>
      </c>
      <c r="X574" s="3" t="str">
        <f t="shared" si="121"/>
        <v>Concurrentpharmacy</v>
      </c>
      <c r="Y574" s="3" t="str">
        <f t="shared" si="115"/>
        <v/>
      </c>
    </row>
    <row r="575" spans="1:26" ht="14.25" customHeight="1" x14ac:dyDescent="0.45">
      <c r="A575" s="3" t="str">
        <f t="shared" si="117"/>
        <v>HistoricalScores.concurrentPhysician</v>
      </c>
      <c r="B575" t="s">
        <v>678</v>
      </c>
      <c r="C575">
        <v>22</v>
      </c>
      <c r="D575" t="s">
        <v>796</v>
      </c>
      <c r="E575" t="s">
        <v>673</v>
      </c>
      <c r="F575" t="s">
        <v>7</v>
      </c>
      <c r="G575" t="s">
        <v>861</v>
      </c>
      <c r="J575" t="s">
        <v>796</v>
      </c>
      <c r="L575" s="5"/>
      <c r="M575" s="3" t="b">
        <f t="shared" si="118"/>
        <v>0</v>
      </c>
      <c r="N575" s="3" t="str">
        <f t="shared" si="108"/>
        <v>HistoricalScores</v>
      </c>
      <c r="O575" s="3" t="str">
        <f t="shared" si="109"/>
        <v>varchar(50)</v>
      </c>
      <c r="P575" s="5" t="s">
        <v>886</v>
      </c>
      <c r="Q575" s="3" t="str">
        <f t="shared" si="119"/>
        <v>float</v>
      </c>
      <c r="R575" s="3" t="str">
        <f t="shared" si="110"/>
        <v>alter table deerwalk.HistoricalScores add concurrentPhysician float</v>
      </c>
      <c r="S575" s="3" t="str">
        <f t="shared" si="111"/>
        <v/>
      </c>
      <c r="T575" s="3" t="str">
        <f t="shared" si="112"/>
        <v/>
      </c>
      <c r="U575" s="3" t="str">
        <f t="shared" si="113"/>
        <v/>
      </c>
      <c r="V575" s="3" t="str">
        <f t="shared" si="114"/>
        <v xml:space="preserve">[Column("concurrentPhysician")]
[MaxLength(50)]
public string concurrentPhysician { get; set; }
</v>
      </c>
      <c r="W575" s="6" t="str">
        <f t="shared" si="120"/>
        <v>@Html.DescriptionListElement(model =&gt; model.concurrentPhysician)</v>
      </c>
      <c r="X575" s="3" t="str">
        <f t="shared" si="121"/>
        <v>Concurrentphysician</v>
      </c>
      <c r="Y575" s="3" t="str">
        <f t="shared" si="115"/>
        <v/>
      </c>
    </row>
    <row r="576" spans="1:26" ht="14.25" customHeight="1" x14ac:dyDescent="0.45">
      <c r="A576" s="3" t="str">
        <f t="shared" si="117"/>
        <v>HistoricalScores.concurrentIpNormalizedToGroup</v>
      </c>
      <c r="B576" t="s">
        <v>678</v>
      </c>
      <c r="C576">
        <v>23</v>
      </c>
      <c r="D576" t="s">
        <v>796</v>
      </c>
      <c r="E576" t="s">
        <v>674</v>
      </c>
      <c r="F576" t="s">
        <v>7</v>
      </c>
      <c r="G576" t="s">
        <v>861</v>
      </c>
      <c r="J576" t="s">
        <v>796</v>
      </c>
      <c r="L576" s="5"/>
      <c r="M576" s="3" t="b">
        <f t="shared" si="118"/>
        <v>0</v>
      </c>
      <c r="N576" s="3" t="str">
        <f t="shared" si="108"/>
        <v>HistoricalScores</v>
      </c>
      <c r="O576" s="3" t="str">
        <f t="shared" si="109"/>
        <v>varchar(50)</v>
      </c>
      <c r="P576" s="5" t="s">
        <v>886</v>
      </c>
      <c r="Q576" s="3" t="str">
        <f t="shared" si="119"/>
        <v>float</v>
      </c>
      <c r="R576" s="3" t="str">
        <f t="shared" si="110"/>
        <v>alter table deerwalk.HistoricalScores add concurrentIpNormalizedToGroup float</v>
      </c>
      <c r="S576" s="3" t="str">
        <f t="shared" si="111"/>
        <v/>
      </c>
      <c r="T576" s="3" t="str">
        <f t="shared" si="112"/>
        <v/>
      </c>
      <c r="U576" s="3" t="str">
        <f t="shared" si="113"/>
        <v/>
      </c>
      <c r="V576" s="3" t="str">
        <f t="shared" si="114"/>
        <v xml:space="preserve">[Column("concurrentIpNormalizedToGroup")]
[MaxLength(50)]
public string concurrentIpNormalizedToGroup { get; set; }
</v>
      </c>
      <c r="W576" s="6" t="str">
        <f t="shared" si="120"/>
        <v>@Html.DescriptionListElement(model =&gt; model.concurrentIpNormalizedToGroup)</v>
      </c>
      <c r="X576" s="3" t="str">
        <f t="shared" si="121"/>
        <v>Concurrentipnormalizedtogroup</v>
      </c>
      <c r="Y576" s="3" t="str">
        <f t="shared" si="115"/>
        <v/>
      </c>
    </row>
    <row r="577" spans="1:26" ht="14.25" customHeight="1" x14ac:dyDescent="0.45">
      <c r="A577" s="3" t="str">
        <f t="shared" si="117"/>
        <v>HistoricalScores.concurrentOpNormalizedToGroup</v>
      </c>
      <c r="B577" t="s">
        <v>678</v>
      </c>
      <c r="C577">
        <v>24</v>
      </c>
      <c r="D577" t="s">
        <v>796</v>
      </c>
      <c r="E577" t="s">
        <v>675</v>
      </c>
      <c r="F577" t="s">
        <v>7</v>
      </c>
      <c r="G577" t="s">
        <v>861</v>
      </c>
      <c r="J577" t="s">
        <v>796</v>
      </c>
      <c r="L577" s="5"/>
      <c r="M577" s="3" t="b">
        <f t="shared" si="118"/>
        <v>0</v>
      </c>
      <c r="N577" s="3" t="str">
        <f t="shared" si="108"/>
        <v>HistoricalScores</v>
      </c>
      <c r="O577" s="3" t="str">
        <f t="shared" si="109"/>
        <v>varchar(50)</v>
      </c>
      <c r="P577" s="5" t="s">
        <v>886</v>
      </c>
      <c r="Q577" s="3" t="str">
        <f t="shared" si="119"/>
        <v>float</v>
      </c>
      <c r="R577" s="3" t="str">
        <f t="shared" si="110"/>
        <v>alter table deerwalk.HistoricalScores add concurrentOpNormalizedToGroup float</v>
      </c>
      <c r="S577" s="3" t="str">
        <f t="shared" si="111"/>
        <v/>
      </c>
      <c r="T577" s="3" t="str">
        <f t="shared" si="112"/>
        <v/>
      </c>
      <c r="U577" s="3" t="str">
        <f t="shared" si="113"/>
        <v/>
      </c>
      <c r="V577" s="3" t="str">
        <f t="shared" si="114"/>
        <v xml:space="preserve">[Column("concurrentOpNormalizedToGroup")]
[MaxLength(50)]
public string concurrentOpNormalizedToGroup { get; set; }
</v>
      </c>
      <c r="W577" s="6" t="str">
        <f t="shared" si="120"/>
        <v>@Html.DescriptionListElement(model =&gt; model.concurrentOpNormalizedToGroup)</v>
      </c>
      <c r="X577" s="3" t="str">
        <f t="shared" si="121"/>
        <v>Concurrentopnormalizedtogroup</v>
      </c>
      <c r="Y577" s="3" t="str">
        <f t="shared" si="115"/>
        <v/>
      </c>
    </row>
    <row r="578" spans="1:26" ht="14.25" customHeight="1" x14ac:dyDescent="0.45">
      <c r="A578" s="3" t="str">
        <f t="shared" si="117"/>
        <v>HistoricalScores.concurrentPhyNormalizedToGroup</v>
      </c>
      <c r="B578" t="s">
        <v>678</v>
      </c>
      <c r="C578">
        <v>25</v>
      </c>
      <c r="D578" t="s">
        <v>796</v>
      </c>
      <c r="E578" t="s">
        <v>676</v>
      </c>
      <c r="F578" t="s">
        <v>7</v>
      </c>
      <c r="G578" t="s">
        <v>861</v>
      </c>
      <c r="J578" t="s">
        <v>796</v>
      </c>
      <c r="L578" s="5"/>
      <c r="M578" s="3" t="b">
        <f t="shared" si="118"/>
        <v>0</v>
      </c>
      <c r="N578" s="3" t="str">
        <f t="shared" ref="N578:N630" si="125">VLOOKUP(B578,TableMap,3,FALSE)</f>
        <v>HistoricalScores</v>
      </c>
      <c r="O578" s="3" t="str">
        <f t="shared" ref="O578:O630" si="126">IF(OR(F578="varchar", F578=""),"varchar("&amp;G578&amp;")", F578) &amp; IF(LEN(TRIM(D578))&gt;0," not null ","")</f>
        <v>varchar(50)</v>
      </c>
      <c r="P578" s="5" t="s">
        <v>886</v>
      </c>
      <c r="Q578" s="3" t="str">
        <f t="shared" si="119"/>
        <v>float</v>
      </c>
      <c r="R578" s="3" t="str">
        <f t="shared" ref="R578:R630" si="127">"alter table "&amp;SchemaName&amp;"."&amp;N578&amp;" add "&amp;E578&amp;" "&amp;Q578</f>
        <v>alter table deerwalk.HistoricalScores add concurrentPhyNormalizedToGroup float</v>
      </c>
      <c r="S578" s="3" t="str">
        <f t="shared" ref="S578:S630" si="128">IF(LEN(TRIM(I578))&gt;0,"exec db.ColumnPropertySet '"&amp;$N578&amp;"', '"&amp;$E578&amp;"', '"&amp;I578&amp;"', @tableSchema='"&amp;SchemaName&amp;"'","")</f>
        <v/>
      </c>
      <c r="T578" s="3" t="str">
        <f t="shared" ref="T578:T630" si="129">IF(LEN(TRIM(J578))=0,"","exec db.ColumnPropertySet '"&amp;$N578&amp;"', '"&amp;$E578&amp;"', '"&amp;J578&amp;"', @propertyName='SampleData', @tableSchema='"&amp;SchemaName&amp;"'")</f>
        <v/>
      </c>
      <c r="U578" s="3" t="str">
        <f t="shared" ref="U578:U630" si="130">IF(M578,"exec db.ColumnPropertySet '"&amp;$N578&amp;"', '"&amp;$E578&amp;"', 'UserDefinedData', @propertyName='CustomAttribute', @tableSchema='"&amp;SchemaName&amp;"'", "")</f>
        <v/>
      </c>
      <c r="V578" s="3" t="str">
        <f t="shared" ref="V578:V630" si="131">IF(LEN(TRIM(" "&amp;I578))&gt;0,"/// &lt;summary&gt;"&amp;I578&amp;"&lt;/summary&gt;
"&amp;"[Description("""&amp;I578&amp;""")]
","")&amp;IF(F578="date","[DataType(DataType.Date)]
","")&amp;IF(D578="1","[Required]
","")&amp;"[Column("""&amp;E578&amp;""")]
"&amp;IF(LEN(TRIM(" "&amp;J578))&gt;0,"[SampleData("""&amp;J578&amp;""")]
","")&amp;IF(LEN(TRIM(" "&amp;G578))&gt;0,"[MaxLength("&amp;G578&amp;")]
","")&amp;"public "&amp;IF(F578="","string",VLOOKUP(F578,TypeMap,2,FALSE))&amp;" "&amp;E578&amp;" { get; set; }
"</f>
        <v xml:space="preserve">[Column("concurrentPhyNormalizedToGroup")]
[MaxLength(50)]
public string concurrentPhyNormalizedToGroup { get; set; }
</v>
      </c>
      <c r="W578" s="6" t="str">
        <f t="shared" si="120"/>
        <v>@Html.DescriptionListElement(model =&gt; model.concurrentPhyNormalizedToGroup)</v>
      </c>
      <c r="X578" s="3" t="str">
        <f t="shared" si="121"/>
        <v>Concurrentphynormalizedtogroup</v>
      </c>
      <c r="Y578" s="3" t="str">
        <f t="shared" ref="Y578:Y641" si="132">IF(F578="date","alter table "&amp;SchemaName&amp;"."&amp;N578&amp;" add "&amp;X578&amp;"DateDimId int null references DateDimensions(DateDimensionId);  exec db.ColumnPropertySet '"&amp;$N578&amp;"', '"&amp;$X578&amp;"DateDimId', '"&amp;$E578&amp;"', @propertyName='BaseField', @tableSchema='"&amp;SchemaName&amp;"'","")</f>
        <v/>
      </c>
    </row>
    <row r="579" spans="1:26" ht="14.25" customHeight="1" x14ac:dyDescent="0.45">
      <c r="A579" s="3" t="str">
        <f t="shared" ref="A579:A630" si="133">N579&amp;"."&amp;E579</f>
        <v>Participation.dw_record_id</v>
      </c>
      <c r="B579" t="s">
        <v>694</v>
      </c>
      <c r="C579">
        <v>1</v>
      </c>
      <c r="D579" t="s">
        <v>796</v>
      </c>
      <c r="E579" t="s">
        <v>619</v>
      </c>
      <c r="F579" t="s">
        <v>263</v>
      </c>
      <c r="G579" t="s">
        <v>796</v>
      </c>
      <c r="I579" t="s">
        <v>620</v>
      </c>
      <c r="J579" t="s">
        <v>801</v>
      </c>
      <c r="L579" s="5"/>
      <c r="M579" s="3" t="b">
        <f t="shared" ref="M579:M630" si="134">LEFT(E579,3)="udf"</f>
        <v>0</v>
      </c>
      <c r="N579" s="3" t="str">
        <f t="shared" si="125"/>
        <v>Participation</v>
      </c>
      <c r="O579" s="3" t="str">
        <f t="shared" si="126"/>
        <v>int</v>
      </c>
      <c r="Q579" s="3" t="str">
        <f t="shared" ref="Q579:Q630" si="135">IF(ISBLANK(P579),O579,P579)</f>
        <v>int</v>
      </c>
      <c r="R579" s="3" t="str">
        <f t="shared" si="127"/>
        <v>alter table deerwalk.Participation add dw_record_id int</v>
      </c>
      <c r="S579" s="3" t="str">
        <f t="shared" si="128"/>
        <v>exec db.ColumnPropertySet 'Participation', 'dw_record_id', 'Auto-increment number-a unique identifier for Makalu engine', @tableSchema='deerwalk'</v>
      </c>
      <c r="T579" s="3" t="str">
        <f t="shared" si="129"/>
        <v>exec db.ColumnPropertySet 'Participation', 'dw_record_id', '1', @propertyName='SampleData', @tableSchema='deerwalk'</v>
      </c>
      <c r="U579" s="3" t="str">
        <f t="shared" si="130"/>
        <v/>
      </c>
      <c r="V579" s="3" t="str">
        <f t="shared" si="131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W579" s="6" t="str">
        <f t="shared" ref="W579:W630" si="136">"@Html.DescriptionListElement(model =&gt; model."&amp;E579&amp;")"</f>
        <v>@Html.DescriptionListElement(model =&gt; model.dw_record_id)</v>
      </c>
      <c r="X579" s="3" t="str">
        <f t="shared" ref="X579:X630" si="137">SUBSTITUTE(SUBSTITUTE(PROPER(SUBSTITUTE(E579,"_"," "))&amp;" ", "Id ", "ID"), " ", "")</f>
        <v>DwRecordID</v>
      </c>
      <c r="Y579" s="3" t="str">
        <f t="shared" si="132"/>
        <v/>
      </c>
    </row>
    <row r="580" spans="1:26" ht="14.25" customHeight="1" x14ac:dyDescent="0.45">
      <c r="A580" s="3" t="str">
        <f t="shared" si="133"/>
        <v>Participation.dw_account_id</v>
      </c>
      <c r="B580" t="s">
        <v>694</v>
      </c>
      <c r="C580">
        <v>2</v>
      </c>
      <c r="D580" t="s">
        <v>796</v>
      </c>
      <c r="E580" t="s">
        <v>621</v>
      </c>
      <c r="F580" t="s">
        <v>7</v>
      </c>
      <c r="G580" t="s">
        <v>861</v>
      </c>
      <c r="I580" t="s">
        <v>622</v>
      </c>
      <c r="J580" t="s">
        <v>851</v>
      </c>
      <c r="L580" s="5"/>
      <c r="M580" s="3" t="b">
        <f t="shared" si="134"/>
        <v>0</v>
      </c>
      <c r="N580" s="3" t="str">
        <f t="shared" si="125"/>
        <v>Participation</v>
      </c>
      <c r="O580" s="3" t="str">
        <f t="shared" si="126"/>
        <v>varchar(50)</v>
      </c>
      <c r="Q580" s="3" t="str">
        <f t="shared" si="135"/>
        <v>varchar(50)</v>
      </c>
      <c r="R580" s="3" t="str">
        <f t="shared" si="127"/>
        <v>alter table deerwalk.Participation add dw_account_id varchar(50)</v>
      </c>
      <c r="S580" s="3" t="str">
        <f t="shared" si="128"/>
        <v>exec db.ColumnPropertySet 'Participation', 'dw_account_id', 'Account id', @tableSchema='deerwalk'</v>
      </c>
      <c r="T580" s="3" t="str">
        <f t="shared" si="129"/>
        <v>exec db.ColumnPropertySet 'Participation', 'dw_account_id', '1027', @propertyName='SampleData', @tableSchema='deerwalk'</v>
      </c>
      <c r="U580" s="3" t="str">
        <f t="shared" si="130"/>
        <v/>
      </c>
      <c r="V580" s="3" t="str">
        <f t="shared" si="131"/>
        <v xml:space="preserve">/// &lt;summary&gt;Account id&lt;/summary&gt;
[Description("Account id")]
[Column("dw_account_id")]
[SampleData("1027")]
[MaxLength(50)]
public string dw_account_id { get; set; }
</v>
      </c>
      <c r="W580" s="6" t="str">
        <f t="shared" si="136"/>
        <v>@Html.DescriptionListElement(model =&gt; model.dw_account_id)</v>
      </c>
      <c r="X580" s="3" t="str">
        <f t="shared" si="137"/>
        <v>DwAccountID</v>
      </c>
      <c r="Y580" s="3" t="str">
        <f t="shared" si="132"/>
        <v/>
      </c>
    </row>
    <row r="581" spans="1:26" ht="14.25" customHeight="1" x14ac:dyDescent="0.45">
      <c r="A581" s="3" t="str">
        <f t="shared" si="133"/>
        <v>Participation.dw_client_id</v>
      </c>
      <c r="B581" t="s">
        <v>694</v>
      </c>
      <c r="C581">
        <v>3</v>
      </c>
      <c r="D581" t="s">
        <v>796</v>
      </c>
      <c r="E581" t="s">
        <v>623</v>
      </c>
      <c r="F581" t="s">
        <v>7</v>
      </c>
      <c r="G581" t="s">
        <v>861</v>
      </c>
      <c r="I581" t="s">
        <v>624</v>
      </c>
      <c r="J581" t="s">
        <v>801</v>
      </c>
      <c r="L581" s="5"/>
      <c r="M581" s="3" t="b">
        <f t="shared" si="134"/>
        <v>0</v>
      </c>
      <c r="N581" s="3" t="str">
        <f t="shared" si="125"/>
        <v>Participation</v>
      </c>
      <c r="O581" s="3" t="str">
        <f t="shared" si="126"/>
        <v>varchar(50)</v>
      </c>
      <c r="Q581" s="3" t="str">
        <f t="shared" si="135"/>
        <v>varchar(50)</v>
      </c>
      <c r="R581" s="3" t="str">
        <f t="shared" si="127"/>
        <v>alter table deerwalk.Participation add dw_client_id varchar(50)</v>
      </c>
      <c r="S581" s="3" t="str">
        <f t="shared" si="128"/>
        <v>exec db.ColumnPropertySet 'Participation', 'dw_client_id', 'Clientid', @tableSchema='deerwalk'</v>
      </c>
      <c r="T581" s="3" t="str">
        <f t="shared" si="129"/>
        <v>exec db.ColumnPropertySet 'Participation', 'dw_client_id', '1', @propertyName='SampleData', @tableSchema='deerwalk'</v>
      </c>
      <c r="U581" s="3" t="str">
        <f t="shared" si="130"/>
        <v/>
      </c>
      <c r="V581" s="3" t="str">
        <f t="shared" si="131"/>
        <v xml:space="preserve">/// &lt;summary&gt;Clientid&lt;/summary&gt;
[Description("Clientid")]
[Column("dw_client_id")]
[SampleData("1")]
[MaxLength(50)]
public string dw_client_id { get; set; }
</v>
      </c>
      <c r="W581" s="6" t="str">
        <f t="shared" si="136"/>
        <v>@Html.DescriptionListElement(model =&gt; model.dw_client_id)</v>
      </c>
      <c r="X581" s="3" t="str">
        <f t="shared" si="137"/>
        <v>DwClientID</v>
      </c>
      <c r="Y581" s="3" t="str">
        <f t="shared" si="132"/>
        <v/>
      </c>
    </row>
    <row r="582" spans="1:26" ht="14.25" customHeight="1" x14ac:dyDescent="0.45">
      <c r="A582" s="3" t="str">
        <f t="shared" si="133"/>
        <v>Participation.dw_member_id</v>
      </c>
      <c r="B582" t="s">
        <v>694</v>
      </c>
      <c r="C582">
        <v>4</v>
      </c>
      <c r="D582" t="s">
        <v>796</v>
      </c>
      <c r="E582" t="s">
        <v>175</v>
      </c>
      <c r="F582" t="s">
        <v>7</v>
      </c>
      <c r="G582" t="s">
        <v>861</v>
      </c>
      <c r="I582" t="s">
        <v>176</v>
      </c>
      <c r="J582" t="s">
        <v>177</v>
      </c>
      <c r="L582" s="5"/>
      <c r="M582" s="3" t="b">
        <f t="shared" si="134"/>
        <v>0</v>
      </c>
      <c r="N582" s="3" t="str">
        <f t="shared" si="125"/>
        <v>Participation</v>
      </c>
      <c r="O582" s="3" t="str">
        <f t="shared" si="126"/>
        <v>varchar(50)</v>
      </c>
      <c r="Q582" s="3" t="str">
        <f t="shared" si="135"/>
        <v>varchar(50)</v>
      </c>
      <c r="R582" s="3" t="str">
        <f t="shared" si="127"/>
        <v>alter table deerwalk.Participation add dw_member_id varchar(50)</v>
      </c>
      <c r="S582" s="3" t="str">
        <f t="shared" si="128"/>
        <v>exec db.ColumnPropertySet 'Participation', 'dw_member_id', 'Member ID', @tableSchema='deerwalk'</v>
      </c>
      <c r="T582" s="3" t="str">
        <f t="shared" si="129"/>
        <v>exec db.ColumnPropertySet 'Participation', 'dw_member_id', 'Hash Encrypted', @propertyName='SampleData', @tableSchema='deerwalk'</v>
      </c>
      <c r="U582" s="3" t="str">
        <f t="shared" si="130"/>
        <v/>
      </c>
      <c r="V582" s="3" t="str">
        <f t="shared" si="131"/>
        <v xml:space="preserve">/// &lt;summary&gt;Member ID&lt;/summary&gt;
[Description("Member ID")]
[Column("dw_member_id")]
[SampleData("Hash Encrypted")]
[MaxLength(50)]
public string dw_member_id { get; set; }
</v>
      </c>
      <c r="W582" s="6" t="str">
        <f t="shared" si="136"/>
        <v>@Html.DescriptionListElement(model =&gt; model.dw_member_id)</v>
      </c>
      <c r="X582" s="3" t="str">
        <f t="shared" si="137"/>
        <v>DwMemberID</v>
      </c>
      <c r="Y582" s="3" t="str">
        <f t="shared" si="132"/>
        <v/>
      </c>
    </row>
    <row r="583" spans="1:26" ht="14.25" customHeight="1" x14ac:dyDescent="0.45">
      <c r="A583" s="3" t="str">
        <f t="shared" si="133"/>
        <v>Participation.mbr_id</v>
      </c>
      <c r="B583" t="s">
        <v>694</v>
      </c>
      <c r="C583">
        <v>5</v>
      </c>
      <c r="D583" t="s">
        <v>801</v>
      </c>
      <c r="E583" t="s">
        <v>6</v>
      </c>
      <c r="F583" t="s">
        <v>7</v>
      </c>
      <c r="G583">
        <v>50</v>
      </c>
      <c r="I583" t="s">
        <v>8</v>
      </c>
      <c r="J583" t="s">
        <v>795</v>
      </c>
      <c r="L583" s="5"/>
      <c r="M583" s="3" t="b">
        <f t="shared" si="134"/>
        <v>0</v>
      </c>
      <c r="N583" s="3" t="str">
        <f t="shared" si="125"/>
        <v>Participation</v>
      </c>
      <c r="O583" s="3" t="str">
        <f t="shared" si="126"/>
        <v xml:space="preserve">varchar(50) not null </v>
      </c>
      <c r="Q583" s="3" t="str">
        <f t="shared" si="135"/>
        <v xml:space="preserve">varchar(50) not null </v>
      </c>
      <c r="R583" s="3" t="str">
        <f t="shared" si="127"/>
        <v xml:space="preserve">alter table deerwalk.Participation add mbr_id varchar(50) not null </v>
      </c>
      <c r="S583" s="3" t="str">
        <f t="shared" si="128"/>
        <v>exec db.ColumnPropertySet 'Participation', 'mbr_id', 'Member ID to display on the application, as sent by client', @tableSchema='deerwalk'</v>
      </c>
      <c r="T583" s="3" t="str">
        <f t="shared" si="129"/>
        <v>exec db.ColumnPropertySet 'Participation', 'mbr_id', '9916897', @propertyName='SampleData', @tableSchema='deerwalk'</v>
      </c>
      <c r="U583" s="3" t="str">
        <f t="shared" si="130"/>
        <v/>
      </c>
      <c r="V583" s="3" t="str">
        <f t="shared" si="131"/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W583" s="6" t="str">
        <f t="shared" si="136"/>
        <v>@Html.DescriptionListElement(model =&gt; model.mbr_id)</v>
      </c>
      <c r="X583" s="3" t="str">
        <f t="shared" si="137"/>
        <v>MbrID</v>
      </c>
      <c r="Y583" s="3" t="str">
        <f t="shared" si="132"/>
        <v/>
      </c>
    </row>
    <row r="584" spans="1:26" ht="14.25" customHeight="1" x14ac:dyDescent="0.45">
      <c r="A584" s="3" t="str">
        <f t="shared" si="133"/>
        <v>Participation.program_type</v>
      </c>
      <c r="B584" t="s">
        <v>694</v>
      </c>
      <c r="C584">
        <v>6</v>
      </c>
      <c r="D584" t="s">
        <v>796</v>
      </c>
      <c r="E584" t="s">
        <v>679</v>
      </c>
      <c r="F584" t="s">
        <v>7</v>
      </c>
      <c r="G584" t="s">
        <v>861</v>
      </c>
      <c r="I584" t="s">
        <v>680</v>
      </c>
      <c r="J584" t="s">
        <v>853</v>
      </c>
      <c r="L584" s="5"/>
      <c r="M584" s="3" t="b">
        <f t="shared" si="134"/>
        <v>0</v>
      </c>
      <c r="N584" s="3" t="str">
        <f t="shared" si="125"/>
        <v>Participation</v>
      </c>
      <c r="O584" s="3" t="str">
        <f t="shared" si="126"/>
        <v>varchar(50)</v>
      </c>
      <c r="Q584" s="3" t="str">
        <f t="shared" si="135"/>
        <v>varchar(50)</v>
      </c>
      <c r="R584" s="3" t="str">
        <f t="shared" si="127"/>
        <v>alter table deerwalk.Participation add program_type varchar(50)</v>
      </c>
      <c r="S584" s="3" t="str">
        <f t="shared" si="128"/>
        <v>exec db.ColumnPropertySet 'Participation', 'program_type', 'Type of Program for participation', @tableSchema='deerwalk'</v>
      </c>
      <c r="T584" s="3" t="str">
        <f t="shared" si="129"/>
        <v>exec db.ColumnPropertySet 'Participation', 'program_type', 'Disease Management, Wellness', @propertyName='SampleData', @tableSchema='deerwalk'</v>
      </c>
      <c r="U584" s="3" t="str">
        <f t="shared" si="130"/>
        <v/>
      </c>
      <c r="V584" s="3" t="str">
        <f t="shared" si="131"/>
        <v xml:space="preserve">/// &lt;summary&gt;Type of Program for participation&lt;/summary&gt;
[Description("Type of Program for participation")]
[Column("program_type")]
[SampleData("Disease Management, Wellness")]
[MaxLength(50)]
public string program_type { get; set; }
</v>
      </c>
      <c r="W584" s="6" t="str">
        <f t="shared" si="136"/>
        <v>@Html.DescriptionListElement(model =&gt; model.program_type)</v>
      </c>
      <c r="X584" s="3" t="str">
        <f t="shared" si="137"/>
        <v>ProgramType</v>
      </c>
      <c r="Y584" s="3" t="str">
        <f t="shared" si="132"/>
        <v/>
      </c>
    </row>
    <row r="585" spans="1:26" ht="14.25" customHeight="1" x14ac:dyDescent="0.45">
      <c r="A585" s="3" t="str">
        <f t="shared" si="133"/>
        <v>Participation.program_code</v>
      </c>
      <c r="B585" t="s">
        <v>694</v>
      </c>
      <c r="C585">
        <v>7</v>
      </c>
      <c r="D585" t="s">
        <v>801</v>
      </c>
      <c r="E585" t="s">
        <v>681</v>
      </c>
      <c r="F585" t="s">
        <v>7</v>
      </c>
      <c r="G585" t="s">
        <v>821</v>
      </c>
      <c r="I585" t="s">
        <v>682</v>
      </c>
      <c r="J585" t="s">
        <v>683</v>
      </c>
      <c r="L585" s="5"/>
      <c r="M585" s="3" t="b">
        <f t="shared" si="134"/>
        <v>0</v>
      </c>
      <c r="N585" s="3" t="str">
        <f t="shared" si="125"/>
        <v>Participation</v>
      </c>
      <c r="O585" s="3" t="str">
        <f t="shared" si="126"/>
        <v xml:space="preserve">varchar(20) not null </v>
      </c>
      <c r="Q585" s="3" t="str">
        <f t="shared" si="135"/>
        <v xml:space="preserve">varchar(20) not null </v>
      </c>
      <c r="R585" s="3" t="str">
        <f t="shared" si="127"/>
        <v xml:space="preserve">alter table deerwalk.Participation add program_code varchar(20) not null </v>
      </c>
      <c r="S585" s="3" t="str">
        <f t="shared" si="128"/>
        <v>exec db.ColumnPropertySet 'Participation', 'program_code', 'Code to identify program', @tableSchema='deerwalk'</v>
      </c>
      <c r="T585" s="3" t="str">
        <f t="shared" si="129"/>
        <v>exec db.ColumnPropertySet 'Participation', 'program_code', 'C , A, PC', @propertyName='SampleData', @tableSchema='deerwalk'</v>
      </c>
      <c r="U585" s="3" t="str">
        <f t="shared" si="130"/>
        <v/>
      </c>
      <c r="V585" s="3" t="str">
        <f t="shared" si="131"/>
        <v xml:space="preserve">/// &lt;summary&gt;Code to identify program&lt;/summary&gt;
[Description("Code to identify program")]
[Required]
[Column("program_code")]
[SampleData("C , A, PC")]
[MaxLength(20)]
public string program_code { get; set; }
</v>
      </c>
      <c r="W585" s="6" t="str">
        <f t="shared" si="136"/>
        <v>@Html.DescriptionListElement(model =&gt; model.program_code)</v>
      </c>
      <c r="X585" s="3" t="str">
        <f t="shared" si="137"/>
        <v>ProgramCode</v>
      </c>
      <c r="Y585" s="3" t="str">
        <f t="shared" si="132"/>
        <v/>
      </c>
    </row>
    <row r="586" spans="1:26" ht="14.25" customHeight="1" x14ac:dyDescent="0.45">
      <c r="A586" s="3" t="str">
        <f t="shared" si="133"/>
        <v>Participation.program_name</v>
      </c>
      <c r="B586" t="s">
        <v>694</v>
      </c>
      <c r="C586">
        <v>8</v>
      </c>
      <c r="D586" t="s">
        <v>796</v>
      </c>
      <c r="E586" t="s">
        <v>684</v>
      </c>
      <c r="F586" t="s">
        <v>7</v>
      </c>
      <c r="G586" t="s">
        <v>861</v>
      </c>
      <c r="I586" t="s">
        <v>685</v>
      </c>
      <c r="J586" t="s">
        <v>686</v>
      </c>
      <c r="L586" s="5"/>
      <c r="M586" s="3" t="b">
        <f t="shared" si="134"/>
        <v>0</v>
      </c>
      <c r="N586" s="3" t="str">
        <f t="shared" si="125"/>
        <v>Participation</v>
      </c>
      <c r="O586" s="3" t="str">
        <f t="shared" si="126"/>
        <v>varchar(50)</v>
      </c>
      <c r="Q586" s="3" t="str">
        <f t="shared" si="135"/>
        <v>varchar(50)</v>
      </c>
      <c r="R586" s="3" t="str">
        <f t="shared" si="127"/>
        <v>alter table deerwalk.Participation add program_name varchar(50)</v>
      </c>
      <c r="S586" s="3" t="str">
        <f t="shared" si="128"/>
        <v>exec db.ColumnPropertySet 'Participation', 'program_name', 'Name of the program', @tableSchema='deerwalk'</v>
      </c>
      <c r="T586" s="3" t="str">
        <f t="shared" si="129"/>
        <v>exec db.ColumnPropertySet 'Participation', 'program_name', 'CAD, ASTHMA, Preventive Care', @propertyName='SampleData', @tableSchema='deerwalk'</v>
      </c>
      <c r="U586" s="3" t="str">
        <f t="shared" si="130"/>
        <v/>
      </c>
      <c r="V586" s="3" t="str">
        <f t="shared" si="131"/>
        <v xml:space="preserve">/// &lt;summary&gt;Name of the program&lt;/summary&gt;
[Description("Name of the program")]
[Column("program_name")]
[SampleData("CAD, ASTHMA, Preventive Care")]
[MaxLength(50)]
public string program_name { get; set; }
</v>
      </c>
      <c r="W586" s="6" t="str">
        <f t="shared" si="136"/>
        <v>@Html.DescriptionListElement(model =&gt; model.program_name)</v>
      </c>
      <c r="X586" s="3" t="str">
        <f t="shared" si="137"/>
        <v>ProgramName</v>
      </c>
      <c r="Y586" s="3" t="str">
        <f t="shared" si="132"/>
        <v/>
      </c>
    </row>
    <row r="587" spans="1:26" ht="14.25" customHeight="1" x14ac:dyDescent="0.45">
      <c r="A587" s="3" t="str">
        <f t="shared" si="133"/>
        <v>Participation.program_status</v>
      </c>
      <c r="B587" t="s">
        <v>694</v>
      </c>
      <c r="C587">
        <v>9</v>
      </c>
      <c r="D587" t="s">
        <v>796</v>
      </c>
      <c r="E587" t="s">
        <v>687</v>
      </c>
      <c r="F587" t="s">
        <v>7</v>
      </c>
      <c r="G587" t="s">
        <v>821</v>
      </c>
      <c r="I587" t="s">
        <v>688</v>
      </c>
      <c r="J587" t="s">
        <v>689</v>
      </c>
      <c r="L587" s="5"/>
      <c r="M587" s="3" t="b">
        <f t="shared" si="134"/>
        <v>0</v>
      </c>
      <c r="N587" s="3" t="str">
        <f t="shared" si="125"/>
        <v>Participation</v>
      </c>
      <c r="O587" s="3" t="str">
        <f t="shared" si="126"/>
        <v>varchar(20)</v>
      </c>
      <c r="Q587" s="3" t="str">
        <f t="shared" si="135"/>
        <v>varchar(20)</v>
      </c>
      <c r="R587" s="3" t="str">
        <f t="shared" si="127"/>
        <v>alter table deerwalk.Participation add program_status varchar(20)</v>
      </c>
      <c r="S587" s="3" t="str">
        <f t="shared" si="128"/>
        <v>exec db.ColumnPropertySet 'Participation', 'program_status', 'Current status of the program', @tableSchema='deerwalk'</v>
      </c>
      <c r="T587" s="3" t="str">
        <f t="shared" si="129"/>
        <v>exec db.ColumnPropertySet 'Participation', 'program_status', 'Open, Ongoing, Closed', @propertyName='SampleData', @tableSchema='deerwalk'</v>
      </c>
      <c r="U587" s="3" t="str">
        <f t="shared" si="130"/>
        <v/>
      </c>
      <c r="V587" s="3" t="str">
        <f t="shared" si="131"/>
        <v xml:space="preserve">/// &lt;summary&gt;Current status of the program&lt;/summary&gt;
[Description("Current status of the program")]
[Column("program_status")]
[SampleData("Open, Ongoing, Closed")]
[MaxLength(20)]
public string program_status { get; set; }
</v>
      </c>
      <c r="W587" s="6" t="str">
        <f t="shared" si="136"/>
        <v>@Html.DescriptionListElement(model =&gt; model.program_status)</v>
      </c>
      <c r="X587" s="3" t="str">
        <f t="shared" si="137"/>
        <v>ProgramStatus</v>
      </c>
      <c r="Y587" s="3" t="str">
        <f t="shared" si="132"/>
        <v/>
      </c>
    </row>
    <row r="588" spans="1:26" ht="14.25" customHeight="1" x14ac:dyDescent="0.45">
      <c r="A588" s="3" t="str">
        <f t="shared" si="133"/>
        <v>Participation.program_start_date</v>
      </c>
      <c r="B588" t="s">
        <v>694</v>
      </c>
      <c r="C588">
        <v>10</v>
      </c>
      <c r="D588" t="s">
        <v>796</v>
      </c>
      <c r="E588" t="s">
        <v>690</v>
      </c>
      <c r="F588" t="s">
        <v>30</v>
      </c>
      <c r="G588" t="s">
        <v>796</v>
      </c>
      <c r="I588" t="s">
        <v>691</v>
      </c>
      <c r="J588" t="s">
        <v>796</v>
      </c>
      <c r="L588" s="5"/>
      <c r="M588" s="3" t="b">
        <f t="shared" si="134"/>
        <v>0</v>
      </c>
      <c r="N588" s="3" t="str">
        <f t="shared" si="125"/>
        <v>Participation</v>
      </c>
      <c r="O588" s="3" t="str">
        <f t="shared" si="126"/>
        <v>date</v>
      </c>
      <c r="Q588" s="3" t="str">
        <f t="shared" si="135"/>
        <v>date</v>
      </c>
      <c r="R588" s="3" t="str">
        <f t="shared" si="127"/>
        <v>alter table deerwalk.Participation add program_start_date date</v>
      </c>
      <c r="S588" s="3" t="str">
        <f t="shared" si="128"/>
        <v>exec db.ColumnPropertySet 'Participation', 'program_start_date', 'Program start date', @tableSchema='deerwalk'</v>
      </c>
      <c r="T588" s="3" t="str">
        <f t="shared" si="129"/>
        <v/>
      </c>
      <c r="U588" s="3" t="str">
        <f t="shared" si="130"/>
        <v/>
      </c>
      <c r="V588" s="3" t="str">
        <f t="shared" si="131"/>
        <v xml:space="preserve">/// &lt;summary&gt;Program start date&lt;/summary&gt;
[Description("Program start date")]
[DataType(DataType.Date)]
[Column("program_start_date")]
public DateTime program_start_date { get; set; }
</v>
      </c>
      <c r="W588" s="6" t="str">
        <f t="shared" si="136"/>
        <v>@Html.DescriptionListElement(model =&gt; model.program_start_date)</v>
      </c>
      <c r="X588" s="3" t="str">
        <f t="shared" si="137"/>
        <v>ProgramStartDate</v>
      </c>
      <c r="Y588" s="3" t="str">
        <f t="shared" si="132"/>
        <v>alter table deerwalk.Participation add ProgramStartDateDateDimId int null references DateDimensions(DateDimensionId);  exec db.ColumnPropertySet 'Participation', 'ProgramStartDateDateDimId', 'program_start_date', @propertyName='BaseField', @tableSchema='deerwalk'</v>
      </c>
      <c r="Z588" t="str">
        <f t="shared" ref="Z588:Z589" si="138">"update dw set "&amp;X588&amp;"DateDimId=dd.DateDimensionId from deerwalk."&amp;N588&amp;" dw inner join dbo.datedimensions dd on dw."&amp;E588&amp;"=dd.calendardate and dd.TenantId=@tenantId where dw."&amp;X588&amp;"DateDimId is null and dw."&amp;E588&amp;" is not null;
exec db.PrintNow 'Updated {n0} deerwalk."&amp;N588&amp;"."&amp;X588&amp;"DateDimId fields', @@rowcount;
"</f>
        <v xml:space="preserve">update dw set ProgramStartDateDateDimId=dd.DateDimensionId from deerwalk.Participation dw inner join dbo.datedimensions dd on dw.program_start_date=dd.calendardate and dd.TenantId=@tenantId where dw.ProgramStartDateDateDimId is null and dw.program_start_date is not null;
exec db.PrintNow 'Updated {n0} deerwalk.Participation.ProgramStartDateDateDimId fields', @@rowcount;
</v>
      </c>
    </row>
    <row r="589" spans="1:26" ht="14.25" customHeight="1" x14ac:dyDescent="0.45">
      <c r="A589" s="3" t="str">
        <f t="shared" si="133"/>
        <v>Participation.program_end_date</v>
      </c>
      <c r="B589" t="s">
        <v>694</v>
      </c>
      <c r="C589">
        <v>11</v>
      </c>
      <c r="D589" t="s">
        <v>796</v>
      </c>
      <c r="E589" t="s">
        <v>692</v>
      </c>
      <c r="F589" t="s">
        <v>30</v>
      </c>
      <c r="G589" t="s">
        <v>796</v>
      </c>
      <c r="I589" t="s">
        <v>693</v>
      </c>
      <c r="J589" t="s">
        <v>796</v>
      </c>
      <c r="L589" s="5"/>
      <c r="M589" s="3" t="b">
        <f t="shared" si="134"/>
        <v>0</v>
      </c>
      <c r="N589" s="3" t="str">
        <f t="shared" si="125"/>
        <v>Participation</v>
      </c>
      <c r="O589" s="3" t="str">
        <f t="shared" si="126"/>
        <v>date</v>
      </c>
      <c r="Q589" s="3" t="str">
        <f t="shared" si="135"/>
        <v>date</v>
      </c>
      <c r="R589" s="3" t="str">
        <f t="shared" si="127"/>
        <v>alter table deerwalk.Participation add program_end_date date</v>
      </c>
      <c r="S589" s="3" t="str">
        <f t="shared" si="128"/>
        <v>exec db.ColumnPropertySet 'Participation', 'program_end_date', 'Program end  date', @tableSchema='deerwalk'</v>
      </c>
      <c r="T589" s="3" t="str">
        <f t="shared" si="129"/>
        <v/>
      </c>
      <c r="U589" s="3" t="str">
        <f t="shared" si="130"/>
        <v/>
      </c>
      <c r="V589" s="3" t="str">
        <f t="shared" si="131"/>
        <v xml:space="preserve">/// &lt;summary&gt;Program end  date&lt;/summary&gt;
[Description("Program end  date")]
[DataType(DataType.Date)]
[Column("program_end_date")]
public DateTime program_end_date { get; set; }
</v>
      </c>
      <c r="W589" s="6" t="str">
        <f t="shared" si="136"/>
        <v>@Html.DescriptionListElement(model =&gt; model.program_end_date)</v>
      </c>
      <c r="X589" s="3" t="str">
        <f t="shared" si="137"/>
        <v>ProgramEndDate</v>
      </c>
      <c r="Y589" s="3" t="str">
        <f t="shared" si="132"/>
        <v>alter table deerwalk.Participation add ProgramEndDateDateDimId int null references DateDimensions(DateDimensionId);  exec db.ColumnPropertySet 'Participation', 'ProgramEndDateDateDimId', 'program_end_date', @propertyName='BaseField', @tableSchema='deerwalk'</v>
      </c>
      <c r="Z589" t="str">
        <f t="shared" si="138"/>
        <v xml:space="preserve">update dw set ProgramEndDateDateDimId=dd.DateDimensionId from deerwalk.Participation dw inner join dbo.datedimensions dd on dw.program_end_date=dd.calendardate and dd.TenantId=@tenantId where dw.ProgramEndDateDateDimId is null and dw.program_end_date is not null;
exec db.PrintNow 'Updated {n0} deerwalk.Participation.ProgramEndDateDateDimId fields', @@rowcount;
</v>
      </c>
    </row>
    <row r="590" spans="1:26" ht="14.25" customHeight="1" x14ac:dyDescent="0.45">
      <c r="A590" s="3" t="str">
        <f t="shared" si="133"/>
        <v>QualityMetrics.dw_record_id</v>
      </c>
      <c r="B590" t="s">
        <v>695</v>
      </c>
      <c r="C590">
        <v>1</v>
      </c>
      <c r="D590" t="s">
        <v>801</v>
      </c>
      <c r="E590" t="s">
        <v>619</v>
      </c>
      <c r="F590" t="s">
        <v>263</v>
      </c>
      <c r="G590" t="s">
        <v>796</v>
      </c>
      <c r="I590" t="s">
        <v>620</v>
      </c>
      <c r="J590" t="s">
        <v>801</v>
      </c>
      <c r="L590" s="5"/>
      <c r="M590" s="3" t="b">
        <f t="shared" si="134"/>
        <v>0</v>
      </c>
      <c r="N590" s="3" t="str">
        <f t="shared" si="125"/>
        <v>QualityMetrics</v>
      </c>
      <c r="O590" s="3" t="str">
        <f t="shared" si="126"/>
        <v xml:space="preserve">int not null </v>
      </c>
      <c r="Q590" s="3" t="str">
        <f t="shared" si="135"/>
        <v xml:space="preserve">int not null </v>
      </c>
      <c r="R590" s="3" t="str">
        <f t="shared" si="127"/>
        <v xml:space="preserve">alter table deerwalk.QualityMetrics add dw_record_id int not null </v>
      </c>
      <c r="S590" s="3" t="str">
        <f t="shared" si="128"/>
        <v>exec db.ColumnPropertySet 'QualityMetrics', 'dw_record_id', 'Auto-increment number-a unique identifier for Makalu engine', @tableSchema='deerwalk'</v>
      </c>
      <c r="T590" s="3" t="str">
        <f t="shared" si="129"/>
        <v>exec db.ColumnPropertySet 'QualityMetrics', 'dw_record_id', '1', @propertyName='SampleData', @tableSchema='deerwalk'</v>
      </c>
      <c r="U590" s="3" t="str">
        <f t="shared" si="130"/>
        <v/>
      </c>
      <c r="V590" s="3" t="str">
        <f t="shared" si="131"/>
        <v xml:space="preserve">/// &lt;summary&gt;Auto-increment number-a unique identifier for Makalu engine&lt;/summary&gt;
[Description("Auto-increment number-a unique identifier for Makalu engine")]
[Required]
[Column("dw_record_id")]
[SampleData("1")]
public int dw_record_id { get; set; }
</v>
      </c>
      <c r="W590" s="6" t="str">
        <f t="shared" si="136"/>
        <v>@Html.DescriptionListElement(model =&gt; model.dw_record_id)</v>
      </c>
      <c r="X590" s="3" t="str">
        <f t="shared" si="137"/>
        <v>DwRecordID</v>
      </c>
      <c r="Y590" s="3" t="str">
        <f t="shared" si="132"/>
        <v/>
      </c>
    </row>
    <row r="591" spans="1:26" ht="14.25" customHeight="1" x14ac:dyDescent="0.45">
      <c r="A591" s="3" t="str">
        <f t="shared" si="133"/>
        <v>QualityMetrics.dw_member_id</v>
      </c>
      <c r="B591" t="s">
        <v>695</v>
      </c>
      <c r="C591">
        <v>2</v>
      </c>
      <c r="D591" t="s">
        <v>801</v>
      </c>
      <c r="E591" t="s">
        <v>175</v>
      </c>
      <c r="F591" t="s">
        <v>7</v>
      </c>
      <c r="G591" t="s">
        <v>861</v>
      </c>
      <c r="I591" t="s">
        <v>176</v>
      </c>
      <c r="J591" t="s">
        <v>177</v>
      </c>
      <c r="L591" s="5"/>
      <c r="M591" s="3" t="b">
        <f t="shared" si="134"/>
        <v>0</v>
      </c>
      <c r="N591" s="3" t="str">
        <f t="shared" si="125"/>
        <v>QualityMetrics</v>
      </c>
      <c r="O591" s="3" t="str">
        <f t="shared" si="126"/>
        <v xml:space="preserve">varchar(50) not null </v>
      </c>
      <c r="Q591" s="3" t="str">
        <f t="shared" si="135"/>
        <v xml:space="preserve">varchar(50) not null </v>
      </c>
      <c r="R591" s="3" t="str">
        <f t="shared" si="127"/>
        <v xml:space="preserve">alter table deerwalk.QualityMetrics add dw_member_id varchar(50) not null </v>
      </c>
      <c r="S591" s="3" t="str">
        <f t="shared" si="128"/>
        <v>exec db.ColumnPropertySet 'QualityMetrics', 'dw_member_id', 'Member ID', @tableSchema='deerwalk'</v>
      </c>
      <c r="T591" s="3" t="str">
        <f t="shared" si="129"/>
        <v>exec db.ColumnPropertySet 'QualityMetrics', 'dw_member_id', 'Hash Encrypted', @propertyName='SampleData', @tableSchema='deerwalk'</v>
      </c>
      <c r="U591" s="3" t="str">
        <f t="shared" si="130"/>
        <v/>
      </c>
      <c r="V591" s="3" t="str">
        <f t="shared" si="131"/>
        <v xml:space="preserve">/// &lt;summary&gt;Member ID&lt;/summary&gt;
[Description("Member ID")]
[Required]
[Column("dw_member_id")]
[SampleData("Hash Encrypted")]
[MaxLength(50)]
public string dw_member_id { get; set; }
</v>
      </c>
      <c r="W591" s="6" t="str">
        <f t="shared" si="136"/>
        <v>@Html.DescriptionListElement(model =&gt; model.dw_member_id)</v>
      </c>
      <c r="X591" s="3" t="str">
        <f t="shared" si="137"/>
        <v>DwMemberID</v>
      </c>
      <c r="Y591" s="3" t="str">
        <f t="shared" si="132"/>
        <v/>
      </c>
    </row>
    <row r="592" spans="1:26" ht="14.25" customHeight="1" x14ac:dyDescent="0.45">
      <c r="A592" s="3" t="str">
        <f t="shared" si="133"/>
        <v>QualityMetrics.memberFirstName</v>
      </c>
      <c r="B592" t="s">
        <v>695</v>
      </c>
      <c r="C592">
        <v>3</v>
      </c>
      <c r="D592" t="s">
        <v>796</v>
      </c>
      <c r="E592" t="s">
        <v>696</v>
      </c>
      <c r="F592" t="s">
        <v>7</v>
      </c>
      <c r="G592" t="s">
        <v>822</v>
      </c>
      <c r="I592" t="s">
        <v>9</v>
      </c>
      <c r="J592" t="s">
        <v>697</v>
      </c>
      <c r="L592" s="5"/>
      <c r="M592" s="3" t="b">
        <f t="shared" si="134"/>
        <v>0</v>
      </c>
      <c r="N592" s="3" t="str">
        <f t="shared" si="125"/>
        <v>QualityMetrics</v>
      </c>
      <c r="O592" s="3" t="str">
        <f t="shared" si="126"/>
        <v>varchar(30)</v>
      </c>
      <c r="Q592" s="3" t="str">
        <f t="shared" si="135"/>
        <v>varchar(30)</v>
      </c>
      <c r="R592" s="3" t="str">
        <f t="shared" si="127"/>
        <v>alter table deerwalk.QualityMetrics add memberFirstName varchar(30)</v>
      </c>
      <c r="S592" s="3" t="str">
        <f t="shared" si="128"/>
        <v/>
      </c>
      <c r="T592" s="3" t="str">
        <f t="shared" si="129"/>
        <v>exec db.ColumnPropertySet 'QualityMetrics', 'memberFirstName', 'Mark', @propertyName='SampleData', @tableSchema='deerwalk'</v>
      </c>
      <c r="U592" s="3" t="str">
        <f t="shared" si="130"/>
        <v/>
      </c>
      <c r="V592" s="3" t="str">
        <f t="shared" si="131"/>
        <v xml:space="preserve">[Column("memberFirstName")]
[SampleData("Mark")]
[MaxLength(30)]
public string memberFirstName { get; set; }
</v>
      </c>
      <c r="W592" s="6" t="str">
        <f t="shared" si="136"/>
        <v>@Html.DescriptionListElement(model =&gt; model.memberFirstName)</v>
      </c>
      <c r="X592" s="3" t="str">
        <f t="shared" si="137"/>
        <v>Memberfirstname</v>
      </c>
      <c r="Y592" s="3" t="str">
        <f t="shared" si="132"/>
        <v/>
      </c>
    </row>
    <row r="593" spans="1:26" ht="14.25" customHeight="1" x14ac:dyDescent="0.45">
      <c r="A593" s="3" t="str">
        <f t="shared" si="133"/>
        <v>QualityMetrics.memberLastName</v>
      </c>
      <c r="B593" t="s">
        <v>695</v>
      </c>
      <c r="C593">
        <v>4</v>
      </c>
      <c r="D593" t="s">
        <v>796</v>
      </c>
      <c r="E593" t="s">
        <v>698</v>
      </c>
      <c r="F593" t="s">
        <v>7</v>
      </c>
      <c r="G593" t="s">
        <v>822</v>
      </c>
      <c r="I593" t="s">
        <v>9</v>
      </c>
      <c r="J593" t="s">
        <v>699</v>
      </c>
      <c r="L593" s="5"/>
      <c r="M593" s="3" t="b">
        <f t="shared" si="134"/>
        <v>0</v>
      </c>
      <c r="N593" s="3" t="str">
        <f t="shared" si="125"/>
        <v>QualityMetrics</v>
      </c>
      <c r="O593" s="3" t="str">
        <f t="shared" si="126"/>
        <v>varchar(30)</v>
      </c>
      <c r="Q593" s="3" t="str">
        <f t="shared" si="135"/>
        <v>varchar(30)</v>
      </c>
      <c r="R593" s="3" t="str">
        <f t="shared" si="127"/>
        <v>alter table deerwalk.QualityMetrics add memberLastName varchar(30)</v>
      </c>
      <c r="S593" s="3" t="str">
        <f t="shared" si="128"/>
        <v/>
      </c>
      <c r="T593" s="3" t="str">
        <f t="shared" si="129"/>
        <v>exec db.ColumnPropertySet 'QualityMetrics', 'memberLastName', 'Hinds', @propertyName='SampleData', @tableSchema='deerwalk'</v>
      </c>
      <c r="U593" s="3" t="str">
        <f t="shared" si="130"/>
        <v/>
      </c>
      <c r="V593" s="3" t="str">
        <f t="shared" si="131"/>
        <v xml:space="preserve">[Column("memberLastName")]
[SampleData("Hinds")]
[MaxLength(30)]
public string memberLastName { get; set; }
</v>
      </c>
      <c r="W593" s="6" t="str">
        <f t="shared" si="136"/>
        <v>@Html.DescriptionListElement(model =&gt; model.memberLastName)</v>
      </c>
      <c r="X593" s="3" t="str">
        <f t="shared" si="137"/>
        <v>Memberlastname</v>
      </c>
      <c r="Y593" s="3" t="str">
        <f t="shared" si="132"/>
        <v/>
      </c>
    </row>
    <row r="594" spans="1:26" ht="14.25" customHeight="1" x14ac:dyDescent="0.45">
      <c r="A594" s="3" t="str">
        <f t="shared" si="133"/>
        <v>QualityMetrics.memberGender</v>
      </c>
      <c r="B594" t="s">
        <v>695</v>
      </c>
      <c r="C594">
        <v>5</v>
      </c>
      <c r="D594" t="s">
        <v>796</v>
      </c>
      <c r="E594" t="s">
        <v>700</v>
      </c>
      <c r="F594" t="s">
        <v>7</v>
      </c>
      <c r="G594" t="s">
        <v>816</v>
      </c>
      <c r="I594" t="s">
        <v>9</v>
      </c>
      <c r="J594" t="s">
        <v>701</v>
      </c>
      <c r="L594" s="5"/>
      <c r="M594" s="3" t="b">
        <f t="shared" si="134"/>
        <v>0</v>
      </c>
      <c r="N594" s="3" t="str">
        <f t="shared" si="125"/>
        <v>QualityMetrics</v>
      </c>
      <c r="O594" s="3" t="str">
        <f t="shared" si="126"/>
        <v>varchar(5)</v>
      </c>
      <c r="Q594" s="3" t="str">
        <f t="shared" si="135"/>
        <v>varchar(5)</v>
      </c>
      <c r="R594" s="3" t="str">
        <f t="shared" si="127"/>
        <v>alter table deerwalk.QualityMetrics add memberGender varchar(5)</v>
      </c>
      <c r="S594" s="3" t="str">
        <f t="shared" si="128"/>
        <v/>
      </c>
      <c r="T594" s="3" t="str">
        <f t="shared" si="129"/>
        <v>exec db.ColumnPropertySet 'QualityMetrics', 'memberGender', 'F', @propertyName='SampleData', @tableSchema='deerwalk'</v>
      </c>
      <c r="U594" s="3" t="str">
        <f t="shared" si="130"/>
        <v/>
      </c>
      <c r="V594" s="3" t="str">
        <f t="shared" si="131"/>
        <v xml:space="preserve">[Column("memberGender")]
[SampleData("F")]
[MaxLength(5)]
public string memberGender { get; set; }
</v>
      </c>
      <c r="W594" s="6" t="str">
        <f t="shared" si="136"/>
        <v>@Html.DescriptionListElement(model =&gt; model.memberGender)</v>
      </c>
      <c r="X594" s="3" t="str">
        <f t="shared" si="137"/>
        <v>Membergender</v>
      </c>
      <c r="Y594" s="3" t="str">
        <f t="shared" si="132"/>
        <v/>
      </c>
    </row>
    <row r="595" spans="1:26" ht="14.25" customHeight="1" x14ac:dyDescent="0.45">
      <c r="A595" s="3" t="str">
        <f t="shared" si="133"/>
        <v>QualityMetrics.memberDOB</v>
      </c>
      <c r="B595" t="s">
        <v>695</v>
      </c>
      <c r="C595">
        <v>6</v>
      </c>
      <c r="D595" t="s">
        <v>796</v>
      </c>
      <c r="E595" t="s">
        <v>702</v>
      </c>
      <c r="F595" t="s">
        <v>30</v>
      </c>
      <c r="G595" t="s">
        <v>796</v>
      </c>
      <c r="I595" t="s">
        <v>9</v>
      </c>
      <c r="J595" t="s">
        <v>703</v>
      </c>
      <c r="L595" s="5"/>
      <c r="M595" s="3" t="b">
        <f t="shared" si="134"/>
        <v>0</v>
      </c>
      <c r="N595" s="3" t="str">
        <f t="shared" si="125"/>
        <v>QualityMetrics</v>
      </c>
      <c r="O595" s="3" t="str">
        <f t="shared" si="126"/>
        <v>date</v>
      </c>
      <c r="Q595" s="3" t="str">
        <f t="shared" si="135"/>
        <v>date</v>
      </c>
      <c r="R595" s="3" t="str">
        <f t="shared" si="127"/>
        <v>alter table deerwalk.QualityMetrics add memberDOB date</v>
      </c>
      <c r="S595" s="3" t="str">
        <f t="shared" si="128"/>
        <v/>
      </c>
      <c r="T595" s="3" t="str">
        <f t="shared" si="129"/>
        <v>exec db.ColumnPropertySet 'QualityMetrics', 'memberDOB', 'YYYY-MM-DD', @propertyName='SampleData', @tableSchema='deerwalk'</v>
      </c>
      <c r="U595" s="3" t="str">
        <f t="shared" si="130"/>
        <v/>
      </c>
      <c r="V595" s="3" t="str">
        <f t="shared" si="131"/>
        <v xml:space="preserve">[DataType(DataType.Date)]
[Column("memberDOB")]
[SampleData("YYYY-MM-DD")]
public DateTime memberDOB { get; set; }
</v>
      </c>
      <c r="W595" s="6" t="str">
        <f t="shared" si="136"/>
        <v>@Html.DescriptionListElement(model =&gt; model.memberDOB)</v>
      </c>
      <c r="X595" s="3" t="str">
        <f t="shared" si="137"/>
        <v>Memberdob</v>
      </c>
      <c r="Y595" s="3" t="str">
        <f t="shared" si="132"/>
        <v>alter table deerwalk.QualityMetrics add MemberdobDateDimId int null references DateDimensions(DateDimensionId);  exec db.ColumnPropertySet 'QualityMetrics', 'MemberdobDateDimId', 'memberDOB', @propertyName='BaseField', @tableSchema='deerwalk'</v>
      </c>
      <c r="Z595" t="str">
        <f>"update dw set "&amp;X595&amp;"DateDimId=dd.DateDimensionId from deerwalk."&amp;N595&amp;" dw inner join dbo.datedimensions dd on dw."&amp;E595&amp;"=dd.calendardate and dd.TenantId=@tenantId where dw."&amp;X595&amp;"DateDimId is null and dw."&amp;E595&amp;" is not null;
exec db.PrintNow 'Updated {n0} deerwalk."&amp;N595&amp;"."&amp;X595&amp;"DateDimId fields', @@rowcount;
"</f>
        <v xml:space="preserve">update dw set MemberdobDateDimId=dd.DateDimensionId from deerwalk.QualityMetrics dw inner join dbo.datedimensions dd on dw.memberDOB=dd.calendardate and dd.TenantId=@tenantId where dw.MemberdobDateDimId is null and dw.memberDOB is not null;
exec db.PrintNow 'Updated {n0} deerwalk.QualityMetrics.MemberdobDateDimId fields', @@rowcount;
</v>
      </c>
    </row>
    <row r="596" spans="1:26" ht="14.25" customHeight="1" x14ac:dyDescent="0.45">
      <c r="A596" s="3" t="str">
        <f t="shared" si="133"/>
        <v>QualityMetrics.measureId</v>
      </c>
      <c r="B596" t="s">
        <v>695</v>
      </c>
      <c r="C596">
        <v>7</v>
      </c>
      <c r="D596" t="s">
        <v>796</v>
      </c>
      <c r="E596" t="s">
        <v>704</v>
      </c>
      <c r="F596" t="s">
        <v>7</v>
      </c>
      <c r="G596" t="s">
        <v>861</v>
      </c>
      <c r="I596" t="s">
        <v>9</v>
      </c>
      <c r="J596" t="s">
        <v>854</v>
      </c>
      <c r="L596" s="5"/>
      <c r="M596" s="3" t="b">
        <f t="shared" si="134"/>
        <v>0</v>
      </c>
      <c r="N596" s="3" t="str">
        <f t="shared" si="125"/>
        <v>QualityMetrics</v>
      </c>
      <c r="O596" s="3" t="str">
        <f t="shared" si="126"/>
        <v>varchar(50)</v>
      </c>
      <c r="Q596" s="3" t="str">
        <f t="shared" si="135"/>
        <v>varchar(50)</v>
      </c>
      <c r="R596" s="3" t="str">
        <f t="shared" si="127"/>
        <v>alter table deerwalk.QualityMetrics add measureId varchar(50)</v>
      </c>
      <c r="S596" s="3" t="str">
        <f t="shared" si="128"/>
        <v/>
      </c>
      <c r="T596" s="3" t="str">
        <f t="shared" si="129"/>
        <v>exec db.ColumnPropertySet 'QualityMetrics', 'measureId', '123', @propertyName='SampleData', @tableSchema='deerwalk'</v>
      </c>
      <c r="U596" s="3" t="str">
        <f t="shared" si="130"/>
        <v/>
      </c>
      <c r="V596" s="3" t="str">
        <f t="shared" si="131"/>
        <v xml:space="preserve">[Column("measureId")]
[SampleData("123")]
[MaxLength(50)]
public string measureId { get; set; }
</v>
      </c>
      <c r="W596" s="6" t="str">
        <f t="shared" si="136"/>
        <v>@Html.DescriptionListElement(model =&gt; model.measureId)</v>
      </c>
      <c r="X596" s="3" t="str">
        <f t="shared" si="137"/>
        <v>Measureid</v>
      </c>
      <c r="Y596" s="3" t="str">
        <f t="shared" si="132"/>
        <v/>
      </c>
    </row>
    <row r="597" spans="1:26" ht="14.65" customHeight="1" thickBot="1" x14ac:dyDescent="0.5">
      <c r="A597" s="3" t="str">
        <f t="shared" si="133"/>
        <v>QualityMetrics.measureDesc</v>
      </c>
      <c r="B597" t="s">
        <v>695</v>
      </c>
      <c r="C597">
        <v>8</v>
      </c>
      <c r="D597" t="s">
        <v>796</v>
      </c>
      <c r="E597" t="s">
        <v>705</v>
      </c>
      <c r="F597" t="s">
        <v>7</v>
      </c>
      <c r="G597" t="s">
        <v>869</v>
      </c>
      <c r="I597" t="s">
        <v>9</v>
      </c>
      <c r="J597" t="s">
        <v>855</v>
      </c>
      <c r="L597" s="5"/>
      <c r="M597" s="3" t="b">
        <f t="shared" si="134"/>
        <v>0</v>
      </c>
      <c r="N597" s="3" t="str">
        <f t="shared" si="125"/>
        <v>QualityMetrics</v>
      </c>
      <c r="O597" s="3" t="str">
        <f t="shared" si="126"/>
        <v>varchar(200)</v>
      </c>
      <c r="Q597" s="3" t="str">
        <f t="shared" si="135"/>
        <v>varchar(200)</v>
      </c>
      <c r="R597" s="3" t="str">
        <f t="shared" si="127"/>
        <v>alter table deerwalk.QualityMetrics add measureDesc varchar(200)</v>
      </c>
      <c r="S597" s="3" t="str">
        <f t="shared" si="128"/>
        <v/>
      </c>
      <c r="T597" s="3" t="str">
        <f t="shared" si="129"/>
        <v>exec db.ColumnPropertySet 'QualityMetrics', 'measureDesc', '3 or more ER Visits in the last 6 months', @propertyName='SampleData', @tableSchema='deerwalk'</v>
      </c>
      <c r="U597" s="3" t="str">
        <f t="shared" si="130"/>
        <v/>
      </c>
      <c r="V597" s="3" t="str">
        <f t="shared" si="131"/>
        <v xml:space="preserve">[Column("measureDesc")]
[SampleData("3 or more ER Visits in the last 6 months")]
[MaxLength(200)]
public string measureDesc { get; set; }
</v>
      </c>
      <c r="W597" s="6" t="str">
        <f t="shared" si="136"/>
        <v>@Html.DescriptionListElement(model =&gt; model.measureDesc)</v>
      </c>
      <c r="X597" s="3" t="str">
        <f t="shared" si="137"/>
        <v>Measuredesc</v>
      </c>
      <c r="Y597" s="3" t="str">
        <f t="shared" si="132"/>
        <v/>
      </c>
    </row>
    <row r="598" spans="1:26" ht="15" customHeight="1" thickTop="1" thickBot="1" x14ac:dyDescent="0.5">
      <c r="A598" s="3" t="str">
        <f t="shared" si="133"/>
        <v>QualityMetrics.PositiveNegative</v>
      </c>
      <c r="B598" t="s">
        <v>695</v>
      </c>
      <c r="C598">
        <v>9</v>
      </c>
      <c r="D598" t="s">
        <v>796</v>
      </c>
      <c r="E598" s="4" t="s">
        <v>770</v>
      </c>
      <c r="F598" t="s">
        <v>7</v>
      </c>
      <c r="G598" t="s">
        <v>861</v>
      </c>
      <c r="I598" t="s">
        <v>9</v>
      </c>
      <c r="J598" t="s">
        <v>769</v>
      </c>
      <c r="L598" s="5"/>
      <c r="M598" s="3" t="b">
        <f t="shared" si="134"/>
        <v>0</v>
      </c>
      <c r="N598" s="3" t="str">
        <f t="shared" si="125"/>
        <v>QualityMetrics</v>
      </c>
      <c r="O598" s="3" t="str">
        <f t="shared" si="126"/>
        <v>varchar(50)</v>
      </c>
      <c r="Q598" s="3" t="str">
        <f t="shared" si="135"/>
        <v>varchar(50)</v>
      </c>
      <c r="R598" s="3" t="str">
        <f t="shared" si="127"/>
        <v>alter table deerwalk.QualityMetrics add PositiveNegative varchar(50)</v>
      </c>
      <c r="S598" s="3" t="str">
        <f t="shared" si="128"/>
        <v/>
      </c>
      <c r="T598" s="3" t="str">
        <f t="shared" si="129"/>
        <v>exec db.ColumnPropertySet 'QualityMetrics', 'PositiveNegative', '0=Negative metric; 1=Positive metric', @propertyName='SampleData', @tableSchema='deerwalk'</v>
      </c>
      <c r="U598" s="3" t="str">
        <f t="shared" si="130"/>
        <v/>
      </c>
      <c r="V598" s="3" t="str">
        <f t="shared" si="131"/>
        <v xml:space="preserve">[Column("PositiveNegative")]
[SampleData("0=Negative metric; 1=Positive metric")]
[MaxLength(50)]
public string PositiveNegative { get; set; }
</v>
      </c>
      <c r="W598" s="6" t="str">
        <f t="shared" si="136"/>
        <v>@Html.DescriptionListElement(model =&gt; model.PositiveNegative)</v>
      </c>
      <c r="X598" s="3" t="str">
        <f t="shared" si="137"/>
        <v>Positivenegative</v>
      </c>
      <c r="Y598" s="3" t="str">
        <f t="shared" si="132"/>
        <v/>
      </c>
    </row>
    <row r="599" spans="1:26" ht="14.65" customHeight="1" thickTop="1" x14ac:dyDescent="0.45">
      <c r="A599" s="3" t="str">
        <f t="shared" si="133"/>
        <v>QualityMetrics.measureName</v>
      </c>
      <c r="B599" t="s">
        <v>695</v>
      </c>
      <c r="C599">
        <v>10</v>
      </c>
      <c r="D599" t="s">
        <v>796</v>
      </c>
      <c r="E599" t="s">
        <v>706</v>
      </c>
      <c r="F599" t="s">
        <v>7</v>
      </c>
      <c r="G599" t="s">
        <v>869</v>
      </c>
      <c r="I599" t="s">
        <v>9</v>
      </c>
      <c r="J599" t="s">
        <v>707</v>
      </c>
      <c r="L599" s="5"/>
      <c r="M599" s="3" t="b">
        <f t="shared" si="134"/>
        <v>0</v>
      </c>
      <c r="N599" s="3" t="str">
        <f t="shared" si="125"/>
        <v>QualityMetrics</v>
      </c>
      <c r="O599" s="3" t="str">
        <f t="shared" si="126"/>
        <v>varchar(200)</v>
      </c>
      <c r="Q599" s="3" t="str">
        <f t="shared" si="135"/>
        <v>varchar(200)</v>
      </c>
      <c r="R599" s="3" t="str">
        <f t="shared" si="127"/>
        <v>alter table deerwalk.QualityMetrics add measureName varchar(200)</v>
      </c>
      <c r="S599" s="3" t="str">
        <f t="shared" si="128"/>
        <v/>
      </c>
      <c r="T599" s="3" t="str">
        <f t="shared" si="129"/>
        <v>exec db.ColumnPropertySet 'QualityMetrics', 'measureName', 'Utilization', @propertyName='SampleData', @tableSchema='deerwalk'</v>
      </c>
      <c r="U599" s="3" t="str">
        <f t="shared" si="130"/>
        <v/>
      </c>
      <c r="V599" s="3" t="str">
        <f t="shared" si="131"/>
        <v xml:space="preserve">[Column("measureName")]
[SampleData("Utilization")]
[MaxLength(200)]
public string measureName { get; set; }
</v>
      </c>
      <c r="W599" s="6" t="str">
        <f t="shared" si="136"/>
        <v>@Html.DescriptionListElement(model =&gt; model.measureName)</v>
      </c>
      <c r="X599" s="3" t="str">
        <f t="shared" si="137"/>
        <v>Measurename</v>
      </c>
      <c r="Y599" s="3" t="str">
        <f t="shared" si="132"/>
        <v/>
      </c>
    </row>
    <row r="600" spans="1:26" ht="14.25" customHeight="1" x14ac:dyDescent="0.45">
      <c r="A600" s="3" t="str">
        <f t="shared" si="133"/>
        <v>QualityMetrics.startDate</v>
      </c>
      <c r="B600" t="s">
        <v>695</v>
      </c>
      <c r="C600">
        <v>11</v>
      </c>
      <c r="D600" t="s">
        <v>796</v>
      </c>
      <c r="E600" t="s">
        <v>708</v>
      </c>
      <c r="F600" t="s">
        <v>30</v>
      </c>
      <c r="G600" t="s">
        <v>796</v>
      </c>
      <c r="I600" t="s">
        <v>9</v>
      </c>
      <c r="J600" t="s">
        <v>703</v>
      </c>
      <c r="L600" s="5"/>
      <c r="M600" s="3" t="b">
        <f t="shared" si="134"/>
        <v>0</v>
      </c>
      <c r="N600" s="3" t="str">
        <f t="shared" si="125"/>
        <v>QualityMetrics</v>
      </c>
      <c r="O600" s="3" t="str">
        <f t="shared" si="126"/>
        <v>date</v>
      </c>
      <c r="Q600" s="3" t="str">
        <f t="shared" si="135"/>
        <v>date</v>
      </c>
      <c r="R600" s="3" t="str">
        <f t="shared" si="127"/>
        <v>alter table deerwalk.QualityMetrics add startDate date</v>
      </c>
      <c r="S600" s="3" t="str">
        <f t="shared" si="128"/>
        <v/>
      </c>
      <c r="T600" s="3" t="str">
        <f t="shared" si="129"/>
        <v>exec db.ColumnPropertySet 'QualityMetrics', 'startDate', 'YYYY-MM-DD', @propertyName='SampleData', @tableSchema='deerwalk'</v>
      </c>
      <c r="U600" s="3" t="str">
        <f t="shared" si="130"/>
        <v/>
      </c>
      <c r="V600" s="3" t="str">
        <f t="shared" si="131"/>
        <v xml:space="preserve">[DataType(DataType.Date)]
[Column("startDate")]
[SampleData("YYYY-MM-DD")]
public DateTime startDate { get; set; }
</v>
      </c>
      <c r="W600" s="6" t="str">
        <f t="shared" si="136"/>
        <v>@Html.DescriptionListElement(model =&gt; model.startDate)</v>
      </c>
      <c r="X600" s="3" t="str">
        <f t="shared" si="137"/>
        <v>Startdate</v>
      </c>
      <c r="Y600" s="3" t="str">
        <f t="shared" si="132"/>
        <v>alter table deerwalk.QualityMetrics add StartdateDateDimId int null references DateDimensions(DateDimensionId);  exec db.ColumnPropertySet 'QualityMetrics', 'StartdateDateDimId', 'startDate', @propertyName='BaseField', @tableSchema='deerwalk'</v>
      </c>
      <c r="Z600" t="str">
        <f t="shared" ref="Z600:Z601" si="139">"update dw set "&amp;X600&amp;"DateDimId=dd.DateDimensionId from deerwalk."&amp;N600&amp;" dw inner join dbo.datedimensions dd on dw."&amp;E600&amp;"=dd.calendardate and dd.TenantId=@tenantId where dw."&amp;X600&amp;"DateDimId is null and dw."&amp;E600&amp;" is not null;
exec db.PrintNow 'Updated {n0} deerwalk."&amp;N600&amp;"."&amp;X600&amp;"DateDimId fields', @@rowcount;
"</f>
        <v xml:space="preserve">update dw set StartdateDateDimId=dd.DateDimensionId from deerwalk.QualityMetrics dw inner join dbo.datedimensions dd on dw.startDate=dd.calendardate and dd.TenantId=@tenantId where dw.StartdateDateDimId is null and dw.startDate is not null;
exec db.PrintNow 'Updated {n0} deerwalk.QualityMetrics.StartdateDateDimId fields', @@rowcount;
</v>
      </c>
    </row>
    <row r="601" spans="1:26" ht="14.25" customHeight="1" x14ac:dyDescent="0.45">
      <c r="A601" s="3" t="str">
        <f t="shared" si="133"/>
        <v>QualityMetrics.EndDate</v>
      </c>
      <c r="B601" t="s">
        <v>695</v>
      </c>
      <c r="C601">
        <v>12</v>
      </c>
      <c r="D601" t="s">
        <v>796</v>
      </c>
      <c r="E601" t="s">
        <v>709</v>
      </c>
      <c r="F601" t="s">
        <v>30</v>
      </c>
      <c r="G601" t="s">
        <v>796</v>
      </c>
      <c r="I601" t="s">
        <v>9</v>
      </c>
      <c r="J601" t="s">
        <v>703</v>
      </c>
      <c r="L601" s="5"/>
      <c r="M601" s="3" t="b">
        <f t="shared" si="134"/>
        <v>0</v>
      </c>
      <c r="N601" s="3" t="str">
        <f t="shared" si="125"/>
        <v>QualityMetrics</v>
      </c>
      <c r="O601" s="3" t="str">
        <f t="shared" si="126"/>
        <v>date</v>
      </c>
      <c r="Q601" s="3" t="str">
        <f t="shared" si="135"/>
        <v>date</v>
      </c>
      <c r="R601" s="3" t="str">
        <f t="shared" si="127"/>
        <v>alter table deerwalk.QualityMetrics add EndDate date</v>
      </c>
      <c r="S601" s="3" t="str">
        <f t="shared" si="128"/>
        <v/>
      </c>
      <c r="T601" s="3" t="str">
        <f t="shared" si="129"/>
        <v>exec db.ColumnPropertySet 'QualityMetrics', 'EndDate', 'YYYY-MM-DD', @propertyName='SampleData', @tableSchema='deerwalk'</v>
      </c>
      <c r="U601" s="3" t="str">
        <f t="shared" si="130"/>
        <v/>
      </c>
      <c r="V601" s="3" t="str">
        <f t="shared" si="131"/>
        <v xml:space="preserve">[DataType(DataType.Date)]
[Column("EndDate")]
[SampleData("YYYY-MM-DD")]
public DateTime EndDate { get; set; }
</v>
      </c>
      <c r="W601" s="6" t="str">
        <f t="shared" si="136"/>
        <v>@Html.DescriptionListElement(model =&gt; model.EndDate)</v>
      </c>
      <c r="X601" s="3" t="str">
        <f t="shared" si="137"/>
        <v>Enddate</v>
      </c>
      <c r="Y601" s="3" t="str">
        <f t="shared" si="132"/>
        <v>alter table deerwalk.QualityMetrics add EnddateDateDimId int null references DateDimensions(DateDimensionId);  exec db.ColumnPropertySet 'QualityMetrics', 'EnddateDateDimId', 'EndDate', @propertyName='BaseField', @tableSchema='deerwalk'</v>
      </c>
      <c r="Z601" t="str">
        <f t="shared" si="139"/>
        <v xml:space="preserve">update dw set EnddateDateDimId=dd.DateDimensionId from deerwalk.QualityMetrics dw inner join dbo.datedimensions dd on dw.EndDate=dd.calendardate and dd.TenantId=@tenantId where dw.EnddateDateDimId is null and dw.EndDate is not null;
exec db.PrintNow 'Updated {n0} deerwalk.QualityMetrics.EnddateDateDimId fields', @@rowcount;
</v>
      </c>
    </row>
    <row r="602" spans="1:26" ht="14.25" customHeight="1" x14ac:dyDescent="0.45">
      <c r="A602" s="3" t="str">
        <f t="shared" si="133"/>
        <v>QualityMetrics.numerator</v>
      </c>
      <c r="B602" t="s">
        <v>695</v>
      </c>
      <c r="C602">
        <v>13</v>
      </c>
      <c r="D602" t="s">
        <v>796</v>
      </c>
      <c r="E602" t="s">
        <v>710</v>
      </c>
      <c r="F602" t="s">
        <v>7</v>
      </c>
      <c r="G602" t="s">
        <v>801</v>
      </c>
      <c r="I602" t="s">
        <v>9</v>
      </c>
      <c r="J602" t="s">
        <v>832</v>
      </c>
      <c r="L602" s="5"/>
      <c r="M602" s="3" t="b">
        <f t="shared" si="134"/>
        <v>0</v>
      </c>
      <c r="N602" s="3" t="str">
        <f t="shared" si="125"/>
        <v>QualityMetrics</v>
      </c>
      <c r="O602" s="3" t="str">
        <f t="shared" si="126"/>
        <v>varchar(1)</v>
      </c>
      <c r="Q602" s="3" t="str">
        <f t="shared" si="135"/>
        <v>varchar(1)</v>
      </c>
      <c r="R602" s="3" t="str">
        <f t="shared" si="127"/>
        <v>alter table deerwalk.QualityMetrics add numerator varchar(1)</v>
      </c>
      <c r="S602" s="3" t="str">
        <f t="shared" si="128"/>
        <v/>
      </c>
      <c r="T602" s="3" t="str">
        <f t="shared" si="129"/>
        <v>exec db.ColumnPropertySet 'QualityMetrics', 'numerator', '0', @propertyName='SampleData', @tableSchema='deerwalk'</v>
      </c>
      <c r="U602" s="3" t="str">
        <f t="shared" si="130"/>
        <v/>
      </c>
      <c r="V602" s="3" t="str">
        <f t="shared" si="131"/>
        <v xml:space="preserve">[Column("numerator")]
[SampleData("0")]
[MaxLength(1)]
public string numerator { get; set; }
</v>
      </c>
      <c r="W602" s="6" t="str">
        <f t="shared" si="136"/>
        <v>@Html.DescriptionListElement(model =&gt; model.numerator)</v>
      </c>
      <c r="X602" s="3" t="str">
        <f t="shared" si="137"/>
        <v>Numerator</v>
      </c>
      <c r="Y602" s="3" t="str">
        <f t="shared" si="132"/>
        <v/>
      </c>
    </row>
    <row r="603" spans="1:26" ht="14.25" customHeight="1" x14ac:dyDescent="0.45">
      <c r="A603" s="3" t="str">
        <f t="shared" si="133"/>
        <v>QualityMetrics.denomenator</v>
      </c>
      <c r="B603" t="s">
        <v>695</v>
      </c>
      <c r="C603">
        <v>14</v>
      </c>
      <c r="D603" t="s">
        <v>796</v>
      </c>
      <c r="E603" t="s">
        <v>711</v>
      </c>
      <c r="F603" t="s">
        <v>7</v>
      </c>
      <c r="G603" t="s">
        <v>801</v>
      </c>
      <c r="I603" t="s">
        <v>9</v>
      </c>
      <c r="J603" t="s">
        <v>801</v>
      </c>
      <c r="L603" s="5"/>
      <c r="M603" s="3" t="b">
        <f t="shared" si="134"/>
        <v>0</v>
      </c>
      <c r="N603" s="3" t="str">
        <f t="shared" si="125"/>
        <v>QualityMetrics</v>
      </c>
      <c r="O603" s="3" t="str">
        <f t="shared" si="126"/>
        <v>varchar(1)</v>
      </c>
      <c r="Q603" s="3" t="str">
        <f t="shared" si="135"/>
        <v>varchar(1)</v>
      </c>
      <c r="R603" s="3" t="str">
        <f t="shared" si="127"/>
        <v>alter table deerwalk.QualityMetrics add denomenator varchar(1)</v>
      </c>
      <c r="S603" s="3" t="str">
        <f t="shared" si="128"/>
        <v/>
      </c>
      <c r="T603" s="3" t="str">
        <f t="shared" si="129"/>
        <v>exec db.ColumnPropertySet 'QualityMetrics', 'denomenator', '1', @propertyName='SampleData', @tableSchema='deerwalk'</v>
      </c>
      <c r="U603" s="3" t="str">
        <f t="shared" si="130"/>
        <v/>
      </c>
      <c r="V603" s="3" t="str">
        <f t="shared" si="131"/>
        <v xml:space="preserve">[Column("denomenator")]
[SampleData("1")]
[MaxLength(1)]
public string denomenator { get; set; }
</v>
      </c>
      <c r="W603" s="6" t="str">
        <f t="shared" si="136"/>
        <v>@Html.DescriptionListElement(model =&gt; model.denomenator)</v>
      </c>
      <c r="X603" s="3" t="str">
        <f t="shared" si="137"/>
        <v>Denomenator</v>
      </c>
      <c r="Y603" s="3" t="str">
        <f t="shared" si="132"/>
        <v/>
      </c>
    </row>
    <row r="604" spans="1:26" ht="14.25" customHeight="1" x14ac:dyDescent="0.45">
      <c r="A604" s="3" t="str">
        <f t="shared" si="133"/>
        <v>HighCostDiagnosis.dw_record_id</v>
      </c>
      <c r="B604" t="s">
        <v>721</v>
      </c>
      <c r="C604">
        <v>1</v>
      </c>
      <c r="D604" t="s">
        <v>796</v>
      </c>
      <c r="E604" t="s">
        <v>619</v>
      </c>
      <c r="F604" t="s">
        <v>263</v>
      </c>
      <c r="G604" t="s">
        <v>796</v>
      </c>
      <c r="I604" t="s">
        <v>620</v>
      </c>
      <c r="J604" t="s">
        <v>801</v>
      </c>
      <c r="L604" s="5"/>
      <c r="M604" s="3" t="b">
        <f t="shared" si="134"/>
        <v>0</v>
      </c>
      <c r="N604" s="3" t="str">
        <f t="shared" si="125"/>
        <v>HighCostDiagnosis</v>
      </c>
      <c r="O604" s="3" t="str">
        <f t="shared" si="126"/>
        <v>int</v>
      </c>
      <c r="Q604" s="3" t="str">
        <f t="shared" si="135"/>
        <v>int</v>
      </c>
      <c r="R604" s="3" t="str">
        <f t="shared" si="127"/>
        <v>alter table deerwalk.HighCostDiagnosis add dw_record_id int</v>
      </c>
      <c r="S604" s="3" t="str">
        <f t="shared" si="128"/>
        <v>exec db.ColumnPropertySet 'HighCostDiagnosis', 'dw_record_id', 'Auto-increment number-a unique identifier for Makalu engine', @tableSchema='deerwalk'</v>
      </c>
      <c r="T604" s="3" t="str">
        <f t="shared" si="129"/>
        <v>exec db.ColumnPropertySet 'HighCostDiagnosis', 'dw_record_id', '1', @propertyName='SampleData', @tableSchema='deerwalk'</v>
      </c>
      <c r="U604" s="3" t="str">
        <f t="shared" si="130"/>
        <v/>
      </c>
      <c r="V604" s="3" t="str">
        <f t="shared" si="131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W604" s="6" t="str">
        <f t="shared" si="136"/>
        <v>@Html.DescriptionListElement(model =&gt; model.dw_record_id)</v>
      </c>
      <c r="X604" s="3" t="str">
        <f t="shared" si="137"/>
        <v>DwRecordID</v>
      </c>
      <c r="Y604" s="3" t="str">
        <f t="shared" si="132"/>
        <v/>
      </c>
    </row>
    <row r="605" spans="1:26" ht="14.25" customHeight="1" x14ac:dyDescent="0.45">
      <c r="A605" s="3" t="str">
        <f t="shared" si="133"/>
        <v>HighCostDiagnosis.dw_account_id</v>
      </c>
      <c r="B605" t="s">
        <v>721</v>
      </c>
      <c r="C605">
        <v>2</v>
      </c>
      <c r="D605" t="s">
        <v>796</v>
      </c>
      <c r="E605" t="s">
        <v>621</v>
      </c>
      <c r="F605" t="s">
        <v>7</v>
      </c>
      <c r="G605" t="s">
        <v>861</v>
      </c>
      <c r="I605" t="s">
        <v>622</v>
      </c>
      <c r="J605" t="s">
        <v>851</v>
      </c>
      <c r="L605" s="5"/>
      <c r="M605" s="3" t="b">
        <f t="shared" si="134"/>
        <v>0</v>
      </c>
      <c r="N605" s="3" t="str">
        <f t="shared" si="125"/>
        <v>HighCostDiagnosis</v>
      </c>
      <c r="O605" s="3" t="str">
        <f t="shared" si="126"/>
        <v>varchar(50)</v>
      </c>
      <c r="Q605" s="3" t="str">
        <f t="shared" si="135"/>
        <v>varchar(50)</v>
      </c>
      <c r="R605" s="3" t="str">
        <f t="shared" si="127"/>
        <v>alter table deerwalk.HighCostDiagnosis add dw_account_id varchar(50)</v>
      </c>
      <c r="S605" s="3" t="str">
        <f t="shared" si="128"/>
        <v>exec db.ColumnPropertySet 'HighCostDiagnosis', 'dw_account_id', 'Account id', @tableSchema='deerwalk'</v>
      </c>
      <c r="T605" s="3" t="str">
        <f t="shared" si="129"/>
        <v>exec db.ColumnPropertySet 'HighCostDiagnosis', 'dw_account_id', '1027', @propertyName='SampleData', @tableSchema='deerwalk'</v>
      </c>
      <c r="U605" s="3" t="str">
        <f t="shared" si="130"/>
        <v/>
      </c>
      <c r="V605" s="3" t="str">
        <f t="shared" si="131"/>
        <v xml:space="preserve">/// &lt;summary&gt;Account id&lt;/summary&gt;
[Description("Account id")]
[Column("dw_account_id")]
[SampleData("1027")]
[MaxLength(50)]
public string dw_account_id { get; set; }
</v>
      </c>
      <c r="W605" s="6" t="str">
        <f t="shared" si="136"/>
        <v>@Html.DescriptionListElement(model =&gt; model.dw_account_id)</v>
      </c>
      <c r="X605" s="3" t="str">
        <f t="shared" si="137"/>
        <v>DwAccountID</v>
      </c>
      <c r="Y605" s="3" t="str">
        <f t="shared" si="132"/>
        <v/>
      </c>
    </row>
    <row r="606" spans="1:26" ht="14.25" customHeight="1" x14ac:dyDescent="0.45">
      <c r="A606" s="3" t="str">
        <f t="shared" si="133"/>
        <v>HighCostDiagnosis.dw_client_id</v>
      </c>
      <c r="B606" t="s">
        <v>721</v>
      </c>
      <c r="C606">
        <v>3</v>
      </c>
      <c r="D606" t="s">
        <v>796</v>
      </c>
      <c r="E606" t="s">
        <v>623</v>
      </c>
      <c r="F606" t="s">
        <v>7</v>
      </c>
      <c r="G606" t="s">
        <v>861</v>
      </c>
      <c r="I606" t="s">
        <v>624</v>
      </c>
      <c r="J606" t="s">
        <v>801</v>
      </c>
      <c r="L606" s="5"/>
      <c r="M606" s="3" t="b">
        <f t="shared" si="134"/>
        <v>0</v>
      </c>
      <c r="N606" s="3" t="str">
        <f t="shared" si="125"/>
        <v>HighCostDiagnosis</v>
      </c>
      <c r="O606" s="3" t="str">
        <f t="shared" si="126"/>
        <v>varchar(50)</v>
      </c>
      <c r="Q606" s="3" t="str">
        <f t="shared" si="135"/>
        <v>varchar(50)</v>
      </c>
      <c r="R606" s="3" t="str">
        <f t="shared" si="127"/>
        <v>alter table deerwalk.HighCostDiagnosis add dw_client_id varchar(50)</v>
      </c>
      <c r="S606" s="3" t="str">
        <f t="shared" si="128"/>
        <v>exec db.ColumnPropertySet 'HighCostDiagnosis', 'dw_client_id', 'Clientid', @tableSchema='deerwalk'</v>
      </c>
      <c r="T606" s="3" t="str">
        <f t="shared" si="129"/>
        <v>exec db.ColumnPropertySet 'HighCostDiagnosis', 'dw_client_id', '1', @propertyName='SampleData', @tableSchema='deerwalk'</v>
      </c>
      <c r="U606" s="3" t="str">
        <f t="shared" si="130"/>
        <v/>
      </c>
      <c r="V606" s="3" t="str">
        <f t="shared" si="131"/>
        <v xml:space="preserve">/// &lt;summary&gt;Clientid&lt;/summary&gt;
[Description("Clientid")]
[Column("dw_client_id")]
[SampleData("1")]
[MaxLength(50)]
public string dw_client_id { get; set; }
</v>
      </c>
      <c r="W606" s="6" t="str">
        <f t="shared" si="136"/>
        <v>@Html.DescriptionListElement(model =&gt; model.dw_client_id)</v>
      </c>
      <c r="X606" s="3" t="str">
        <f t="shared" si="137"/>
        <v>DwClientID</v>
      </c>
      <c r="Y606" s="3" t="str">
        <f t="shared" si="132"/>
        <v/>
      </c>
    </row>
    <row r="607" spans="1:26" ht="14.25" customHeight="1" x14ac:dyDescent="0.45">
      <c r="A607" s="3" t="str">
        <f t="shared" si="133"/>
        <v>HighCostDiagnosis.dw_member_id</v>
      </c>
      <c r="B607" t="s">
        <v>721</v>
      </c>
      <c r="C607">
        <v>4</v>
      </c>
      <c r="D607" t="s">
        <v>796</v>
      </c>
      <c r="E607" t="s">
        <v>175</v>
      </c>
      <c r="F607" t="s">
        <v>7</v>
      </c>
      <c r="G607" t="s">
        <v>861</v>
      </c>
      <c r="I607" t="s">
        <v>176</v>
      </c>
      <c r="J607" t="s">
        <v>177</v>
      </c>
      <c r="L607" s="5"/>
      <c r="M607" s="3" t="b">
        <f t="shared" si="134"/>
        <v>0</v>
      </c>
      <c r="N607" s="3" t="str">
        <f t="shared" si="125"/>
        <v>HighCostDiagnosis</v>
      </c>
      <c r="O607" s="3" t="str">
        <f t="shared" si="126"/>
        <v>varchar(50)</v>
      </c>
      <c r="Q607" s="3" t="str">
        <f t="shared" si="135"/>
        <v>varchar(50)</v>
      </c>
      <c r="R607" s="3" t="str">
        <f t="shared" si="127"/>
        <v>alter table deerwalk.HighCostDiagnosis add dw_member_id varchar(50)</v>
      </c>
      <c r="S607" s="3" t="str">
        <f t="shared" si="128"/>
        <v>exec db.ColumnPropertySet 'HighCostDiagnosis', 'dw_member_id', 'Member ID', @tableSchema='deerwalk'</v>
      </c>
      <c r="T607" s="3" t="str">
        <f t="shared" si="129"/>
        <v>exec db.ColumnPropertySet 'HighCostDiagnosis', 'dw_member_id', 'Hash Encrypted', @propertyName='SampleData', @tableSchema='deerwalk'</v>
      </c>
      <c r="U607" s="3" t="str">
        <f t="shared" si="130"/>
        <v/>
      </c>
      <c r="V607" s="3" t="str">
        <f t="shared" si="131"/>
        <v xml:space="preserve">/// &lt;summary&gt;Member ID&lt;/summary&gt;
[Description("Member ID")]
[Column("dw_member_id")]
[SampleData("Hash Encrypted")]
[MaxLength(50)]
public string dw_member_id { get; set; }
</v>
      </c>
      <c r="W607" s="6" t="str">
        <f t="shared" si="136"/>
        <v>@Html.DescriptionListElement(model =&gt; model.dw_member_id)</v>
      </c>
      <c r="X607" s="3" t="str">
        <f t="shared" si="137"/>
        <v>DwMemberID</v>
      </c>
      <c r="Y607" s="3" t="str">
        <f t="shared" si="132"/>
        <v/>
      </c>
    </row>
    <row r="608" spans="1:26" ht="14.25" customHeight="1" x14ac:dyDescent="0.45">
      <c r="A608" s="3" t="str">
        <f t="shared" si="133"/>
        <v>HighCostDiagnosis.mbr_id</v>
      </c>
      <c r="B608" t="s">
        <v>721</v>
      </c>
      <c r="C608">
        <v>5</v>
      </c>
      <c r="D608" t="s">
        <v>796</v>
      </c>
      <c r="E608" t="s">
        <v>6</v>
      </c>
      <c r="F608" t="s">
        <v>7</v>
      </c>
      <c r="G608">
        <v>50</v>
      </c>
      <c r="I608" t="s">
        <v>8</v>
      </c>
      <c r="J608" t="s">
        <v>795</v>
      </c>
      <c r="L608" s="5"/>
      <c r="M608" s="3" t="b">
        <f t="shared" si="134"/>
        <v>0</v>
      </c>
      <c r="N608" s="3" t="str">
        <f t="shared" si="125"/>
        <v>HighCostDiagnosis</v>
      </c>
      <c r="O608" s="3" t="str">
        <f t="shared" si="126"/>
        <v>varchar(50)</v>
      </c>
      <c r="Q608" s="3" t="str">
        <f t="shared" si="135"/>
        <v>varchar(50)</v>
      </c>
      <c r="R608" s="3" t="str">
        <f t="shared" si="127"/>
        <v>alter table deerwalk.HighCostDiagnosis add mbr_id varchar(50)</v>
      </c>
      <c r="S608" s="3" t="str">
        <f t="shared" si="128"/>
        <v>exec db.ColumnPropertySet 'HighCostDiagnosis', 'mbr_id', 'Member ID to display on the application, as sent by client', @tableSchema='deerwalk'</v>
      </c>
      <c r="T608" s="3" t="str">
        <f t="shared" si="129"/>
        <v>exec db.ColumnPropertySet 'HighCostDiagnosis', 'mbr_id', '9916897', @propertyName='SampleData', @tableSchema='deerwalk'</v>
      </c>
      <c r="U608" s="3" t="str">
        <f t="shared" si="130"/>
        <v/>
      </c>
      <c r="V608" s="3" t="str">
        <f t="shared" si="131"/>
        <v xml:space="preserve">/// &lt;summary&gt;Member ID to display on the application, as sent by client&lt;/summary&gt;
[Description("Member ID to display on the application, as sent by client")]
[Column("mbr_id")]
[SampleData("9916897")]
[MaxLength(50)]
public string mbr_id { get; set; }
</v>
      </c>
      <c r="W608" s="6" t="str">
        <f t="shared" si="136"/>
        <v>@Html.DescriptionListElement(model =&gt; model.mbr_id)</v>
      </c>
      <c r="X608" s="3" t="str">
        <f t="shared" si="137"/>
        <v>MbrID</v>
      </c>
      <c r="Y608" s="3" t="str">
        <f t="shared" si="132"/>
        <v/>
      </c>
    </row>
    <row r="609" spans="1:26" ht="14.25" customHeight="1" x14ac:dyDescent="0.45">
      <c r="A609" s="3" t="str">
        <f t="shared" si="133"/>
        <v>HighCostDiagnosis.Diagnosis_code</v>
      </c>
      <c r="B609" t="s">
        <v>721</v>
      </c>
      <c r="C609">
        <v>6</v>
      </c>
      <c r="D609" t="s">
        <v>796</v>
      </c>
      <c r="E609" t="s">
        <v>712</v>
      </c>
      <c r="F609" t="s">
        <v>7</v>
      </c>
      <c r="G609" t="s">
        <v>817</v>
      </c>
      <c r="I609" t="s">
        <v>713</v>
      </c>
      <c r="J609" t="s">
        <v>856</v>
      </c>
      <c r="L609" s="5"/>
      <c r="M609" s="3" t="b">
        <f t="shared" si="134"/>
        <v>0</v>
      </c>
      <c r="N609" s="3" t="str">
        <f t="shared" si="125"/>
        <v>HighCostDiagnosis</v>
      </c>
      <c r="O609" s="3" t="str">
        <f t="shared" si="126"/>
        <v>varchar(10)</v>
      </c>
      <c r="Q609" s="3" t="str">
        <f t="shared" si="135"/>
        <v>varchar(10)</v>
      </c>
      <c r="R609" s="3" t="str">
        <f t="shared" si="127"/>
        <v>alter table deerwalk.HighCostDiagnosis add Diagnosis_code varchar(10)</v>
      </c>
      <c r="S609" s="3" t="str">
        <f t="shared" si="128"/>
        <v>exec db.ColumnPropertySet 'HighCostDiagnosis', 'Diagnosis_code', 'Diagnosis Code', @tableSchema='deerwalk'</v>
      </c>
      <c r="T609" s="3" t="str">
        <f t="shared" si="129"/>
        <v>exec db.ColumnPropertySet 'HighCostDiagnosis', 'Diagnosis_code', '123.12', @propertyName='SampleData', @tableSchema='deerwalk'</v>
      </c>
      <c r="U609" s="3" t="str">
        <f t="shared" si="130"/>
        <v/>
      </c>
      <c r="V609" s="3" t="str">
        <f t="shared" si="131"/>
        <v xml:space="preserve">/// &lt;summary&gt;Diagnosis Code&lt;/summary&gt;
[Description("Diagnosis Code")]
[Column("Diagnosis_code")]
[SampleData("123.12")]
[MaxLength(10)]
public string Diagnosis_code { get; set; }
</v>
      </c>
      <c r="W609" s="6" t="str">
        <f t="shared" si="136"/>
        <v>@Html.DescriptionListElement(model =&gt; model.Diagnosis_code)</v>
      </c>
      <c r="X609" s="3" t="str">
        <f t="shared" si="137"/>
        <v>DiagnosisCode</v>
      </c>
      <c r="Y609" s="3" t="str">
        <f t="shared" si="132"/>
        <v/>
      </c>
    </row>
    <row r="610" spans="1:26" ht="14.25" customHeight="1" x14ac:dyDescent="0.45">
      <c r="A610" s="3" t="str">
        <f t="shared" si="133"/>
        <v>HighCostDiagnosis.Paid_Amount</v>
      </c>
      <c r="B610" t="s">
        <v>721</v>
      </c>
      <c r="C610">
        <v>7</v>
      </c>
      <c r="D610" t="s">
        <v>796</v>
      </c>
      <c r="E610" t="s">
        <v>714</v>
      </c>
      <c r="F610" t="s">
        <v>7</v>
      </c>
      <c r="G610" t="s">
        <v>861</v>
      </c>
      <c r="I610" t="s">
        <v>715</v>
      </c>
      <c r="J610" t="s">
        <v>857</v>
      </c>
      <c r="L610" s="5"/>
      <c r="M610" s="3" t="b">
        <f t="shared" si="134"/>
        <v>0</v>
      </c>
      <c r="N610" s="3" t="str">
        <f t="shared" si="125"/>
        <v>HighCostDiagnosis</v>
      </c>
      <c r="O610" s="3" t="str">
        <f t="shared" si="126"/>
        <v>varchar(50)</v>
      </c>
      <c r="P610" s="5" t="s">
        <v>883</v>
      </c>
      <c r="Q610" s="3" t="str">
        <f t="shared" si="135"/>
        <v>money</v>
      </c>
      <c r="R610" s="3" t="str">
        <f t="shared" si="127"/>
        <v>alter table deerwalk.HighCostDiagnosis add Paid_Amount money</v>
      </c>
      <c r="S610" s="3" t="str">
        <f t="shared" si="128"/>
        <v>exec db.ColumnPropertySet 'HighCostDiagnosis', 'Paid_Amount', 'Paid Amount', @tableSchema='deerwalk'</v>
      </c>
      <c r="T610" s="3" t="str">
        <f t="shared" si="129"/>
        <v>exec db.ColumnPropertySet 'HighCostDiagnosis', 'Paid_Amount', '123456.99', @propertyName='SampleData', @tableSchema='deerwalk'</v>
      </c>
      <c r="U610" s="3" t="str">
        <f t="shared" si="130"/>
        <v/>
      </c>
      <c r="V610" s="3" t="str">
        <f t="shared" si="131"/>
        <v xml:space="preserve">/// &lt;summary&gt;Paid Amount&lt;/summary&gt;
[Description("Paid Amount")]
[Column("Paid_Amount")]
[SampleData("123456.99")]
[MaxLength(50)]
public string Paid_Amount { get; set; }
</v>
      </c>
      <c r="W610" s="6" t="str">
        <f t="shared" si="136"/>
        <v>@Html.DescriptionListElement(model =&gt; model.Paid_Amount)</v>
      </c>
      <c r="X610" s="3" t="str">
        <f t="shared" si="137"/>
        <v>PaidAmount</v>
      </c>
      <c r="Y610" s="3" t="str">
        <f t="shared" si="132"/>
        <v/>
      </c>
    </row>
    <row r="611" spans="1:26" ht="14.25" customHeight="1" x14ac:dyDescent="0.45">
      <c r="A611" s="3" t="str">
        <f t="shared" si="133"/>
        <v>HighCostDiagnosis.SuperGrouperDescription</v>
      </c>
      <c r="B611" t="s">
        <v>721</v>
      </c>
      <c r="C611">
        <v>8</v>
      </c>
      <c r="D611" t="s">
        <v>796</v>
      </c>
      <c r="E611" t="s">
        <v>716</v>
      </c>
      <c r="F611" t="s">
        <v>7</v>
      </c>
      <c r="G611" t="s">
        <v>861</v>
      </c>
      <c r="I611" t="s">
        <v>717</v>
      </c>
      <c r="J611" t="s">
        <v>717</v>
      </c>
      <c r="L611" s="5"/>
      <c r="M611" s="3" t="b">
        <f t="shared" si="134"/>
        <v>0</v>
      </c>
      <c r="N611" s="3" t="str">
        <f t="shared" si="125"/>
        <v>HighCostDiagnosis</v>
      </c>
      <c r="O611" s="3" t="str">
        <f t="shared" si="126"/>
        <v>varchar(50)</v>
      </c>
      <c r="Q611" s="3" t="str">
        <f t="shared" si="135"/>
        <v>varchar(50)</v>
      </c>
      <c r="R611" s="3" t="str">
        <f t="shared" si="127"/>
        <v>alter table deerwalk.HighCostDiagnosis add SuperGrouperDescription varchar(50)</v>
      </c>
      <c r="S611" s="3" t="str">
        <f t="shared" si="128"/>
        <v>exec db.ColumnPropertySet 'HighCostDiagnosis', 'SuperGrouperDescription', 'Infections', @tableSchema='deerwalk'</v>
      </c>
      <c r="T611" s="3" t="str">
        <f t="shared" si="129"/>
        <v>exec db.ColumnPropertySet 'HighCostDiagnosis', 'SuperGrouperDescription', 'Infections', @propertyName='SampleData', @tableSchema='deerwalk'</v>
      </c>
      <c r="U611" s="3" t="str">
        <f t="shared" si="130"/>
        <v/>
      </c>
      <c r="V611" s="3" t="str">
        <f t="shared" si="131"/>
        <v xml:space="preserve">/// &lt;summary&gt;Infections&lt;/summary&gt;
[Description("Infections")]
[Column("SuperGrouperDescription")]
[SampleData("Infections")]
[MaxLength(50)]
public string SuperGrouperDescription { get; set; }
</v>
      </c>
      <c r="W611" s="6" t="str">
        <f t="shared" si="136"/>
        <v>@Html.DescriptionListElement(model =&gt; model.SuperGrouperDescription)</v>
      </c>
      <c r="X611" s="3" t="str">
        <f t="shared" si="137"/>
        <v>Supergrouperdescription</v>
      </c>
      <c r="Y611" s="3" t="str">
        <f t="shared" si="132"/>
        <v/>
      </c>
    </row>
    <row r="612" spans="1:26" ht="14.25" customHeight="1" x14ac:dyDescent="0.45">
      <c r="A612" s="3" t="str">
        <f t="shared" si="133"/>
        <v>HighCostDiagnosis.GrouperDescription</v>
      </c>
      <c r="B612" t="s">
        <v>721</v>
      </c>
      <c r="C612">
        <v>9</v>
      </c>
      <c r="D612" t="s">
        <v>796</v>
      </c>
      <c r="E612" t="s">
        <v>718</v>
      </c>
      <c r="F612" t="s">
        <v>7</v>
      </c>
      <c r="G612" t="s">
        <v>861</v>
      </c>
      <c r="I612" t="s">
        <v>719</v>
      </c>
      <c r="J612" t="s">
        <v>720</v>
      </c>
      <c r="L612" s="5"/>
      <c r="M612" s="3" t="b">
        <f t="shared" si="134"/>
        <v>0</v>
      </c>
      <c r="N612" s="3" t="str">
        <f t="shared" si="125"/>
        <v>HighCostDiagnosis</v>
      </c>
      <c r="O612" s="3" t="str">
        <f t="shared" si="126"/>
        <v>varchar(50)</v>
      </c>
      <c r="Q612" s="3" t="str">
        <f t="shared" si="135"/>
        <v>varchar(50)</v>
      </c>
      <c r="R612" s="3" t="str">
        <f t="shared" si="127"/>
        <v>alter table deerwalk.HighCostDiagnosis add GrouperDescription varchar(50)</v>
      </c>
      <c r="S612" s="3" t="str">
        <f t="shared" si="128"/>
        <v>exec db.ColumnPropertySet 'HighCostDiagnosis', 'GrouperDescription', 'Tuberculosis', @tableSchema='deerwalk'</v>
      </c>
      <c r="T612" s="3" t="str">
        <f t="shared" si="129"/>
        <v>exec db.ColumnPropertySet 'HighCostDiagnosis', 'GrouperDescription', 'Infectious Diseases', @propertyName='SampleData', @tableSchema='deerwalk'</v>
      </c>
      <c r="U612" s="3" t="str">
        <f t="shared" si="130"/>
        <v/>
      </c>
      <c r="V612" s="3" t="str">
        <f t="shared" si="131"/>
        <v xml:space="preserve">/// &lt;summary&gt;Tuberculosis&lt;/summary&gt;
[Description("Tuberculosis")]
[Column("GrouperDescription")]
[SampleData("Infectious Diseases")]
[MaxLength(50)]
public string GrouperDescription { get; set; }
</v>
      </c>
      <c r="W612" s="6" t="str">
        <f t="shared" si="136"/>
        <v>@Html.DescriptionListElement(model =&gt; model.GrouperDescription)</v>
      </c>
      <c r="X612" s="3" t="str">
        <f t="shared" si="137"/>
        <v>Grouperdescription</v>
      </c>
      <c r="Y612" s="3" t="str">
        <f t="shared" si="132"/>
        <v/>
      </c>
    </row>
    <row r="613" spans="1:26" ht="14.25" customHeight="1" x14ac:dyDescent="0.45">
      <c r="A613" s="3" t="str">
        <f t="shared" si="133"/>
        <v>CareAlerts.dw_record_id</v>
      </c>
      <c r="B613" t="s">
        <v>722</v>
      </c>
      <c r="C613">
        <v>1</v>
      </c>
      <c r="D613" t="s">
        <v>796</v>
      </c>
      <c r="E613" t="s">
        <v>619</v>
      </c>
      <c r="F613" t="s">
        <v>263</v>
      </c>
      <c r="G613" t="s">
        <v>796</v>
      </c>
      <c r="I613" t="s">
        <v>620</v>
      </c>
      <c r="J613" t="s">
        <v>801</v>
      </c>
      <c r="L613" s="5"/>
      <c r="M613" s="3" t="b">
        <f t="shared" si="134"/>
        <v>0</v>
      </c>
      <c r="N613" s="3" t="str">
        <f t="shared" si="125"/>
        <v>CareAlerts</v>
      </c>
      <c r="O613" s="3" t="str">
        <f t="shared" si="126"/>
        <v>int</v>
      </c>
      <c r="Q613" s="3" t="str">
        <f t="shared" si="135"/>
        <v>int</v>
      </c>
      <c r="R613" s="3" t="str">
        <f t="shared" si="127"/>
        <v>alter table deerwalk.CareAlerts add dw_record_id int</v>
      </c>
      <c r="S613" s="3" t="str">
        <f t="shared" si="128"/>
        <v>exec db.ColumnPropertySet 'CareAlerts', 'dw_record_id', 'Auto-increment number-a unique identifier for Makalu engine', @tableSchema='deerwalk'</v>
      </c>
      <c r="T613" s="3" t="str">
        <f t="shared" si="129"/>
        <v>exec db.ColumnPropertySet 'CareAlerts', 'dw_record_id', '1', @propertyName='SampleData', @tableSchema='deerwalk'</v>
      </c>
      <c r="U613" s="3" t="str">
        <f t="shared" si="130"/>
        <v/>
      </c>
      <c r="V613" s="3" t="str">
        <f t="shared" si="131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W613" s="6" t="str">
        <f t="shared" si="136"/>
        <v>@Html.DescriptionListElement(model =&gt; model.dw_record_id)</v>
      </c>
      <c r="X613" s="3" t="str">
        <f t="shared" si="137"/>
        <v>DwRecordID</v>
      </c>
      <c r="Y613" s="3" t="str">
        <f t="shared" si="132"/>
        <v/>
      </c>
    </row>
    <row r="614" spans="1:26" ht="14.25" customHeight="1" x14ac:dyDescent="0.45">
      <c r="A614" s="3" t="str">
        <f t="shared" si="133"/>
        <v>CareAlerts.dw_member_id</v>
      </c>
      <c r="B614" t="s">
        <v>722</v>
      </c>
      <c r="C614">
        <v>2</v>
      </c>
      <c r="D614" t="s">
        <v>796</v>
      </c>
      <c r="E614" t="s">
        <v>175</v>
      </c>
      <c r="F614" t="s">
        <v>7</v>
      </c>
      <c r="G614" t="s">
        <v>861</v>
      </c>
      <c r="I614" t="s">
        <v>176</v>
      </c>
      <c r="J614" t="s">
        <v>177</v>
      </c>
      <c r="L614" s="5"/>
      <c r="M614" s="3" t="b">
        <f t="shared" si="134"/>
        <v>0</v>
      </c>
      <c r="N614" s="3" t="str">
        <f t="shared" si="125"/>
        <v>CareAlerts</v>
      </c>
      <c r="O614" s="3" t="str">
        <f t="shared" si="126"/>
        <v>varchar(50)</v>
      </c>
      <c r="Q614" s="3" t="str">
        <f t="shared" si="135"/>
        <v>varchar(50)</v>
      </c>
      <c r="R614" s="3" t="str">
        <f t="shared" si="127"/>
        <v>alter table deerwalk.CareAlerts add dw_member_id varchar(50)</v>
      </c>
      <c r="S614" s="3" t="str">
        <f t="shared" si="128"/>
        <v>exec db.ColumnPropertySet 'CareAlerts', 'dw_member_id', 'Member ID', @tableSchema='deerwalk'</v>
      </c>
      <c r="T614" s="3" t="str">
        <f t="shared" si="129"/>
        <v>exec db.ColumnPropertySet 'CareAlerts', 'dw_member_id', 'Hash Encrypted', @propertyName='SampleData', @tableSchema='deerwalk'</v>
      </c>
      <c r="U614" s="3" t="str">
        <f t="shared" si="130"/>
        <v/>
      </c>
      <c r="V614" s="3" t="str">
        <f t="shared" si="131"/>
        <v xml:space="preserve">/// &lt;summary&gt;Member ID&lt;/summary&gt;
[Description("Member ID")]
[Column("dw_member_id")]
[SampleData("Hash Encrypted")]
[MaxLength(50)]
public string dw_member_id { get; set; }
</v>
      </c>
      <c r="W614" s="6" t="str">
        <f t="shared" si="136"/>
        <v>@Html.DescriptionListElement(model =&gt; model.dw_member_id)</v>
      </c>
      <c r="X614" s="3" t="str">
        <f t="shared" si="137"/>
        <v>DwMemberID</v>
      </c>
      <c r="Y614" s="3" t="str">
        <f t="shared" si="132"/>
        <v/>
      </c>
    </row>
    <row r="615" spans="1:26" ht="14.25" customHeight="1" x14ac:dyDescent="0.45">
      <c r="A615" s="3" t="str">
        <f t="shared" si="133"/>
        <v>CareAlerts.mbr_id</v>
      </c>
      <c r="B615" t="s">
        <v>722</v>
      </c>
      <c r="C615">
        <v>3</v>
      </c>
      <c r="D615" t="s">
        <v>796</v>
      </c>
      <c r="E615" t="s">
        <v>6</v>
      </c>
      <c r="F615" t="s">
        <v>7</v>
      </c>
      <c r="G615">
        <v>50</v>
      </c>
      <c r="I615" t="s">
        <v>8</v>
      </c>
      <c r="J615" t="s">
        <v>858</v>
      </c>
      <c r="L615" s="5"/>
      <c r="M615" s="3" t="b">
        <f t="shared" si="134"/>
        <v>0</v>
      </c>
      <c r="N615" s="3" t="str">
        <f t="shared" si="125"/>
        <v>CareAlerts</v>
      </c>
      <c r="O615" s="3" t="str">
        <f t="shared" si="126"/>
        <v>varchar(50)</v>
      </c>
      <c r="Q615" s="3" t="str">
        <f t="shared" si="135"/>
        <v>varchar(50)</v>
      </c>
      <c r="R615" s="3" t="str">
        <f t="shared" si="127"/>
        <v>alter table deerwalk.CareAlerts add mbr_id varchar(50)</v>
      </c>
      <c r="S615" s="3" t="str">
        <f t="shared" si="128"/>
        <v>exec db.ColumnPropertySet 'CareAlerts', 'mbr_id', 'Member ID to display on the application, as sent by client', @tableSchema='deerwalk'</v>
      </c>
      <c r="T615" s="3" t="str">
        <f t="shared" si="129"/>
        <v>exec db.ColumnPropertySet 'CareAlerts', 'mbr_id', '15435', @propertyName='SampleData', @tableSchema='deerwalk'</v>
      </c>
      <c r="U615" s="3" t="str">
        <f t="shared" si="130"/>
        <v/>
      </c>
      <c r="V615" s="3" t="str">
        <f t="shared" si="131"/>
        <v xml:space="preserve">/// &lt;summary&gt;Member ID to display on the application, as sent by client&lt;/summary&gt;
[Description("Member ID to display on the application, as sent by client")]
[Column("mbr_id")]
[SampleData("15435")]
[MaxLength(50)]
public string mbr_id { get; set; }
</v>
      </c>
      <c r="W615" s="6" t="str">
        <f t="shared" si="136"/>
        <v>@Html.DescriptionListElement(model =&gt; model.mbr_id)</v>
      </c>
      <c r="X615" s="3" t="str">
        <f t="shared" si="137"/>
        <v>MbrID</v>
      </c>
      <c r="Y615" s="3" t="str">
        <f t="shared" si="132"/>
        <v/>
      </c>
    </row>
    <row r="616" spans="1:26" ht="14.25" customHeight="1" x14ac:dyDescent="0.45">
      <c r="A616" s="3" t="str">
        <f t="shared" si="133"/>
        <v>CareAlerts.first_name</v>
      </c>
      <c r="B616" t="s">
        <v>722</v>
      </c>
      <c r="C616">
        <v>4</v>
      </c>
      <c r="D616" t="s">
        <v>796</v>
      </c>
      <c r="E616" t="s">
        <v>723</v>
      </c>
      <c r="F616" t="s">
        <v>7</v>
      </c>
      <c r="G616" t="s">
        <v>861</v>
      </c>
      <c r="I616" t="s">
        <v>15</v>
      </c>
      <c r="J616" t="s">
        <v>796</v>
      </c>
      <c r="L616" s="5"/>
      <c r="M616" s="3" t="b">
        <f t="shared" si="134"/>
        <v>0</v>
      </c>
      <c r="N616" s="3" t="str">
        <f t="shared" si="125"/>
        <v>CareAlerts</v>
      </c>
      <c r="O616" s="3" t="str">
        <f t="shared" si="126"/>
        <v>varchar(50)</v>
      </c>
      <c r="Q616" s="3" t="str">
        <f t="shared" si="135"/>
        <v>varchar(50)</v>
      </c>
      <c r="R616" s="3" t="str">
        <f t="shared" si="127"/>
        <v>alter table deerwalk.CareAlerts add first_name varchar(50)</v>
      </c>
      <c r="S616" s="3" t="str">
        <f t="shared" si="128"/>
        <v>exec db.ColumnPropertySet 'CareAlerts', 'first_name', 'Member first name', @tableSchema='deerwalk'</v>
      </c>
      <c r="T616" s="3" t="str">
        <f t="shared" si="129"/>
        <v/>
      </c>
      <c r="U616" s="3" t="str">
        <f t="shared" si="130"/>
        <v/>
      </c>
      <c r="V616" s="3" t="str">
        <f t="shared" si="131"/>
        <v xml:space="preserve">/// &lt;summary&gt;Member first name&lt;/summary&gt;
[Description("Member first name")]
[Column("first_name")]
[MaxLength(50)]
public string first_name { get; set; }
</v>
      </c>
      <c r="W616" s="6" t="str">
        <f t="shared" si="136"/>
        <v>@Html.DescriptionListElement(model =&gt; model.first_name)</v>
      </c>
      <c r="X616" s="3" t="str">
        <f t="shared" si="137"/>
        <v>FirstName</v>
      </c>
      <c r="Y616" s="3" t="str">
        <f t="shared" si="132"/>
        <v/>
      </c>
    </row>
    <row r="617" spans="1:26" ht="14.25" customHeight="1" x14ac:dyDescent="0.45">
      <c r="A617" s="3" t="str">
        <f t="shared" si="133"/>
        <v>CareAlerts.last_name</v>
      </c>
      <c r="B617" t="s">
        <v>722</v>
      </c>
      <c r="C617">
        <v>5</v>
      </c>
      <c r="D617" t="s">
        <v>796</v>
      </c>
      <c r="E617" t="s">
        <v>724</v>
      </c>
      <c r="F617" t="s">
        <v>7</v>
      </c>
      <c r="G617" t="s">
        <v>821</v>
      </c>
      <c r="I617" t="s">
        <v>21</v>
      </c>
      <c r="J617" t="s">
        <v>796</v>
      </c>
      <c r="L617" s="5"/>
      <c r="M617" s="3" t="b">
        <f t="shared" si="134"/>
        <v>0</v>
      </c>
      <c r="N617" s="3" t="str">
        <f t="shared" si="125"/>
        <v>CareAlerts</v>
      </c>
      <c r="O617" s="3" t="str">
        <f t="shared" si="126"/>
        <v>varchar(20)</v>
      </c>
      <c r="Q617" s="3" t="str">
        <f t="shared" si="135"/>
        <v>varchar(20)</v>
      </c>
      <c r="R617" s="3" t="str">
        <f t="shared" si="127"/>
        <v>alter table deerwalk.CareAlerts add last_name varchar(20)</v>
      </c>
      <c r="S617" s="3" t="str">
        <f t="shared" si="128"/>
        <v>exec db.ColumnPropertySet 'CareAlerts', 'last_name', 'Member last name', @tableSchema='deerwalk'</v>
      </c>
      <c r="T617" s="3" t="str">
        <f t="shared" si="129"/>
        <v/>
      </c>
      <c r="U617" s="3" t="str">
        <f t="shared" si="130"/>
        <v/>
      </c>
      <c r="V617" s="3" t="str">
        <f t="shared" si="131"/>
        <v xml:space="preserve">/// &lt;summary&gt;Member last name&lt;/summary&gt;
[Description("Member last name")]
[Column("last_name")]
[MaxLength(20)]
public string last_name { get; set; }
</v>
      </c>
      <c r="W617" s="6" t="str">
        <f t="shared" si="136"/>
        <v>@Html.DescriptionListElement(model =&gt; model.last_name)</v>
      </c>
      <c r="X617" s="3" t="str">
        <f t="shared" si="137"/>
        <v>LastName</v>
      </c>
      <c r="Y617" s="3" t="str">
        <f t="shared" si="132"/>
        <v/>
      </c>
    </row>
    <row r="618" spans="1:26" ht="14.25" customHeight="1" x14ac:dyDescent="0.45">
      <c r="A618" s="3" t="str">
        <f t="shared" si="133"/>
        <v>CareAlerts.middle_name</v>
      </c>
      <c r="B618" t="s">
        <v>722</v>
      </c>
      <c r="C618">
        <v>6</v>
      </c>
      <c r="D618" t="s">
        <v>796</v>
      </c>
      <c r="E618" t="s">
        <v>725</v>
      </c>
      <c r="F618" t="s">
        <v>7</v>
      </c>
      <c r="G618" t="s">
        <v>817</v>
      </c>
      <c r="I618" t="s">
        <v>18</v>
      </c>
      <c r="J618" t="s">
        <v>796</v>
      </c>
      <c r="L618" s="5"/>
      <c r="M618" s="3" t="b">
        <f t="shared" si="134"/>
        <v>0</v>
      </c>
      <c r="N618" s="3" t="str">
        <f t="shared" si="125"/>
        <v>CareAlerts</v>
      </c>
      <c r="O618" s="3" t="str">
        <f t="shared" si="126"/>
        <v>varchar(10)</v>
      </c>
      <c r="Q618" s="3" t="str">
        <f t="shared" si="135"/>
        <v>varchar(10)</v>
      </c>
      <c r="R618" s="3" t="str">
        <f t="shared" si="127"/>
        <v>alter table deerwalk.CareAlerts add middle_name varchar(10)</v>
      </c>
      <c r="S618" s="3" t="str">
        <f t="shared" si="128"/>
        <v>exec db.ColumnPropertySet 'CareAlerts', 'middle_name', 'Member middle name', @tableSchema='deerwalk'</v>
      </c>
      <c r="T618" s="3" t="str">
        <f t="shared" si="129"/>
        <v/>
      </c>
      <c r="U618" s="3" t="str">
        <f t="shared" si="130"/>
        <v/>
      </c>
      <c r="V618" s="3" t="str">
        <f t="shared" si="131"/>
        <v xml:space="preserve">/// &lt;summary&gt;Member middle name&lt;/summary&gt;
[Description("Member middle name")]
[Column("middle_name")]
[MaxLength(10)]
public string middle_name { get; set; }
</v>
      </c>
      <c r="W618" s="6" t="str">
        <f t="shared" si="136"/>
        <v>@Html.DescriptionListElement(model =&gt; model.middle_name)</v>
      </c>
      <c r="X618" s="3" t="str">
        <f t="shared" si="137"/>
        <v>MiddleName</v>
      </c>
      <c r="Y618" s="3" t="str">
        <f t="shared" si="132"/>
        <v/>
      </c>
    </row>
    <row r="619" spans="1:26" ht="14.25" customHeight="1" x14ac:dyDescent="0.45">
      <c r="A619" s="3" t="str">
        <f t="shared" si="133"/>
        <v>CareAlerts.mbr_dob</v>
      </c>
      <c r="B619" t="s">
        <v>722</v>
      </c>
      <c r="C619">
        <v>7</v>
      </c>
      <c r="D619" t="s">
        <v>796</v>
      </c>
      <c r="E619" t="s">
        <v>29</v>
      </c>
      <c r="F619" t="s">
        <v>30</v>
      </c>
      <c r="G619" t="s">
        <v>796</v>
      </c>
      <c r="I619" t="s">
        <v>726</v>
      </c>
      <c r="J619" t="s">
        <v>727</v>
      </c>
      <c r="L619" s="5"/>
      <c r="M619" s="3" t="b">
        <f t="shared" si="134"/>
        <v>0</v>
      </c>
      <c r="N619" s="3" t="str">
        <f t="shared" si="125"/>
        <v>CareAlerts</v>
      </c>
      <c r="O619" s="3" t="str">
        <f t="shared" si="126"/>
        <v>date</v>
      </c>
      <c r="Q619" s="3" t="str">
        <f t="shared" si="135"/>
        <v>date</v>
      </c>
      <c r="R619" s="3" t="str">
        <f t="shared" si="127"/>
        <v>alter table deerwalk.CareAlerts add mbr_dob date</v>
      </c>
      <c r="S619" s="3" t="str">
        <f t="shared" si="128"/>
        <v>exec db.ColumnPropertySet 'CareAlerts', 'mbr_dob', 'Member date of birth', @tableSchema='deerwalk'</v>
      </c>
      <c r="T619" s="3" t="str">
        <f t="shared" si="129"/>
        <v>exec db.ColumnPropertySet 'CareAlerts', 'mbr_dob', 'yyyy-mm-dd', @propertyName='SampleData', @tableSchema='deerwalk'</v>
      </c>
      <c r="U619" s="3" t="str">
        <f t="shared" si="130"/>
        <v/>
      </c>
      <c r="V619" s="3" t="str">
        <f t="shared" si="131"/>
        <v xml:space="preserve">/// &lt;summary&gt;Member date of birth&lt;/summary&gt;
[Description("Member date of birth")]
[DataType(DataType.Date)]
[Column("mbr_dob")]
[SampleData("yyyy-mm-dd")]
public DateTime mbr_dob { get; set; }
</v>
      </c>
      <c r="W619" s="6" t="str">
        <f t="shared" si="136"/>
        <v>@Html.DescriptionListElement(model =&gt; model.mbr_dob)</v>
      </c>
      <c r="X619" s="3" t="str">
        <f t="shared" si="137"/>
        <v>MbrDob</v>
      </c>
      <c r="Y619" s="3" t="str">
        <f t="shared" si="132"/>
        <v>alter table deerwalk.CareAlerts add MbrDobDateDimId int null references DateDimensions(DateDimensionId);  exec db.ColumnPropertySet 'CareAlerts', 'MbrDobDateDimId', 'mbr_dob', @propertyName='BaseField', @tableSchema='deerwalk'</v>
      </c>
      <c r="Z619" t="str">
        <f>"update dw set "&amp;X619&amp;"DateDimId=dd.DateDimensionId from deerwalk."&amp;N619&amp;" dw inner join dbo.datedimensions dd on dw."&amp;E619&amp;"=dd.calendardate and dd.TenantId=@tenantId where dw."&amp;X619&amp;"DateDimId is null and dw."&amp;E619&amp;" is not null;
exec db.PrintNow 'Updated {n0} deerwalk."&amp;N619&amp;"."&amp;X619&amp;"DateDimId fields', @@rowcount;
"</f>
        <v xml:space="preserve">update dw set MbrDobDateDimId=dd.DateDimensionId from deerwalk.CareAlerts dw inner join dbo.datedimensions dd on dw.mbr_dob=dd.calendardate and dd.TenantId=@tenantId where dw.MbrDobDateDimId is null and dw.mbr_dob is not null;
exec db.PrintNow 'Updated {n0} deerwalk.CareAlerts.MbrDobDateDimId fields', @@rowcount;
</v>
      </c>
    </row>
    <row r="620" spans="1:26" ht="14.25" customHeight="1" x14ac:dyDescent="0.45">
      <c r="A620" s="3" t="str">
        <f t="shared" si="133"/>
        <v>CareAlerts.mbr_gender</v>
      </c>
      <c r="B620" t="s">
        <v>722</v>
      </c>
      <c r="C620">
        <v>8</v>
      </c>
      <c r="D620" t="s">
        <v>796</v>
      </c>
      <c r="E620" t="s">
        <v>26</v>
      </c>
      <c r="F620" t="s">
        <v>7</v>
      </c>
      <c r="G620" t="s">
        <v>817</v>
      </c>
      <c r="I620" t="s">
        <v>9</v>
      </c>
      <c r="J620" t="s">
        <v>728</v>
      </c>
      <c r="L620" s="5"/>
      <c r="M620" s="3" t="b">
        <f t="shared" si="134"/>
        <v>0</v>
      </c>
      <c r="N620" s="3" t="str">
        <f t="shared" si="125"/>
        <v>CareAlerts</v>
      </c>
      <c r="O620" s="3" t="str">
        <f t="shared" si="126"/>
        <v>varchar(10)</v>
      </c>
      <c r="Q620" s="3" t="str">
        <f t="shared" si="135"/>
        <v>varchar(10)</v>
      </c>
      <c r="R620" s="3" t="str">
        <f t="shared" si="127"/>
        <v>alter table deerwalk.CareAlerts add mbr_gender varchar(10)</v>
      </c>
      <c r="S620" s="3" t="str">
        <f t="shared" si="128"/>
        <v/>
      </c>
      <c r="T620" s="3" t="str">
        <f t="shared" si="129"/>
        <v>exec db.ColumnPropertySet 'CareAlerts', 'mbr_gender', 'Male, Female', @propertyName='SampleData', @tableSchema='deerwalk'</v>
      </c>
      <c r="U620" s="3" t="str">
        <f t="shared" si="130"/>
        <v/>
      </c>
      <c r="V620" s="3" t="str">
        <f t="shared" si="131"/>
        <v xml:space="preserve">[Column("mbr_gender")]
[SampleData("Male, Female")]
[MaxLength(10)]
public string mbr_gender { get; set; }
</v>
      </c>
      <c r="W620" s="6" t="str">
        <f t="shared" si="136"/>
        <v>@Html.DescriptionListElement(model =&gt; model.mbr_gender)</v>
      </c>
      <c r="X620" s="3" t="str">
        <f t="shared" si="137"/>
        <v>MbrGender</v>
      </c>
      <c r="Y620" s="3" t="str">
        <f t="shared" si="132"/>
        <v/>
      </c>
    </row>
    <row r="621" spans="1:26" ht="14.25" customHeight="1" x14ac:dyDescent="0.45">
      <c r="A621" s="3" t="str">
        <f t="shared" si="133"/>
        <v>CareAlerts.mbr_status</v>
      </c>
      <c r="B621" t="s">
        <v>722</v>
      </c>
      <c r="C621">
        <v>9</v>
      </c>
      <c r="D621" t="s">
        <v>796</v>
      </c>
      <c r="E621" t="s">
        <v>729</v>
      </c>
      <c r="F621" t="s">
        <v>7</v>
      </c>
      <c r="G621" t="s">
        <v>817</v>
      </c>
      <c r="I621" t="s">
        <v>730</v>
      </c>
      <c r="J621" t="s">
        <v>796</v>
      </c>
      <c r="L621" s="5"/>
      <c r="M621" s="3" t="b">
        <f t="shared" si="134"/>
        <v>0</v>
      </c>
      <c r="N621" s="3" t="str">
        <f t="shared" si="125"/>
        <v>CareAlerts</v>
      </c>
      <c r="O621" s="3" t="str">
        <f t="shared" si="126"/>
        <v>varchar(10)</v>
      </c>
      <c r="Q621" s="3" t="str">
        <f t="shared" si="135"/>
        <v>varchar(10)</v>
      </c>
      <c r="R621" s="3" t="str">
        <f t="shared" si="127"/>
        <v>alter table deerwalk.CareAlerts add mbr_status varchar(10)</v>
      </c>
      <c r="S621" s="3" t="str">
        <f t="shared" si="128"/>
        <v>exec db.ColumnPropertySet 'CareAlerts', 'mbr_status', 'Active or Termed', @tableSchema='deerwalk'</v>
      </c>
      <c r="T621" s="3" t="str">
        <f t="shared" si="129"/>
        <v/>
      </c>
      <c r="U621" s="3" t="str">
        <f t="shared" si="130"/>
        <v/>
      </c>
      <c r="V621" s="3" t="str">
        <f t="shared" si="131"/>
        <v xml:space="preserve">/// &lt;summary&gt;Active or Termed&lt;/summary&gt;
[Description("Active or Termed")]
[Column("mbr_status")]
[MaxLength(10)]
public string mbr_status { get; set; }
</v>
      </c>
      <c r="W621" s="6" t="str">
        <f t="shared" si="136"/>
        <v>@Html.DescriptionListElement(model =&gt; model.mbr_status)</v>
      </c>
      <c r="X621" s="3" t="str">
        <f t="shared" si="137"/>
        <v>MbrStatus</v>
      </c>
      <c r="Y621" s="3" t="str">
        <f t="shared" si="132"/>
        <v/>
      </c>
    </row>
    <row r="622" spans="1:26" ht="14.25" customHeight="1" x14ac:dyDescent="0.45">
      <c r="A622" s="3" t="str">
        <f t="shared" si="133"/>
        <v>CareAlerts.mbr_relationship</v>
      </c>
      <c r="B622" t="s">
        <v>722</v>
      </c>
      <c r="C622">
        <v>10</v>
      </c>
      <c r="D622" t="s">
        <v>796</v>
      </c>
      <c r="E622" t="s">
        <v>731</v>
      </c>
      <c r="F622" t="s">
        <v>7</v>
      </c>
      <c r="G622" t="s">
        <v>861</v>
      </c>
      <c r="I622" t="s">
        <v>732</v>
      </c>
      <c r="J622" t="s">
        <v>733</v>
      </c>
      <c r="L622" s="5"/>
      <c r="M622" s="3" t="b">
        <f t="shared" si="134"/>
        <v>0</v>
      </c>
      <c r="N622" s="3" t="str">
        <f t="shared" si="125"/>
        <v>CareAlerts</v>
      </c>
      <c r="O622" s="3" t="str">
        <f t="shared" si="126"/>
        <v>varchar(50)</v>
      </c>
      <c r="Q622" s="3" t="str">
        <f t="shared" si="135"/>
        <v>varchar(50)</v>
      </c>
      <c r="R622" s="3" t="str">
        <f t="shared" si="127"/>
        <v>alter table deerwalk.CareAlerts add mbr_relationship varchar(50)</v>
      </c>
      <c r="S622" s="3" t="str">
        <f t="shared" si="128"/>
        <v>exec db.ColumnPropertySet 'CareAlerts', 'mbr_relationship', 'Relationship', @tableSchema='deerwalk'</v>
      </c>
      <c r="T622" s="3" t="str">
        <f t="shared" si="129"/>
        <v>exec db.ColumnPropertySet 'CareAlerts', 'mbr_relationship', 'Employee, Dependent', @propertyName='SampleData', @tableSchema='deerwalk'</v>
      </c>
      <c r="U622" s="3" t="str">
        <f t="shared" si="130"/>
        <v/>
      </c>
      <c r="V622" s="3" t="str">
        <f t="shared" si="131"/>
        <v xml:space="preserve">/// &lt;summary&gt;Relationship&lt;/summary&gt;
[Description("Relationship")]
[Column("mbr_relationship")]
[SampleData("Employee, Dependent")]
[MaxLength(50)]
public string mbr_relationship { get; set; }
</v>
      </c>
      <c r="W622" s="6" t="str">
        <f t="shared" si="136"/>
        <v>@Html.DescriptionListElement(model =&gt; model.mbr_relationship)</v>
      </c>
      <c r="X622" s="3" t="str">
        <f t="shared" si="137"/>
        <v>MbrRelationship</v>
      </c>
      <c r="Y622" s="3" t="str">
        <f t="shared" si="132"/>
        <v/>
      </c>
    </row>
    <row r="623" spans="1:26" ht="14.25" customHeight="1" x14ac:dyDescent="0.45">
      <c r="A623" s="3" t="str">
        <f t="shared" si="133"/>
        <v>CareAlerts.pcp_full_name</v>
      </c>
      <c r="B623" t="s">
        <v>722</v>
      </c>
      <c r="C623">
        <v>11</v>
      </c>
      <c r="D623" t="s">
        <v>796</v>
      </c>
      <c r="E623" t="s">
        <v>734</v>
      </c>
      <c r="F623" t="s">
        <v>7</v>
      </c>
      <c r="G623" t="s">
        <v>861</v>
      </c>
      <c r="I623" t="s">
        <v>735</v>
      </c>
      <c r="J623" t="s">
        <v>796</v>
      </c>
      <c r="L623" s="5"/>
      <c r="M623" s="3" t="b">
        <f t="shared" si="134"/>
        <v>0</v>
      </c>
      <c r="N623" s="3" t="str">
        <f t="shared" si="125"/>
        <v>CareAlerts</v>
      </c>
      <c r="O623" s="3" t="str">
        <f t="shared" si="126"/>
        <v>varchar(50)</v>
      </c>
      <c r="Q623" s="3" t="str">
        <f t="shared" si="135"/>
        <v>varchar(50)</v>
      </c>
      <c r="R623" s="3" t="str">
        <f t="shared" si="127"/>
        <v>alter table deerwalk.CareAlerts add pcp_full_name varchar(50)</v>
      </c>
      <c r="S623" s="3" t="str">
        <f t="shared" si="128"/>
        <v>exec db.ColumnPropertySet 'CareAlerts', 'pcp_full_name', 'PCP name', @tableSchema='deerwalk'</v>
      </c>
      <c r="T623" s="3" t="str">
        <f t="shared" si="129"/>
        <v/>
      </c>
      <c r="U623" s="3" t="str">
        <f t="shared" si="130"/>
        <v/>
      </c>
      <c r="V623" s="3" t="str">
        <f t="shared" si="131"/>
        <v xml:space="preserve">/// &lt;summary&gt;PCP name&lt;/summary&gt;
[Description("PCP name")]
[Column("pcp_full_name")]
[MaxLength(50)]
public string pcp_full_name { get; set; }
</v>
      </c>
      <c r="W623" s="6" t="str">
        <f t="shared" si="136"/>
        <v>@Html.DescriptionListElement(model =&gt; model.pcp_full_name)</v>
      </c>
      <c r="X623" s="3" t="str">
        <f t="shared" si="137"/>
        <v>PcpFullName</v>
      </c>
      <c r="Y623" s="3" t="str">
        <f t="shared" si="132"/>
        <v/>
      </c>
    </row>
    <row r="624" spans="1:26" ht="14.25" customHeight="1" x14ac:dyDescent="0.45">
      <c r="A624" s="3" t="str">
        <f t="shared" si="133"/>
        <v>CareAlerts.mbr_age</v>
      </c>
      <c r="B624" t="s">
        <v>722</v>
      </c>
      <c r="C624">
        <v>12</v>
      </c>
      <c r="D624" t="s">
        <v>796</v>
      </c>
      <c r="E624" t="s">
        <v>736</v>
      </c>
      <c r="F624" t="s">
        <v>7</v>
      </c>
      <c r="G624" t="s">
        <v>860</v>
      </c>
      <c r="I624" t="s">
        <v>737</v>
      </c>
      <c r="J624" t="s">
        <v>822</v>
      </c>
      <c r="L624" s="5"/>
      <c r="M624" s="3" t="b">
        <f t="shared" si="134"/>
        <v>0</v>
      </c>
      <c r="N624" s="3" t="str">
        <f t="shared" si="125"/>
        <v>CareAlerts</v>
      </c>
      <c r="O624" s="3" t="str">
        <f t="shared" si="126"/>
        <v>varchar(2)</v>
      </c>
      <c r="P624" s="5" t="s">
        <v>263</v>
      </c>
      <c r="Q624" s="3" t="str">
        <f t="shared" si="135"/>
        <v>int</v>
      </c>
      <c r="R624" s="3" t="str">
        <f t="shared" si="127"/>
        <v>alter table deerwalk.CareAlerts add mbr_age int</v>
      </c>
      <c r="S624" s="3" t="str">
        <f t="shared" si="128"/>
        <v>exec db.ColumnPropertySet 'CareAlerts', 'mbr_age', 'Age of member', @tableSchema='deerwalk'</v>
      </c>
      <c r="T624" s="3" t="str">
        <f t="shared" si="129"/>
        <v>exec db.ColumnPropertySet 'CareAlerts', 'mbr_age', '30', @propertyName='SampleData', @tableSchema='deerwalk'</v>
      </c>
      <c r="U624" s="3" t="str">
        <f t="shared" si="130"/>
        <v/>
      </c>
      <c r="V624" s="3" t="str">
        <f t="shared" si="131"/>
        <v xml:space="preserve">/// &lt;summary&gt;Age of member&lt;/summary&gt;
[Description("Age of member")]
[Column("mbr_age")]
[SampleData("30")]
[MaxLength(2)]
public string mbr_age { get; set; }
</v>
      </c>
      <c r="W624" s="6" t="str">
        <f t="shared" si="136"/>
        <v>@Html.DescriptionListElement(model =&gt; model.mbr_age)</v>
      </c>
      <c r="X624" s="3" t="str">
        <f t="shared" si="137"/>
        <v>MbrAge</v>
      </c>
      <c r="Y624" s="3" t="str">
        <f t="shared" si="132"/>
        <v/>
      </c>
    </row>
    <row r="625" spans="1:26" ht="14.25" customHeight="1" x14ac:dyDescent="0.45">
      <c r="A625" s="3" t="str">
        <f t="shared" si="133"/>
        <v>CareAlerts.mbr_months</v>
      </c>
      <c r="B625" t="s">
        <v>722</v>
      </c>
      <c r="C625">
        <v>13</v>
      </c>
      <c r="D625" t="s">
        <v>796</v>
      </c>
      <c r="E625" t="s">
        <v>738</v>
      </c>
      <c r="F625" t="s">
        <v>7</v>
      </c>
      <c r="G625" t="s">
        <v>841</v>
      </c>
      <c r="I625" t="s">
        <v>739</v>
      </c>
      <c r="J625" t="s">
        <v>859</v>
      </c>
      <c r="L625" s="5"/>
      <c r="M625" s="3" t="b">
        <f t="shared" si="134"/>
        <v>0</v>
      </c>
      <c r="N625" s="3" t="str">
        <f t="shared" si="125"/>
        <v>CareAlerts</v>
      </c>
      <c r="O625" s="3" t="str">
        <f t="shared" si="126"/>
        <v>varchar(3)</v>
      </c>
      <c r="Q625" s="3" t="str">
        <f t="shared" si="135"/>
        <v>varchar(3)</v>
      </c>
      <c r="R625" s="3" t="str">
        <f t="shared" si="127"/>
        <v>alter table deerwalk.CareAlerts add mbr_months varchar(3)</v>
      </c>
      <c r="S625" s="3" t="str">
        <f t="shared" si="128"/>
        <v>exec db.ColumnPropertySet 'CareAlerts', 'mbr_months', 'Member Months', @tableSchema='deerwalk'</v>
      </c>
      <c r="T625" s="3" t="str">
        <f t="shared" si="129"/>
        <v>exec db.ColumnPropertySet 'CareAlerts', 'mbr_months', '11', @propertyName='SampleData', @tableSchema='deerwalk'</v>
      </c>
      <c r="U625" s="3" t="str">
        <f t="shared" si="130"/>
        <v/>
      </c>
      <c r="V625" s="3" t="str">
        <f t="shared" si="131"/>
        <v xml:space="preserve">/// &lt;summary&gt;Member Months&lt;/summary&gt;
[Description("Member Months")]
[Column("mbr_months")]
[SampleData("11")]
[MaxLength(3)]
public string mbr_months { get; set; }
</v>
      </c>
      <c r="W625" s="6" t="str">
        <f t="shared" si="136"/>
        <v>@Html.DescriptionListElement(model =&gt; model.mbr_months)</v>
      </c>
      <c r="X625" s="3" t="str">
        <f t="shared" si="137"/>
        <v>MbrMonths</v>
      </c>
      <c r="Y625" s="3" t="str">
        <f t="shared" si="132"/>
        <v/>
      </c>
    </row>
    <row r="626" spans="1:26" ht="14.25" customHeight="1" x14ac:dyDescent="0.45">
      <c r="A626" s="3" t="str">
        <f t="shared" si="133"/>
        <v>CareAlerts.care_alert_startDate</v>
      </c>
      <c r="B626" t="s">
        <v>722</v>
      </c>
      <c r="C626">
        <v>14</v>
      </c>
      <c r="D626" t="s">
        <v>796</v>
      </c>
      <c r="E626" t="s">
        <v>740</v>
      </c>
      <c r="F626" t="s">
        <v>30</v>
      </c>
      <c r="G626" t="s">
        <v>796</v>
      </c>
      <c r="I626" t="s">
        <v>741</v>
      </c>
      <c r="J626" t="s">
        <v>727</v>
      </c>
      <c r="L626" s="5"/>
      <c r="M626" s="3" t="b">
        <f t="shared" si="134"/>
        <v>0</v>
      </c>
      <c r="N626" s="3" t="str">
        <f t="shared" si="125"/>
        <v>CareAlerts</v>
      </c>
      <c r="O626" s="3" t="str">
        <f t="shared" si="126"/>
        <v>date</v>
      </c>
      <c r="Q626" s="3" t="str">
        <f t="shared" si="135"/>
        <v>date</v>
      </c>
      <c r="R626" s="3" t="str">
        <f t="shared" si="127"/>
        <v>alter table deerwalk.CareAlerts add care_alert_startDate date</v>
      </c>
      <c r="S626" s="3" t="str">
        <f t="shared" si="128"/>
        <v>exec db.ColumnPropertySet 'CareAlerts', 'care_alert_startDate', 'Care Alert Date', @tableSchema='deerwalk'</v>
      </c>
      <c r="T626" s="3" t="str">
        <f t="shared" si="129"/>
        <v>exec db.ColumnPropertySet 'CareAlerts', 'care_alert_startDate', 'yyyy-mm-dd', @propertyName='SampleData', @tableSchema='deerwalk'</v>
      </c>
      <c r="U626" s="3" t="str">
        <f t="shared" si="130"/>
        <v/>
      </c>
      <c r="V626" s="3" t="str">
        <f t="shared" si="131"/>
        <v xml:space="preserve">/// &lt;summary&gt;Care Alert Date&lt;/summary&gt;
[Description("Care Alert Date")]
[DataType(DataType.Date)]
[Column("care_alert_startDate")]
[SampleData("yyyy-mm-dd")]
public DateTime care_alert_startDate { get; set; }
</v>
      </c>
      <c r="W626" s="6" t="str">
        <f t="shared" si="136"/>
        <v>@Html.DescriptionListElement(model =&gt; model.care_alert_startDate)</v>
      </c>
      <c r="X626" s="3" t="str">
        <f t="shared" si="137"/>
        <v>CareAlertStartdate</v>
      </c>
      <c r="Y626" s="3" t="str">
        <f t="shared" si="132"/>
        <v>alter table deerwalk.CareAlerts add CareAlertStartdateDateDimId int null references DateDimensions(DateDimensionId);  exec db.ColumnPropertySet 'CareAlerts', 'CareAlertStartdateDateDimId', 'care_alert_startDate', @propertyName='BaseField', @tableSchema='deerwalk'</v>
      </c>
      <c r="Z626" t="str">
        <f>"update dw set "&amp;X626&amp;"DateDimId=dd.DateDimensionId from deerwalk."&amp;N626&amp;" dw inner join dbo.datedimensions dd on dw."&amp;E626&amp;"=dd.calendardate and dd.TenantId=@tenantId where dw."&amp;X626&amp;"DateDimId is null and dw."&amp;E626&amp;" is not null;
exec db.PrintNow 'Updated {n0} deerwalk."&amp;N626&amp;"."&amp;X626&amp;"DateDimId fields', @@rowcount;
"</f>
        <v xml:space="preserve">update dw set CareAlertStartdateDateDimId=dd.DateDimensionId from deerwalk.CareAlerts dw inner join dbo.datedimensions dd on dw.care_alert_startDate=dd.calendardate and dd.TenantId=@tenantId where dw.CareAlertStartdateDateDimId is null and dw.care_alert_startDate is not null;
exec db.PrintNow 'Updated {n0} deerwalk.CareAlerts.CareAlertStartdateDateDimId fields', @@rowcount;
</v>
      </c>
    </row>
    <row r="627" spans="1:26" ht="14.25" customHeight="1" x14ac:dyDescent="0.45">
      <c r="A627" s="3" t="str">
        <f t="shared" si="133"/>
        <v>CareAlerts.care_alert_id</v>
      </c>
      <c r="B627" t="s">
        <v>722</v>
      </c>
      <c r="C627">
        <v>15</v>
      </c>
      <c r="D627" t="s">
        <v>796</v>
      </c>
      <c r="E627" t="s">
        <v>742</v>
      </c>
      <c r="F627" t="s">
        <v>7</v>
      </c>
      <c r="G627" t="s">
        <v>861</v>
      </c>
      <c r="I627" t="s">
        <v>743</v>
      </c>
      <c r="J627" t="s">
        <v>796</v>
      </c>
      <c r="L627" s="5"/>
      <c r="M627" s="3" t="b">
        <f t="shared" si="134"/>
        <v>0</v>
      </c>
      <c r="N627" s="3" t="str">
        <f t="shared" si="125"/>
        <v>CareAlerts</v>
      </c>
      <c r="O627" s="3" t="str">
        <f t="shared" si="126"/>
        <v>varchar(50)</v>
      </c>
      <c r="Q627" s="3" t="str">
        <f t="shared" si="135"/>
        <v>varchar(50)</v>
      </c>
      <c r="R627" s="3" t="str">
        <f t="shared" si="127"/>
        <v>alter table deerwalk.CareAlerts add care_alert_id varchar(50)</v>
      </c>
      <c r="S627" s="3" t="str">
        <f t="shared" si="128"/>
        <v>exec db.ColumnPropertySet 'CareAlerts', 'care_alert_id', 'Care Alert Id', @tableSchema='deerwalk'</v>
      </c>
      <c r="T627" s="3" t="str">
        <f t="shared" si="129"/>
        <v/>
      </c>
      <c r="U627" s="3" t="str">
        <f t="shared" si="130"/>
        <v/>
      </c>
      <c r="V627" s="3" t="str">
        <f t="shared" si="131"/>
        <v xml:space="preserve">/// &lt;summary&gt;Care Alert Id&lt;/summary&gt;
[Description("Care Alert Id")]
[Column("care_alert_id")]
[MaxLength(50)]
public string care_alert_id { get; set; }
</v>
      </c>
      <c r="W627" s="6" t="str">
        <f t="shared" si="136"/>
        <v>@Html.DescriptionListElement(model =&gt; model.care_alert_id)</v>
      </c>
      <c r="X627" s="3" t="str">
        <f t="shared" si="137"/>
        <v>CareAlertID</v>
      </c>
      <c r="Y627" s="3" t="str">
        <f t="shared" si="132"/>
        <v/>
      </c>
    </row>
    <row r="628" spans="1:26" ht="14.25" customHeight="1" x14ac:dyDescent="0.45">
      <c r="A628" s="3" t="str">
        <f t="shared" si="133"/>
        <v>CareAlerts.care_alert_desc</v>
      </c>
      <c r="B628" t="s">
        <v>722</v>
      </c>
      <c r="C628">
        <v>16</v>
      </c>
      <c r="D628" t="s">
        <v>796</v>
      </c>
      <c r="E628" t="s">
        <v>744</v>
      </c>
      <c r="F628" t="s">
        <v>7</v>
      </c>
      <c r="G628">
        <v>200</v>
      </c>
      <c r="I628" t="s">
        <v>745</v>
      </c>
      <c r="J628" t="s">
        <v>796</v>
      </c>
      <c r="L628" s="5"/>
      <c r="M628" s="3" t="b">
        <f t="shared" si="134"/>
        <v>0</v>
      </c>
      <c r="N628" s="3" t="str">
        <f t="shared" si="125"/>
        <v>CareAlerts</v>
      </c>
      <c r="O628" s="3" t="str">
        <f t="shared" si="126"/>
        <v>varchar(200)</v>
      </c>
      <c r="Q628" s="3" t="str">
        <f t="shared" si="135"/>
        <v>varchar(200)</v>
      </c>
      <c r="R628" s="3" t="str">
        <f t="shared" si="127"/>
        <v>alter table deerwalk.CareAlerts add care_alert_desc varchar(200)</v>
      </c>
      <c r="S628" s="3" t="str">
        <f t="shared" si="128"/>
        <v>exec db.ColumnPropertySet 'CareAlerts', 'care_alert_desc', 'Care Alert Description', @tableSchema='deerwalk'</v>
      </c>
      <c r="T628" s="3" t="str">
        <f t="shared" si="129"/>
        <v/>
      </c>
      <c r="U628" s="3" t="str">
        <f t="shared" si="130"/>
        <v/>
      </c>
      <c r="V628" s="3" t="str">
        <f t="shared" si="131"/>
        <v xml:space="preserve">/// &lt;summary&gt;Care Alert Description&lt;/summary&gt;
[Description("Care Alert Description")]
[Column("care_alert_desc")]
[MaxLength(200)]
public string care_alert_desc { get; set; }
</v>
      </c>
      <c r="W628" s="6" t="str">
        <f t="shared" si="136"/>
        <v>@Html.DescriptionListElement(model =&gt; model.care_alert_desc)</v>
      </c>
      <c r="X628" s="3" t="str">
        <f t="shared" si="137"/>
        <v>CareAlertDesc</v>
      </c>
      <c r="Y628" s="3" t="str">
        <f t="shared" si="132"/>
        <v/>
      </c>
    </row>
    <row r="629" spans="1:26" ht="14.25" customHeight="1" x14ac:dyDescent="0.45">
      <c r="A629" s="3" t="str">
        <f t="shared" si="133"/>
        <v>CareAlerts.metric_Type</v>
      </c>
      <c r="B629" t="s">
        <v>722</v>
      </c>
      <c r="C629">
        <v>17</v>
      </c>
      <c r="D629" t="s">
        <v>796</v>
      </c>
      <c r="E629" t="s">
        <v>746</v>
      </c>
      <c r="F629" t="s">
        <v>7</v>
      </c>
      <c r="G629" t="s">
        <v>861</v>
      </c>
      <c r="I629" t="s">
        <v>747</v>
      </c>
      <c r="J629" t="s">
        <v>748</v>
      </c>
      <c r="L629" s="5"/>
      <c r="M629" s="3" t="b">
        <f t="shared" si="134"/>
        <v>0</v>
      </c>
      <c r="N629" s="3" t="str">
        <f t="shared" si="125"/>
        <v>CareAlerts</v>
      </c>
      <c r="O629" s="3" t="str">
        <f t="shared" si="126"/>
        <v>varchar(50)</v>
      </c>
      <c r="Q629" s="3" t="str">
        <f t="shared" si="135"/>
        <v>varchar(50)</v>
      </c>
      <c r="R629" s="3" t="str">
        <f t="shared" si="127"/>
        <v>alter table deerwalk.CareAlerts add metric_Type varchar(50)</v>
      </c>
      <c r="S629" s="3" t="str">
        <f t="shared" si="128"/>
        <v>exec db.ColumnPropertySet 'CareAlerts', 'metric_Type', 'Metric type', @tableSchema='deerwalk'</v>
      </c>
      <c r="T629" s="3" t="str">
        <f t="shared" si="129"/>
        <v>exec db.ColumnPropertySet 'CareAlerts', 'metric_Type', 'Positive Metric or Negative Metric', @propertyName='SampleData', @tableSchema='deerwalk'</v>
      </c>
      <c r="U629" s="3" t="str">
        <f t="shared" si="130"/>
        <v/>
      </c>
      <c r="V629" s="3" t="str">
        <f t="shared" si="131"/>
        <v xml:space="preserve">/// &lt;summary&gt;Metric type&lt;/summary&gt;
[Description("Metric type")]
[Column("metric_Type")]
[SampleData("Positive Metric or Negative Metric")]
[MaxLength(50)]
public string metric_Type { get; set; }
</v>
      </c>
      <c r="W629" s="6" t="str">
        <f t="shared" si="136"/>
        <v>@Html.DescriptionListElement(model =&gt; model.metric_Type)</v>
      </c>
      <c r="X629" s="3" t="str">
        <f t="shared" si="137"/>
        <v>MetricType</v>
      </c>
      <c r="Y629" s="3" t="str">
        <f t="shared" si="132"/>
        <v/>
      </c>
    </row>
    <row r="630" spans="1:26" ht="14.25" customHeight="1" x14ac:dyDescent="0.45">
      <c r="A630" s="3" t="str">
        <f t="shared" si="133"/>
        <v>CareAlerts.metric_name</v>
      </c>
      <c r="B630" t="s">
        <v>722</v>
      </c>
      <c r="C630">
        <v>18</v>
      </c>
      <c r="D630" t="s">
        <v>796</v>
      </c>
      <c r="E630" t="s">
        <v>749</v>
      </c>
      <c r="F630" t="s">
        <v>7</v>
      </c>
      <c r="G630" t="s">
        <v>861</v>
      </c>
      <c r="I630" t="s">
        <v>750</v>
      </c>
      <c r="J630" t="s">
        <v>751</v>
      </c>
      <c r="L630" s="5"/>
      <c r="M630" s="3" t="b">
        <f t="shared" si="134"/>
        <v>0</v>
      </c>
      <c r="N630" s="3" t="str">
        <f t="shared" si="125"/>
        <v>CareAlerts</v>
      </c>
      <c r="O630" s="3" t="str">
        <f t="shared" si="126"/>
        <v>varchar(50)</v>
      </c>
      <c r="Q630" s="3" t="str">
        <f t="shared" si="135"/>
        <v>varchar(50)</v>
      </c>
      <c r="R630" s="3" t="str">
        <f t="shared" si="127"/>
        <v>alter table deerwalk.CareAlerts add metric_name varchar(50)</v>
      </c>
      <c r="S630" s="3" t="str">
        <f t="shared" si="128"/>
        <v>exec db.ColumnPropertySet 'CareAlerts', 'metric_name', 'Metric Name', @tableSchema='deerwalk'</v>
      </c>
      <c r="T630" s="3" t="str">
        <f t="shared" si="129"/>
        <v>exec db.ColumnPropertySet 'CareAlerts', 'metric_name', 'Wellness, Hypertension', @propertyName='SampleData', @tableSchema='deerwalk'</v>
      </c>
      <c r="U630" s="3" t="str">
        <f t="shared" si="130"/>
        <v/>
      </c>
      <c r="V630" s="3" t="str">
        <f t="shared" si="131"/>
        <v xml:space="preserve">/// &lt;summary&gt;Metric Name&lt;/summary&gt;
[Description("Metric Name")]
[Column("metric_name")]
[SampleData("Wellness, Hypertension")]
[MaxLength(50)]
public string metric_name { get; set; }
</v>
      </c>
      <c r="W630" s="6" t="str">
        <f t="shared" si="136"/>
        <v>@Html.DescriptionListElement(model =&gt; model.metric_name)</v>
      </c>
      <c r="X630" s="3" t="str">
        <f t="shared" si="137"/>
        <v>MetricName</v>
      </c>
      <c r="Y630" s="3" t="str">
        <f t="shared" si="132"/>
        <v/>
      </c>
    </row>
  </sheetData>
  <autoFilter ref="A1:Y630"/>
  <dataValidations count="1">
    <dataValidation type="list" allowBlank="1" showInputMessage="1" showErrorMessage="1" sqref="L2:L630">
      <formula1>PhiClassifications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defaultRowHeight="14.25" x14ac:dyDescent="0.45"/>
  <cols>
    <col min="1" max="1" width="17.73046875" bestFit="1" customWidth="1"/>
    <col min="2" max="2" width="17.73046875" customWidth="1"/>
    <col min="3" max="3" width="15.265625" bestFit="1" customWidth="1"/>
    <col min="4" max="4" width="15.265625" customWidth="1"/>
    <col min="7" max="7" width="26" customWidth="1"/>
    <col min="8" max="8" width="27.9296875" customWidth="1"/>
  </cols>
  <sheetData>
    <row r="1" spans="1:12" s="2" customFormat="1" x14ac:dyDescent="0.45">
      <c r="A1" s="2" t="s">
        <v>753</v>
      </c>
      <c r="B1" s="2" t="s">
        <v>887</v>
      </c>
      <c r="C1" s="2" t="s">
        <v>754</v>
      </c>
      <c r="D1" s="2" t="s">
        <v>790</v>
      </c>
      <c r="E1" s="2" t="s">
        <v>755</v>
      </c>
      <c r="F1" s="2" t="s">
        <v>771</v>
      </c>
    </row>
    <row r="2" spans="1:12" x14ac:dyDescent="0.45">
      <c r="A2" t="s">
        <v>85</v>
      </c>
      <c r="B2" s="5" t="s">
        <v>85</v>
      </c>
      <c r="C2" s="5" t="s">
        <v>85</v>
      </c>
      <c r="D2" s="5" t="s">
        <v>85</v>
      </c>
      <c r="F2" s="5" t="s">
        <v>772</v>
      </c>
      <c r="G2" s="3" t="str">
        <f t="shared" ref="G2:G13" si="0">"create table "&amp;SchemaName&amp;"."&amp;$C2&amp;" ("&amp;F2&amp;" bigint not null identity primary key, CreatedAtUtc datetime not null default(GetUtcDate()), TenantId int not null references Tenants(TenantId), ContactId bigint references Contacts(ContactId))"</f>
        <v>create table deerwalk.Eligibility (EligibilityId bigint not null identity primary key, CreatedAtUtc datetime not null default(GetUtcDate()), TenantId int not null references Tenants(TenantId), ContactId bigint references Contacts(ContactId))</v>
      </c>
      <c r="H2" s="3" t="str">
        <f t="shared" ref="H2:H13" si="1">"exec db.TablePropertySet  '"&amp;$C2&amp;"', '1', @propertyName='AddToDbContext', @tableSchema='"&amp;SchemaName&amp;"'"</f>
        <v>exec db.TablePropertySet  'Eligibility', '1', @propertyName='AddToDbContext', @tableSchema='deerwalk'</v>
      </c>
      <c r="I2" s="3" t="str">
        <f t="shared" ref="I2:I13" si="2">"exec db.TablePropertySet  '"&amp;$C2&amp;"', '1', @propertyName='GeneratePoco', @tableSchema='"&amp;SchemaName&amp;"'"</f>
        <v>exec db.TablePropertySet  'Eligibility', '1', @propertyName='GeneratePoco', @tableSchema='deerwalk'</v>
      </c>
      <c r="J2" s="3" t="str">
        <f t="shared" ref="J2:J13" si="3">IF(ISBLANK(E2),"","exec db.TablePropertySet  '"&amp;$C2&amp;"', '"&amp;E2&amp;"', @propertyName='Comment', @tableSchema='"&amp;SchemaName&amp;"'")</f>
        <v/>
      </c>
      <c r="K2" s="3" t="str">
        <f>IF(LEN(E2)&gt;1,"/// &lt;summary&gt;"&amp;E2&amp;"&lt;/summary&gt;
"&amp;"[Description("""&amp;E2&amp;""")]
","")&amp;"[DocumentCollection(CrmDdbContext.DatabaseName, """&amp;C2&amp;""")]
public partial class "&amp;D2&amp;" : DeerwalkDdbEntity
{
    public static readonly "&amp;D2&amp;"[] None = new "&amp;D2&amp;"[0];
}
"</f>
        <v xml:space="preserve">[DocumentCollection(CrmDdbContext.DatabaseName, "Eligibility")]
public partial class Eligibility : DeerwalkDdbEntity
{
    public static readonly Eligibility[] None = new Eligibility[0];
}
</v>
      </c>
      <c r="L2" s="3" t="str">
        <f>"insert into deerwalk."&amp;C2&amp;" select getutcdate(), @tenantId, null, i.* from i."&amp;B2&amp;" i"</f>
        <v>insert into deerwalk.Eligibility select getutcdate(), @tenantId, null, i.* from i.Eligibility i</v>
      </c>
    </row>
    <row r="3" spans="1:12" x14ac:dyDescent="0.45">
      <c r="A3" t="s">
        <v>200</v>
      </c>
      <c r="B3" s="5" t="s">
        <v>200</v>
      </c>
      <c r="C3" s="5" t="s">
        <v>200</v>
      </c>
      <c r="D3" s="5" t="s">
        <v>200</v>
      </c>
      <c r="F3" s="5" t="s">
        <v>773</v>
      </c>
      <c r="G3" s="3" t="str">
        <f t="shared" si="0"/>
        <v>create table deerwalk.Pharmacy (PharmacyId bigint not null identity primary key, CreatedAtUtc datetime not null default(GetUtcDate()), TenantId int not null references Tenants(TenantId), ContactId bigint references Contacts(ContactId))</v>
      </c>
      <c r="H3" s="3" t="str">
        <f t="shared" si="1"/>
        <v>exec db.TablePropertySet  'Pharmacy', '1', @propertyName='AddToDbContext', @tableSchema='deerwalk'</v>
      </c>
      <c r="I3" s="3" t="str">
        <f t="shared" si="2"/>
        <v>exec db.TablePropertySet  'Pharmacy', '1', @propertyName='GeneratePoco', @tableSchema='deerwalk'</v>
      </c>
      <c r="J3" s="3" t="str">
        <f t="shared" si="3"/>
        <v/>
      </c>
      <c r="K3" s="3" t="str">
        <f t="shared" ref="K3:K13" si="4">IF(LEN(E3)&gt;1,"/// &lt;summary&gt;"&amp;E3&amp;"&lt;/summary&gt;
"&amp;"[Description("""&amp;E3&amp;""")]
","")&amp;"[DocumentCollection(CrmDdbContext.DatabaseName, """&amp;C3&amp;""")]
public partial class "&amp;D3&amp;" : DeerwalkDdbEntity
{
    public static readonly "&amp;D3&amp;"[] None = new "&amp;D3&amp;"[0];
}
"</f>
        <v xml:space="preserve">[DocumentCollection(CrmDdbContext.DatabaseName, "Pharmacy")]
public partial class Pharmacy : DeerwalkDdbEntity
{
    public static readonly Pharmacy[] None = new Pharmacy[0];
}
</v>
      </c>
      <c r="L3" s="3" t="str">
        <f t="shared" ref="L3:L13" si="5">"insert into deerwalk."&amp;C3&amp;" select getutcdate(), @tenantId, null, i.* from i."&amp;B3&amp;" i"</f>
        <v>insert into deerwalk.Pharmacy select getutcdate(), @tenantId, null, i.* from i.Pharmacy i</v>
      </c>
    </row>
    <row r="4" spans="1:12" x14ac:dyDescent="0.45">
      <c r="A4" t="s">
        <v>320</v>
      </c>
      <c r="B4" s="5" t="s">
        <v>890</v>
      </c>
      <c r="C4" s="5" t="s">
        <v>756</v>
      </c>
      <c r="D4" s="5" t="s">
        <v>784</v>
      </c>
      <c r="F4" s="5" t="s">
        <v>774</v>
      </c>
      <c r="G4" s="3" t="str">
        <f t="shared" si="0"/>
        <v>create table deerwalk.MedicalClaims (MedicalClaimId bigint not null identity primary key, CreatedAtUtc datetime not null default(GetUtcDate()), TenantId int not null references Tenants(TenantId), ContactId bigint references Contacts(ContactId))</v>
      </c>
      <c r="H4" s="3" t="str">
        <f t="shared" si="1"/>
        <v>exec db.TablePropertySet  'MedicalClaims', '1', @propertyName='AddToDbContext', @tableSchema='deerwalk'</v>
      </c>
      <c r="I4" s="3" t="str">
        <f t="shared" si="2"/>
        <v>exec db.TablePropertySet  'MedicalClaims', '1', @propertyName='GeneratePoco', @tableSchema='deerwalk'</v>
      </c>
      <c r="J4" s="3" t="str">
        <f t="shared" si="3"/>
        <v/>
      </c>
      <c r="K4" s="3" t="str">
        <f t="shared" si="4"/>
        <v xml:space="preserve">[DocumentCollection(CrmDdbContext.DatabaseName, "MedicalClaims")]
public partial class MedicalClaim : DeerwalkDdbEntity
{
    public static readonly MedicalClaim[] None = new MedicalClaim[0];
}
</v>
      </c>
      <c r="L4" s="3" t="str">
        <f t="shared" si="5"/>
        <v>insert into deerwalk.MedicalClaims select getutcdate(), @tenantId, null, i.* from i.Medical i</v>
      </c>
    </row>
    <row r="5" spans="1:12" x14ac:dyDescent="0.45">
      <c r="A5" t="s">
        <v>618</v>
      </c>
      <c r="B5" s="5" t="s">
        <v>618</v>
      </c>
      <c r="C5" s="5" t="s">
        <v>618</v>
      </c>
      <c r="D5" s="5" t="s">
        <v>785</v>
      </c>
      <c r="F5" s="5" t="s">
        <v>775</v>
      </c>
      <c r="G5" s="3" t="str">
        <f t="shared" si="0"/>
        <v>create table deerwalk.Demographics (DemographicId bigint not null identity primary key, CreatedAtUtc datetime not null default(GetUtcDate()), TenantId int not null references Tenants(TenantId), ContactId bigint references Contacts(ContactId))</v>
      </c>
      <c r="H5" s="3" t="str">
        <f t="shared" si="1"/>
        <v>exec db.TablePropertySet  'Demographics', '1', @propertyName='AddToDbContext', @tableSchema='deerwalk'</v>
      </c>
      <c r="I5" s="3" t="str">
        <f t="shared" si="2"/>
        <v>exec db.TablePropertySet  'Demographics', '1', @propertyName='GeneratePoco', @tableSchema='deerwalk'</v>
      </c>
      <c r="J5" s="3" t="str">
        <f t="shared" si="3"/>
        <v/>
      </c>
      <c r="K5" s="3" t="str">
        <f t="shared" si="4"/>
        <v xml:space="preserve">[DocumentCollection(CrmDdbContext.DatabaseName, "Demographics")]
public partial class Demographic : DeerwalkDdbEntity
{
    public static readonly Demographic[] None = new Demographic[0];
}
</v>
      </c>
      <c r="L5" s="3" t="str">
        <f t="shared" si="5"/>
        <v>insert into deerwalk.Demographics select getutcdate(), @tenantId, null, i.* from i.Demographics i</v>
      </c>
    </row>
    <row r="6" spans="1:12" x14ac:dyDescent="0.45">
      <c r="A6" t="s">
        <v>628</v>
      </c>
      <c r="B6" s="5" t="s">
        <v>885</v>
      </c>
      <c r="C6" s="5" t="s">
        <v>885</v>
      </c>
      <c r="D6" s="5" t="s">
        <v>628</v>
      </c>
      <c r="F6" s="5" t="s">
        <v>776</v>
      </c>
      <c r="G6" s="3" t="str">
        <f t="shared" si="0"/>
        <v>create table deerwalk.Visits (VisitId bigint not null identity primary key, CreatedAtUtc datetime not null default(GetUtcDate()), TenantId int not null references Tenants(TenantId), ContactId bigint references Contacts(ContactId))</v>
      </c>
      <c r="H6" s="3" t="str">
        <f t="shared" si="1"/>
        <v>exec db.TablePropertySet  'Visits', '1', @propertyName='AddToDbContext', @tableSchema='deerwalk'</v>
      </c>
      <c r="I6" s="3" t="str">
        <f t="shared" si="2"/>
        <v>exec db.TablePropertySet  'Visits', '1', @propertyName='GeneratePoco', @tableSchema='deerwalk'</v>
      </c>
      <c r="J6" s="3" t="str">
        <f t="shared" si="3"/>
        <v/>
      </c>
      <c r="K6" s="3" t="str">
        <f t="shared" si="4"/>
        <v xml:space="preserve">[DocumentCollection(CrmDdbContext.DatabaseName, "Visits")]
public partial class Visit : DeerwalkDdbEntity
{
    public static readonly Visit[] None = new Visit[0];
}
</v>
      </c>
      <c r="L6" s="3" t="str">
        <f t="shared" si="5"/>
        <v>insert into deerwalk.Visits select getutcdate(), @tenantId, null, i.* from i.Visits i</v>
      </c>
    </row>
    <row r="7" spans="1:12" x14ac:dyDescent="0.45">
      <c r="A7" t="s">
        <v>650</v>
      </c>
      <c r="B7" s="5" t="s">
        <v>888</v>
      </c>
      <c r="C7" s="5" t="s">
        <v>757</v>
      </c>
      <c r="D7" s="5" t="s">
        <v>757</v>
      </c>
      <c r="E7" t="s">
        <v>764</v>
      </c>
      <c r="F7" s="5" t="s">
        <v>777</v>
      </c>
      <c r="G7" s="3" t="str">
        <f t="shared" si="0"/>
        <v>create table deerwalk.MemberPCP (MemberPcpId bigint not null identity primary key, CreatedAtUtc datetime not null default(GetUtcDate()), TenantId int not null references Tenants(TenantId), ContactId bigint references Contacts(ContactId))</v>
      </c>
      <c r="H7" s="3" t="str">
        <f t="shared" si="1"/>
        <v>exec db.TablePropertySet  'MemberPCP', '1', @propertyName='AddToDbContext', @tableSchema='deerwalk'</v>
      </c>
      <c r="I7" s="3" t="str">
        <f t="shared" si="2"/>
        <v>exec db.TablePropertySet  'MemberPCP', '1', @propertyName='GeneratePoco', @tableSchema='deerwalk'</v>
      </c>
      <c r="J7" s="3" t="str">
        <f t="shared" si="3"/>
        <v>exec db.TablePropertySet  'MemberPCP', 'Beneficiary Provider --- Switching of a member from one provider to next and the next in different point of time. Also need to apply patient attribution logic.', @propertyName='Comment', @tableSchema='deerwalk'</v>
      </c>
      <c r="K7" s="3" t="str">
        <f t="shared" si="4"/>
        <v xml:space="preserve">/// &lt;summary&gt;Beneficiary Provider --- Switching of a member from one provider to next and the next in different point of time. Also need to apply patient attribution logic.&lt;/summary&gt;
[Description("Beneficiary Provider --- Switching of a member from one provider to next and the next in different point of time. Also need to apply patient attribution logic.")]
[DocumentCollection(CrmDdbContext.DatabaseName, "MemberPCP")]
public partial class MemberPCP : DeerwalkDdbEntity
{
    public static readonly MemberPCP[] None = new MemberPCP[0];
}
</v>
      </c>
      <c r="L7" s="3" t="str">
        <f t="shared" si="5"/>
        <v>insert into deerwalk.MemberPCP select getutcdate(), @tenantId, null, i.* from i.PCP i</v>
      </c>
    </row>
    <row r="8" spans="1:12" x14ac:dyDescent="0.45">
      <c r="A8" t="s">
        <v>677</v>
      </c>
      <c r="B8" s="5" t="s">
        <v>758</v>
      </c>
      <c r="C8" s="5" t="s">
        <v>758</v>
      </c>
      <c r="D8" s="5" t="s">
        <v>786</v>
      </c>
      <c r="E8" t="s">
        <v>763</v>
      </c>
      <c r="F8" s="5" t="s">
        <v>778</v>
      </c>
      <c r="G8" s="3" t="str">
        <f t="shared" si="0"/>
        <v>create table deerwalk.Scores (ScoreId bigint not null identity primary key, CreatedAtUtc datetime not null default(GetUtcDate()), TenantId int not null references Tenants(TenantId), ContactId bigint references Contacts(ContactId))</v>
      </c>
      <c r="H8" s="3" t="str">
        <f t="shared" si="1"/>
        <v>exec db.TablePropertySet  'Scores', '1', @propertyName='AddToDbContext', @tableSchema='deerwalk'</v>
      </c>
      <c r="I8" s="3" t="str">
        <f t="shared" si="2"/>
        <v>exec db.TablePropertySet  'Scores', '1', @propertyName='GeneratePoco', @tableSchema='deerwalk'</v>
      </c>
      <c r="J8" s="3" t="str">
        <f t="shared" si="3"/>
        <v>exec db.TablePropertySet  'Scores', 'Milliman Advanced Risk Adjuster Scores', @propertyName='Comment', @tableSchema='deerwalk'</v>
      </c>
      <c r="K8" s="3" t="str">
        <f t="shared" si="4"/>
        <v xml:space="preserve">/// &lt;summary&gt;Milliman Advanced Risk Adjuster Scores&lt;/summary&gt;
[Description("Milliman Advanced Risk Adjuster Scores")]
[DocumentCollection(CrmDdbContext.DatabaseName, "Scores")]
public partial class Score : DeerwalkDdbEntity
{
    public static readonly Score[] None = new Score[0];
}
</v>
      </c>
      <c r="L8" s="3" t="str">
        <f t="shared" si="5"/>
        <v>insert into deerwalk.Scores select getutcdate(), @tenantId, null, i.* from i.Scores i</v>
      </c>
    </row>
    <row r="9" spans="1:12" x14ac:dyDescent="0.45">
      <c r="A9" t="s">
        <v>678</v>
      </c>
      <c r="B9" s="5" t="s">
        <v>759</v>
      </c>
      <c r="C9" s="5" t="s">
        <v>759</v>
      </c>
      <c r="D9" s="5" t="s">
        <v>787</v>
      </c>
      <c r="E9" t="s">
        <v>763</v>
      </c>
      <c r="F9" s="5" t="s">
        <v>779</v>
      </c>
      <c r="G9" s="3" t="str">
        <f t="shared" si="0"/>
        <v>create table deerwalk.HistoricalScores (HistoricalScoreId bigint not null identity primary key, CreatedAtUtc datetime not null default(GetUtcDate()), TenantId int not null references Tenants(TenantId), ContactId bigint references Contacts(ContactId))</v>
      </c>
      <c r="H9" s="3" t="str">
        <f t="shared" si="1"/>
        <v>exec db.TablePropertySet  'HistoricalScores', '1', @propertyName='AddToDbContext', @tableSchema='deerwalk'</v>
      </c>
      <c r="I9" s="3" t="str">
        <f t="shared" si="2"/>
        <v>exec db.TablePropertySet  'HistoricalScores', '1', @propertyName='GeneratePoco', @tableSchema='deerwalk'</v>
      </c>
      <c r="J9" s="3" t="str">
        <f t="shared" si="3"/>
        <v>exec db.TablePropertySet  'HistoricalScores', 'Milliman Advanced Risk Adjuster Scores', @propertyName='Comment', @tableSchema='deerwalk'</v>
      </c>
      <c r="K9" s="3" t="str">
        <f t="shared" si="4"/>
        <v xml:space="preserve">/// &lt;summary&gt;Milliman Advanced Risk Adjuster Scores&lt;/summary&gt;
[Description("Milliman Advanced Risk Adjuster Scores")]
[DocumentCollection(CrmDdbContext.DatabaseName, "HistoricalScores")]
public partial class HistoricalScore : DeerwalkDdbEntity
{
    public static readonly HistoricalScore[] None = new HistoricalScore[0];
}
</v>
      </c>
      <c r="L9" s="3" t="str">
        <f t="shared" si="5"/>
        <v>insert into deerwalk.HistoricalScores select getutcdate(), @tenantId, null, i.* from i.HistoricalScores i</v>
      </c>
    </row>
    <row r="10" spans="1:12" x14ac:dyDescent="0.45">
      <c r="A10" t="s">
        <v>694</v>
      </c>
      <c r="B10" s="5" t="s">
        <v>694</v>
      </c>
      <c r="C10" s="5" t="s">
        <v>694</v>
      </c>
      <c r="D10" s="5" t="s">
        <v>694</v>
      </c>
      <c r="F10" s="5" t="s">
        <v>780</v>
      </c>
      <c r="G10" s="3" t="str">
        <f t="shared" si="0"/>
        <v>create table deerwalk.Participation (ParticipationId bigint not null identity primary key, CreatedAtUtc datetime not null default(GetUtcDate()), TenantId int not null references Tenants(TenantId), ContactId bigint references Contacts(ContactId))</v>
      </c>
      <c r="H10" s="3" t="str">
        <f t="shared" si="1"/>
        <v>exec db.TablePropertySet  'Participation', '1', @propertyName='AddToDbContext', @tableSchema='deerwalk'</v>
      </c>
      <c r="I10" s="3" t="str">
        <f t="shared" si="2"/>
        <v>exec db.TablePropertySet  'Participation', '1', @propertyName='GeneratePoco', @tableSchema='deerwalk'</v>
      </c>
      <c r="J10" s="3" t="str">
        <f t="shared" si="3"/>
        <v/>
      </c>
      <c r="K10" s="3" t="str">
        <f t="shared" si="4"/>
        <v xml:space="preserve">[DocumentCollection(CrmDdbContext.DatabaseName, "Participation")]
public partial class Participation : DeerwalkDdbEntity
{
    public static readonly Participation[] None = new Participation[0];
}
</v>
      </c>
      <c r="L10" s="3" t="str">
        <f t="shared" si="5"/>
        <v>insert into deerwalk.Participation select getutcdate(), @tenantId, null, i.* from i.Participation i</v>
      </c>
    </row>
    <row r="11" spans="1:12" x14ac:dyDescent="0.45">
      <c r="A11" t="s">
        <v>695</v>
      </c>
      <c r="B11" s="5" t="s">
        <v>760</v>
      </c>
      <c r="C11" s="5" t="s">
        <v>760</v>
      </c>
      <c r="D11" s="5" t="s">
        <v>788</v>
      </c>
      <c r="F11" s="5" t="s">
        <v>781</v>
      </c>
      <c r="G11" s="3" t="str">
        <f t="shared" si="0"/>
        <v>create table deerwalk.QualityMetrics (QualityMetricId bigint not null identity primary key, CreatedAtUtc datetime not null default(GetUtcDate()), TenantId int not null references Tenants(TenantId), ContactId bigint references Contacts(ContactId))</v>
      </c>
      <c r="H11" s="3" t="str">
        <f t="shared" si="1"/>
        <v>exec db.TablePropertySet  'QualityMetrics', '1', @propertyName='AddToDbContext', @tableSchema='deerwalk'</v>
      </c>
      <c r="I11" s="3" t="str">
        <f t="shared" si="2"/>
        <v>exec db.TablePropertySet  'QualityMetrics', '1', @propertyName='GeneratePoco', @tableSchema='deerwalk'</v>
      </c>
      <c r="J11" s="3" t="str">
        <f t="shared" si="3"/>
        <v/>
      </c>
      <c r="K11" s="3" t="str">
        <f t="shared" si="4"/>
        <v xml:space="preserve">[DocumentCollection(CrmDdbContext.DatabaseName, "QualityMetrics")]
public partial class QualityMetric : DeerwalkDdbEntity
{
    public static readonly QualityMetric[] None = new QualityMetric[0];
}
</v>
      </c>
      <c r="L11" s="3" t="str">
        <f t="shared" si="5"/>
        <v>insert into deerwalk.QualityMetrics select getutcdate(), @tenantId, null, i.* from i.QualityMetrics i</v>
      </c>
    </row>
    <row r="12" spans="1:12" x14ac:dyDescent="0.45">
      <c r="A12" t="s">
        <v>721</v>
      </c>
      <c r="B12" s="5" t="s">
        <v>889</v>
      </c>
      <c r="C12" s="5" t="s">
        <v>761</v>
      </c>
      <c r="D12" s="5" t="s">
        <v>761</v>
      </c>
      <c r="F12" s="5" t="s">
        <v>782</v>
      </c>
      <c r="G12" s="3" t="str">
        <f t="shared" si="0"/>
        <v>create table deerwalk.HighCostDiagnosis (HighCostDiagnosisId bigint not null identity primary key, CreatedAtUtc datetime not null default(GetUtcDate()), TenantId int not null references Tenants(TenantId), ContactId bigint references Contacts(ContactId))</v>
      </c>
      <c r="H12" s="3" t="str">
        <f t="shared" si="1"/>
        <v>exec db.TablePropertySet  'HighCostDiagnosis', '1', @propertyName='AddToDbContext', @tableSchema='deerwalk'</v>
      </c>
      <c r="I12" s="3" t="str">
        <f t="shared" si="2"/>
        <v>exec db.TablePropertySet  'HighCostDiagnosis', '1', @propertyName='GeneratePoco', @tableSchema='deerwalk'</v>
      </c>
      <c r="J12" s="3" t="str">
        <f t="shared" si="3"/>
        <v/>
      </c>
      <c r="K12" s="3" t="str">
        <f t="shared" si="4"/>
        <v xml:space="preserve">[DocumentCollection(CrmDdbContext.DatabaseName, "HighCostDiagnosis")]
public partial class HighCostDiagnosis : DeerwalkDdbEntity
{
    public static readonly HighCostDiagnosis[] None = new HighCostDiagnosis[0];
}
</v>
      </c>
      <c r="L12" s="3" t="str">
        <f t="shared" si="5"/>
        <v>insert into deerwalk.HighCostDiagnosis select getutcdate(), @tenantId, null, i.* from i.HighCost i</v>
      </c>
    </row>
    <row r="13" spans="1:12" x14ac:dyDescent="0.45">
      <c r="A13" t="s">
        <v>722</v>
      </c>
      <c r="B13" s="5" t="s">
        <v>762</v>
      </c>
      <c r="C13" s="5" t="s">
        <v>762</v>
      </c>
      <c r="D13" s="5" t="s">
        <v>789</v>
      </c>
      <c r="F13" s="5" t="s">
        <v>783</v>
      </c>
      <c r="G13" s="3" t="str">
        <f t="shared" si="0"/>
        <v>create table deerwalk.CareAlerts (CareAlertId bigint not null identity primary key, CreatedAtUtc datetime not null default(GetUtcDate()), TenantId int not null references Tenants(TenantId), ContactId bigint references Contacts(ContactId))</v>
      </c>
      <c r="H13" s="3" t="str">
        <f t="shared" si="1"/>
        <v>exec db.TablePropertySet  'CareAlerts', '1', @propertyName='AddToDbContext', @tableSchema='deerwalk'</v>
      </c>
      <c r="I13" s="3" t="str">
        <f t="shared" si="2"/>
        <v>exec db.TablePropertySet  'CareAlerts', '1', @propertyName='GeneratePoco', @tableSchema='deerwalk'</v>
      </c>
      <c r="J13" s="3" t="str">
        <f t="shared" si="3"/>
        <v/>
      </c>
      <c r="K13" s="3" t="str">
        <f t="shared" si="4"/>
        <v xml:space="preserve">[DocumentCollection(CrmDdbContext.DatabaseName, "CareAlerts")]
public partial class CareAlert : DeerwalkDdbEntity
{
    public static readonly CareAlert[] None = new CareAlert[0];
}
</v>
      </c>
      <c r="L13" s="3" t="str">
        <f t="shared" si="5"/>
        <v>insert into deerwalk.CareAlerts select getutcdate(), @tenantId, null, i.* from i.CareAlerts 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" sqref="D2:F6"/>
    </sheetView>
  </sheetViews>
  <sheetFormatPr defaultRowHeight="14.25" x14ac:dyDescent="0.45"/>
  <cols>
    <col min="4" max="4" width="11.06640625" bestFit="1" customWidth="1"/>
  </cols>
  <sheetData>
    <row r="1" spans="1:7" x14ac:dyDescent="0.45">
      <c r="A1" t="s">
        <v>765</v>
      </c>
      <c r="B1" t="s">
        <v>766</v>
      </c>
      <c r="D1" s="2" t="s">
        <v>2</v>
      </c>
      <c r="E1" t="s">
        <v>793</v>
      </c>
      <c r="F1" t="s">
        <v>794</v>
      </c>
      <c r="G1" s="2" t="s">
        <v>891</v>
      </c>
    </row>
    <row r="2" spans="1:7" x14ac:dyDescent="0.45">
      <c r="D2" t="s">
        <v>7</v>
      </c>
      <c r="E2" t="s">
        <v>791</v>
      </c>
      <c r="F2">
        <v>1</v>
      </c>
      <c r="G2" t="s">
        <v>892</v>
      </c>
    </row>
    <row r="3" spans="1:7" x14ac:dyDescent="0.45">
      <c r="D3" t="s">
        <v>30</v>
      </c>
      <c r="E3" t="s">
        <v>876</v>
      </c>
      <c r="F3">
        <v>0</v>
      </c>
    </row>
    <row r="4" spans="1:7" x14ac:dyDescent="0.45">
      <c r="D4" t="s">
        <v>263</v>
      </c>
      <c r="E4" t="s">
        <v>263</v>
      </c>
      <c r="F4">
        <v>0</v>
      </c>
    </row>
    <row r="5" spans="1:7" x14ac:dyDescent="0.45">
      <c r="D5" t="s">
        <v>290</v>
      </c>
      <c r="E5" t="s">
        <v>792</v>
      </c>
      <c r="F5">
        <v>0</v>
      </c>
    </row>
    <row r="6" spans="1:7" x14ac:dyDescent="0.45">
      <c r="D6" t="s">
        <v>329</v>
      </c>
      <c r="E6" t="s">
        <v>329</v>
      </c>
      <c r="F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DW Fields</vt:lpstr>
      <vt:lpstr>DW Table Map</vt:lpstr>
      <vt:lpstr>Ref</vt:lpstr>
      <vt:lpstr>PhiClassifications</vt:lpstr>
      <vt:lpstr>SchemaName</vt:lpstr>
      <vt:lpstr>TableMap</vt:lpstr>
      <vt:lpstr>TypeMap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Thomas</dc:creator>
  <cp:lastModifiedBy>Jason Thomas</cp:lastModifiedBy>
  <dcterms:created xsi:type="dcterms:W3CDTF">2016-09-08T20:53:30Z</dcterms:created>
  <dcterms:modified xsi:type="dcterms:W3CDTF">2016-12-02T23:30:13Z</dcterms:modified>
</cp:coreProperties>
</file>