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Poissonfish/git/iPat/"/>
    </mc:Choice>
  </mc:AlternateContent>
  <bookViews>
    <workbookView xWindow="80" yWindow="440" windowWidth="38320" windowHeight="21160" tabRatio="500"/>
  </bookViews>
  <sheets>
    <sheet name="Single" sheetId="1" r:id="rId1"/>
  </sheets>
  <definedNames>
    <definedName name="_xlnm._FilterDatabase" localSheetId="0" hidden="1">Single!$A$1:$I$97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5" i="1" l="1"/>
  <c r="I85" i="1"/>
  <c r="H84" i="1"/>
  <c r="I84" i="1"/>
  <c r="H15" i="1"/>
  <c r="I15" i="1"/>
  <c r="H16" i="1"/>
  <c r="I16" i="1"/>
  <c r="E85" i="1"/>
  <c r="E84" i="1"/>
  <c r="E15" i="1"/>
  <c r="E16" i="1"/>
  <c r="C85" i="1"/>
  <c r="C84" i="1"/>
  <c r="C15" i="1"/>
  <c r="C16" i="1"/>
  <c r="D3" i="1"/>
  <c r="H3" i="1"/>
  <c r="D4" i="1"/>
  <c r="H4" i="1"/>
  <c r="D5" i="1"/>
  <c r="H5" i="1"/>
  <c r="D6" i="1"/>
  <c r="H6" i="1"/>
  <c r="D7" i="1"/>
  <c r="H7" i="1"/>
  <c r="D8" i="1"/>
  <c r="H8" i="1"/>
  <c r="D9" i="1"/>
  <c r="H9" i="1"/>
  <c r="D10" i="1"/>
  <c r="H10" i="1"/>
  <c r="D11" i="1"/>
  <c r="H11" i="1"/>
  <c r="D12" i="1"/>
  <c r="H12" i="1"/>
  <c r="D13" i="1"/>
  <c r="H13" i="1"/>
  <c r="D14" i="1"/>
  <c r="H14" i="1"/>
  <c r="H17" i="1"/>
  <c r="H18" i="1"/>
  <c r="H20" i="1"/>
  <c r="H19" i="1"/>
  <c r="H23" i="1"/>
  <c r="H22" i="1"/>
  <c r="H21" i="1"/>
  <c r="D29" i="1"/>
  <c r="H29" i="1"/>
  <c r="D34" i="1"/>
  <c r="H34" i="1"/>
  <c r="D30" i="1"/>
  <c r="H30" i="1"/>
  <c r="D31" i="1"/>
  <c r="H31" i="1"/>
  <c r="D28" i="1"/>
  <c r="H28" i="1"/>
  <c r="D33" i="1"/>
  <c r="H33" i="1"/>
  <c r="D24" i="1"/>
  <c r="H24" i="1"/>
  <c r="D35" i="1"/>
  <c r="H35" i="1"/>
  <c r="D25" i="1"/>
  <c r="H25" i="1"/>
  <c r="D26" i="1"/>
  <c r="H26" i="1"/>
  <c r="D32" i="1"/>
  <c r="H32" i="1"/>
  <c r="D27" i="1"/>
  <c r="H27" i="1"/>
  <c r="D36" i="1"/>
  <c r="H36" i="1"/>
  <c r="D38" i="1"/>
  <c r="H38" i="1"/>
  <c r="D37" i="1"/>
  <c r="H37" i="1"/>
  <c r="D41" i="1"/>
  <c r="H41" i="1"/>
  <c r="D40" i="1"/>
  <c r="H40" i="1"/>
  <c r="D39" i="1"/>
  <c r="H39" i="1"/>
  <c r="D44" i="1"/>
  <c r="H44" i="1"/>
  <c r="D43" i="1"/>
  <c r="H43" i="1"/>
  <c r="D42" i="1"/>
  <c r="H42" i="1"/>
  <c r="D47" i="1"/>
  <c r="H47" i="1"/>
  <c r="D48" i="1"/>
  <c r="H48" i="1"/>
  <c r="D46" i="1"/>
  <c r="H46" i="1"/>
  <c r="D49" i="1"/>
  <c r="H49" i="1"/>
  <c r="H45" i="1"/>
  <c r="D50" i="1"/>
  <c r="H50" i="1"/>
  <c r="H53" i="1"/>
  <c r="D57" i="1"/>
  <c r="H57" i="1"/>
  <c r="H51" i="1"/>
  <c r="H56" i="1"/>
  <c r="D58" i="1"/>
  <c r="H58" i="1"/>
  <c r="H60" i="1"/>
  <c r="H55" i="1"/>
  <c r="H54" i="1"/>
  <c r="H59" i="1"/>
  <c r="H52" i="1"/>
  <c r="D61" i="1"/>
  <c r="H61" i="1"/>
  <c r="D62" i="1"/>
  <c r="H62" i="1"/>
  <c r="H64" i="1"/>
  <c r="D65" i="1"/>
  <c r="H65" i="1"/>
  <c r="D68" i="1"/>
  <c r="H68" i="1"/>
  <c r="H63" i="1"/>
  <c r="D66" i="1"/>
  <c r="H66" i="1"/>
  <c r="D69" i="1"/>
  <c r="H69" i="1"/>
  <c r="D67" i="1"/>
  <c r="H67" i="1"/>
  <c r="D72" i="1"/>
  <c r="H72" i="1"/>
  <c r="D77" i="1"/>
  <c r="H77" i="1"/>
  <c r="D74" i="1"/>
  <c r="H74" i="1"/>
  <c r="D78" i="1"/>
  <c r="H78" i="1"/>
  <c r="D81" i="1"/>
  <c r="H81" i="1"/>
  <c r="D73" i="1"/>
  <c r="H73" i="1"/>
  <c r="D80" i="1"/>
  <c r="H80" i="1"/>
  <c r="D76" i="1"/>
  <c r="H76" i="1"/>
  <c r="D75" i="1"/>
  <c r="H75" i="1"/>
  <c r="D79" i="1"/>
  <c r="H79" i="1"/>
  <c r="H70" i="1"/>
  <c r="H71" i="1"/>
  <c r="H93" i="1"/>
  <c r="H96" i="1"/>
  <c r="H97" i="1"/>
  <c r="H82" i="1"/>
  <c r="H86" i="1"/>
  <c r="H89" i="1"/>
  <c r="H88" i="1"/>
  <c r="H83" i="1"/>
  <c r="H90" i="1"/>
  <c r="H92" i="1"/>
  <c r="H87" i="1"/>
  <c r="H95" i="1"/>
  <c r="H91" i="1"/>
  <c r="H94" i="1"/>
  <c r="D2" i="1"/>
  <c r="H2" i="1"/>
  <c r="I12" i="1"/>
  <c r="I3" i="1"/>
  <c r="I2" i="1"/>
  <c r="I8" i="1"/>
  <c r="I6" i="1"/>
  <c r="I4" i="1"/>
  <c r="I9" i="1"/>
  <c r="I5" i="1"/>
  <c r="I10" i="1"/>
  <c r="I7" i="1"/>
  <c r="I11" i="1"/>
  <c r="I13" i="1"/>
  <c r="I34" i="1"/>
  <c r="I28" i="1"/>
  <c r="I27" i="1"/>
  <c r="I29" i="1"/>
  <c r="I30" i="1"/>
  <c r="I31" i="1"/>
  <c r="I33" i="1"/>
  <c r="I24" i="1"/>
  <c r="I35" i="1"/>
  <c r="I25" i="1"/>
  <c r="I26" i="1"/>
  <c r="I32" i="1"/>
  <c r="I36" i="1"/>
  <c r="I37" i="1"/>
  <c r="I38" i="1"/>
  <c r="I41" i="1"/>
  <c r="I40" i="1"/>
  <c r="I39" i="1"/>
  <c r="I44" i="1"/>
  <c r="I43" i="1"/>
  <c r="I42" i="1"/>
  <c r="I47" i="1"/>
  <c r="I48" i="1"/>
  <c r="I49" i="1"/>
  <c r="I46" i="1"/>
  <c r="I50" i="1"/>
  <c r="I57" i="1"/>
  <c r="I58" i="1"/>
  <c r="I61" i="1"/>
  <c r="I62" i="1"/>
  <c r="I65" i="1"/>
  <c r="I68" i="1"/>
  <c r="I67" i="1"/>
  <c r="I66" i="1"/>
  <c r="I69" i="1"/>
  <c r="I77" i="1"/>
  <c r="I74" i="1"/>
  <c r="I75" i="1"/>
  <c r="I73" i="1"/>
  <c r="I80" i="1"/>
  <c r="I76" i="1"/>
  <c r="I72" i="1"/>
  <c r="I79" i="1"/>
  <c r="I78" i="1"/>
  <c r="I81" i="1"/>
  <c r="I18" i="1"/>
  <c r="I17" i="1"/>
  <c r="I20" i="1"/>
  <c r="I19" i="1"/>
  <c r="I21" i="1"/>
  <c r="I22" i="1"/>
  <c r="I23" i="1"/>
  <c r="I45" i="1"/>
  <c r="I51" i="1"/>
  <c r="I60" i="1"/>
  <c r="I56" i="1"/>
  <c r="I53" i="1"/>
  <c r="I52" i="1"/>
  <c r="I59" i="1"/>
  <c r="I55" i="1"/>
  <c r="I54" i="1"/>
  <c r="I64" i="1"/>
  <c r="I63" i="1"/>
  <c r="I70" i="1"/>
  <c r="I71" i="1"/>
  <c r="I93" i="1"/>
  <c r="I88" i="1"/>
  <c r="I90" i="1"/>
  <c r="I92" i="1"/>
  <c r="I91" i="1"/>
  <c r="I87" i="1"/>
  <c r="I82" i="1"/>
  <c r="I86" i="1"/>
  <c r="I83" i="1"/>
  <c r="I96" i="1"/>
  <c r="I89" i="1"/>
  <c r="I95" i="1"/>
  <c r="I94" i="1"/>
  <c r="I97" i="1"/>
  <c r="I14" i="1"/>
  <c r="E2" i="1"/>
  <c r="E8" i="1"/>
  <c r="E6" i="1"/>
  <c r="E4" i="1"/>
  <c r="E9" i="1"/>
  <c r="E5" i="1"/>
  <c r="E10" i="1"/>
  <c r="E7" i="1"/>
  <c r="E11" i="1"/>
  <c r="E13" i="1"/>
  <c r="E12" i="1"/>
  <c r="E14" i="1"/>
  <c r="E29" i="1"/>
  <c r="E30" i="1"/>
  <c r="E31" i="1"/>
  <c r="E34" i="1"/>
  <c r="E28" i="1"/>
  <c r="E33" i="1"/>
  <c r="E24" i="1"/>
  <c r="E35" i="1"/>
  <c r="E25" i="1"/>
  <c r="E26" i="1"/>
  <c r="E32" i="1"/>
  <c r="E27" i="1"/>
  <c r="E36" i="1"/>
  <c r="E38" i="1"/>
  <c r="E37" i="1"/>
  <c r="E41" i="1"/>
  <c r="E40" i="1"/>
  <c r="E39" i="1"/>
  <c r="E44" i="1"/>
  <c r="E43" i="1"/>
  <c r="E42" i="1"/>
  <c r="E46" i="1"/>
  <c r="E47" i="1"/>
  <c r="E48" i="1"/>
  <c r="E49" i="1"/>
  <c r="E65" i="1"/>
  <c r="E68" i="1"/>
  <c r="E66" i="1"/>
  <c r="E69" i="1"/>
  <c r="E67" i="1"/>
  <c r="E72" i="1"/>
  <c r="E74" i="1"/>
  <c r="E77" i="1"/>
  <c r="E78" i="1"/>
  <c r="E81" i="1"/>
  <c r="E73" i="1"/>
  <c r="E76" i="1"/>
  <c r="E80" i="1"/>
  <c r="E75" i="1"/>
  <c r="E79" i="1"/>
  <c r="E50" i="1"/>
  <c r="E57" i="1"/>
  <c r="E58" i="1"/>
  <c r="E61" i="1"/>
  <c r="E62" i="1"/>
  <c r="E17" i="1"/>
  <c r="E64" i="1"/>
  <c r="E96" i="1"/>
  <c r="E97" i="1"/>
  <c r="E93" i="1"/>
  <c r="E18" i="1"/>
  <c r="E20" i="1"/>
  <c r="E63" i="1"/>
  <c r="E19" i="1"/>
  <c r="E53" i="1"/>
  <c r="E82" i="1"/>
  <c r="E86" i="1"/>
  <c r="E51" i="1"/>
  <c r="E56" i="1"/>
  <c r="E89" i="1"/>
  <c r="E83" i="1"/>
  <c r="E88" i="1"/>
  <c r="E23" i="1"/>
  <c r="E22" i="1"/>
  <c r="E45" i="1"/>
  <c r="E54" i="1"/>
  <c r="E55" i="1"/>
  <c r="E60" i="1"/>
  <c r="E59" i="1"/>
  <c r="E87" i="1"/>
  <c r="E90" i="1"/>
  <c r="E92" i="1"/>
  <c r="E95" i="1"/>
  <c r="E21" i="1"/>
  <c r="E70" i="1"/>
  <c r="E91" i="1"/>
  <c r="E52" i="1"/>
  <c r="E71" i="1"/>
  <c r="E94" i="1"/>
  <c r="E3" i="1"/>
  <c r="C50" i="1"/>
  <c r="C57" i="1"/>
  <c r="C58" i="1"/>
  <c r="C61" i="1"/>
  <c r="C62" i="1"/>
  <c r="C13" i="1"/>
  <c r="C14" i="1"/>
  <c r="C11" i="1"/>
  <c r="C12" i="1"/>
  <c r="C49" i="1"/>
  <c r="C64" i="1"/>
  <c r="C3" i="1"/>
  <c r="C4" i="1"/>
  <c r="C9" i="1"/>
  <c r="C5" i="1"/>
  <c r="C10" i="1"/>
  <c r="C7" i="1"/>
  <c r="C2" i="1"/>
  <c r="C8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6" i="1"/>
  <c r="C47" i="1"/>
  <c r="C48" i="1"/>
  <c r="C65" i="1"/>
  <c r="C66" i="1"/>
  <c r="C67" i="1"/>
  <c r="C68" i="1"/>
  <c r="C69" i="1"/>
  <c r="C72" i="1"/>
  <c r="C73" i="1"/>
  <c r="C74" i="1"/>
  <c r="C75" i="1"/>
  <c r="C76" i="1"/>
  <c r="C77" i="1"/>
  <c r="C78" i="1"/>
  <c r="C79" i="1"/>
  <c r="C80" i="1"/>
  <c r="C81" i="1"/>
  <c r="C6" i="1"/>
  <c r="C22" i="1"/>
  <c r="C70" i="1"/>
  <c r="C52" i="1"/>
  <c r="C53" i="1"/>
  <c r="C17" i="1"/>
  <c r="C89" i="1"/>
  <c r="C45" i="1"/>
  <c r="C18" i="1"/>
  <c r="C71" i="1"/>
  <c r="C23" i="1"/>
  <c r="C56" i="1"/>
  <c r="C19" i="1"/>
  <c r="C59" i="1"/>
  <c r="C20" i="1"/>
  <c r="C51" i="1"/>
  <c r="C54" i="1"/>
  <c r="C55" i="1"/>
  <c r="C60" i="1"/>
  <c r="C63" i="1"/>
  <c r="C82" i="1"/>
  <c r="C83" i="1"/>
  <c r="C86" i="1"/>
  <c r="C87" i="1"/>
  <c r="C88" i="1"/>
  <c r="C96" i="1"/>
  <c r="C97" i="1"/>
  <c r="C90" i="1"/>
  <c r="C91" i="1"/>
  <c r="C92" i="1"/>
  <c r="C94" i="1"/>
  <c r="C95" i="1"/>
  <c r="C93" i="1"/>
  <c r="C21" i="1"/>
</calcChain>
</file>

<file path=xl/sharedStrings.xml><?xml version="1.0" encoding="utf-8"?>
<sst xmlns="http://schemas.openxmlformats.org/spreadsheetml/2006/main" count="367" uniqueCount="211">
  <si>
    <t>Y</t>
  </si>
  <si>
    <t>NULL</t>
  </si>
  <si>
    <t>acceleration</t>
  </si>
  <si>
    <t>bin.by</t>
  </si>
  <si>
    <t>bin.from</t>
  </si>
  <si>
    <t>bin.to</t>
  </si>
  <si>
    <t>BINS</t>
  </si>
  <si>
    <t>converge</t>
  </si>
  <si>
    <t>Create.indicator</t>
  </si>
  <si>
    <t>cutOff</t>
  </si>
  <si>
    <t>CV.Inheritance</t>
  </si>
  <si>
    <t>CV</t>
  </si>
  <si>
    <t>DPP</t>
  </si>
  <si>
    <t>esp</t>
  </si>
  <si>
    <t>FDR.Rate</t>
  </si>
  <si>
    <t>file.Ext.G</t>
  </si>
  <si>
    <t>file.Ext.GD</t>
  </si>
  <si>
    <t>file.Ext.GM</t>
  </si>
  <si>
    <t>file.fragment</t>
  </si>
  <si>
    <t>file.from</t>
  </si>
  <si>
    <t>file.G</t>
  </si>
  <si>
    <t>file.GD</t>
  </si>
  <si>
    <t>file.GM</t>
  </si>
  <si>
    <t>file.output</t>
  </si>
  <si>
    <t>file.path</t>
  </si>
  <si>
    <t>file.to</t>
  </si>
  <si>
    <t>file.total</t>
  </si>
  <si>
    <t>G</t>
  </si>
  <si>
    <t>GD</t>
  </si>
  <si>
    <t>Geno.View.output</t>
  </si>
  <si>
    <t>GK</t>
  </si>
  <si>
    <t>GM</t>
  </si>
  <si>
    <t>GP</t>
  </si>
  <si>
    <t>group.by</t>
  </si>
  <si>
    <t>group.from</t>
  </si>
  <si>
    <t>group.to</t>
  </si>
  <si>
    <t>GTindex</t>
  </si>
  <si>
    <t>inclosure.by</t>
  </si>
  <si>
    <t>inclosure.from</t>
  </si>
  <si>
    <t>inclosure.to</t>
  </si>
  <si>
    <t>iteration.method</t>
  </si>
  <si>
    <t>iteration.output</t>
  </si>
  <si>
    <t>KI</t>
  </si>
  <si>
    <t>kinship.cluster</t>
  </si>
  <si>
    <t>kinship.group</t>
  </si>
  <si>
    <t>LD.chromosome</t>
  </si>
  <si>
    <t>LD.location</t>
  </si>
  <si>
    <t>LD.range</t>
  </si>
  <si>
    <t>LD</t>
  </si>
  <si>
    <t>llim</t>
  </si>
  <si>
    <t>Major.allele.zero</t>
  </si>
  <si>
    <t>maxLoop</t>
  </si>
  <si>
    <t>maxOut</t>
  </si>
  <si>
    <t>memo</t>
  </si>
  <si>
    <t>method.bin</t>
  </si>
  <si>
    <t>method.GLM</t>
  </si>
  <si>
    <t>method.sub.final</t>
  </si>
  <si>
    <t>method.sub</t>
  </si>
  <si>
    <t>Model.selection</t>
  </si>
  <si>
    <t>ncpus</t>
  </si>
  <si>
    <t>ngrid</t>
  </si>
  <si>
    <t>output.hapmap</t>
  </si>
  <si>
    <t>output.numerical</t>
  </si>
  <si>
    <t>PCA.total</t>
  </si>
  <si>
    <t>PCA.View.output</t>
  </si>
  <si>
    <t>plot.style</t>
  </si>
  <si>
    <t>Prior</t>
  </si>
  <si>
    <t>QC</t>
  </si>
  <si>
    <t>QTN.limit</t>
  </si>
  <si>
    <t>QTN.method</t>
  </si>
  <si>
    <t>QTN.position</t>
  </si>
  <si>
    <t>QTN.round</t>
  </si>
  <si>
    <t>QTN.update</t>
  </si>
  <si>
    <t>QTN</t>
  </si>
  <si>
    <t>sangwich.bottom</t>
  </si>
  <si>
    <t>sangwich.top</t>
  </si>
  <si>
    <t>seed</t>
  </si>
  <si>
    <t>SNP.CV</t>
  </si>
  <si>
    <t>SNP.effect</t>
  </si>
  <si>
    <t>SNP.FDR</t>
  </si>
  <si>
    <t>SNP.fraction</t>
  </si>
  <si>
    <t>SNP.impute</t>
  </si>
  <si>
    <t>SNP.MAF</t>
  </si>
  <si>
    <t>SNP.P3D</t>
  </si>
  <si>
    <t>SNP.permutation</t>
  </si>
  <si>
    <t>SNP.robust</t>
  </si>
  <si>
    <t>SNP.test</t>
  </si>
  <si>
    <t>SUPER_GD</t>
  </si>
  <si>
    <t>SUPER_GS</t>
  </si>
  <si>
    <t>threshold.output</t>
  </si>
  <si>
    <t>ulim</t>
  </si>
  <si>
    <t>Z</t>
  </si>
  <si>
    <t>file</t>
  </si>
  <si>
    <t>group</t>
  </si>
  <si>
    <t>kinship</t>
  </si>
  <si>
    <t>method</t>
  </si>
  <si>
    <t>SNP</t>
  </si>
  <si>
    <t>output.Geno.View</t>
  </si>
  <si>
    <t>output.iteration</t>
  </si>
  <si>
    <t>SUPER.GD</t>
  </si>
  <si>
    <t>SUPER.GS</t>
  </si>
  <si>
    <t>output.threshold</t>
  </si>
  <si>
    <t>PCA</t>
  </si>
  <si>
    <t>QTN.Prior</t>
  </si>
  <si>
    <t>output.cutOff</t>
  </si>
  <si>
    <t>SUPER.bins.nuumber</t>
  </si>
  <si>
    <t>Name</t>
  </si>
  <si>
    <t>Default</t>
  </si>
  <si>
    <t>LEN</t>
  </si>
  <si>
    <t>Category</t>
  </si>
  <si>
    <t>method.iteration</t>
  </si>
  <si>
    <t>output.plot.style</t>
  </si>
  <si>
    <t>Rename</t>
  </si>
  <si>
    <t>EMMA.ulim</t>
  </si>
  <si>
    <t>EMMA.llim</t>
  </si>
  <si>
    <t>EMMA.ngrid</t>
  </si>
  <si>
    <t>QTN.list</t>
  </si>
  <si>
    <t>EMMA.esp</t>
  </si>
  <si>
    <t>Model</t>
  </si>
  <si>
    <t>output</t>
  </si>
  <si>
    <t>SUPER.LD</t>
  </si>
  <si>
    <t>SUPER.Gtindex</t>
  </si>
  <si>
    <t>output.DPP</t>
  </si>
  <si>
    <t>SUPER.bin.by</t>
  </si>
  <si>
    <t>SUPER.bin.to</t>
  </si>
  <si>
    <t>output.maxOut</t>
  </si>
  <si>
    <t>SUPER.bin.from</t>
  </si>
  <si>
    <t>SUPER.FDR.Rate</t>
  </si>
  <si>
    <t>FarmCPU.maxLoop</t>
  </si>
  <si>
    <t>FarmCPU.converge</t>
  </si>
  <si>
    <t>SUPER.inclosure.by</t>
  </si>
  <si>
    <t>SUPER.inclosure.to</t>
  </si>
  <si>
    <t>SUPER.sangwich.top</t>
  </si>
  <si>
    <t>FarmCPU.acceleration</t>
  </si>
  <si>
    <t>SNP.Create.indicator</t>
  </si>
  <si>
    <t>SUPER.inclosure.from</t>
  </si>
  <si>
    <t>output.CV.Inheritance</t>
  </si>
  <si>
    <t>SNP.Major.allele.zero</t>
  </si>
  <si>
    <t>SUPER.sangwich.bottom</t>
  </si>
  <si>
    <t>EMMA</t>
  </si>
  <si>
    <t>SUPER</t>
  </si>
  <si>
    <t>FarmCPU</t>
  </si>
  <si>
    <t>New</t>
  </si>
  <si>
    <t>""</t>
  </si>
  <si>
    <t>Code</t>
  </si>
  <si>
    <t>Modified</t>
  </si>
  <si>
    <t>Memo</t>
  </si>
  <si>
    <t>phenotype</t>
  </si>
  <si>
    <t>genotype in haplotype</t>
  </si>
  <si>
    <t>genotype in numeric</t>
  </si>
  <si>
    <t>gnetic map</t>
  </si>
  <si>
    <t>covariate variables</t>
  </si>
  <si>
    <t>kinship among individuals</t>
  </si>
  <si>
    <t>Z matrix</t>
  </si>
  <si>
    <t>gonotype for kinship</t>
  </si>
  <si>
    <t>genotype probability</t>
  </si>
  <si>
    <t>QC control</t>
  </si>
  <si>
    <t>random seed</t>
  </si>
  <si>
    <t>number of CPUs</t>
  </si>
  <si>
    <t>EMMA parameter</t>
  </si>
  <si>
    <t>maximum number ofloops in FarmCPU</t>
  </si>
  <si>
    <t>FarmCPU parameter</t>
  </si>
  <si>
    <t>File name of genotype in haplotype</t>
  </si>
  <si>
    <t>File name of genotype in numeric</t>
  </si>
  <si>
    <t>File name of genetic map</t>
  </si>
  <si>
    <t>File start number</t>
  </si>
  <si>
    <t>File end number</t>
  </si>
  <si>
    <t>File path</t>
  </si>
  <si>
    <t>File name extension of genotype in haplotype</t>
  </si>
  <si>
    <t>File total number</t>
  </si>
  <si>
    <t>File name extension of genotype in numeric</t>
  </si>
  <si>
    <t>File name extension of genetic map</t>
  </si>
  <si>
    <t>Output to file or not</t>
  </si>
  <si>
    <t>Block size of reading file</t>
  </si>
  <si>
    <t>Group interval</t>
  </si>
  <si>
    <t>Maximum number of groups</t>
  </si>
  <si>
    <t>Minimum number of groups</t>
  </si>
  <si>
    <t>bin.selection</t>
  </si>
  <si>
    <t>WS</t>
  </si>
  <si>
    <t>alpha</t>
  </si>
  <si>
    <t>bin.size</t>
  </si>
  <si>
    <t>c(1000000)</t>
  </si>
  <si>
    <t>c(.01,.05,.1,.2,.3,.4,.5,.6,.7,.8,.9,1)</t>
  </si>
  <si>
    <t>c(1e0,1e3,1e4,1e5,1e6,1e7)</t>
  </si>
  <si>
    <t>c(10,20,50,100,200,500,1000)</t>
  </si>
  <si>
    <t>SUPER.bin.selection</t>
  </si>
  <si>
    <t>SUPER.bin.size</t>
  </si>
  <si>
    <t>Window size of resolution</t>
  </si>
  <si>
    <t>Set of type I error</t>
  </si>
  <si>
    <t>Kinship control</t>
  </si>
  <si>
    <t>LD control</t>
  </si>
  <si>
    <t>method selection</t>
  </si>
  <si>
    <t xml:space="preserve">Model </t>
  </si>
  <si>
    <t>Output control</t>
  </si>
  <si>
    <t>QTN control</t>
  </si>
  <si>
    <t>SNP control</t>
  </si>
  <si>
    <t>SUPER parameter</t>
  </si>
  <si>
    <t>"accum"</t>
  </si>
  <si>
    <t>"Add"</t>
  </si>
  <si>
    <t>"average"</t>
  </si>
  <si>
    <t>"fast.lm"</t>
  </si>
  <si>
    <t>"GLM"</t>
  </si>
  <si>
    <t>"Middle"</t>
  </si>
  <si>
    <t>"Oceanic"</t>
  </si>
  <si>
    <t>"Penalty"</t>
  </si>
  <si>
    <t>"reward"</t>
  </si>
  <si>
    <t>"static"</t>
  </si>
  <si>
    <t>"VanRaden"</t>
  </si>
  <si>
    <t>"Mean"</t>
  </si>
  <si>
    <t>Memo</t>
    <phoneticPr fontId="1" type="noConversion"/>
  </si>
  <si>
    <t>kinship.algorithm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</si>
</sst>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/>
    <xf numFmtId="11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/>
    </xf>
    <xf numFmtId="0" fontId="0" fillId="8" borderId="0" xfId="0" applyFill="1"/>
    <xf numFmtId="0" fontId="0" fillId="8" borderId="0" xfId="0" applyFill="1" applyAlignment="1">
      <alignment horizontal="left"/>
    </xf>
    <xf numFmtId="0" fontId="0" fillId="9" borderId="0" xfId="0" applyFill="1"/>
    <xf numFmtId="0" fontId="0" fillId="9" borderId="0" xfId="0" applyFill="1" applyAlignment="1">
      <alignment horizontal="left"/>
    </xf>
    <xf numFmtId="0" fontId="0" fillId="7" borderId="0" xfId="0" applyFill="1" applyBorder="1" applyAlignment="1">
      <alignment horizontal="left"/>
    </xf>
    <xf numFmtId="0" fontId="0" fillId="7" borderId="0" xfId="0" applyFill="1" applyBorder="1"/>
    <xf numFmtId="0" fontId="0" fillId="7" borderId="1" xfId="0" applyFill="1" applyBorder="1"/>
    <xf numFmtId="0" fontId="0" fillId="7" borderId="2" xfId="0" applyFill="1" applyBorder="1" applyAlignment="1">
      <alignment horizontal="left"/>
    </xf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 applyAlignment="1">
      <alignment horizontal="left"/>
    </xf>
    <xf numFmtId="0" fontId="0" fillId="7" borderId="5" xfId="0" applyFill="1" applyBorder="1"/>
    <xf numFmtId="0" fontId="0" fillId="6" borderId="1" xfId="0" applyFill="1" applyBorder="1"/>
    <xf numFmtId="0" fontId="0" fillId="6" borderId="2" xfId="0" applyFill="1" applyBorder="1" applyAlignment="1">
      <alignment horizontal="left"/>
    </xf>
    <xf numFmtId="0" fontId="0" fillId="6" borderId="2" xfId="0" applyFill="1" applyBorder="1"/>
    <xf numFmtId="0" fontId="0" fillId="6" borderId="3" xfId="0" applyFill="1" applyBorder="1"/>
    <xf numFmtId="0" fontId="0" fillId="6" borderId="0" xfId="0" applyFill="1" applyBorder="1" applyAlignment="1">
      <alignment horizontal="left"/>
    </xf>
    <xf numFmtId="0" fontId="0" fillId="6" borderId="0" xfId="0" applyFill="1" applyBorder="1"/>
    <xf numFmtId="0" fontId="0" fillId="6" borderId="4" xfId="0" applyFill="1" applyBorder="1"/>
    <xf numFmtId="0" fontId="0" fillId="6" borderId="5" xfId="0" applyFill="1" applyBorder="1" applyAlignment="1">
      <alignment horizontal="left"/>
    </xf>
    <xf numFmtId="0" fontId="0" fillId="6" borderId="5" xfId="0" applyFill="1" applyBorder="1"/>
    <xf numFmtId="0" fontId="0" fillId="3" borderId="1" xfId="0" applyFill="1" applyBorder="1"/>
    <xf numFmtId="0" fontId="0" fillId="3" borderId="2" xfId="0" applyFill="1" applyBorder="1" applyAlignment="1">
      <alignment horizontal="left"/>
    </xf>
    <xf numFmtId="0" fontId="0" fillId="3" borderId="2" xfId="0" applyFill="1" applyBorder="1"/>
    <xf numFmtId="0" fontId="0" fillId="3" borderId="3" xfId="0" applyFill="1" applyBorder="1"/>
    <xf numFmtId="0" fontId="0" fillId="3" borderId="0" xfId="0" applyFill="1" applyBorder="1" applyAlignment="1">
      <alignment horizontal="left"/>
    </xf>
    <xf numFmtId="0" fontId="0" fillId="3" borderId="0" xfId="0" applyFill="1" applyBorder="1"/>
    <xf numFmtId="0" fontId="0" fillId="3" borderId="4" xfId="0" applyFill="1" applyBorder="1"/>
    <xf numFmtId="0" fontId="0" fillId="3" borderId="5" xfId="0" applyFill="1" applyBorder="1" applyAlignment="1">
      <alignment horizontal="left"/>
    </xf>
    <xf numFmtId="0" fontId="0" fillId="3" borderId="5" xfId="0" applyFill="1" applyBorder="1"/>
    <xf numFmtId="0" fontId="0" fillId="5" borderId="1" xfId="0" applyFill="1" applyBorder="1"/>
    <xf numFmtId="0" fontId="0" fillId="5" borderId="2" xfId="0" applyFill="1" applyBorder="1" applyAlignment="1">
      <alignment horizontal="left"/>
    </xf>
    <xf numFmtId="0" fontId="0" fillId="5" borderId="2" xfId="0" applyFill="1" applyBorder="1"/>
    <xf numFmtId="0" fontId="0" fillId="5" borderId="3" xfId="0" applyFill="1" applyBorder="1"/>
    <xf numFmtId="0" fontId="0" fillId="5" borderId="0" xfId="0" applyFill="1" applyBorder="1" applyAlignment="1">
      <alignment horizontal="left"/>
    </xf>
    <xf numFmtId="0" fontId="0" fillId="5" borderId="0" xfId="0" applyFill="1" applyBorder="1"/>
    <xf numFmtId="0" fontId="0" fillId="5" borderId="4" xfId="0" applyFill="1" applyBorder="1"/>
    <xf numFmtId="0" fontId="0" fillId="5" borderId="5" xfId="0" applyFill="1" applyBorder="1" applyAlignment="1">
      <alignment horizontal="left"/>
    </xf>
    <xf numFmtId="0" fontId="0" fillId="5" borderId="5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abSelected="1" zoomScale="206" workbookViewId="0">
      <pane ySplit="1" topLeftCell="A76" activePane="bottomLeft" state="frozen"/>
      <selection pane="bottomLeft" activeCell="A61" sqref="A61:B97"/>
    </sheetView>
  </sheetViews>
  <sheetFormatPr baseColWidth="10" defaultRowHeight="15" x14ac:dyDescent="0.15"/>
  <cols>
    <col min="1" max="1" width="26" bestFit="1" customWidth="1"/>
    <col min="2" max="2" width="28.33203125" style="1" bestFit="1" customWidth="1"/>
    <col min="3" max="3" width="4.1640625" bestFit="1" customWidth="1"/>
    <col min="4" max="4" width="21" bestFit="1" customWidth="1"/>
    <col min="5" max="5" width="4.1640625" bestFit="1" customWidth="1"/>
    <col min="6" max="6" width="15.1640625" style="1" bestFit="1" customWidth="1"/>
    <col min="7" max="7" width="32.6640625" style="1" bestFit="1" customWidth="1"/>
    <col min="8" max="8" width="52" bestFit="1" customWidth="1"/>
    <col min="9" max="9" width="36.1640625" bestFit="1" customWidth="1"/>
    <col min="10" max="12" width="4.1640625" bestFit="1" customWidth="1"/>
    <col min="13" max="13" width="2.6640625" bestFit="1" customWidth="1"/>
    <col min="14" max="14" width="11.6640625" bestFit="1" customWidth="1"/>
    <col min="15" max="15" width="17" bestFit="1" customWidth="1"/>
  </cols>
  <sheetData>
    <row r="1" spans="1:9" x14ac:dyDescent="0.15">
      <c r="A1" t="s">
        <v>106</v>
      </c>
      <c r="B1" s="1" t="s">
        <v>107</v>
      </c>
      <c r="C1" t="s">
        <v>108</v>
      </c>
      <c r="D1" t="s">
        <v>112</v>
      </c>
      <c r="E1" t="s">
        <v>142</v>
      </c>
      <c r="F1" s="1" t="s">
        <v>109</v>
      </c>
      <c r="G1" s="1" t="s">
        <v>209</v>
      </c>
      <c r="H1" t="s">
        <v>144</v>
      </c>
      <c r="I1" t="s">
        <v>145</v>
      </c>
    </row>
    <row r="2" spans="1:9" s="2" customFormat="1" x14ac:dyDescent="0.15">
      <c r="A2" s="2" t="s">
        <v>0</v>
      </c>
      <c r="B2" s="3" t="s">
        <v>1</v>
      </c>
      <c r="C2" s="2">
        <f t="shared" ref="C2:C14" si="0">LEN(A2)</f>
        <v>1</v>
      </c>
      <c r="D2" s="2" t="str">
        <f t="shared" ref="D2:D14" si="1">A2</f>
        <v>Y</v>
      </c>
      <c r="E2" s="2">
        <f t="shared" ref="E2:E33" si="2">IF(D2=A2,0,1)</f>
        <v>0</v>
      </c>
      <c r="F2" s="3">
        <v>1</v>
      </c>
      <c r="G2" s="3" t="s">
        <v>147</v>
      </c>
      <c r="H2" s="2" t="str">
        <f t="shared" ref="H2:H33" si="3">D2&amp;"="&amp;B2&amp;","&amp;" #"&amp;G2</f>
        <v>Y=NULL, #phenotype</v>
      </c>
      <c r="I2" s="2" t="str">
        <f t="shared" ref="I2:I33" si="4">A2&amp;"="&amp;D2</f>
        <v>Y=Y</v>
      </c>
    </row>
    <row r="3" spans="1:9" s="2" customFormat="1" x14ac:dyDescent="0.15">
      <c r="A3" s="2" t="s">
        <v>27</v>
      </c>
      <c r="B3" s="3" t="s">
        <v>1</v>
      </c>
      <c r="C3" s="2">
        <f t="shared" si="0"/>
        <v>1</v>
      </c>
      <c r="D3" s="2" t="str">
        <f t="shared" si="1"/>
        <v>G</v>
      </c>
      <c r="E3" s="2">
        <f t="shared" si="2"/>
        <v>0</v>
      </c>
      <c r="F3" s="3">
        <v>2</v>
      </c>
      <c r="G3" s="3" t="s">
        <v>148</v>
      </c>
      <c r="H3" s="2" t="str">
        <f t="shared" si="3"/>
        <v>G=NULL, #genotype in haplotype</v>
      </c>
      <c r="I3" s="2" t="str">
        <f t="shared" si="4"/>
        <v>G=G</v>
      </c>
    </row>
    <row r="4" spans="1:9" s="2" customFormat="1" x14ac:dyDescent="0.15">
      <c r="A4" s="2" t="s">
        <v>28</v>
      </c>
      <c r="B4" s="3" t="s">
        <v>1</v>
      </c>
      <c r="C4" s="2">
        <f t="shared" si="0"/>
        <v>2</v>
      </c>
      <c r="D4" s="2" t="str">
        <f t="shared" si="1"/>
        <v>GD</v>
      </c>
      <c r="E4" s="2">
        <f t="shared" si="2"/>
        <v>0</v>
      </c>
      <c r="F4" s="3">
        <v>3</v>
      </c>
      <c r="G4" s="3" t="s">
        <v>149</v>
      </c>
      <c r="H4" s="2" t="str">
        <f t="shared" si="3"/>
        <v>GD=NULL, #genotype in numeric</v>
      </c>
      <c r="I4" s="2" t="str">
        <f t="shared" si="4"/>
        <v>GD=GD</v>
      </c>
    </row>
    <row r="5" spans="1:9" s="2" customFormat="1" x14ac:dyDescent="0.15">
      <c r="A5" s="2" t="s">
        <v>31</v>
      </c>
      <c r="B5" s="3" t="s">
        <v>1</v>
      </c>
      <c r="C5" s="2">
        <f t="shared" si="0"/>
        <v>2</v>
      </c>
      <c r="D5" s="2" t="str">
        <f t="shared" si="1"/>
        <v>GM</v>
      </c>
      <c r="E5" s="2">
        <f t="shared" si="2"/>
        <v>0</v>
      </c>
      <c r="F5" s="3">
        <v>4</v>
      </c>
      <c r="G5" s="3" t="s">
        <v>150</v>
      </c>
      <c r="H5" s="2" t="str">
        <f t="shared" si="3"/>
        <v>GM=NULL, #gnetic map</v>
      </c>
      <c r="I5" s="2" t="str">
        <f t="shared" si="4"/>
        <v>GM=GM</v>
      </c>
    </row>
    <row r="6" spans="1:9" s="2" customFormat="1" x14ac:dyDescent="0.15">
      <c r="A6" s="2" t="s">
        <v>11</v>
      </c>
      <c r="B6" s="3" t="s">
        <v>1</v>
      </c>
      <c r="C6" s="2">
        <f t="shared" si="0"/>
        <v>2</v>
      </c>
      <c r="D6" s="2" t="str">
        <f t="shared" si="1"/>
        <v>CV</v>
      </c>
      <c r="E6" s="2">
        <f t="shared" si="2"/>
        <v>0</v>
      </c>
      <c r="F6" s="3">
        <v>5</v>
      </c>
      <c r="G6" s="3" t="s">
        <v>151</v>
      </c>
      <c r="H6" s="2" t="str">
        <f t="shared" si="3"/>
        <v>CV=NULL, #covariate variables</v>
      </c>
      <c r="I6" s="2" t="str">
        <f t="shared" si="4"/>
        <v>CV=CV</v>
      </c>
    </row>
    <row r="7" spans="1:9" s="2" customFormat="1" x14ac:dyDescent="0.15">
      <c r="A7" s="2" t="s">
        <v>42</v>
      </c>
      <c r="B7" s="3" t="s">
        <v>1</v>
      </c>
      <c r="C7" s="2">
        <f t="shared" si="0"/>
        <v>2</v>
      </c>
      <c r="D7" s="2" t="str">
        <f t="shared" si="1"/>
        <v>KI</v>
      </c>
      <c r="E7" s="2">
        <f t="shared" si="2"/>
        <v>0</v>
      </c>
      <c r="F7" s="3">
        <v>6</v>
      </c>
      <c r="G7" s="3" t="s">
        <v>152</v>
      </c>
      <c r="H7" s="2" t="str">
        <f t="shared" si="3"/>
        <v>KI=NULL, #kinship among individuals</v>
      </c>
      <c r="I7" s="2" t="str">
        <f t="shared" si="4"/>
        <v>KI=KI</v>
      </c>
    </row>
    <row r="8" spans="1:9" x14ac:dyDescent="0.15">
      <c r="A8" t="s">
        <v>91</v>
      </c>
      <c r="B8" s="1" t="s">
        <v>1</v>
      </c>
      <c r="C8">
        <f t="shared" si="0"/>
        <v>1</v>
      </c>
      <c r="D8" t="str">
        <f t="shared" si="1"/>
        <v>Z</v>
      </c>
      <c r="E8">
        <f t="shared" si="2"/>
        <v>0</v>
      </c>
      <c r="F8" s="1">
        <v>7</v>
      </c>
      <c r="G8" s="1" t="s">
        <v>153</v>
      </c>
      <c r="H8" t="str">
        <f t="shared" si="3"/>
        <v>Z=NULL, #Z matrix</v>
      </c>
      <c r="I8" t="str">
        <f t="shared" si="4"/>
        <v>Z=Z</v>
      </c>
    </row>
    <row r="9" spans="1:9" x14ac:dyDescent="0.15">
      <c r="A9" t="s">
        <v>30</v>
      </c>
      <c r="B9" s="1" t="s">
        <v>1</v>
      </c>
      <c r="C9">
        <f t="shared" si="0"/>
        <v>2</v>
      </c>
      <c r="D9" t="str">
        <f t="shared" si="1"/>
        <v>GK</v>
      </c>
      <c r="E9">
        <f t="shared" si="2"/>
        <v>0</v>
      </c>
      <c r="F9" s="1">
        <v>8</v>
      </c>
      <c r="G9" s="1" t="s">
        <v>154</v>
      </c>
      <c r="H9" t="str">
        <f t="shared" si="3"/>
        <v>GK=NULL, #gonotype for kinship</v>
      </c>
      <c r="I9" t="str">
        <f t="shared" si="4"/>
        <v>GK=GK</v>
      </c>
    </row>
    <row r="10" spans="1:9" x14ac:dyDescent="0.15">
      <c r="A10" t="s">
        <v>32</v>
      </c>
      <c r="B10" s="1" t="s">
        <v>1</v>
      </c>
      <c r="C10">
        <f t="shared" si="0"/>
        <v>2</v>
      </c>
      <c r="D10" t="str">
        <f t="shared" si="1"/>
        <v>GP</v>
      </c>
      <c r="E10">
        <f t="shared" si="2"/>
        <v>0</v>
      </c>
      <c r="F10" s="1">
        <v>9</v>
      </c>
      <c r="G10" s="1" t="s">
        <v>155</v>
      </c>
      <c r="H10" t="str">
        <f t="shared" si="3"/>
        <v>GP=NULL, #genotype probability</v>
      </c>
      <c r="I10" t="str">
        <f t="shared" si="4"/>
        <v>GP=GP</v>
      </c>
    </row>
    <row r="11" spans="1:9" x14ac:dyDescent="0.15">
      <c r="A11" t="s">
        <v>67</v>
      </c>
      <c r="B11" s="1" t="b">
        <v>1</v>
      </c>
      <c r="C11">
        <f t="shared" si="0"/>
        <v>2</v>
      </c>
      <c r="D11" t="str">
        <f t="shared" si="1"/>
        <v>QC</v>
      </c>
      <c r="E11">
        <f t="shared" si="2"/>
        <v>0</v>
      </c>
      <c r="F11" s="1">
        <v>10</v>
      </c>
      <c r="G11" s="1" t="s">
        <v>156</v>
      </c>
      <c r="H11" t="str">
        <f t="shared" si="3"/>
        <v>QC=TRUE, #QC control</v>
      </c>
      <c r="I11" t="str">
        <f t="shared" si="4"/>
        <v>QC=QC</v>
      </c>
    </row>
    <row r="12" spans="1:9" x14ac:dyDescent="0.15">
      <c r="A12" t="s">
        <v>76</v>
      </c>
      <c r="B12" s="1">
        <v>123</v>
      </c>
      <c r="C12">
        <f t="shared" si="0"/>
        <v>4</v>
      </c>
      <c r="D12" t="str">
        <f t="shared" si="1"/>
        <v>seed</v>
      </c>
      <c r="E12">
        <f t="shared" si="2"/>
        <v>0</v>
      </c>
      <c r="F12" s="1">
        <v>11</v>
      </c>
      <c r="G12" s="1" t="s">
        <v>157</v>
      </c>
      <c r="H12" t="str">
        <f t="shared" si="3"/>
        <v>seed=123, #random seed</v>
      </c>
      <c r="I12" t="str">
        <f t="shared" si="4"/>
        <v>seed=seed</v>
      </c>
    </row>
    <row r="13" spans="1:9" x14ac:dyDescent="0.15">
      <c r="A13" t="s">
        <v>53</v>
      </c>
      <c r="B13" s="1" t="s">
        <v>143</v>
      </c>
      <c r="C13">
        <f t="shared" si="0"/>
        <v>4</v>
      </c>
      <c r="D13" t="str">
        <f t="shared" si="1"/>
        <v>memo</v>
      </c>
      <c r="E13">
        <f t="shared" si="2"/>
        <v>0</v>
      </c>
      <c r="F13" s="1">
        <v>12</v>
      </c>
      <c r="G13" s="1" t="s">
        <v>146</v>
      </c>
      <c r="H13" t="str">
        <f t="shared" si="3"/>
        <v>memo="", #Memo</v>
      </c>
      <c r="I13" t="str">
        <f t="shared" si="4"/>
        <v>memo=memo</v>
      </c>
    </row>
    <row r="14" spans="1:9" x14ac:dyDescent="0.15">
      <c r="A14" t="s">
        <v>59</v>
      </c>
      <c r="B14" s="1">
        <v>1</v>
      </c>
      <c r="C14">
        <f t="shared" si="0"/>
        <v>5</v>
      </c>
      <c r="D14" t="str">
        <f t="shared" si="1"/>
        <v>ncpus</v>
      </c>
      <c r="E14">
        <f t="shared" si="2"/>
        <v>0</v>
      </c>
      <c r="F14" s="1">
        <v>13</v>
      </c>
      <c r="G14" s="1" t="s">
        <v>158</v>
      </c>
      <c r="H14" t="str">
        <f t="shared" si="3"/>
        <v>ncpus=1, #number of CPUs</v>
      </c>
      <c r="I14" t="str">
        <f t="shared" si="4"/>
        <v>ncpus=ncpus</v>
      </c>
    </row>
    <row r="15" spans="1:9" x14ac:dyDescent="0.15">
      <c r="A15" t="s">
        <v>178</v>
      </c>
      <c r="B15" s="1" t="s">
        <v>183</v>
      </c>
      <c r="C15">
        <f t="shared" ref="C15:C23" si="5">LEN(D15)</f>
        <v>2</v>
      </c>
      <c r="D15" t="s">
        <v>178</v>
      </c>
      <c r="E15">
        <f t="shared" si="2"/>
        <v>0</v>
      </c>
      <c r="F15" s="1">
        <v>14</v>
      </c>
      <c r="G15" s="1" t="s">
        <v>187</v>
      </c>
      <c r="H15" t="str">
        <f t="shared" si="3"/>
        <v>WS=c(1e0,1e3,1e4,1e5,1e6,1e7), #Window size of resolution</v>
      </c>
      <c r="I15" t="str">
        <f t="shared" si="4"/>
        <v>WS=WS</v>
      </c>
    </row>
    <row r="16" spans="1:9" x14ac:dyDescent="0.15">
      <c r="A16" t="s">
        <v>179</v>
      </c>
      <c r="B16" s="1" t="s">
        <v>182</v>
      </c>
      <c r="C16">
        <f t="shared" si="5"/>
        <v>5</v>
      </c>
      <c r="D16" t="s">
        <v>179</v>
      </c>
      <c r="E16">
        <f t="shared" si="2"/>
        <v>0</v>
      </c>
      <c r="F16" s="1">
        <v>15</v>
      </c>
      <c r="G16" s="1" t="s">
        <v>188</v>
      </c>
      <c r="H16" t="str">
        <f t="shared" si="3"/>
        <v>alpha=c(.01,.05,.1,.2,.3,.4,.5,.6,.7,.8,.9,1), #Set of type I error</v>
      </c>
      <c r="I16" t="str">
        <f t="shared" si="4"/>
        <v>alpha=alpha</v>
      </c>
    </row>
    <row r="17" spans="1:9" s="4" customFormat="1" x14ac:dyDescent="0.15">
      <c r="A17" s="4" t="s">
        <v>13</v>
      </c>
      <c r="B17" s="5">
        <v>1E-10</v>
      </c>
      <c r="C17" s="4">
        <f t="shared" si="5"/>
        <v>8</v>
      </c>
      <c r="D17" s="4" t="s">
        <v>117</v>
      </c>
      <c r="E17" s="4">
        <f t="shared" si="2"/>
        <v>1</v>
      </c>
      <c r="F17" s="4" t="s">
        <v>139</v>
      </c>
      <c r="G17" s="6" t="s">
        <v>159</v>
      </c>
      <c r="H17" s="4" t="str">
        <f t="shared" si="3"/>
        <v>EMMA.esp=0.0000000001, #EMMA parameter</v>
      </c>
      <c r="I17" s="4" t="str">
        <f t="shared" si="4"/>
        <v>esp=EMMA.esp</v>
      </c>
    </row>
    <row r="18" spans="1:9" s="4" customFormat="1" x14ac:dyDescent="0.15">
      <c r="A18" s="4" t="s">
        <v>49</v>
      </c>
      <c r="B18" s="6">
        <v>-10</v>
      </c>
      <c r="C18" s="4">
        <f t="shared" si="5"/>
        <v>9</v>
      </c>
      <c r="D18" s="4" t="s">
        <v>114</v>
      </c>
      <c r="E18" s="4">
        <f t="shared" si="2"/>
        <v>1</v>
      </c>
      <c r="F18" s="4" t="s">
        <v>139</v>
      </c>
      <c r="G18" s="6" t="s">
        <v>159</v>
      </c>
      <c r="H18" s="4" t="str">
        <f t="shared" si="3"/>
        <v>EMMA.llim=-10, #EMMA parameter</v>
      </c>
      <c r="I18" s="4" t="str">
        <f t="shared" si="4"/>
        <v>llim=EMMA.llim</v>
      </c>
    </row>
    <row r="19" spans="1:9" s="4" customFormat="1" x14ac:dyDescent="0.15">
      <c r="A19" s="4" t="s">
        <v>60</v>
      </c>
      <c r="B19" s="6">
        <v>100</v>
      </c>
      <c r="C19" s="4">
        <f t="shared" si="5"/>
        <v>10</v>
      </c>
      <c r="D19" s="4" t="s">
        <v>115</v>
      </c>
      <c r="E19" s="4">
        <f t="shared" si="2"/>
        <v>1</v>
      </c>
      <c r="F19" s="4" t="s">
        <v>139</v>
      </c>
      <c r="G19" s="6" t="s">
        <v>159</v>
      </c>
      <c r="H19" s="4" t="str">
        <f t="shared" si="3"/>
        <v>EMMA.ngrid=100, #EMMA parameter</v>
      </c>
      <c r="I19" s="4" t="str">
        <f t="shared" si="4"/>
        <v>ngrid=EMMA.ngrid</v>
      </c>
    </row>
    <row r="20" spans="1:9" s="4" customFormat="1" x14ac:dyDescent="0.15">
      <c r="A20" s="4" t="s">
        <v>90</v>
      </c>
      <c r="B20" s="6">
        <v>10</v>
      </c>
      <c r="C20" s="4">
        <f t="shared" si="5"/>
        <v>9</v>
      </c>
      <c r="D20" s="4" t="s">
        <v>113</v>
      </c>
      <c r="E20" s="4">
        <f t="shared" si="2"/>
        <v>1</v>
      </c>
      <c r="F20" s="4" t="s">
        <v>139</v>
      </c>
      <c r="G20" s="6" t="s">
        <v>159</v>
      </c>
      <c r="H20" s="4" t="str">
        <f t="shared" si="3"/>
        <v>EMMA.ulim=10, #EMMA parameter</v>
      </c>
      <c r="I20" s="4" t="str">
        <f t="shared" si="4"/>
        <v>ulim=EMMA.ulim</v>
      </c>
    </row>
    <row r="21" spans="1:9" s="7" customFormat="1" x14ac:dyDescent="0.15">
      <c r="A21" s="7" t="s">
        <v>2</v>
      </c>
      <c r="B21" s="8">
        <v>0</v>
      </c>
      <c r="C21" s="7">
        <f t="shared" si="5"/>
        <v>20</v>
      </c>
      <c r="D21" s="7" t="s">
        <v>133</v>
      </c>
      <c r="E21" s="7">
        <f t="shared" si="2"/>
        <v>1</v>
      </c>
      <c r="F21" s="7" t="s">
        <v>141</v>
      </c>
      <c r="G21" s="8" t="s">
        <v>161</v>
      </c>
      <c r="H21" s="7" t="str">
        <f t="shared" si="3"/>
        <v>FarmCPU.acceleration=0, #FarmCPU parameter</v>
      </c>
      <c r="I21" s="7" t="str">
        <f t="shared" si="4"/>
        <v>acceleration=FarmCPU.acceleration</v>
      </c>
    </row>
    <row r="22" spans="1:9" s="7" customFormat="1" x14ac:dyDescent="0.15">
      <c r="A22" s="7" t="s">
        <v>7</v>
      </c>
      <c r="B22" s="8">
        <v>1</v>
      </c>
      <c r="C22" s="7">
        <f t="shared" si="5"/>
        <v>16</v>
      </c>
      <c r="D22" s="7" t="s">
        <v>129</v>
      </c>
      <c r="E22" s="7">
        <f t="shared" si="2"/>
        <v>1</v>
      </c>
      <c r="F22" s="7" t="s">
        <v>141</v>
      </c>
      <c r="G22" s="8" t="s">
        <v>161</v>
      </c>
      <c r="H22" s="7" t="str">
        <f t="shared" si="3"/>
        <v>FarmCPU.converge=1, #FarmCPU parameter</v>
      </c>
      <c r="I22" s="7" t="str">
        <f t="shared" si="4"/>
        <v>converge=FarmCPU.converge</v>
      </c>
    </row>
    <row r="23" spans="1:9" s="7" customFormat="1" ht="16" thickBot="1" x14ac:dyDescent="0.2">
      <c r="A23" s="7" t="s">
        <v>51</v>
      </c>
      <c r="B23" s="8">
        <v>3</v>
      </c>
      <c r="C23" s="7">
        <f t="shared" si="5"/>
        <v>15</v>
      </c>
      <c r="D23" s="7" t="s">
        <v>128</v>
      </c>
      <c r="E23" s="7">
        <f t="shared" si="2"/>
        <v>1</v>
      </c>
      <c r="F23" s="7" t="s">
        <v>141</v>
      </c>
      <c r="G23" s="8" t="s">
        <v>160</v>
      </c>
      <c r="H23" s="7" t="str">
        <f t="shared" si="3"/>
        <v>FarmCPU.maxLoop=3, #maximum number ofloops in FarmCPU</v>
      </c>
      <c r="I23" s="7" t="str">
        <f t="shared" si="4"/>
        <v>maxLoop=FarmCPU.maxLoop</v>
      </c>
    </row>
    <row r="24" spans="1:9" s="46" customFormat="1" x14ac:dyDescent="0.15">
      <c r="A24" s="44" t="s">
        <v>15</v>
      </c>
      <c r="B24" s="45" t="s">
        <v>1</v>
      </c>
      <c r="C24" s="46">
        <f t="shared" ref="C24:C44" si="6">LEN(A24)</f>
        <v>10</v>
      </c>
      <c r="D24" s="46" t="str">
        <f t="shared" ref="D24:D44" si="7">A24</f>
        <v>file.Ext.G</v>
      </c>
      <c r="E24" s="46">
        <f t="shared" si="2"/>
        <v>0</v>
      </c>
      <c r="F24" s="45" t="s">
        <v>92</v>
      </c>
      <c r="G24" s="45" t="s">
        <v>168</v>
      </c>
      <c r="H24" s="46" t="str">
        <f t="shared" si="3"/>
        <v>file.Ext.G=NULL, #File name extension of genotype in haplotype</v>
      </c>
      <c r="I24" s="46" t="str">
        <f t="shared" si="4"/>
        <v>file.Ext.G=file.Ext.G</v>
      </c>
    </row>
    <row r="25" spans="1:9" s="49" customFormat="1" x14ac:dyDescent="0.15">
      <c r="A25" s="47" t="s">
        <v>16</v>
      </c>
      <c r="B25" s="48" t="s">
        <v>1</v>
      </c>
      <c r="C25" s="49">
        <f t="shared" si="6"/>
        <v>11</v>
      </c>
      <c r="D25" s="49" t="str">
        <f t="shared" si="7"/>
        <v>file.Ext.GD</v>
      </c>
      <c r="E25" s="49">
        <f t="shared" si="2"/>
        <v>0</v>
      </c>
      <c r="F25" s="48" t="s">
        <v>92</v>
      </c>
      <c r="G25" s="48" t="s">
        <v>170</v>
      </c>
      <c r="H25" s="49" t="str">
        <f t="shared" si="3"/>
        <v>file.Ext.GD=NULL, #File name extension of genotype in numeric</v>
      </c>
      <c r="I25" s="49" t="str">
        <f t="shared" si="4"/>
        <v>file.Ext.GD=file.Ext.GD</v>
      </c>
    </row>
    <row r="26" spans="1:9" s="49" customFormat="1" x14ac:dyDescent="0.15">
      <c r="A26" s="47" t="s">
        <v>17</v>
      </c>
      <c r="B26" s="48" t="s">
        <v>1</v>
      </c>
      <c r="C26" s="49">
        <f t="shared" si="6"/>
        <v>11</v>
      </c>
      <c r="D26" s="49" t="str">
        <f t="shared" si="7"/>
        <v>file.Ext.GM</v>
      </c>
      <c r="E26" s="49">
        <f t="shared" si="2"/>
        <v>0</v>
      </c>
      <c r="F26" s="48" t="s">
        <v>92</v>
      </c>
      <c r="G26" s="48" t="s">
        <v>171</v>
      </c>
      <c r="H26" s="49" t="str">
        <f t="shared" si="3"/>
        <v>file.Ext.GM=NULL, #File name extension of genetic map</v>
      </c>
      <c r="I26" s="49" t="str">
        <f t="shared" si="4"/>
        <v>file.Ext.GM=file.Ext.GM</v>
      </c>
    </row>
    <row r="27" spans="1:9" s="49" customFormat="1" x14ac:dyDescent="0.15">
      <c r="A27" s="47" t="s">
        <v>18</v>
      </c>
      <c r="B27" s="48">
        <v>99999</v>
      </c>
      <c r="C27" s="49">
        <f t="shared" si="6"/>
        <v>13</v>
      </c>
      <c r="D27" s="49" t="str">
        <f t="shared" si="7"/>
        <v>file.fragment</v>
      </c>
      <c r="E27" s="49">
        <f t="shared" si="2"/>
        <v>0</v>
      </c>
      <c r="F27" s="48" t="s">
        <v>92</v>
      </c>
      <c r="G27" s="48" t="s">
        <v>173</v>
      </c>
      <c r="H27" s="49" t="str">
        <f t="shared" si="3"/>
        <v>file.fragment=99999, #Block size of reading file</v>
      </c>
      <c r="I27" s="49" t="str">
        <f t="shared" si="4"/>
        <v>file.fragment=file.fragment</v>
      </c>
    </row>
    <row r="28" spans="1:9" s="49" customFormat="1" x14ac:dyDescent="0.15">
      <c r="A28" s="47" t="s">
        <v>19</v>
      </c>
      <c r="B28" s="48">
        <v>1</v>
      </c>
      <c r="C28" s="49">
        <f t="shared" si="6"/>
        <v>9</v>
      </c>
      <c r="D28" s="49" t="str">
        <f t="shared" si="7"/>
        <v>file.from</v>
      </c>
      <c r="E28" s="49">
        <f t="shared" si="2"/>
        <v>0</v>
      </c>
      <c r="F28" s="48" t="s">
        <v>92</v>
      </c>
      <c r="G28" s="48" t="s">
        <v>166</v>
      </c>
      <c r="H28" s="49" t="str">
        <f t="shared" si="3"/>
        <v>file.from=1, #File end number</v>
      </c>
      <c r="I28" s="49" t="str">
        <f t="shared" si="4"/>
        <v>file.from=file.from</v>
      </c>
    </row>
    <row r="29" spans="1:9" s="49" customFormat="1" x14ac:dyDescent="0.15">
      <c r="A29" s="47" t="s">
        <v>20</v>
      </c>
      <c r="B29" s="48" t="s">
        <v>1</v>
      </c>
      <c r="C29" s="49">
        <f t="shared" si="6"/>
        <v>6</v>
      </c>
      <c r="D29" s="49" t="str">
        <f t="shared" si="7"/>
        <v>file.G</v>
      </c>
      <c r="E29" s="49">
        <f t="shared" si="2"/>
        <v>0</v>
      </c>
      <c r="F29" s="48" t="s">
        <v>92</v>
      </c>
      <c r="G29" s="48" t="s">
        <v>162</v>
      </c>
      <c r="H29" s="49" t="str">
        <f t="shared" si="3"/>
        <v>file.G=NULL, #File name of genotype in haplotype</v>
      </c>
      <c r="I29" s="49" t="str">
        <f t="shared" si="4"/>
        <v>file.G=file.G</v>
      </c>
    </row>
    <row r="30" spans="1:9" s="49" customFormat="1" x14ac:dyDescent="0.15">
      <c r="A30" s="47" t="s">
        <v>21</v>
      </c>
      <c r="B30" s="48" t="s">
        <v>1</v>
      </c>
      <c r="C30" s="49">
        <f t="shared" si="6"/>
        <v>7</v>
      </c>
      <c r="D30" s="49" t="str">
        <f t="shared" si="7"/>
        <v>file.GD</v>
      </c>
      <c r="E30" s="49">
        <f t="shared" si="2"/>
        <v>0</v>
      </c>
      <c r="F30" s="48" t="s">
        <v>92</v>
      </c>
      <c r="G30" s="48" t="s">
        <v>163</v>
      </c>
      <c r="H30" s="49" t="str">
        <f t="shared" si="3"/>
        <v>file.GD=NULL, #File name of genotype in numeric</v>
      </c>
      <c r="I30" s="49" t="str">
        <f t="shared" si="4"/>
        <v>file.GD=file.GD</v>
      </c>
    </row>
    <row r="31" spans="1:9" s="49" customFormat="1" x14ac:dyDescent="0.15">
      <c r="A31" s="47" t="s">
        <v>22</v>
      </c>
      <c r="B31" s="48" t="s">
        <v>1</v>
      </c>
      <c r="C31" s="49">
        <f t="shared" si="6"/>
        <v>7</v>
      </c>
      <c r="D31" s="49" t="str">
        <f t="shared" si="7"/>
        <v>file.GM</v>
      </c>
      <c r="E31" s="49">
        <f t="shared" si="2"/>
        <v>0</v>
      </c>
      <c r="F31" s="48" t="s">
        <v>92</v>
      </c>
      <c r="G31" s="48" t="s">
        <v>164</v>
      </c>
      <c r="H31" s="49" t="str">
        <f t="shared" si="3"/>
        <v>file.GM=NULL, #File name of genetic map</v>
      </c>
      <c r="I31" s="49" t="str">
        <f t="shared" si="4"/>
        <v>file.GM=file.GM</v>
      </c>
    </row>
    <row r="32" spans="1:9" s="49" customFormat="1" x14ac:dyDescent="0.15">
      <c r="A32" s="47" t="s">
        <v>23</v>
      </c>
      <c r="B32" s="48" t="b">
        <v>1</v>
      </c>
      <c r="C32" s="49">
        <f t="shared" si="6"/>
        <v>11</v>
      </c>
      <c r="D32" s="49" t="str">
        <f t="shared" si="7"/>
        <v>file.output</v>
      </c>
      <c r="E32" s="49">
        <f t="shared" si="2"/>
        <v>0</v>
      </c>
      <c r="F32" s="48" t="s">
        <v>92</v>
      </c>
      <c r="G32" s="48" t="s">
        <v>172</v>
      </c>
      <c r="H32" s="49" t="str">
        <f t="shared" si="3"/>
        <v>file.output=TRUE, #Output to file or not</v>
      </c>
      <c r="I32" s="49" t="str">
        <f t="shared" si="4"/>
        <v>file.output=file.output</v>
      </c>
    </row>
    <row r="33" spans="1:9" s="49" customFormat="1" x14ac:dyDescent="0.15">
      <c r="A33" s="47" t="s">
        <v>24</v>
      </c>
      <c r="B33" s="48" t="s">
        <v>1</v>
      </c>
      <c r="C33" s="49">
        <f t="shared" si="6"/>
        <v>9</v>
      </c>
      <c r="D33" s="49" t="str">
        <f t="shared" si="7"/>
        <v>file.path</v>
      </c>
      <c r="E33" s="49">
        <f t="shared" si="2"/>
        <v>0</v>
      </c>
      <c r="F33" s="48" t="s">
        <v>92</v>
      </c>
      <c r="G33" s="48" t="s">
        <v>167</v>
      </c>
      <c r="H33" s="49" t="str">
        <f t="shared" si="3"/>
        <v>file.path=NULL, #File path</v>
      </c>
      <c r="I33" s="49" t="str">
        <f t="shared" si="4"/>
        <v>file.path=file.path</v>
      </c>
    </row>
    <row r="34" spans="1:9" s="49" customFormat="1" x14ac:dyDescent="0.15">
      <c r="A34" s="47" t="s">
        <v>25</v>
      </c>
      <c r="B34" s="48">
        <v>1</v>
      </c>
      <c r="C34" s="49">
        <f t="shared" si="6"/>
        <v>7</v>
      </c>
      <c r="D34" s="49" t="str">
        <f t="shared" si="7"/>
        <v>file.to</v>
      </c>
      <c r="E34" s="49">
        <f t="shared" ref="E34:E65" si="8">IF(D34=A34,0,1)</f>
        <v>0</v>
      </c>
      <c r="F34" s="48" t="s">
        <v>92</v>
      </c>
      <c r="G34" s="48" t="s">
        <v>165</v>
      </c>
      <c r="H34" s="49" t="str">
        <f t="shared" ref="H34:H65" si="9">D34&amp;"="&amp;B34&amp;","&amp;" #"&amp;G34</f>
        <v>file.to=1, #File start number</v>
      </c>
      <c r="I34" s="49" t="str">
        <f t="shared" ref="I34:I65" si="10">A34&amp;"="&amp;D34</f>
        <v>file.to=file.to</v>
      </c>
    </row>
    <row r="35" spans="1:9" s="52" customFormat="1" ht="16" thickBot="1" x14ac:dyDescent="0.2">
      <c r="A35" s="50" t="s">
        <v>26</v>
      </c>
      <c r="B35" s="51" t="s">
        <v>1</v>
      </c>
      <c r="C35" s="52">
        <f t="shared" si="6"/>
        <v>10</v>
      </c>
      <c r="D35" s="52" t="str">
        <f t="shared" si="7"/>
        <v>file.total</v>
      </c>
      <c r="E35" s="52">
        <f t="shared" si="8"/>
        <v>0</v>
      </c>
      <c r="F35" s="51" t="s">
        <v>92</v>
      </c>
      <c r="G35" s="51" t="s">
        <v>169</v>
      </c>
      <c r="H35" s="52" t="str">
        <f t="shared" si="9"/>
        <v>file.total=NULL, #File total number</v>
      </c>
      <c r="I35" s="52" t="str">
        <f t="shared" si="10"/>
        <v>file.total=file.total</v>
      </c>
    </row>
    <row r="36" spans="1:9" s="9" customFormat="1" x14ac:dyDescent="0.15">
      <c r="A36" s="9" t="s">
        <v>33</v>
      </c>
      <c r="B36" s="10">
        <v>10</v>
      </c>
      <c r="C36" s="9">
        <f t="shared" si="6"/>
        <v>8</v>
      </c>
      <c r="D36" s="9" t="str">
        <f t="shared" si="7"/>
        <v>group.by</v>
      </c>
      <c r="E36" s="9">
        <f t="shared" si="8"/>
        <v>0</v>
      </c>
      <c r="F36" s="10" t="s">
        <v>93</v>
      </c>
      <c r="G36" s="10" t="s">
        <v>174</v>
      </c>
      <c r="H36" s="9" t="str">
        <f t="shared" si="9"/>
        <v>group.by=10, #Group interval</v>
      </c>
      <c r="I36" s="9" t="str">
        <f t="shared" si="10"/>
        <v>group.by=group.by</v>
      </c>
    </row>
    <row r="37" spans="1:9" s="9" customFormat="1" x14ac:dyDescent="0.15">
      <c r="A37" s="9" t="s">
        <v>34</v>
      </c>
      <c r="B37" s="10">
        <v>30</v>
      </c>
      <c r="C37" s="9">
        <f t="shared" si="6"/>
        <v>10</v>
      </c>
      <c r="D37" s="9" t="str">
        <f t="shared" si="7"/>
        <v>group.from</v>
      </c>
      <c r="E37" s="9">
        <f t="shared" si="8"/>
        <v>0</v>
      </c>
      <c r="F37" s="10" t="s">
        <v>93</v>
      </c>
      <c r="G37" s="10" t="s">
        <v>176</v>
      </c>
      <c r="H37" s="9" t="str">
        <f t="shared" si="9"/>
        <v>group.from=30, #Minimum number of groups</v>
      </c>
      <c r="I37" s="9" t="str">
        <f t="shared" si="10"/>
        <v>group.from=group.from</v>
      </c>
    </row>
    <row r="38" spans="1:9" s="9" customFormat="1" ht="16" thickBot="1" x14ac:dyDescent="0.2">
      <c r="A38" s="9" t="s">
        <v>35</v>
      </c>
      <c r="B38" s="10">
        <v>1000000</v>
      </c>
      <c r="C38" s="9">
        <f t="shared" si="6"/>
        <v>8</v>
      </c>
      <c r="D38" s="9" t="str">
        <f t="shared" si="7"/>
        <v>group.to</v>
      </c>
      <c r="E38" s="9">
        <f t="shared" si="8"/>
        <v>0</v>
      </c>
      <c r="F38" s="10" t="s">
        <v>93</v>
      </c>
      <c r="G38" s="10" t="s">
        <v>175</v>
      </c>
      <c r="H38" s="9" t="str">
        <f t="shared" si="9"/>
        <v>group.to=1000000, #Maximum number of groups</v>
      </c>
      <c r="I38" s="9" t="str">
        <f t="shared" si="10"/>
        <v>group.to=group.to</v>
      </c>
    </row>
    <row r="39" spans="1:9" s="21" customFormat="1" x14ac:dyDescent="0.15">
      <c r="A39" s="19" t="s">
        <v>210</v>
      </c>
      <c r="B39" s="20" t="s">
        <v>207</v>
      </c>
      <c r="C39" s="21">
        <f t="shared" si="6"/>
        <v>17</v>
      </c>
      <c r="D39" s="21" t="str">
        <f t="shared" si="7"/>
        <v>kinship.algorithm</v>
      </c>
      <c r="E39" s="21">
        <f t="shared" si="8"/>
        <v>0</v>
      </c>
      <c r="F39" s="20" t="s">
        <v>94</v>
      </c>
      <c r="G39" s="20" t="s">
        <v>189</v>
      </c>
      <c r="H39" s="21" t="str">
        <f t="shared" si="9"/>
        <v>kinship.algorithm="VanRaden", #Kinship control</v>
      </c>
      <c r="I39" s="21" t="str">
        <f t="shared" si="10"/>
        <v>kinship.algorithm=kinship.algorithm</v>
      </c>
    </row>
    <row r="40" spans="1:9" s="18" customFormat="1" x14ac:dyDescent="0.15">
      <c r="A40" s="22" t="s">
        <v>43</v>
      </c>
      <c r="B40" s="17" t="s">
        <v>199</v>
      </c>
      <c r="C40" s="18">
        <f t="shared" si="6"/>
        <v>15</v>
      </c>
      <c r="D40" s="18" t="str">
        <f t="shared" si="7"/>
        <v>kinship.cluster</v>
      </c>
      <c r="E40" s="18">
        <f t="shared" si="8"/>
        <v>0</v>
      </c>
      <c r="F40" s="17" t="s">
        <v>94</v>
      </c>
      <c r="G40" s="17" t="s">
        <v>189</v>
      </c>
      <c r="H40" s="18" t="str">
        <f t="shared" si="9"/>
        <v>kinship.cluster="average", #Kinship control</v>
      </c>
      <c r="I40" s="18" t="str">
        <f t="shared" si="10"/>
        <v>kinship.cluster=kinship.cluster</v>
      </c>
    </row>
    <row r="41" spans="1:9" s="25" customFormat="1" ht="16" thickBot="1" x14ac:dyDescent="0.2">
      <c r="A41" s="23" t="s">
        <v>44</v>
      </c>
      <c r="B41" s="24" t="s">
        <v>208</v>
      </c>
      <c r="C41" s="25">
        <f t="shared" si="6"/>
        <v>13</v>
      </c>
      <c r="D41" s="25" t="str">
        <f t="shared" si="7"/>
        <v>kinship.group</v>
      </c>
      <c r="E41" s="25">
        <f t="shared" si="8"/>
        <v>0</v>
      </c>
      <c r="F41" s="24" t="s">
        <v>94</v>
      </c>
      <c r="G41" s="24" t="s">
        <v>189</v>
      </c>
      <c r="H41" s="25" t="str">
        <f t="shared" si="9"/>
        <v>kinship.group="Mean", #Kinship control</v>
      </c>
      <c r="I41" s="25" t="str">
        <f t="shared" si="10"/>
        <v>kinship.group=kinship.group</v>
      </c>
    </row>
    <row r="42" spans="1:9" s="13" customFormat="1" x14ac:dyDescent="0.15">
      <c r="A42" s="13" t="s">
        <v>45</v>
      </c>
      <c r="B42" s="14" t="s">
        <v>1</v>
      </c>
      <c r="C42" s="13">
        <f t="shared" si="6"/>
        <v>13</v>
      </c>
      <c r="D42" s="13" t="str">
        <f t="shared" si="7"/>
        <v>LD.chromosome</v>
      </c>
      <c r="E42" s="13">
        <f t="shared" si="8"/>
        <v>0</v>
      </c>
      <c r="F42" s="14" t="s">
        <v>48</v>
      </c>
      <c r="G42" s="14" t="s">
        <v>190</v>
      </c>
      <c r="H42" s="13" t="str">
        <f t="shared" si="9"/>
        <v>LD.chromosome=NULL, #LD control</v>
      </c>
      <c r="I42" s="13" t="str">
        <f t="shared" si="10"/>
        <v>LD.chromosome=LD.chromosome</v>
      </c>
    </row>
    <row r="43" spans="1:9" s="13" customFormat="1" x14ac:dyDescent="0.15">
      <c r="A43" s="13" t="s">
        <v>46</v>
      </c>
      <c r="B43" s="14" t="s">
        <v>1</v>
      </c>
      <c r="C43" s="13">
        <f t="shared" si="6"/>
        <v>11</v>
      </c>
      <c r="D43" s="13" t="str">
        <f t="shared" si="7"/>
        <v>LD.location</v>
      </c>
      <c r="E43" s="13">
        <f t="shared" si="8"/>
        <v>0</v>
      </c>
      <c r="F43" s="14" t="s">
        <v>48</v>
      </c>
      <c r="G43" s="14" t="s">
        <v>190</v>
      </c>
      <c r="H43" s="13" t="str">
        <f t="shared" si="9"/>
        <v>LD.location=NULL, #LD control</v>
      </c>
      <c r="I43" s="13" t="str">
        <f t="shared" si="10"/>
        <v>LD.location=LD.location</v>
      </c>
    </row>
    <row r="44" spans="1:9" s="13" customFormat="1" ht="16" thickBot="1" x14ac:dyDescent="0.2">
      <c r="A44" s="13" t="s">
        <v>47</v>
      </c>
      <c r="B44" s="14" t="s">
        <v>1</v>
      </c>
      <c r="C44" s="13">
        <f t="shared" si="6"/>
        <v>8</v>
      </c>
      <c r="D44" s="13" t="str">
        <f t="shared" si="7"/>
        <v>LD.range</v>
      </c>
      <c r="E44" s="13">
        <f t="shared" si="8"/>
        <v>0</v>
      </c>
      <c r="F44" s="14" t="s">
        <v>48</v>
      </c>
      <c r="G44" s="14" t="s">
        <v>190</v>
      </c>
      <c r="H44" s="13" t="str">
        <f t="shared" si="9"/>
        <v>LD.range=NULL, #LD control</v>
      </c>
      <c r="I44" s="13" t="str">
        <f t="shared" si="10"/>
        <v>LD.range=LD.range</v>
      </c>
    </row>
    <row r="45" spans="1:9" s="37" customFormat="1" x14ac:dyDescent="0.15">
      <c r="A45" s="35" t="s">
        <v>40</v>
      </c>
      <c r="B45" s="36" t="s">
        <v>197</v>
      </c>
      <c r="C45" s="37">
        <f>LEN(D45)</f>
        <v>16</v>
      </c>
      <c r="D45" s="37" t="s">
        <v>110</v>
      </c>
      <c r="E45" s="37">
        <f t="shared" si="8"/>
        <v>1</v>
      </c>
      <c r="F45" s="37" t="s">
        <v>95</v>
      </c>
      <c r="G45" s="36" t="s">
        <v>191</v>
      </c>
      <c r="H45" s="37" t="str">
        <f t="shared" si="9"/>
        <v>method.iteration="accum", #method selection</v>
      </c>
      <c r="I45" s="37" t="str">
        <f t="shared" si="10"/>
        <v>iteration.method=method.iteration</v>
      </c>
    </row>
    <row r="46" spans="1:9" s="40" customFormat="1" x14ac:dyDescent="0.15">
      <c r="A46" s="38" t="s">
        <v>54</v>
      </c>
      <c r="B46" s="39" t="s">
        <v>206</v>
      </c>
      <c r="C46" s="40">
        <f>LEN(A46)</f>
        <v>10</v>
      </c>
      <c r="D46" s="40" t="str">
        <f>A46</f>
        <v>method.bin</v>
      </c>
      <c r="E46" s="40">
        <f t="shared" si="8"/>
        <v>0</v>
      </c>
      <c r="F46" s="39" t="s">
        <v>95</v>
      </c>
      <c r="G46" s="39" t="s">
        <v>191</v>
      </c>
      <c r="H46" s="40" t="str">
        <f t="shared" si="9"/>
        <v>method.bin="static", #method selection</v>
      </c>
      <c r="I46" s="40" t="str">
        <f t="shared" si="10"/>
        <v>method.bin=method.bin</v>
      </c>
    </row>
    <row r="47" spans="1:9" s="40" customFormat="1" x14ac:dyDescent="0.15">
      <c r="A47" s="38" t="s">
        <v>55</v>
      </c>
      <c r="B47" s="39" t="s">
        <v>200</v>
      </c>
      <c r="C47" s="40">
        <f>LEN(A47)</f>
        <v>10</v>
      </c>
      <c r="D47" s="40" t="str">
        <f>A47</f>
        <v>method.GLM</v>
      </c>
      <c r="E47" s="40">
        <f t="shared" si="8"/>
        <v>0</v>
      </c>
      <c r="F47" s="39" t="s">
        <v>95</v>
      </c>
      <c r="G47" s="39" t="s">
        <v>191</v>
      </c>
      <c r="H47" s="40" t="str">
        <f t="shared" si="9"/>
        <v>method.GLM="fast.lm", #method selection</v>
      </c>
      <c r="I47" s="40" t="str">
        <f t="shared" si="10"/>
        <v>method.GLM=method.GLM</v>
      </c>
    </row>
    <row r="48" spans="1:9" s="40" customFormat="1" x14ac:dyDescent="0.15">
      <c r="A48" s="38" t="s">
        <v>57</v>
      </c>
      <c r="B48" s="39" t="s">
        <v>205</v>
      </c>
      <c r="C48" s="40">
        <f>LEN(A48)</f>
        <v>10</v>
      </c>
      <c r="D48" s="40" t="str">
        <f>A48</f>
        <v>method.sub</v>
      </c>
      <c r="E48" s="40">
        <f t="shared" si="8"/>
        <v>0</v>
      </c>
      <c r="F48" s="39" t="s">
        <v>95</v>
      </c>
      <c r="G48" s="39" t="s">
        <v>191</v>
      </c>
      <c r="H48" s="40" t="str">
        <f t="shared" si="9"/>
        <v>method.sub="reward", #method selection</v>
      </c>
      <c r="I48" s="40" t="str">
        <f t="shared" si="10"/>
        <v>method.sub=method.sub</v>
      </c>
    </row>
    <row r="49" spans="1:9" s="43" customFormat="1" ht="16" thickBot="1" x14ac:dyDescent="0.2">
      <c r="A49" s="41" t="s">
        <v>56</v>
      </c>
      <c r="B49" s="42" t="s">
        <v>205</v>
      </c>
      <c r="C49" s="43">
        <f>LEN(A49)</f>
        <v>16</v>
      </c>
      <c r="D49" s="43" t="str">
        <f>A49</f>
        <v>method.sub.final</v>
      </c>
      <c r="E49" s="43">
        <f t="shared" si="8"/>
        <v>0</v>
      </c>
      <c r="F49" s="42" t="s">
        <v>95</v>
      </c>
      <c r="G49" s="42" t="s">
        <v>191</v>
      </c>
      <c r="H49" s="43" t="str">
        <f t="shared" si="9"/>
        <v>method.sub.final="reward", #method selection</v>
      </c>
      <c r="I49" s="43" t="str">
        <f t="shared" si="10"/>
        <v>method.sub.final=method.sub.final</v>
      </c>
    </row>
    <row r="50" spans="1:9" s="15" customFormat="1" x14ac:dyDescent="0.15">
      <c r="A50" s="15" t="s">
        <v>58</v>
      </c>
      <c r="B50" s="16" t="b">
        <v>0</v>
      </c>
      <c r="C50" s="15">
        <f>LEN(A50)</f>
        <v>15</v>
      </c>
      <c r="D50" s="15" t="str">
        <f>A50</f>
        <v>Model.selection</v>
      </c>
      <c r="E50" s="15">
        <f t="shared" si="8"/>
        <v>0</v>
      </c>
      <c r="F50" s="15" t="s">
        <v>118</v>
      </c>
      <c r="G50" s="16" t="s">
        <v>192</v>
      </c>
      <c r="H50" s="15" t="str">
        <f t="shared" si="9"/>
        <v xml:space="preserve">Model.selection=FALSE, #Model </v>
      </c>
      <c r="I50" s="15" t="str">
        <f t="shared" si="10"/>
        <v>Model.selection=Model.selection</v>
      </c>
    </row>
    <row r="51" spans="1:9" s="9" customFormat="1" x14ac:dyDescent="0.15">
      <c r="A51" s="9" t="s">
        <v>9</v>
      </c>
      <c r="B51" s="10">
        <v>0.01</v>
      </c>
      <c r="C51" s="9">
        <f t="shared" ref="C51:C56" si="11">LEN(D51)</f>
        <v>13</v>
      </c>
      <c r="D51" s="9" t="s">
        <v>104</v>
      </c>
      <c r="E51" s="9">
        <f t="shared" si="8"/>
        <v>1</v>
      </c>
      <c r="F51" s="9" t="s">
        <v>119</v>
      </c>
      <c r="G51" s="10" t="s">
        <v>193</v>
      </c>
      <c r="H51" s="9" t="str">
        <f t="shared" si="9"/>
        <v>output.cutOff=0.01, #Output control</v>
      </c>
      <c r="I51" s="9" t="str">
        <f t="shared" si="10"/>
        <v>cutOff=output.cutOff</v>
      </c>
    </row>
    <row r="52" spans="1:9" s="9" customFormat="1" x14ac:dyDescent="0.15">
      <c r="A52" s="9" t="s">
        <v>10</v>
      </c>
      <c r="B52" s="10" t="s">
        <v>1</v>
      </c>
      <c r="C52" s="9">
        <f t="shared" si="11"/>
        <v>21</v>
      </c>
      <c r="D52" s="9" t="s">
        <v>136</v>
      </c>
      <c r="E52" s="9">
        <f t="shared" si="8"/>
        <v>1</v>
      </c>
      <c r="F52" s="9" t="s">
        <v>119</v>
      </c>
      <c r="G52" s="10" t="s">
        <v>193</v>
      </c>
      <c r="H52" s="9" t="str">
        <f t="shared" si="9"/>
        <v>output.CV.Inheritance=NULL, #Output control</v>
      </c>
      <c r="I52" s="9" t="str">
        <f t="shared" si="10"/>
        <v>CV.Inheritance=output.CV.Inheritance</v>
      </c>
    </row>
    <row r="53" spans="1:9" s="9" customFormat="1" x14ac:dyDescent="0.15">
      <c r="A53" s="9" t="s">
        <v>12</v>
      </c>
      <c r="B53" s="10">
        <v>100000</v>
      </c>
      <c r="C53" s="9">
        <f t="shared" si="11"/>
        <v>10</v>
      </c>
      <c r="D53" s="9" t="s">
        <v>122</v>
      </c>
      <c r="E53" s="9">
        <f t="shared" si="8"/>
        <v>1</v>
      </c>
      <c r="F53" s="9" t="s">
        <v>119</v>
      </c>
      <c r="G53" s="10" t="s">
        <v>193</v>
      </c>
      <c r="H53" s="9" t="str">
        <f t="shared" si="9"/>
        <v>output.DPP=100000, #Output control</v>
      </c>
      <c r="I53" s="9" t="str">
        <f t="shared" si="10"/>
        <v>DPP=output.DPP</v>
      </c>
    </row>
    <row r="54" spans="1:9" s="9" customFormat="1" x14ac:dyDescent="0.15">
      <c r="A54" s="9" t="s">
        <v>29</v>
      </c>
      <c r="B54" s="10" t="b">
        <v>1</v>
      </c>
      <c r="C54" s="9">
        <f t="shared" si="11"/>
        <v>16</v>
      </c>
      <c r="D54" s="9" t="s">
        <v>97</v>
      </c>
      <c r="E54" s="9">
        <f t="shared" si="8"/>
        <v>1</v>
      </c>
      <c r="F54" s="9" t="s">
        <v>119</v>
      </c>
      <c r="G54" s="10" t="s">
        <v>193</v>
      </c>
      <c r="H54" s="9" t="str">
        <f t="shared" si="9"/>
        <v>output.Geno.View=TRUE, #Output control</v>
      </c>
      <c r="I54" s="9" t="str">
        <f t="shared" si="10"/>
        <v>Geno.View.output=output.Geno.View</v>
      </c>
    </row>
    <row r="55" spans="1:9" s="9" customFormat="1" x14ac:dyDescent="0.15">
      <c r="A55" s="9" t="s">
        <v>41</v>
      </c>
      <c r="B55" s="10" t="b">
        <v>0</v>
      </c>
      <c r="C55" s="9">
        <f t="shared" si="11"/>
        <v>16</v>
      </c>
      <c r="D55" s="9" t="s">
        <v>98</v>
      </c>
      <c r="E55" s="9">
        <f t="shared" si="8"/>
        <v>1</v>
      </c>
      <c r="F55" s="9" t="s">
        <v>119</v>
      </c>
      <c r="G55" s="10" t="s">
        <v>193</v>
      </c>
      <c r="H55" s="9" t="str">
        <f t="shared" si="9"/>
        <v>output.iteration=FALSE, #Output control</v>
      </c>
      <c r="I55" s="9" t="str">
        <f t="shared" si="10"/>
        <v>iteration.output=output.iteration</v>
      </c>
    </row>
    <row r="56" spans="1:9" s="9" customFormat="1" x14ac:dyDescent="0.15">
      <c r="A56" s="9" t="s">
        <v>52</v>
      </c>
      <c r="B56" s="10">
        <v>100</v>
      </c>
      <c r="C56" s="9">
        <f t="shared" si="11"/>
        <v>13</v>
      </c>
      <c r="D56" s="9" t="s">
        <v>125</v>
      </c>
      <c r="E56" s="9">
        <f t="shared" si="8"/>
        <v>1</v>
      </c>
      <c r="F56" s="9" t="s">
        <v>119</v>
      </c>
      <c r="G56" s="10" t="s">
        <v>193</v>
      </c>
      <c r="H56" s="9" t="str">
        <f t="shared" si="9"/>
        <v>output.maxOut=100, #Output control</v>
      </c>
      <c r="I56" s="9" t="str">
        <f t="shared" si="10"/>
        <v>maxOut=output.maxOut</v>
      </c>
    </row>
    <row r="57" spans="1:9" s="9" customFormat="1" x14ac:dyDescent="0.15">
      <c r="A57" s="9" t="s">
        <v>61</v>
      </c>
      <c r="B57" s="10" t="b">
        <v>0</v>
      </c>
      <c r="C57" s="9">
        <f>LEN(A57)</f>
        <v>13</v>
      </c>
      <c r="D57" s="9" t="str">
        <f>A57</f>
        <v>output.hapmap</v>
      </c>
      <c r="E57" s="9">
        <f t="shared" si="8"/>
        <v>0</v>
      </c>
      <c r="F57" s="9" t="s">
        <v>119</v>
      </c>
      <c r="G57" s="10" t="s">
        <v>193</v>
      </c>
      <c r="H57" s="9" t="str">
        <f t="shared" si="9"/>
        <v>output.hapmap=FALSE, #Output control</v>
      </c>
      <c r="I57" s="9" t="str">
        <f t="shared" si="10"/>
        <v>output.hapmap=output.hapmap</v>
      </c>
    </row>
    <row r="58" spans="1:9" s="9" customFormat="1" x14ac:dyDescent="0.15">
      <c r="A58" s="9" t="s">
        <v>62</v>
      </c>
      <c r="B58" s="10" t="b">
        <v>0</v>
      </c>
      <c r="C58" s="9">
        <f>LEN(A58)</f>
        <v>16</v>
      </c>
      <c r="D58" s="9" t="str">
        <f>A58</f>
        <v>output.numerical</v>
      </c>
      <c r="E58" s="9">
        <f t="shared" si="8"/>
        <v>0</v>
      </c>
      <c r="F58" s="9" t="s">
        <v>119</v>
      </c>
      <c r="G58" s="10" t="s">
        <v>193</v>
      </c>
      <c r="H58" s="9" t="str">
        <f t="shared" si="9"/>
        <v>output.numerical=FALSE, #Output control</v>
      </c>
      <c r="I58" s="9" t="str">
        <f t="shared" si="10"/>
        <v>output.numerical=output.numerical</v>
      </c>
    </row>
    <row r="59" spans="1:9" s="9" customFormat="1" x14ac:dyDescent="0.15">
      <c r="A59" s="9" t="s">
        <v>65</v>
      </c>
      <c r="B59" s="10" t="s">
        <v>203</v>
      </c>
      <c r="C59" s="9">
        <f>LEN(D59)</f>
        <v>17</v>
      </c>
      <c r="D59" s="9" t="s">
        <v>111</v>
      </c>
      <c r="E59" s="9">
        <f t="shared" si="8"/>
        <v>1</v>
      </c>
      <c r="F59" s="9" t="s">
        <v>119</v>
      </c>
      <c r="G59" s="10" t="s">
        <v>193</v>
      </c>
      <c r="H59" s="9" t="str">
        <f t="shared" si="9"/>
        <v>output.plot.style="Oceanic", #Output control</v>
      </c>
      <c r="I59" s="9" t="str">
        <f t="shared" si="10"/>
        <v>plot.style=output.plot.style</v>
      </c>
    </row>
    <row r="60" spans="1:9" s="9" customFormat="1" x14ac:dyDescent="0.15">
      <c r="A60" s="9" t="s">
        <v>89</v>
      </c>
      <c r="B60" s="10">
        <v>0.01</v>
      </c>
      <c r="C60" s="9">
        <f>LEN(D60)</f>
        <v>16</v>
      </c>
      <c r="D60" s="9" t="s">
        <v>101</v>
      </c>
      <c r="E60" s="9">
        <f t="shared" si="8"/>
        <v>1</v>
      </c>
      <c r="F60" s="9" t="s">
        <v>119</v>
      </c>
      <c r="G60" s="10" t="s">
        <v>193</v>
      </c>
      <c r="H60" s="9" t="str">
        <f t="shared" si="9"/>
        <v>output.threshold=0.01, #Output control</v>
      </c>
      <c r="I60" s="9" t="str">
        <f t="shared" si="10"/>
        <v>threshold.output=output.threshold</v>
      </c>
    </row>
    <row r="61" spans="1:9" s="11" customFormat="1" x14ac:dyDescent="0.15">
      <c r="A61" s="11" t="s">
        <v>63</v>
      </c>
      <c r="B61" s="12">
        <v>0</v>
      </c>
      <c r="C61" s="11">
        <f>LEN(A61)</f>
        <v>9</v>
      </c>
      <c r="D61" s="11" t="str">
        <f>A61</f>
        <v>PCA.total</v>
      </c>
      <c r="E61" s="11">
        <f t="shared" si="8"/>
        <v>0</v>
      </c>
      <c r="F61" s="11" t="s">
        <v>102</v>
      </c>
      <c r="G61" s="12" t="s">
        <v>102</v>
      </c>
      <c r="H61" s="11" t="str">
        <f t="shared" si="9"/>
        <v>PCA.total=0, #PCA</v>
      </c>
      <c r="I61" s="11" t="str">
        <f t="shared" si="10"/>
        <v>PCA.total=PCA.total</v>
      </c>
    </row>
    <row r="62" spans="1:9" s="11" customFormat="1" x14ac:dyDescent="0.15">
      <c r="A62" s="11" t="s">
        <v>64</v>
      </c>
      <c r="B62" s="12" t="b">
        <v>1</v>
      </c>
      <c r="C62" s="11">
        <f>LEN(A62)</f>
        <v>15</v>
      </c>
      <c r="D62" s="11" t="str">
        <f>A62</f>
        <v>PCA.View.output</v>
      </c>
      <c r="E62" s="11">
        <f t="shared" si="8"/>
        <v>0</v>
      </c>
      <c r="F62" s="11" t="s">
        <v>102</v>
      </c>
      <c r="G62" s="12" t="s">
        <v>102</v>
      </c>
      <c r="H62" s="11" t="str">
        <f t="shared" si="9"/>
        <v>PCA.View.output=TRUE, #PCA</v>
      </c>
      <c r="I62" s="11" t="str">
        <f t="shared" si="10"/>
        <v>PCA.View.output=PCA.View.output</v>
      </c>
    </row>
    <row r="63" spans="1:9" s="13" customFormat="1" x14ac:dyDescent="0.15">
      <c r="A63" s="13" t="s">
        <v>66</v>
      </c>
      <c r="B63" s="14" t="s">
        <v>1</v>
      </c>
      <c r="C63" s="13">
        <f>LEN(D63)</f>
        <v>9</v>
      </c>
      <c r="D63" s="13" t="s">
        <v>103</v>
      </c>
      <c r="E63" s="13">
        <f t="shared" si="8"/>
        <v>1</v>
      </c>
      <c r="F63" s="13" t="s">
        <v>73</v>
      </c>
      <c r="G63" s="14" t="s">
        <v>194</v>
      </c>
      <c r="H63" s="13" t="str">
        <f t="shared" si="9"/>
        <v>QTN.Prior=NULL, #QTN control</v>
      </c>
      <c r="I63" s="13" t="str">
        <f t="shared" si="10"/>
        <v>Prior=QTN.Prior</v>
      </c>
    </row>
    <row r="64" spans="1:9" s="13" customFormat="1" x14ac:dyDescent="0.15">
      <c r="A64" s="13" t="s">
        <v>73</v>
      </c>
      <c r="B64" s="14" t="s">
        <v>1</v>
      </c>
      <c r="C64" s="13">
        <f>LEN(D64)</f>
        <v>8</v>
      </c>
      <c r="D64" s="14" t="s">
        <v>116</v>
      </c>
      <c r="E64" s="13">
        <f t="shared" si="8"/>
        <v>1</v>
      </c>
      <c r="F64" s="14" t="s">
        <v>73</v>
      </c>
      <c r="G64" s="14" t="s">
        <v>194</v>
      </c>
      <c r="H64" s="13" t="str">
        <f t="shared" si="9"/>
        <v>QTN.list=NULL, #QTN control</v>
      </c>
      <c r="I64" s="13" t="str">
        <f t="shared" si="10"/>
        <v>QTN=QTN.list</v>
      </c>
    </row>
    <row r="65" spans="1:9" s="13" customFormat="1" x14ac:dyDescent="0.15">
      <c r="A65" s="13" t="s">
        <v>68</v>
      </c>
      <c r="B65" s="14">
        <v>0</v>
      </c>
      <c r="C65" s="13">
        <f>LEN(A65)</f>
        <v>9</v>
      </c>
      <c r="D65" s="13" t="str">
        <f>A65</f>
        <v>QTN.limit</v>
      </c>
      <c r="E65" s="13">
        <f t="shared" si="8"/>
        <v>0</v>
      </c>
      <c r="F65" s="14" t="s">
        <v>73</v>
      </c>
      <c r="G65" s="14" t="s">
        <v>194</v>
      </c>
      <c r="H65" s="13" t="str">
        <f t="shared" si="9"/>
        <v>QTN.limit=0, #QTN control</v>
      </c>
      <c r="I65" s="13" t="str">
        <f t="shared" si="10"/>
        <v>QTN.limit=QTN.limit</v>
      </c>
    </row>
    <row r="66" spans="1:9" s="13" customFormat="1" x14ac:dyDescent="0.15">
      <c r="A66" s="13" t="s">
        <v>69</v>
      </c>
      <c r="B66" s="14" t="s">
        <v>204</v>
      </c>
      <c r="C66" s="13">
        <f>LEN(A66)</f>
        <v>10</v>
      </c>
      <c r="D66" s="13" t="str">
        <f>A66</f>
        <v>QTN.method</v>
      </c>
      <c r="E66" s="13">
        <f t="shared" ref="E66:E97" si="12">IF(D66=A66,0,1)</f>
        <v>0</v>
      </c>
      <c r="F66" s="14" t="s">
        <v>73</v>
      </c>
      <c r="G66" s="14" t="s">
        <v>194</v>
      </c>
      <c r="H66" s="13" t="str">
        <f t="shared" ref="H66:H97" si="13">D66&amp;"="&amp;B66&amp;","&amp;" #"&amp;G66</f>
        <v>QTN.method="Penalty", #QTN control</v>
      </c>
      <c r="I66" s="13" t="str">
        <f t="shared" ref="I66:I97" si="14">A66&amp;"="&amp;D66</f>
        <v>QTN.method=QTN.method</v>
      </c>
    </row>
    <row r="67" spans="1:9" s="13" customFormat="1" x14ac:dyDescent="0.15">
      <c r="A67" s="13" t="s">
        <v>70</v>
      </c>
      <c r="B67" s="14" t="s">
        <v>1</v>
      </c>
      <c r="C67" s="13">
        <f>LEN(A67)</f>
        <v>12</v>
      </c>
      <c r="D67" s="13" t="str">
        <f>A67</f>
        <v>QTN.position</v>
      </c>
      <c r="E67" s="13">
        <f t="shared" si="12"/>
        <v>0</v>
      </c>
      <c r="F67" s="14" t="s">
        <v>73</v>
      </c>
      <c r="G67" s="14" t="s">
        <v>194</v>
      </c>
      <c r="H67" s="13" t="str">
        <f t="shared" si="13"/>
        <v>QTN.position=NULL, #QTN control</v>
      </c>
      <c r="I67" s="13" t="str">
        <f t="shared" si="14"/>
        <v>QTN.position=QTN.position</v>
      </c>
    </row>
    <row r="68" spans="1:9" s="13" customFormat="1" x14ac:dyDescent="0.15">
      <c r="A68" s="13" t="s">
        <v>71</v>
      </c>
      <c r="B68" s="14">
        <v>1</v>
      </c>
      <c r="C68" s="13">
        <f>LEN(A68)</f>
        <v>9</v>
      </c>
      <c r="D68" s="13" t="str">
        <f>A68</f>
        <v>QTN.round</v>
      </c>
      <c r="E68" s="13">
        <f t="shared" si="12"/>
        <v>0</v>
      </c>
      <c r="F68" s="14" t="s">
        <v>73</v>
      </c>
      <c r="G68" s="14" t="s">
        <v>194</v>
      </c>
      <c r="H68" s="13" t="str">
        <f t="shared" si="13"/>
        <v>QTN.round=1, #QTN control</v>
      </c>
      <c r="I68" s="13" t="str">
        <f t="shared" si="14"/>
        <v>QTN.round=QTN.round</v>
      </c>
    </row>
    <row r="69" spans="1:9" s="13" customFormat="1" ht="16" thickBot="1" x14ac:dyDescent="0.2">
      <c r="A69" s="13" t="s">
        <v>72</v>
      </c>
      <c r="B69" s="14" t="b">
        <v>1</v>
      </c>
      <c r="C69" s="13">
        <f>LEN(A69)</f>
        <v>10</v>
      </c>
      <c r="D69" s="13" t="str">
        <f>A69</f>
        <v>QTN.update</v>
      </c>
      <c r="E69" s="13">
        <f t="shared" si="12"/>
        <v>0</v>
      </c>
      <c r="F69" s="14" t="s">
        <v>73</v>
      </c>
      <c r="G69" s="14" t="s">
        <v>194</v>
      </c>
      <c r="H69" s="13" t="str">
        <f t="shared" si="13"/>
        <v>QTN.update=TRUE, #QTN control</v>
      </c>
      <c r="I69" s="13" t="str">
        <f t="shared" si="14"/>
        <v>QTN.update=QTN.update</v>
      </c>
    </row>
    <row r="70" spans="1:9" s="28" customFormat="1" x14ac:dyDescent="0.15">
      <c r="A70" s="26" t="s">
        <v>8</v>
      </c>
      <c r="B70" s="27" t="b">
        <v>0</v>
      </c>
      <c r="C70" s="28">
        <f>LEN(D70)</f>
        <v>20</v>
      </c>
      <c r="D70" s="28" t="s">
        <v>134</v>
      </c>
      <c r="E70" s="28">
        <f t="shared" si="12"/>
        <v>1</v>
      </c>
      <c r="F70" s="28" t="s">
        <v>96</v>
      </c>
      <c r="G70" s="27" t="s">
        <v>195</v>
      </c>
      <c r="H70" s="28" t="str">
        <f t="shared" si="13"/>
        <v>SNP.Create.indicator=FALSE, #SNP control</v>
      </c>
      <c r="I70" s="28" t="str">
        <f t="shared" si="14"/>
        <v>Create.indicator=SNP.Create.indicator</v>
      </c>
    </row>
    <row r="71" spans="1:9" s="31" customFormat="1" x14ac:dyDescent="0.15">
      <c r="A71" s="29" t="s">
        <v>50</v>
      </c>
      <c r="B71" s="30" t="b">
        <v>0</v>
      </c>
      <c r="C71" s="31">
        <f>LEN(D71)</f>
        <v>21</v>
      </c>
      <c r="D71" s="31" t="s">
        <v>137</v>
      </c>
      <c r="E71" s="31">
        <f t="shared" si="12"/>
        <v>1</v>
      </c>
      <c r="F71" s="31" t="s">
        <v>96</v>
      </c>
      <c r="G71" s="30" t="s">
        <v>195</v>
      </c>
      <c r="H71" s="31" t="str">
        <f t="shared" si="13"/>
        <v>SNP.Major.allele.zero=FALSE, #SNP control</v>
      </c>
      <c r="I71" s="31" t="str">
        <f t="shared" si="14"/>
        <v>Major.allele.zero=SNP.Major.allele.zero</v>
      </c>
    </row>
    <row r="72" spans="1:9" s="31" customFormat="1" x14ac:dyDescent="0.15">
      <c r="A72" s="29" t="s">
        <v>77</v>
      </c>
      <c r="B72" s="30" t="s">
        <v>1</v>
      </c>
      <c r="C72" s="31">
        <f t="shared" ref="C72:C81" si="15">LEN(A72)</f>
        <v>6</v>
      </c>
      <c r="D72" s="31" t="str">
        <f t="shared" ref="D72:D81" si="16">A72</f>
        <v>SNP.CV</v>
      </c>
      <c r="E72" s="31">
        <f t="shared" si="12"/>
        <v>0</v>
      </c>
      <c r="F72" s="30" t="s">
        <v>96</v>
      </c>
      <c r="G72" s="30" t="s">
        <v>195</v>
      </c>
      <c r="H72" s="31" t="str">
        <f t="shared" si="13"/>
        <v>SNP.CV=NULL, #SNP control</v>
      </c>
      <c r="I72" s="31" t="str">
        <f t="shared" si="14"/>
        <v>SNP.CV=SNP.CV</v>
      </c>
    </row>
    <row r="73" spans="1:9" s="31" customFormat="1" x14ac:dyDescent="0.15">
      <c r="A73" s="29" t="s">
        <v>78</v>
      </c>
      <c r="B73" s="30" t="s">
        <v>198</v>
      </c>
      <c r="C73" s="31">
        <f t="shared" si="15"/>
        <v>10</v>
      </c>
      <c r="D73" s="31" t="str">
        <f t="shared" si="16"/>
        <v>SNP.effect</v>
      </c>
      <c r="E73" s="31">
        <f t="shared" si="12"/>
        <v>0</v>
      </c>
      <c r="F73" s="30" t="s">
        <v>96</v>
      </c>
      <c r="G73" s="30" t="s">
        <v>195</v>
      </c>
      <c r="H73" s="31" t="str">
        <f t="shared" si="13"/>
        <v>SNP.effect="Add", #SNP control</v>
      </c>
      <c r="I73" s="31" t="str">
        <f t="shared" si="14"/>
        <v>SNP.effect=SNP.effect</v>
      </c>
    </row>
    <row r="74" spans="1:9" s="31" customFormat="1" x14ac:dyDescent="0.15">
      <c r="A74" s="29" t="s">
        <v>79</v>
      </c>
      <c r="B74" s="30">
        <v>1</v>
      </c>
      <c r="C74" s="31">
        <f t="shared" si="15"/>
        <v>7</v>
      </c>
      <c r="D74" s="31" t="str">
        <f t="shared" si="16"/>
        <v>SNP.FDR</v>
      </c>
      <c r="E74" s="31">
        <f t="shared" si="12"/>
        <v>0</v>
      </c>
      <c r="F74" s="30" t="s">
        <v>96</v>
      </c>
      <c r="G74" s="30" t="s">
        <v>195</v>
      </c>
      <c r="H74" s="31" t="str">
        <f t="shared" si="13"/>
        <v>SNP.FDR=1, #SNP control</v>
      </c>
      <c r="I74" s="31" t="str">
        <f t="shared" si="14"/>
        <v>SNP.FDR=SNP.FDR</v>
      </c>
    </row>
    <row r="75" spans="1:9" s="31" customFormat="1" x14ac:dyDescent="0.15">
      <c r="A75" s="29" t="s">
        <v>80</v>
      </c>
      <c r="B75" s="30">
        <v>1</v>
      </c>
      <c r="C75" s="31">
        <f t="shared" si="15"/>
        <v>12</v>
      </c>
      <c r="D75" s="31" t="str">
        <f t="shared" si="16"/>
        <v>SNP.fraction</v>
      </c>
      <c r="E75" s="31">
        <f t="shared" si="12"/>
        <v>0</v>
      </c>
      <c r="F75" s="30" t="s">
        <v>96</v>
      </c>
      <c r="G75" s="30" t="s">
        <v>195</v>
      </c>
      <c r="H75" s="31" t="str">
        <f t="shared" si="13"/>
        <v>SNP.fraction=1, #SNP control</v>
      </c>
      <c r="I75" s="31" t="str">
        <f t="shared" si="14"/>
        <v>SNP.fraction=SNP.fraction</v>
      </c>
    </row>
    <row r="76" spans="1:9" s="31" customFormat="1" x14ac:dyDescent="0.15">
      <c r="A76" s="29" t="s">
        <v>81</v>
      </c>
      <c r="B76" s="30" t="s">
        <v>202</v>
      </c>
      <c r="C76" s="31">
        <f t="shared" si="15"/>
        <v>10</v>
      </c>
      <c r="D76" s="31" t="str">
        <f t="shared" si="16"/>
        <v>SNP.impute</v>
      </c>
      <c r="E76" s="31">
        <f t="shared" si="12"/>
        <v>0</v>
      </c>
      <c r="F76" s="30" t="s">
        <v>96</v>
      </c>
      <c r="G76" s="30" t="s">
        <v>195</v>
      </c>
      <c r="H76" s="31" t="str">
        <f t="shared" si="13"/>
        <v>SNP.impute="Middle", #SNP control</v>
      </c>
      <c r="I76" s="31" t="str">
        <f t="shared" si="14"/>
        <v>SNP.impute=SNP.impute</v>
      </c>
    </row>
    <row r="77" spans="1:9" s="31" customFormat="1" x14ac:dyDescent="0.15">
      <c r="A77" s="29" t="s">
        <v>82</v>
      </c>
      <c r="B77" s="30">
        <v>0</v>
      </c>
      <c r="C77" s="31">
        <f t="shared" si="15"/>
        <v>7</v>
      </c>
      <c r="D77" s="31" t="str">
        <f t="shared" si="16"/>
        <v>SNP.MAF</v>
      </c>
      <c r="E77" s="31">
        <f t="shared" si="12"/>
        <v>0</v>
      </c>
      <c r="F77" s="30" t="s">
        <v>96</v>
      </c>
      <c r="G77" s="30" t="s">
        <v>195</v>
      </c>
      <c r="H77" s="31" t="str">
        <f t="shared" si="13"/>
        <v>SNP.MAF=0, #SNP control</v>
      </c>
      <c r="I77" s="31" t="str">
        <f t="shared" si="14"/>
        <v>SNP.MAF=SNP.MAF</v>
      </c>
    </row>
    <row r="78" spans="1:9" s="31" customFormat="1" x14ac:dyDescent="0.15">
      <c r="A78" s="29" t="s">
        <v>83</v>
      </c>
      <c r="B78" s="30" t="b">
        <v>1</v>
      </c>
      <c r="C78" s="31">
        <f t="shared" si="15"/>
        <v>7</v>
      </c>
      <c r="D78" s="31" t="str">
        <f t="shared" si="16"/>
        <v>SNP.P3D</v>
      </c>
      <c r="E78" s="31">
        <f t="shared" si="12"/>
        <v>0</v>
      </c>
      <c r="F78" s="30" t="s">
        <v>96</v>
      </c>
      <c r="G78" s="30" t="s">
        <v>195</v>
      </c>
      <c r="H78" s="31" t="str">
        <f t="shared" si="13"/>
        <v>SNP.P3D=TRUE, #SNP control</v>
      </c>
      <c r="I78" s="31" t="str">
        <f t="shared" si="14"/>
        <v>SNP.P3D=SNP.P3D</v>
      </c>
    </row>
    <row r="79" spans="1:9" s="31" customFormat="1" x14ac:dyDescent="0.15">
      <c r="A79" s="29" t="s">
        <v>84</v>
      </c>
      <c r="B79" s="30" t="b">
        <v>0</v>
      </c>
      <c r="C79" s="31">
        <f t="shared" si="15"/>
        <v>15</v>
      </c>
      <c r="D79" s="31" t="str">
        <f t="shared" si="16"/>
        <v>SNP.permutation</v>
      </c>
      <c r="E79" s="31">
        <f t="shared" si="12"/>
        <v>0</v>
      </c>
      <c r="F79" s="30" t="s">
        <v>96</v>
      </c>
      <c r="G79" s="30" t="s">
        <v>195</v>
      </c>
      <c r="H79" s="31" t="str">
        <f t="shared" si="13"/>
        <v>SNP.permutation=FALSE, #SNP control</v>
      </c>
      <c r="I79" s="31" t="str">
        <f t="shared" si="14"/>
        <v>SNP.permutation=SNP.permutation</v>
      </c>
    </row>
    <row r="80" spans="1:9" s="31" customFormat="1" x14ac:dyDescent="0.15">
      <c r="A80" s="29" t="s">
        <v>85</v>
      </c>
      <c r="B80" s="30" t="s">
        <v>201</v>
      </c>
      <c r="C80" s="31">
        <f t="shared" si="15"/>
        <v>10</v>
      </c>
      <c r="D80" s="31" t="str">
        <f t="shared" si="16"/>
        <v>SNP.robust</v>
      </c>
      <c r="E80" s="31">
        <f t="shared" si="12"/>
        <v>0</v>
      </c>
      <c r="F80" s="30" t="s">
        <v>96</v>
      </c>
      <c r="G80" s="30" t="s">
        <v>195</v>
      </c>
      <c r="H80" s="31" t="str">
        <f t="shared" si="13"/>
        <v>SNP.robust="GLM", #SNP control</v>
      </c>
      <c r="I80" s="31" t="str">
        <f t="shared" si="14"/>
        <v>SNP.robust=SNP.robust</v>
      </c>
    </row>
    <row r="81" spans="1:9" s="34" customFormat="1" ht="16" thickBot="1" x14ac:dyDescent="0.2">
      <c r="A81" s="32" t="s">
        <v>86</v>
      </c>
      <c r="B81" s="33" t="b">
        <v>1</v>
      </c>
      <c r="C81" s="34">
        <f t="shared" si="15"/>
        <v>8</v>
      </c>
      <c r="D81" s="34" t="str">
        <f t="shared" si="16"/>
        <v>SNP.test</v>
      </c>
      <c r="E81" s="34">
        <f t="shared" si="12"/>
        <v>0</v>
      </c>
      <c r="F81" s="33" t="s">
        <v>96</v>
      </c>
      <c r="G81" s="33" t="s">
        <v>195</v>
      </c>
      <c r="H81" s="34" t="str">
        <f t="shared" si="13"/>
        <v>SNP.test=TRUE, #SNP control</v>
      </c>
      <c r="I81" s="34" t="str">
        <f t="shared" si="14"/>
        <v>SNP.test=SNP.test</v>
      </c>
    </row>
    <row r="82" spans="1:9" s="7" customFormat="1" x14ac:dyDescent="0.15">
      <c r="A82" s="7" t="s">
        <v>3</v>
      </c>
      <c r="B82" s="8">
        <v>10000</v>
      </c>
      <c r="C82" s="7">
        <f t="shared" ref="C82:C97" si="17">LEN(D82)</f>
        <v>12</v>
      </c>
      <c r="D82" s="7" t="s">
        <v>123</v>
      </c>
      <c r="E82" s="7">
        <f t="shared" si="12"/>
        <v>1</v>
      </c>
      <c r="F82" s="7" t="s">
        <v>140</v>
      </c>
      <c r="G82" s="8" t="s">
        <v>196</v>
      </c>
      <c r="H82" s="7" t="str">
        <f t="shared" si="13"/>
        <v>SUPER.bin.by=10000, #SUPER parameter</v>
      </c>
      <c r="I82" s="7" t="str">
        <f t="shared" si="14"/>
        <v>bin.by=SUPER.bin.by</v>
      </c>
    </row>
    <row r="83" spans="1:9" s="7" customFormat="1" x14ac:dyDescent="0.15">
      <c r="A83" s="7" t="s">
        <v>4</v>
      </c>
      <c r="B83" s="8">
        <v>10000</v>
      </c>
      <c r="C83" s="7">
        <f t="shared" si="17"/>
        <v>14</v>
      </c>
      <c r="D83" s="7" t="s">
        <v>126</v>
      </c>
      <c r="E83" s="7">
        <f t="shared" si="12"/>
        <v>1</v>
      </c>
      <c r="F83" s="7" t="s">
        <v>140</v>
      </c>
      <c r="G83" s="8" t="s">
        <v>196</v>
      </c>
      <c r="H83" s="7" t="str">
        <f t="shared" si="13"/>
        <v>SUPER.bin.from=10000, #SUPER parameter</v>
      </c>
      <c r="I83" s="7" t="str">
        <f t="shared" si="14"/>
        <v>bin.from=SUPER.bin.from</v>
      </c>
    </row>
    <row r="84" spans="1:9" s="7" customFormat="1" x14ac:dyDescent="0.15">
      <c r="A84" s="7" t="s">
        <v>177</v>
      </c>
      <c r="B84" s="8" t="s">
        <v>184</v>
      </c>
      <c r="C84" s="7">
        <f t="shared" si="17"/>
        <v>19</v>
      </c>
      <c r="D84" s="7" t="s">
        <v>185</v>
      </c>
      <c r="E84" s="7">
        <f t="shared" si="12"/>
        <v>1</v>
      </c>
      <c r="F84" s="7" t="s">
        <v>140</v>
      </c>
      <c r="G84" s="8" t="s">
        <v>196</v>
      </c>
      <c r="H84" s="7" t="str">
        <f t="shared" si="13"/>
        <v>SUPER.bin.selection=c(10,20,50,100,200,500,1000), #SUPER parameter</v>
      </c>
      <c r="I84" s="7" t="str">
        <f t="shared" si="14"/>
        <v>bin.selection=SUPER.bin.selection</v>
      </c>
    </row>
    <row r="85" spans="1:9" s="7" customFormat="1" x14ac:dyDescent="0.15">
      <c r="A85" s="7" t="s">
        <v>180</v>
      </c>
      <c r="B85" s="8" t="s">
        <v>181</v>
      </c>
      <c r="C85" s="7">
        <f t="shared" si="17"/>
        <v>14</v>
      </c>
      <c r="D85" s="7" t="s">
        <v>186</v>
      </c>
      <c r="E85" s="7">
        <f t="shared" si="12"/>
        <v>1</v>
      </c>
      <c r="F85" s="7" t="s">
        <v>140</v>
      </c>
      <c r="G85" s="8" t="s">
        <v>196</v>
      </c>
      <c r="H85" s="7" t="str">
        <f t="shared" si="13"/>
        <v>SUPER.bin.size=c(1000000), #SUPER parameter</v>
      </c>
      <c r="I85" s="7" t="str">
        <f t="shared" si="14"/>
        <v>bin.size=SUPER.bin.size</v>
      </c>
    </row>
    <row r="86" spans="1:9" s="7" customFormat="1" x14ac:dyDescent="0.15">
      <c r="A86" s="7" t="s">
        <v>5</v>
      </c>
      <c r="B86" s="8">
        <v>10000</v>
      </c>
      <c r="C86" s="7">
        <f t="shared" si="17"/>
        <v>12</v>
      </c>
      <c r="D86" s="7" t="s">
        <v>124</v>
      </c>
      <c r="E86" s="7">
        <f t="shared" si="12"/>
        <v>1</v>
      </c>
      <c r="F86" s="7" t="s">
        <v>140</v>
      </c>
      <c r="G86" s="8" t="s">
        <v>196</v>
      </c>
      <c r="H86" s="7" t="str">
        <f t="shared" si="13"/>
        <v>SUPER.bin.to=10000, #SUPER parameter</v>
      </c>
      <c r="I86" s="7" t="str">
        <f t="shared" si="14"/>
        <v>bin.to=SUPER.bin.to</v>
      </c>
    </row>
    <row r="87" spans="1:9" s="7" customFormat="1" x14ac:dyDescent="0.15">
      <c r="A87" s="7" t="s">
        <v>6</v>
      </c>
      <c r="B87" s="8">
        <v>20</v>
      </c>
      <c r="C87" s="7">
        <f t="shared" si="17"/>
        <v>18</v>
      </c>
      <c r="D87" s="7" t="s">
        <v>105</v>
      </c>
      <c r="E87" s="7">
        <f t="shared" si="12"/>
        <v>1</v>
      </c>
      <c r="F87" s="7" t="s">
        <v>140</v>
      </c>
      <c r="G87" s="8" t="s">
        <v>196</v>
      </c>
      <c r="H87" s="7" t="str">
        <f t="shared" si="13"/>
        <v>SUPER.bins.nuumber=20, #SUPER parameter</v>
      </c>
      <c r="I87" s="7" t="str">
        <f t="shared" si="14"/>
        <v>BINS=SUPER.bins.nuumber</v>
      </c>
    </row>
    <row r="88" spans="1:9" s="7" customFormat="1" x14ac:dyDescent="0.15">
      <c r="A88" s="7" t="s">
        <v>14</v>
      </c>
      <c r="B88" s="8">
        <v>1</v>
      </c>
      <c r="C88" s="7">
        <f t="shared" si="17"/>
        <v>14</v>
      </c>
      <c r="D88" s="7" t="s">
        <v>127</v>
      </c>
      <c r="E88" s="7">
        <f t="shared" si="12"/>
        <v>1</v>
      </c>
      <c r="F88" s="7" t="s">
        <v>140</v>
      </c>
      <c r="G88" s="8" t="s">
        <v>196</v>
      </c>
      <c r="H88" s="7" t="str">
        <f t="shared" si="13"/>
        <v>SUPER.FDR.Rate=1, #SUPER parameter</v>
      </c>
      <c r="I88" s="7" t="str">
        <f t="shared" si="14"/>
        <v>FDR.Rate=SUPER.FDR.Rate</v>
      </c>
    </row>
    <row r="89" spans="1:9" s="7" customFormat="1" x14ac:dyDescent="0.15">
      <c r="A89" s="7" t="s">
        <v>36</v>
      </c>
      <c r="B89" s="8" t="s">
        <v>1</v>
      </c>
      <c r="C89" s="7">
        <f t="shared" si="17"/>
        <v>13</v>
      </c>
      <c r="D89" s="7" t="s">
        <v>121</v>
      </c>
      <c r="E89" s="7">
        <f t="shared" si="12"/>
        <v>1</v>
      </c>
      <c r="F89" s="7" t="s">
        <v>140</v>
      </c>
      <c r="G89" s="8" t="s">
        <v>196</v>
      </c>
      <c r="H89" s="7" t="str">
        <f t="shared" si="13"/>
        <v>SUPER.Gtindex=NULL, #SUPER parameter</v>
      </c>
      <c r="I89" s="7" t="str">
        <f t="shared" si="14"/>
        <v>GTindex=SUPER.Gtindex</v>
      </c>
    </row>
    <row r="90" spans="1:9" s="7" customFormat="1" x14ac:dyDescent="0.15">
      <c r="A90" s="7" t="s">
        <v>37</v>
      </c>
      <c r="B90" s="8">
        <v>10</v>
      </c>
      <c r="C90" s="7">
        <f t="shared" si="17"/>
        <v>18</v>
      </c>
      <c r="D90" s="7" t="s">
        <v>130</v>
      </c>
      <c r="E90" s="7">
        <f t="shared" si="12"/>
        <v>1</v>
      </c>
      <c r="F90" s="7" t="s">
        <v>140</v>
      </c>
      <c r="G90" s="8" t="s">
        <v>196</v>
      </c>
      <c r="H90" s="7" t="str">
        <f t="shared" si="13"/>
        <v>SUPER.inclosure.by=10, #SUPER parameter</v>
      </c>
      <c r="I90" s="7" t="str">
        <f t="shared" si="14"/>
        <v>inclosure.by=SUPER.inclosure.by</v>
      </c>
    </row>
    <row r="91" spans="1:9" s="7" customFormat="1" x14ac:dyDescent="0.15">
      <c r="A91" s="7" t="s">
        <v>38</v>
      </c>
      <c r="B91" s="8">
        <v>10</v>
      </c>
      <c r="C91" s="7">
        <f t="shared" si="17"/>
        <v>20</v>
      </c>
      <c r="D91" s="7" t="s">
        <v>135</v>
      </c>
      <c r="E91" s="7">
        <f t="shared" si="12"/>
        <v>1</v>
      </c>
      <c r="F91" s="7" t="s">
        <v>140</v>
      </c>
      <c r="G91" s="8" t="s">
        <v>196</v>
      </c>
      <c r="H91" s="7" t="str">
        <f t="shared" si="13"/>
        <v>SUPER.inclosure.from=10, #SUPER parameter</v>
      </c>
      <c r="I91" s="7" t="str">
        <f t="shared" si="14"/>
        <v>inclosure.from=SUPER.inclosure.from</v>
      </c>
    </row>
    <row r="92" spans="1:9" s="7" customFormat="1" x14ac:dyDescent="0.15">
      <c r="A92" s="7" t="s">
        <v>39</v>
      </c>
      <c r="B92" s="8">
        <v>10</v>
      </c>
      <c r="C92" s="7">
        <f t="shared" si="17"/>
        <v>18</v>
      </c>
      <c r="D92" s="7" t="s">
        <v>131</v>
      </c>
      <c r="E92" s="7">
        <f t="shared" si="12"/>
        <v>1</v>
      </c>
      <c r="F92" s="7" t="s">
        <v>140</v>
      </c>
      <c r="G92" s="8" t="s">
        <v>196</v>
      </c>
      <c r="H92" s="7" t="str">
        <f t="shared" si="13"/>
        <v>SUPER.inclosure.to=10, #SUPER parameter</v>
      </c>
      <c r="I92" s="7" t="str">
        <f t="shared" si="14"/>
        <v>inclosure.to=SUPER.inclosure.to</v>
      </c>
    </row>
    <row r="93" spans="1:9" s="7" customFormat="1" x14ac:dyDescent="0.15">
      <c r="A93" s="7" t="s">
        <v>48</v>
      </c>
      <c r="B93" s="8">
        <v>0.1</v>
      </c>
      <c r="C93" s="7">
        <f t="shared" si="17"/>
        <v>8</v>
      </c>
      <c r="D93" s="7" t="s">
        <v>120</v>
      </c>
      <c r="E93" s="7">
        <f t="shared" si="12"/>
        <v>1</v>
      </c>
      <c r="F93" s="7" t="s">
        <v>140</v>
      </c>
      <c r="G93" s="8" t="s">
        <v>196</v>
      </c>
      <c r="H93" s="7" t="str">
        <f t="shared" si="13"/>
        <v>SUPER.LD=0.1, #SUPER parameter</v>
      </c>
      <c r="I93" s="7" t="str">
        <f t="shared" si="14"/>
        <v>LD=SUPER.LD</v>
      </c>
    </row>
    <row r="94" spans="1:9" s="7" customFormat="1" x14ac:dyDescent="0.15">
      <c r="A94" s="7" t="s">
        <v>74</v>
      </c>
      <c r="B94" s="8" t="s">
        <v>1</v>
      </c>
      <c r="C94" s="7">
        <f t="shared" si="17"/>
        <v>21</v>
      </c>
      <c r="D94" s="7" t="s">
        <v>138</v>
      </c>
      <c r="E94" s="7">
        <f t="shared" si="12"/>
        <v>1</v>
      </c>
      <c r="F94" s="7" t="s">
        <v>140</v>
      </c>
      <c r="G94" s="8" t="s">
        <v>196</v>
      </c>
      <c r="H94" s="7" t="str">
        <f t="shared" si="13"/>
        <v>SUPER.sangwich.bottom=NULL, #SUPER parameter</v>
      </c>
      <c r="I94" s="7" t="str">
        <f t="shared" si="14"/>
        <v>sangwich.bottom=SUPER.sangwich.bottom</v>
      </c>
    </row>
    <row r="95" spans="1:9" s="7" customFormat="1" x14ac:dyDescent="0.15">
      <c r="A95" s="7" t="s">
        <v>75</v>
      </c>
      <c r="B95" s="8" t="s">
        <v>1</v>
      </c>
      <c r="C95" s="7">
        <f t="shared" si="17"/>
        <v>18</v>
      </c>
      <c r="D95" s="7" t="s">
        <v>132</v>
      </c>
      <c r="E95" s="7">
        <f t="shared" si="12"/>
        <v>1</v>
      </c>
      <c r="F95" s="7" t="s">
        <v>140</v>
      </c>
      <c r="G95" s="8" t="s">
        <v>196</v>
      </c>
      <c r="H95" s="7" t="str">
        <f t="shared" si="13"/>
        <v>SUPER.sangwich.top=NULL, #SUPER parameter</v>
      </c>
      <c r="I95" s="7" t="str">
        <f t="shared" si="14"/>
        <v>sangwich.top=SUPER.sangwich.top</v>
      </c>
    </row>
    <row r="96" spans="1:9" s="7" customFormat="1" x14ac:dyDescent="0.15">
      <c r="A96" s="7" t="s">
        <v>87</v>
      </c>
      <c r="B96" s="8" t="s">
        <v>1</v>
      </c>
      <c r="C96" s="7">
        <f t="shared" si="17"/>
        <v>8</v>
      </c>
      <c r="D96" s="7" t="s">
        <v>99</v>
      </c>
      <c r="E96" s="7">
        <f t="shared" si="12"/>
        <v>1</v>
      </c>
      <c r="F96" s="7" t="s">
        <v>140</v>
      </c>
      <c r="G96" s="8" t="s">
        <v>196</v>
      </c>
      <c r="H96" s="7" t="str">
        <f t="shared" si="13"/>
        <v>SUPER.GD=NULL, #SUPER parameter</v>
      </c>
      <c r="I96" s="7" t="str">
        <f t="shared" si="14"/>
        <v>SUPER_GD=SUPER.GD</v>
      </c>
    </row>
    <row r="97" spans="1:9" s="7" customFormat="1" x14ac:dyDescent="0.15">
      <c r="A97" s="7" t="s">
        <v>88</v>
      </c>
      <c r="B97" s="8" t="b">
        <v>0</v>
      </c>
      <c r="C97" s="7">
        <f t="shared" si="17"/>
        <v>8</v>
      </c>
      <c r="D97" s="7" t="s">
        <v>100</v>
      </c>
      <c r="E97" s="7">
        <f t="shared" si="12"/>
        <v>1</v>
      </c>
      <c r="F97" s="7" t="s">
        <v>140</v>
      </c>
      <c r="G97" s="8" t="s">
        <v>196</v>
      </c>
      <c r="H97" s="7" t="str">
        <f t="shared" si="13"/>
        <v>SUPER.GS=FALSE, #SUPER parameter</v>
      </c>
      <c r="I97" s="7" t="str">
        <f t="shared" si="14"/>
        <v>SUPER_GS=SUPER.GS</v>
      </c>
    </row>
  </sheetData>
  <sortState ref="A2:I97">
    <sortCondition ref="F2"/>
  </sortState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</vt:lpstr>
    </vt:vector>
  </TitlesOfParts>
  <Company>Washington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Zhiwu Zhang</dc:creator>
  <cp:lastModifiedBy>Poissonfish Chen</cp:lastModifiedBy>
  <dcterms:created xsi:type="dcterms:W3CDTF">2016-10-30T05:17:43Z</dcterms:created>
  <dcterms:modified xsi:type="dcterms:W3CDTF">2016-11-08T08:57:42Z</dcterms:modified>
</cp:coreProperties>
</file>