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593e1fb9b63ac93/Documents/GitHub/PowerSales360-Dashboard/"/>
    </mc:Choice>
  </mc:AlternateContent>
  <xr:revisionPtr revIDLastSave="5" documentId="8_{F7AF3409-7A2A-4AB7-9692-894BD38D6E4C}" xr6:coauthVersionLast="47" xr6:coauthVersionMax="47" xr10:uidLastSave="{C6E6E64E-D912-4DD0-9561-105981D3D371}"/>
  <bookViews>
    <workbookView xWindow="-120" yWindow="-120" windowWidth="20730" windowHeight="11160" activeTab="1" xr2:uid="{3AE5FBEE-4FF8-43C2-9A32-EBD0134EE960}"/>
  </bookViews>
  <sheets>
    <sheet name="Backend" sheetId="1" r:id="rId1"/>
    <sheet name="Dashboard" sheetId="2" r:id="rId2"/>
    <sheet name="Layout Design" sheetId="3" r:id="rId3"/>
  </sheets>
  <definedNames>
    <definedName name="_xlcn.WorksheetConnection_PowerSales360Dashboard.xlsxTable11" hidden="1">Table1[]</definedName>
    <definedName name="Slicer_category">#N/A</definedName>
    <definedName name="Slicer_segment1">#N/A</definedName>
    <definedName name="Slicer_ship_mode">#N/A</definedName>
    <definedName name="Slicer_state">#N/A</definedName>
    <definedName name="Timeline_Dat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im_77a41486-df87-499f-8e7b-e133763f9846" name="customers_dim" connection="Query - customers_dim"/>
          <x15:modelTable id="orders_dim_7a149b33-0a59-4e9e-8c8e-75d9bec46f79" name="orders_dim" connection="Query - orders_dim"/>
          <x15:modelTable id="products_dim_183c9e4d-6196-4b16-8f83-6f69bcc6423d" name="products_dim" connection="Query - products_dim"/>
          <x15:modelTable id="region_dim_55220705-90f2-46d7-bbde-ba531ade9ee4" name="region_dim" connection="Query - region_dim"/>
          <x15:modelTable id="Cleaned_salesdata_collated_c213c427-fcb0-417d-a15e-2c85832cc011" name="Cleaned_salesdata_collated" connection="Query - Cleaned_salesdata_collated"/>
          <x15:modelTable id="Rolling_Calendar_0b0619ad-d9a5-454e-bfa9-7ff5af2cbc1d" name="Rolling_Calendar" connection="Query - Rolling_Calendar"/>
          <x15:modelTable id="Table1" name="Dax_Table" connection="WorksheetConnection_PowerSales360-Dashboard.xlsx!Table1"/>
        </x15:modelTables>
        <x15:modelRelationships>
          <x15:modelRelationship fromTable="Cleaned_salesdata_collated" fromColumn="order_date" toTable="Rolling_Calendar" toColumn="Date"/>
          <x15:modelRelationship fromTable="Cleaned_salesdata_collated" fromColumn="customer_id" toTable="customers_dim" toColumn="customer_id"/>
          <x15:modelRelationship fromTable="Cleaned_salesdata_collated" fromColumn="order_id" toTable="orders_dim" toColumn="order_id"/>
          <x15:modelRelationship fromTable="Cleaned_salesdata_collated" fromColumn="product_id" toTable="products_dim" toColumn="product_id"/>
          <x15:modelRelationship fromTable="Cleaned_salesdata_collated" fromColumn="city" toTable="region_dim" toColumn="city"/>
        </x15:modelRelationships>
        <x15:extLst>
          <ext xmlns:x16="http://schemas.microsoft.com/office/spreadsheetml/2014/11/main" uri="{9835A34E-60A6-4A7C-AAB8-D5F71C897F49}">
            <x16:modelTimeGroupings>
              <x16:modelTimeGrouping tableName="Cleaned_Salesdata_Collated"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1" i="1" l="1"/>
  <c r="K4" i="1"/>
  <c r="P7" i="1"/>
  <c r="L4" i="1"/>
  <c r="J4" i="1"/>
  <c r="M10" i="1"/>
  <c r="L10" i="1"/>
  <c r="K10" i="1"/>
  <c r="N15" i="1"/>
  <c r="L15" i="1"/>
  <c r="K15" i="1"/>
  <c r="M20" i="1"/>
  <c r="L20" i="1"/>
  <c r="K20" i="1"/>
  <c r="J3" i="1"/>
  <c r="N10" i="1" l="1"/>
  <c r="M4" i="1"/>
  <c r="L3" i="1" l="1"/>
  <c r="L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433BF-A43D-4CB0-A5B5-A1FB0EBD0C25}" name="Query - Cleaned_salesdata_collated" description="Connection to the 'Cleaned_salesdata_collated' query in the workbook." type="100" refreshedVersion="8" minRefreshableVersion="5">
    <extLst>
      <ext xmlns:x15="http://schemas.microsoft.com/office/spreadsheetml/2010/11/main" uri="{DE250136-89BD-433C-8126-D09CA5730AF9}">
        <x15:connection id="486eb8c6-ff2b-4593-a2ec-004c539f9804">
          <x15:oledbPr connection="Provider=Microsoft.Mashup.OleDb.1;Data Source=$Workbook$;Location=Cleaned_salesdata_collated;Extended Properties=&quot;&quot;">
            <x15:dbTables>
              <x15:dbTable name="Cleaned_salesdata_collated"/>
            </x15:dbTables>
          </x15:oledbPr>
        </x15:connection>
      </ext>
    </extLst>
  </connection>
  <connection id="2" xr16:uid="{19A61A43-0D68-4862-92F3-B24C4E48EF19}" name="Query - customers_dim" description="Connection to the 'customers_dim' query in the workbook." type="100" refreshedVersion="8" minRefreshableVersion="5">
    <extLst>
      <ext xmlns:x15="http://schemas.microsoft.com/office/spreadsheetml/2010/11/main" uri="{DE250136-89BD-433C-8126-D09CA5730AF9}">
        <x15:connection id="429b7abb-7553-49e4-ae71-c9e31619a194">
          <x15:oledbPr connection="Provider=Microsoft.Mashup.OleDb.1;Data Source=$Workbook$;Location=customers_dim;Extended Properties=&quot;&quot;">
            <x15:dbTables>
              <x15:dbTable name="customers_dim"/>
            </x15:dbTables>
          </x15:oledbPr>
        </x15:connection>
      </ext>
    </extLst>
  </connection>
  <connection id="3" xr16:uid="{806C76C4-6B2B-4562-9DF0-C867AC13932D}" name="Query - orders_dim" description="Connection to the 'orders_dim' query in the workbook." type="100" refreshedVersion="8" minRefreshableVersion="5">
    <extLst>
      <ext xmlns:x15="http://schemas.microsoft.com/office/spreadsheetml/2010/11/main" uri="{DE250136-89BD-433C-8126-D09CA5730AF9}">
        <x15:connection id="2dbb68c9-b920-4dd6-95c3-4625ee52df53">
          <x15:oledbPr connection="Provider=Microsoft.Mashup.OleDb.1;Data Source=$Workbook$;Location=orders_dim;Extended Properties=&quot;&quot;">
            <x15:dbTables>
              <x15:dbTable name="orders_dim"/>
            </x15:dbTables>
          </x15:oledbPr>
        </x15:connection>
      </ext>
    </extLst>
  </connection>
  <connection id="4" xr16:uid="{4FA2CA00-A9DC-4958-8B20-B1E8E28541AB}" name="Query - products_dim" description="Connection to the 'products_dim' query in the workbook." type="100" refreshedVersion="8" minRefreshableVersion="5">
    <extLst>
      <ext xmlns:x15="http://schemas.microsoft.com/office/spreadsheetml/2010/11/main" uri="{DE250136-89BD-433C-8126-D09CA5730AF9}">
        <x15:connection id="85e46c5c-6715-4112-a53c-b3350fd48da2">
          <x15:oledbPr connection="Provider=Microsoft.Mashup.OleDb.1;Data Source=$Workbook$;Location=products_dim;Extended Properties=&quot;&quot;">
            <x15:dbTables>
              <x15:dbTable name="products_dim"/>
            </x15:dbTables>
          </x15:oledbPr>
        </x15:connection>
      </ext>
    </extLst>
  </connection>
  <connection id="5" xr16:uid="{B0EC502B-1293-4A00-BF84-B6BC77B145D3}" name="Query - region_dim" description="Connection to the 'region_dim' query in the workbook." type="100" refreshedVersion="8" minRefreshableVersion="5">
    <extLst>
      <ext xmlns:x15="http://schemas.microsoft.com/office/spreadsheetml/2010/11/main" uri="{DE250136-89BD-433C-8126-D09CA5730AF9}">
        <x15:connection id="0c356169-d26b-45e4-bb1d-1261d1f965a3">
          <x15:oledbPr connection="Provider=Microsoft.Mashup.OleDb.1;Data Source=$Workbook$;Location=region_dim;Extended Properties=&quot;&quot;">
            <x15:dbTables>
              <x15:dbTable name="region_dim"/>
            </x15:dbTables>
          </x15:oledbPr>
        </x15:connection>
      </ext>
    </extLst>
  </connection>
  <connection id="6" xr16:uid="{2CB70231-FA0D-40E3-9607-986EC72A921E}" name="Query - Rolling_Calendar" description="Connection to the 'Rolling_Calendar' query in the workbook." type="100" refreshedVersion="8" minRefreshableVersion="5">
    <extLst>
      <ext xmlns:x15="http://schemas.microsoft.com/office/spreadsheetml/2010/11/main" uri="{DE250136-89BD-433C-8126-D09CA5730AF9}">
        <x15:connection id="f8223b09-08cd-4867-9187-9d613a4d5af8"/>
      </ext>
    </extLst>
  </connection>
  <connection id="7" xr16:uid="{EF360867-9BB4-4801-B3A6-4632A5400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D91D091-B816-452F-BA82-489FBF045E77}" name="WorksheetConnection_PowerSales360-Dashboard.xlsx!Table1" type="102" refreshedVersion="8" minRefreshableVersion="5">
    <extLst>
      <ext xmlns:x15="http://schemas.microsoft.com/office/spreadsheetml/2010/11/main" uri="{DE250136-89BD-433C-8126-D09CA5730AF9}">
        <x15:connection id="Table1">
          <x15:rangePr sourceName="_xlcn.WorksheetConnection_PowerSales360Dashboard.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olling_Calendar].[Year].[All]}"/>
    <s v="{[region_dim].[stat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<sst xmlns="http://schemas.openxmlformats.org/spreadsheetml/2006/main" count="89" uniqueCount="74">
  <si>
    <t>Column1</t>
  </si>
  <si>
    <t>Total Sales</t>
  </si>
  <si>
    <t>Row Labels</t>
  </si>
  <si>
    <t>Grand Total</t>
  </si>
  <si>
    <t>Total Sales LY</t>
  </si>
  <si>
    <t>Column A</t>
  </si>
  <si>
    <t>Column B</t>
  </si>
  <si>
    <t>Column D</t>
  </si>
  <si>
    <r>
      <t>Total Sales</t>
    </r>
    <r>
      <rPr>
        <sz val="11"/>
        <color theme="1"/>
        <rFont val="Calibri"/>
        <family val="2"/>
        <scheme val="minor"/>
      </rPr>
      <t xml:space="preserve"> card (KPI)</t>
    </r>
  </si>
  <si>
    <r>
      <t>Avg Order Value</t>
    </r>
    <r>
      <rPr>
        <sz val="11"/>
        <color theme="1"/>
        <rFont val="Calibri"/>
        <family val="2"/>
        <scheme val="minor"/>
      </rPr>
      <t xml:space="preserve"> card (KPI)</t>
    </r>
  </si>
  <si>
    <r>
      <t>YoY Growth %</t>
    </r>
    <r>
      <rPr>
        <sz val="11"/>
        <color theme="1"/>
        <rFont val="Calibri"/>
        <family val="2"/>
        <scheme val="minor"/>
      </rPr>
      <t xml:space="preserve"> card (KPI)</t>
    </r>
  </si>
  <si>
    <t>Column A–B</t>
  </si>
  <si>
    <t>Column C–D</t>
  </si>
  <si>
    <r>
      <t>Line Chart</t>
    </r>
    <r>
      <rPr>
        <sz val="11"/>
        <color theme="1"/>
        <rFont val="Calibri"/>
        <family val="2"/>
        <scheme val="minor"/>
      </rPr>
      <t xml:space="preserve"> of Total Sales by Month/Quarter</t>
    </r>
  </si>
  <si>
    <r>
      <t>Heat Map</t>
    </r>
    <r>
      <rPr>
        <sz val="11"/>
        <color theme="1"/>
        <rFont val="Calibri"/>
        <family val="2"/>
        <scheme val="minor"/>
      </rPr>
      <t>: Pivot of State vs. Sales (Conditional Formatting color scale)</t>
    </r>
  </si>
  <si>
    <r>
      <t>Pie or Stacked Bar</t>
    </r>
    <r>
      <rPr>
        <sz val="11"/>
        <color theme="1"/>
        <rFont val="Calibri"/>
        <family val="2"/>
        <scheme val="minor"/>
      </rPr>
      <t xml:space="preserve"> of Segment vs. Sales or Ship Mode vs. Sales</t>
    </r>
  </si>
  <si>
    <t>Slicer: Segment</t>
  </si>
  <si>
    <t>Slicer: Region</t>
  </si>
  <si>
    <t>Slicer: Year</t>
  </si>
  <si>
    <t>Slicer: Category</t>
  </si>
  <si>
    <t>Slicer: Ship Mode</t>
  </si>
  <si>
    <t>All</t>
  </si>
  <si>
    <t>Avg. Order Value</t>
  </si>
  <si>
    <t>Year</t>
  </si>
  <si>
    <t>Last Year</t>
  </si>
  <si>
    <t>Column Labels</t>
  </si>
  <si>
    <t>Target AOV</t>
  </si>
  <si>
    <t>AOV Last year</t>
  </si>
  <si>
    <t>SPC Last Year</t>
  </si>
  <si>
    <t>YoY Sales Growth (%)</t>
  </si>
  <si>
    <t>YoY Sales Growth (%) Goal</t>
  </si>
  <si>
    <t>Sales YTD</t>
  </si>
  <si>
    <t>Target YoY growth</t>
  </si>
  <si>
    <t xml:space="preserve">Year-on-Year </t>
  </si>
  <si>
    <t>Sales Per Cust. (SPC)</t>
  </si>
  <si>
    <t xml:space="preserve">Target SPC </t>
  </si>
  <si>
    <t>Avg. Order Value (AOV)</t>
  </si>
  <si>
    <t>Q1</t>
  </si>
  <si>
    <t>Q2</t>
  </si>
  <si>
    <t>Q3</t>
  </si>
  <si>
    <t>Q4</t>
  </si>
  <si>
    <r>
      <t>Bar Chart</t>
    </r>
    <r>
      <rPr>
        <sz val="11"/>
        <color theme="1"/>
        <rFont val="Calibri"/>
        <family val="2"/>
        <scheme val="minor"/>
      </rPr>
      <t xml:space="preserve"> ofSub-Category vs. Sales</t>
    </r>
  </si>
  <si>
    <t>Avg. Order Value Goal</t>
  </si>
  <si>
    <t>Avg. Order Value LY</t>
  </si>
  <si>
    <t>Sales per Customer (SPC)</t>
  </si>
  <si>
    <t>Sales Per Cust. (SPC) LY</t>
  </si>
  <si>
    <t>Sales per Customer (SPC) Goal</t>
  </si>
  <si>
    <t>state</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</si>
  <si>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</si>
  <si>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</si>
  <si>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</si>
  <si>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</si>
  <si>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</si>
  <si>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</si>
  <si>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</si>
  <si>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</si>
  <si>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</si>
  <si>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</si>
  <si>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</si>
  <si>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</si>
  <si>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</si>
  <si>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</si>
  <si>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</si>
  <si>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</si>
  <si>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</si>
  <si>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First Class</t>
  </si>
  <si>
    <t>Same Day</t>
  </si>
  <si>
    <t>Second Class</t>
  </si>
  <si>
    <t>Standard Class</t>
  </si>
  <si>
    <t>California</t>
  </si>
  <si>
    <t>New York</t>
  </si>
  <si>
    <t>Pennsylvania</t>
  </si>
  <si>
    <t>Texas</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</si>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</sst>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quot;$&quot;#,##0"/>
  </numFmts>
  <fonts count="5"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Bahnschrift"/>
      <family val="2"/>
    </font>
  </fonts>
  <fills count="3">
    <fill>
      <patternFill patternType="none"/>
    </fill>
    <fill>
      <patternFill patternType="gray125"/>
    </fill>
    <fill>
      <patternFill patternType="solid">
        <fgColor rgb="FF227ACB"/>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1" fillId="0" borderId="2" xfId="0" applyFont="1" applyBorder="1" applyAlignment="1">
      <alignment horizontal="centerContinuous" vertical="center" wrapText="1"/>
    </xf>
    <xf numFmtId="0" fontId="0" fillId="0" borderId="3" xfId="0" applyBorder="1" applyAlignment="1">
      <alignment horizontal="centerContinuous"/>
    </xf>
    <xf numFmtId="0" fontId="1" fillId="0" borderId="4" xfId="0" applyFont="1" applyBorder="1" applyAlignment="1">
      <alignment horizontal="centerContinuous" vertical="center" wrapText="1"/>
    </xf>
    <xf numFmtId="0" fontId="0" fillId="0" borderId="5" xfId="0" applyBorder="1" applyAlignment="1">
      <alignment horizontal="centerContinuous"/>
    </xf>
    <xf numFmtId="0" fontId="0" fillId="0" borderId="4" xfId="0" applyBorder="1" applyAlignment="1">
      <alignment horizontal="centerContinuous" vertical="center" wrapText="1"/>
    </xf>
    <xf numFmtId="0" fontId="0" fillId="0" borderId="4" xfId="0" applyBorder="1"/>
    <xf numFmtId="0" fontId="0" fillId="0" borderId="5" xfId="0" applyBorder="1"/>
    <xf numFmtId="0" fontId="1" fillId="0" borderId="1" xfId="0" applyFont="1" applyBorder="1" applyAlignment="1">
      <alignment vertical="center" wrapText="1"/>
    </xf>
    <xf numFmtId="164" fontId="0" fillId="0" borderId="0" xfId="0" applyNumberFormat="1" applyAlignment="1">
      <alignment horizontal="center"/>
    </xf>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2" fillId="0" borderId="0" xfId="0" applyFont="1" applyAlignment="1">
      <alignment horizontal="center"/>
    </xf>
    <xf numFmtId="9" fontId="0" fillId="0" borderId="0" xfId="0" applyNumberFormat="1" applyAlignment="1">
      <alignment horizontal="center"/>
    </xf>
    <xf numFmtId="9" fontId="4" fillId="0" borderId="0" xfId="0" applyNumberFormat="1" applyFont="1" applyAlignment="1">
      <alignment horizontal="center"/>
    </xf>
    <xf numFmtId="9" fontId="0" fillId="0" borderId="0" xfId="0" applyNumberFormat="1"/>
    <xf numFmtId="0" fontId="1" fillId="0" borderId="0" xfId="0" pivotButton="1" applyFont="1"/>
    <xf numFmtId="0" fontId="1" fillId="0" borderId="0" xfId="0" applyFont="1"/>
  </cellXfs>
  <cellStyles count="1">
    <cellStyle name="Normal" xfId="0" builtinId="0"/>
  </cellStyles>
  <dxfs count="18">
    <dxf>
      <font>
        <color rgb="FF00CC00"/>
      </font>
    </dxf>
    <dxf>
      <font>
        <color rgb="FFFF0000"/>
      </font>
    </dxf>
    <dxf>
      <alignment horizontal="center"/>
    </dxf>
    <dxf>
      <font>
        <b/>
      </font>
    </dxf>
    <dxf>
      <font>
        <b/>
      </font>
    </dxf>
    <dxf>
      <alignment horizontal="center"/>
    </dxf>
    <dxf>
      <font>
        <color rgb="FF008000"/>
      </font>
    </dxf>
    <dxf>
      <font>
        <color rgb="FFFF0000"/>
      </font>
    </dxf>
    <dxf>
      <font>
        <color rgb="FF008000"/>
      </font>
    </dxf>
    <dxf>
      <font>
        <color rgb="FFFF0000"/>
      </font>
    </dxf>
    <dxf>
      <font>
        <b/>
        <sz val="11"/>
        <color theme="1"/>
      </font>
    </dxf>
    <dxf>
      <font>
        <color theme="8" tint="0.7999816888943144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tint="-5.0965910824915313E-2"/>
          </stop>
          <stop position="1">
            <color theme="2"/>
          </stop>
        </gradientFill>
      </fill>
      <border diagonalUp="0" diagonalDown="0">
        <left/>
        <right/>
        <top/>
        <bottom/>
        <vertical/>
        <horizontal/>
      </border>
    </dxf>
    <dxf>
      <font>
        <b/>
        <i val="0"/>
      </font>
      <border diagonalUp="0" diagonalDown="0">
        <left/>
        <right/>
        <top/>
        <bottom/>
        <vertical/>
        <horizontal/>
      </border>
    </dxf>
    <dxf>
      <font>
        <b val="0"/>
        <i val="0"/>
      </font>
      <fill>
        <patternFill patternType="solid">
          <fgColor auto="1"/>
          <bgColor theme="0" tint="-4.9989318521683403E-2"/>
        </patternFill>
      </fill>
      <border diagonalUp="1" diagonalDown="0">
        <left/>
        <right/>
        <top/>
        <bottom style="thin">
          <color auto="1"/>
        </bottom>
        <diagonal style="thin">
          <color auto="1"/>
        </diagonal>
      </border>
    </dxf>
    <dxf>
      <font>
        <b/>
        <i val="0"/>
      </font>
    </dxf>
    <dxf>
      <font>
        <b val="0"/>
        <i val="0"/>
      </font>
      <fill>
        <patternFill patternType="none">
          <fgColor auto="1"/>
          <bgColor auto="1"/>
        </patternFill>
      </fill>
      <border diagonalDown="0">
        <left/>
        <right/>
        <top/>
        <bottom/>
      </border>
    </dxf>
  </dxfs>
  <tableStyles count="4" defaultTableStyle="TableStyleMedium2" defaultPivotStyle="PivotStyleLight16">
    <tableStyle name="My_Style1" pivot="0" table="0" count="6" xr9:uid="{4D21E395-E276-46D1-AB75-1B18103B60FA}">
      <tableStyleElement type="wholeTable" dxfId="17"/>
      <tableStyleElement type="headerRow" dxfId="16"/>
    </tableStyle>
    <tableStyle name="My_Style2" pivot="0" table="0" count="6" xr9:uid="{63F30993-08EC-4362-A619-237B82126386}">
      <tableStyleElement type="wholeTable" dxfId="15"/>
      <tableStyleElement type="headerRow" dxfId="14"/>
    </tableStyle>
    <tableStyle name="MyStyle1" pivot="0" table="0" count="9" xr9:uid="{027F1136-9C98-4A89-BE1E-AFB664A549AF}">
      <tableStyleElement type="wholeTable" dxfId="13"/>
      <tableStyleElement type="headerRow" dxfId="12"/>
    </tableStyle>
    <tableStyle name="Timeline Style 1" pivot="0" table="0" count="8" xr9:uid="{36844550-C28C-4335-B5E2-2784E9E9CB16}">
      <tableStyleElement type="wholeTable" dxfId="11"/>
      <tableStyleElement type="headerRow" dxfId="10"/>
    </tableStyle>
  </tableStyles>
  <colors>
    <mruColors>
      <color rgb="FF2896E0"/>
      <color rgb="FF008000"/>
      <color rgb="FF00CC00"/>
      <color rgb="FF33CC33"/>
    </mruColors>
  </colors>
  <extLst>
    <ext xmlns:x14="http://schemas.microsoft.com/office/spreadsheetml/2009/9/main" uri="{46F421CA-312F-682f-3DD2-61675219B42D}">
      <x14:dxfs count="8">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x14:dxfs>
    </ext>
    <ext xmlns:x14="http://schemas.microsoft.com/office/spreadsheetml/2009/9/main" uri="{EB79DEF2-80B8-43e5-95BD-54CBDDF9020C}">
      <x14:slicerStyles defaultSlicerStyle="SlicerStyleLight1">
        <x14:slicerStyle name="My_Style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My_Style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0070C0"/>
            <name val="Calibri"/>
            <family val="2"/>
            <scheme val="minor"/>
          </font>
        </dxf>
        <dxf>
          <font>
            <sz val="10"/>
            <color theme="1" tint="0.499984740745262"/>
          </font>
        </dxf>
        <dxf>
          <fill>
            <gradientFill degree="270">
              <stop position="0">
                <color theme="0"/>
              </stop>
              <stop position="1">
                <color theme="8" tint="-0.49803155613879818"/>
              </stop>
            </gradientFill>
          </fill>
        </dxf>
        <dxf>
          <fill>
            <patternFill patternType="solid">
              <fgColor theme="0" tint="-0.14990691854609822"/>
              <bgColor theme="4" tint="0.39994506668294322"/>
            </patternFill>
          </fill>
        </dxf>
        <dxf>
          <fill>
            <gradientFill degree="270">
              <stop position="0">
                <color theme="0"/>
              </stop>
              <stop position="1">
                <color rgb="FF0070C0"/>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8" tint="0.59996337778862885"/>
            <name val="Calibri"/>
            <family val="2"/>
            <scheme val="minor"/>
          </font>
        </dxf>
        <dxf>
          <font>
            <sz val="9"/>
            <color rgb="FF0070C0"/>
            <name val="Calibri"/>
            <family val="2"/>
            <scheme val="minor"/>
          </font>
        </dxf>
        <dxf>
          <font>
            <b/>
            <i val="0"/>
            <sz val="10"/>
            <color theme="8" tint="-0.24994659260841701"/>
            <name val="Calibri"/>
            <family val="2"/>
            <scheme val="minor"/>
          </font>
        </dxf>
      </x15:dxfs>
    </ext>
    <ext xmlns:x15="http://schemas.microsoft.com/office/spreadsheetml/2010/11/main" uri="{9260A510-F301-46a8-8635-F512D64BE5F5}">
      <x15:timelineStyles defaultTimelineStyle="TimeSlicerStyleLight1">
        <x15:timelineStyle name="MyStyle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14.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84" Type="http://schemas.openxmlformats.org/officeDocument/2006/relationships/customXml" Target="../customXml/item55.xml"/><Relationship Id="rId89" Type="http://schemas.openxmlformats.org/officeDocument/2006/relationships/customXml" Target="../customXml/item60.xml"/><Relationship Id="rId16" Type="http://schemas.openxmlformats.org/officeDocument/2006/relationships/pivotCacheDefinition" Target="pivotCache/pivotCacheDefinition13.xml"/><Relationship Id="rId11" Type="http://schemas.openxmlformats.org/officeDocument/2006/relationships/pivotCacheDefinition" Target="pivotCache/pivotCacheDefinition8.xml"/><Relationship Id="rId32" Type="http://schemas.openxmlformats.org/officeDocument/2006/relationships/customXml" Target="../customXml/item3.xml"/><Relationship Id="rId37" Type="http://schemas.openxmlformats.org/officeDocument/2006/relationships/customXml" Target="../customXml/item8.xml"/><Relationship Id="rId53" Type="http://schemas.openxmlformats.org/officeDocument/2006/relationships/customXml" Target="../customXml/item24.xml"/><Relationship Id="rId58" Type="http://schemas.openxmlformats.org/officeDocument/2006/relationships/customXml" Target="../customXml/item29.xml"/><Relationship Id="rId74" Type="http://schemas.openxmlformats.org/officeDocument/2006/relationships/customXml" Target="../customXml/item45.xml"/><Relationship Id="rId79" Type="http://schemas.openxmlformats.org/officeDocument/2006/relationships/customXml" Target="../customXml/item50.xml"/><Relationship Id="rId5" Type="http://schemas.openxmlformats.org/officeDocument/2006/relationships/pivotCacheDefinition" Target="pivotCache/pivotCacheDefinition2.xml"/><Relationship Id="rId14" Type="http://schemas.openxmlformats.org/officeDocument/2006/relationships/pivotCacheDefinition" Target="pivotCache/pivotCacheDefinition11.xml"/><Relationship Id="rId22" Type="http://schemas.microsoft.com/office/2011/relationships/timelineCache" Target="timelineCaches/timelineCache1.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77" Type="http://schemas.openxmlformats.org/officeDocument/2006/relationships/customXml" Target="../customXml/item48.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72" Type="http://schemas.openxmlformats.org/officeDocument/2006/relationships/customXml" Target="../customXml/item43.xml"/><Relationship Id="rId80" Type="http://schemas.openxmlformats.org/officeDocument/2006/relationships/customXml" Target="../customXml/item51.xml"/><Relationship Id="rId85" Type="http://schemas.openxmlformats.org/officeDocument/2006/relationships/customXml" Target="../customXml/item5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microsoft.com/office/2007/relationships/slicerCache" Target="slicerCaches/slicerCache4.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75" Type="http://schemas.openxmlformats.org/officeDocument/2006/relationships/customXml" Target="../customXml/item46.xml"/><Relationship Id="rId83" Type="http://schemas.openxmlformats.org/officeDocument/2006/relationships/customXml" Target="../customXml/item54.xml"/><Relationship Id="rId88" Type="http://schemas.openxmlformats.org/officeDocument/2006/relationships/customXml" Target="../customXml/item5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73" Type="http://schemas.openxmlformats.org/officeDocument/2006/relationships/customXml" Target="../customXml/item44.xml"/><Relationship Id="rId78" Type="http://schemas.openxmlformats.org/officeDocument/2006/relationships/customXml" Target="../customXml/item49.xml"/><Relationship Id="rId81" Type="http://schemas.openxmlformats.org/officeDocument/2006/relationships/customXml" Target="../customXml/item52.xml"/><Relationship Id="rId86" Type="http://schemas.openxmlformats.org/officeDocument/2006/relationships/customXml" Target="../customXml/item5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 Id="rId76" Type="http://schemas.openxmlformats.org/officeDocument/2006/relationships/customXml" Target="../customXml/item47.xml"/><Relationship Id="rId7" Type="http://schemas.openxmlformats.org/officeDocument/2006/relationships/pivotCacheDefinition" Target="pivotCache/pivotCacheDefinition4.xml"/><Relationship Id="rId71" Type="http://schemas.openxmlformats.org/officeDocument/2006/relationships/customXml" Target="../customXml/item42.xml"/><Relationship Id="rId2" Type="http://schemas.openxmlformats.org/officeDocument/2006/relationships/worksheet" Target="worksheets/sheet2.xml"/><Relationship Id="rId29" Type="http://schemas.openxmlformats.org/officeDocument/2006/relationships/calcChain" Target="calcChain.xml"/><Relationship Id="rId24" Type="http://schemas.openxmlformats.org/officeDocument/2006/relationships/connections" Target="connections.xml"/><Relationship Id="rId40" Type="http://schemas.openxmlformats.org/officeDocument/2006/relationships/customXml" Target="../customXml/item11.xml"/><Relationship Id="rId45" Type="http://schemas.openxmlformats.org/officeDocument/2006/relationships/customXml" Target="../customXml/item16.xml"/><Relationship Id="rId66" Type="http://schemas.openxmlformats.org/officeDocument/2006/relationships/customXml" Target="../customXml/item37.xml"/><Relationship Id="rId87" Type="http://schemas.openxmlformats.org/officeDocument/2006/relationships/customXml" Target="../customXml/item58.xml"/><Relationship Id="rId61" Type="http://schemas.openxmlformats.org/officeDocument/2006/relationships/customXml" Target="../customXml/item32.xml"/><Relationship Id="rId82" Type="http://schemas.openxmlformats.org/officeDocument/2006/relationships/customXml" Target="../customXml/item53.xml"/><Relationship Id="rId1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[PowerSales360-Dashboard.xlsx]Backend!QtrWiseChart</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Backend!$C$12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Backend!$B$13:$B$17</c:f>
              <c:strCache>
                <c:ptCount val="4"/>
                <c:pt idx="0">
                  <c:v>Q1</c:v>
                </c:pt>
                <c:pt idx="1">
                  <c:v>Q2</c:v>
                </c:pt>
                <c:pt idx="2">
                  <c:v>Q3</c:v>
                </c:pt>
                <c:pt idx="3">
                  <c:v>Q4</c:v>
                </c:pt>
              </c:strCache>
            </c:strRef>
          </c:cat>
          <c:val>
            <c:numRef>
              <c:f>Backend!$C$13:$C$17</c:f>
              <c:numCache>
                <c:formatCode>\$#,##0;\(\$#,##0\);\$#,##0</c:formatCode>
                <c:ptCount val="4"/>
                <c:pt idx="0">
                  <c:v>351236.38</c:v>
                </c:pt>
                <c:pt idx="1">
                  <c:v>436207.33</c:v>
                </c:pt>
                <c:pt idx="2">
                  <c:v>602954.97</c:v>
                </c:pt>
                <c:pt idx="3">
                  <c:v>871138.29</c:v>
                </c:pt>
              </c:numCache>
            </c:numRef>
          </c:val>
          <c:smooth val="0"/>
          <c:extLst>
            <c:ext xmlns:c16="http://schemas.microsoft.com/office/drawing/2014/chart" uri="{C3380CC4-5D6E-409C-BE32-E72D297353CC}">
              <c16:uniqueId val="{00000000-8908-4C3D-8BE8-593A7DCFA2E1}"/>
            </c:ext>
          </c:extLst>
        </c:ser>
        <c:dLbls>
          <c:dLblPos val="t"/>
          <c:showLegendKey val="0"/>
          <c:showVal val="1"/>
          <c:showCatName val="0"/>
          <c:showSerName val="0"/>
          <c:showPercent val="0"/>
          <c:showBubbleSize val="0"/>
        </c:dLbls>
        <c:marker val="1"/>
        <c:smooth val="0"/>
        <c:axId val="37237439"/>
        <c:axId val="37230719"/>
      </c:lineChart>
      <c:catAx>
        <c:axId val="372374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0719"/>
        <c:crosses val="autoZero"/>
        <c:auto val="1"/>
        <c:lblAlgn val="ctr"/>
        <c:lblOffset val="100"/>
        <c:noMultiLvlLbl val="0"/>
      </c:catAx>
      <c:valAx>
        <c:axId val="372307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723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[PowerSales360-Dashboard.xlsx]Backend!YearWiseChart</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Backend!$C$23</c:f>
              <c:strCache>
                <c:ptCount val="1"/>
                <c:pt idx="0">
                  <c:v>Total</c:v>
                </c:pt>
              </c:strCache>
            </c:strRef>
          </c:tx>
          <c:spPr>
            <a:solidFill>
              <a:schemeClr val="accent1">
                <a:alpha val="70000"/>
              </a:schemeClr>
            </a:solidFill>
            <a:ln>
              <a:noFill/>
            </a:ln>
            <a:effectLst/>
          </c:spPr>
          <c:invertIfNegative val="0"/>
          <c:dLbls>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Backend!$B$24:$B$28</c:f>
              <c:strCache>
                <c:ptCount val="4"/>
                <c:pt idx="0">
                  <c:v>2015</c:v>
                </c:pt>
                <c:pt idx="1">
                  <c:v>2016</c:v>
                </c:pt>
                <c:pt idx="2">
                  <c:v>2017</c:v>
                </c:pt>
                <c:pt idx="3">
                  <c:v>2018</c:v>
                </c:pt>
              </c:strCache>
            </c:strRef>
          </c:cat>
          <c:val>
            <c:numRef>
              <c:f>Backend!$C$24:$C$28</c:f>
              <c:numCache>
                <c:formatCode>\$#,##0;\(\$#,##0\);\$#,##0</c:formatCode>
                <c:ptCount val="4"/>
                <c:pt idx="0">
                  <c:v>479856.27</c:v>
                </c:pt>
                <c:pt idx="1">
                  <c:v>459435.94</c:v>
                </c:pt>
                <c:pt idx="2">
                  <c:v>600192.80000000005</c:v>
                </c:pt>
                <c:pt idx="3">
                  <c:v>722051.96</c:v>
                </c:pt>
              </c:numCache>
            </c:numRef>
          </c:val>
          <c:extLst>
            <c:ext xmlns:c16="http://schemas.microsoft.com/office/drawing/2014/chart" uri="{C3380CC4-5D6E-409C-BE32-E72D297353CC}">
              <c16:uniqueId val="{00000000-D6F5-41F5-8BD8-AD17427438A4}"/>
            </c:ext>
          </c:extLst>
        </c:ser>
        <c:dLbls>
          <c:dLblPos val="inEnd"/>
          <c:showLegendKey val="0"/>
          <c:showVal val="1"/>
          <c:showCatName val="0"/>
          <c:showSerName val="0"/>
          <c:showPercent val="0"/>
          <c:showBubbleSize val="0"/>
        </c:dLbls>
        <c:gapWidth val="50"/>
        <c:overlap val="100"/>
        <c:axId val="1036578191"/>
        <c:axId val="11679311"/>
      </c:barChart>
      <c:catAx>
        <c:axId val="10365781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311"/>
        <c:crosses val="autoZero"/>
        <c:auto val="1"/>
        <c:lblAlgn val="ctr"/>
        <c:lblOffset val="100"/>
        <c:noMultiLvlLbl val="0"/>
      </c:catAx>
      <c:valAx>
        <c:axId val="1167931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7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[PowerSales360-Dashboard.xlsx]Backend!ProductWiseChart</c:name>
    <c:fmtId val="12"/>
  </c:pivotSource>
  <c:chart>
    <c:title>
      <c:tx>
        <c:rich>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r>
              <a:rPr lang="en-US" sz="1600" b="1">
                <a:solidFill>
                  <a:schemeClr val="accent1"/>
                </a:solidFill>
              </a:rPr>
              <a:t>Sales by Sub-Category: </a:t>
            </a:r>
          </a:p>
        </c:rich>
      </c:tx>
      <c:layout>
        <c:manualLayout>
          <c:xMode val="edge"/>
          <c:yMode val="edge"/>
          <c:x val="2.9469978115531106E-2"/>
          <c:y val="2.0817840616208082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Backend!$J$25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Backend!$I$26:$I$42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Backend!$J$26:$J$42</c:f>
              <c:numCache>
                <c:formatCode>\$#,##0;\(\$#,##0\);\$#,##0</c:formatCode>
                <c:ptCount val="17"/>
                <c:pt idx="0">
                  <c:v>164186.70000000001</c:v>
                </c:pt>
                <c:pt idx="1">
                  <c:v>104618.38</c:v>
                </c:pt>
                <c:pt idx="2">
                  <c:v>26705.42</c:v>
                </c:pt>
                <c:pt idx="3">
                  <c:v>200028.82</c:v>
                </c:pt>
                <c:pt idx="4">
                  <c:v>113813.25</c:v>
                </c:pt>
                <c:pt idx="5">
                  <c:v>322822.75</c:v>
                </c:pt>
                <c:pt idx="6">
                  <c:v>146248.07</c:v>
                </c:pt>
                <c:pt idx="7">
                  <c:v>16128.02</c:v>
                </c:pt>
                <c:pt idx="8">
                  <c:v>3001.93</c:v>
                </c:pt>
                <c:pt idx="9">
                  <c:v>89211.98</c:v>
                </c:pt>
                <c:pt idx="10">
                  <c:v>12347.71</c:v>
                </c:pt>
                <c:pt idx="11">
                  <c:v>189238.68</c:v>
                </c:pt>
                <c:pt idx="12">
                  <c:v>76828.34</c:v>
                </c:pt>
                <c:pt idx="13">
                  <c:v>327782.49</c:v>
                </c:pt>
                <c:pt idx="14">
                  <c:v>219343.37</c:v>
                </c:pt>
                <c:pt idx="15">
                  <c:v>46420.29</c:v>
                </c:pt>
                <c:pt idx="16">
                  <c:v>202810.77</c:v>
                </c:pt>
              </c:numCache>
            </c:numRef>
          </c:val>
          <c:extLst>
            <c:ext xmlns:c16="http://schemas.microsoft.com/office/drawing/2014/chart" uri="{C3380CC4-5D6E-409C-BE32-E72D297353CC}">
              <c16:uniqueId val="{00000002-E4F5-46E2-951B-5505AC8DDAF6}"/>
            </c:ext>
          </c:extLst>
        </c:ser>
        <c:dLbls>
          <c:dLblPos val="outEnd"/>
          <c:showLegendKey val="0"/>
          <c:showVal val="1"/>
          <c:showCatName val="0"/>
          <c:showSerName val="0"/>
          <c:showPercent val="0"/>
          <c:showBubbleSize val="0"/>
        </c:dLbls>
        <c:gapWidth val="182"/>
        <c:axId val="653210047"/>
        <c:axId val="653208127"/>
      </c:barChart>
      <c:catAx>
        <c:axId val="6532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8127"/>
        <c:crosses val="autoZero"/>
        <c:auto val="1"/>
        <c:lblAlgn val="ctr"/>
        <c:lblOffset val="100"/>
        <c:noMultiLvlLbl val="0"/>
      </c:catAx>
      <c:valAx>
        <c:axId val="653208127"/>
        <c:scaling>
          <c:orientation val="minMax"/>
        </c:scaling>
        <c:delete val="1"/>
        <c:axPos val="b"/>
        <c:numFmt formatCode="\$#,##0;\(\$#,##0\);\$#,##0" sourceLinked="1"/>
        <c:majorTickMark val="none"/>
        <c:minorTickMark val="none"/>
        <c:tickLblPos val="nextTo"/>
        <c:crossAx val="6532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[PowerSales360-Dashboard.xlsx]Backend!ShipModePieChart</c:name>
    <c:fmtId val="20"/>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Sales by Ship-Mode: </a:t>
            </a:r>
          </a:p>
        </c:rich>
      </c:tx>
      <c:layout>
        <c:manualLayout>
          <c:xMode val="edge"/>
          <c:yMode val="edge"/>
          <c:x val="3.9551112227628617E-2"/>
          <c:y val="2.52252701436914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Backend!$M$25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EBB-4CF8-9EB2-21BFB2AAF5F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EBB-4CF8-9EB2-21BFB2AAF5F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BB-4CF8-9EB2-21BFB2AAF5F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BB-4CF8-9EB2-21BFB2AAF5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Backend!$L$26:$L$29</c:f>
              <c:strCache>
                <c:ptCount val="4"/>
                <c:pt idx="0">
                  <c:v>First Class</c:v>
                </c:pt>
                <c:pt idx="1">
                  <c:v>Same Day</c:v>
                </c:pt>
                <c:pt idx="2">
                  <c:v>Second Class</c:v>
                </c:pt>
                <c:pt idx="3">
                  <c:v>Standard Class</c:v>
                </c:pt>
              </c:strCache>
            </c:strRef>
          </c:cat>
          <c:val>
            <c:numRef>
              <c:f>Backend!$M$26:$M$29</c:f>
              <c:numCache>
                <c:formatCode>\$#,##0;\(\$#,##0\);\$#,##0</c:formatCode>
                <c:ptCount val="4"/>
                <c:pt idx="0">
                  <c:v>345572.26</c:v>
                </c:pt>
                <c:pt idx="1">
                  <c:v>125219.03</c:v>
                </c:pt>
                <c:pt idx="2">
                  <c:v>449914.04</c:v>
                </c:pt>
                <c:pt idx="3">
                  <c:v>1340831.6399999999</c:v>
                </c:pt>
              </c:numCache>
            </c:numRef>
          </c:val>
          <c:extLst>
            <c:ext xmlns:c16="http://schemas.microsoft.com/office/drawing/2014/chart" uri="{C3380CC4-5D6E-409C-BE32-E72D297353CC}">
              <c16:uniqueId val="{00000008-B252-4D21-8C1C-D9C3A71F72DE}"/>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53078666629106"/>
          <c:y val="4.4846800201827082E-2"/>
          <c:w val="0.18320046719654778"/>
          <c:h val="0.22998457390441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chart" Target="../charts/chart4.xml"/><Relationship Id="rId3" Type="http://schemas.openxmlformats.org/officeDocument/2006/relationships/image" Target="../media/image3.emf"/><Relationship Id="rId21" Type="http://schemas.openxmlformats.org/officeDocument/2006/relationships/image" Target="../media/image17.png"/><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chart" Target="../charts/chart3.xml"/><Relationship Id="rId2" Type="http://schemas.openxmlformats.org/officeDocument/2006/relationships/image" Target="../media/image2.emf"/><Relationship Id="rId16" Type="http://schemas.openxmlformats.org/officeDocument/2006/relationships/image" Target="../media/image14.emf"/><Relationship Id="rId20" Type="http://schemas.openxmlformats.org/officeDocument/2006/relationships/image" Target="../media/image16.sv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chart" Target="../charts/chart2.xml"/><Relationship Id="rId10" Type="http://schemas.openxmlformats.org/officeDocument/2006/relationships/image" Target="../media/image10.emf"/><Relationship Id="rId19" Type="http://schemas.openxmlformats.org/officeDocument/2006/relationships/image" Target="../media/image15.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chart" Target="../charts/chart1.xml"/><Relationship Id="rId22" Type="http://schemas.openxmlformats.org/officeDocument/2006/relationships/image" Target="../media/image18.svg"/></Relationships>
</file>

<file path=xl/drawings/_rels/vmlDrawing1.v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6</xdr:row>
          <xdr:rowOff>0</xdr:rowOff>
        </xdr:from>
        <xdr:to>
          <xdr:col>4</xdr:col>
          <xdr:colOff>476250</xdr:colOff>
          <xdr:row>10</xdr:row>
          <xdr:rowOff>11317</xdr:rowOff>
        </xdr:to>
        <xdr:pic>
          <xdr:nvPicPr>
            <xdr:cNvPr id="23" name="Picture 22">
              <a:extLst>
                <a:ext uri="{FF2B5EF4-FFF2-40B4-BE49-F238E27FC236}">
                  <a16:creationId xmlns:a16="http://schemas.microsoft.com/office/drawing/2014/main" id="{06C74064-99D1-56EE-1565-1823E7BA19E1}"/>
                </a:ext>
              </a:extLst>
            </xdr:cNvPr>
            <xdr:cNvPicPr>
              <a:picLocks noChangeAspect="1" noChangeArrowheads="1"/>
              <a:extLst>
                <a:ext uri="{84589F7E-364E-4C9E-8A38-B11213B215E9}">
                  <a14:cameraTool cellRange="Backend!$J$3:$J$4" spid="_x0000_s4478"/>
                </a:ext>
              </a:extLst>
            </xdr:cNvPicPr>
          </xdr:nvPicPr>
          <xdr:blipFill>
            <a:blip xmlns:r="http://schemas.openxmlformats.org/officeDocument/2006/relationships" r:embed="rId1"/>
            <a:srcRect/>
            <a:stretch>
              <a:fillRect/>
            </a:stretch>
          </xdr:blipFill>
          <xdr:spPr bwMode="auto">
            <a:xfrm>
              <a:off x="613834" y="1143000"/>
              <a:ext cx="2561166" cy="773317"/>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14</xdr:row>
          <xdr:rowOff>95250</xdr:rowOff>
        </xdr:from>
        <xdr:to>
          <xdr:col>4</xdr:col>
          <xdr:colOff>108857</xdr:colOff>
          <xdr:row>17</xdr:row>
          <xdr:rowOff>38100</xdr:rowOff>
        </xdr:to>
        <xdr:pic>
          <xdr:nvPicPr>
            <xdr:cNvPr id="25" name="Picture 24">
              <a:extLst>
                <a:ext uri="{FF2B5EF4-FFF2-40B4-BE49-F238E27FC236}">
                  <a16:creationId xmlns:a16="http://schemas.microsoft.com/office/drawing/2014/main" id="{CD15E470-6236-9FB1-9C88-CBF59062BB61}"/>
                </a:ext>
              </a:extLst>
            </xdr:cNvPr>
            <xdr:cNvPicPr>
              <a:picLocks noChangeAspect="1" noChangeArrowheads="1"/>
              <a:extLst>
                <a:ext uri="{84589F7E-364E-4C9E-8A38-B11213B215E9}">
                  <a14:cameraTool cellRange="Backend!$L$3:$L$4" spid="_x0000_s4479"/>
                </a:ext>
              </a:extLst>
            </xdr:cNvPicPr>
          </xdr:nvPicPr>
          <xdr:blipFill>
            <a:blip xmlns:r="http://schemas.openxmlformats.org/officeDocument/2006/relationships" r:embed="rId2"/>
            <a:srcRect/>
            <a:stretch>
              <a:fillRect/>
            </a:stretch>
          </xdr:blipFill>
          <xdr:spPr bwMode="auto">
            <a:xfrm>
              <a:off x="802821" y="2762250"/>
              <a:ext cx="2000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275167</xdr:colOff>
          <xdr:row>6</xdr:row>
          <xdr:rowOff>1</xdr:rowOff>
        </xdr:from>
        <xdr:to>
          <xdr:col>10</xdr:col>
          <xdr:colOff>317500</xdr:colOff>
          <xdr:row>10</xdr:row>
          <xdr:rowOff>15241</xdr:rowOff>
        </xdr:to>
        <xdr:pic>
          <xdr:nvPicPr>
            <xdr:cNvPr id="27" name="Picture 26">
              <a:extLst>
                <a:ext uri="{FF2B5EF4-FFF2-40B4-BE49-F238E27FC236}">
                  <a16:creationId xmlns:a16="http://schemas.microsoft.com/office/drawing/2014/main" id="{F415D7AB-AA97-A36C-44E1-4A4D1BAB0AC5}"/>
                </a:ext>
              </a:extLst>
            </xdr:cNvPr>
            <xdr:cNvPicPr>
              <a:picLocks noChangeAspect="1" noChangeArrowheads="1"/>
              <a:extLst>
                <a:ext uri="{84589F7E-364E-4C9E-8A38-B11213B215E9}">
                  <a14:cameraTool cellRange="Backend!$K$9:$K$10" spid="_x0000_s4480"/>
                </a:ext>
              </a:extLst>
            </xdr:cNvPicPr>
          </xdr:nvPicPr>
          <xdr:blipFill>
            <a:blip xmlns:r="http://schemas.openxmlformats.org/officeDocument/2006/relationships" r:embed="rId3"/>
            <a:srcRect/>
            <a:stretch>
              <a:fillRect/>
            </a:stretch>
          </xdr:blipFill>
          <xdr:spPr bwMode="auto">
            <a:xfrm>
              <a:off x="4381500" y="1143001"/>
              <a:ext cx="24130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338667</xdr:colOff>
          <xdr:row>14</xdr:row>
          <xdr:rowOff>95250</xdr:rowOff>
        </xdr:from>
        <xdr:to>
          <xdr:col>10</xdr:col>
          <xdr:colOff>560917</xdr:colOff>
          <xdr:row>17</xdr:row>
          <xdr:rowOff>38100</xdr:rowOff>
        </xdr:to>
        <xdr:pic>
          <xdr:nvPicPr>
            <xdr:cNvPr id="28" name="Picture 27">
              <a:extLst>
                <a:ext uri="{FF2B5EF4-FFF2-40B4-BE49-F238E27FC236}">
                  <a16:creationId xmlns:a16="http://schemas.microsoft.com/office/drawing/2014/main" id="{EA5ED847-9A38-7399-B590-0352840E9851}"/>
                </a:ext>
              </a:extLst>
            </xdr:cNvPr>
            <xdr:cNvPicPr>
              <a:picLocks noChangeAspect="1" noChangeArrowheads="1"/>
              <a:extLst>
                <a:ext uri="{84589F7E-364E-4C9E-8A38-B11213B215E9}">
                  <a14:cameraTool cellRange="Backend!L9:L10" spid="_x0000_s4481"/>
                </a:ext>
              </a:extLst>
            </xdr:cNvPicPr>
          </xdr:nvPicPr>
          <xdr:blipFill>
            <a:blip xmlns:r="http://schemas.openxmlformats.org/officeDocument/2006/relationships" r:embed="rId4"/>
            <a:srcRect/>
            <a:stretch>
              <a:fillRect/>
            </a:stretch>
          </xdr:blipFill>
          <xdr:spPr bwMode="auto">
            <a:xfrm>
              <a:off x="567266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211666</xdr:colOff>
          <xdr:row>11</xdr:row>
          <xdr:rowOff>133350</xdr:rowOff>
        </xdr:from>
        <xdr:to>
          <xdr:col>9</xdr:col>
          <xdr:colOff>452967</xdr:colOff>
          <xdr:row>13</xdr:row>
          <xdr:rowOff>19050</xdr:rowOff>
        </xdr:to>
        <xdr:pic>
          <xdr:nvPicPr>
            <xdr:cNvPr id="39" name="Picture 38">
              <a:extLst>
                <a:ext uri="{FF2B5EF4-FFF2-40B4-BE49-F238E27FC236}">
                  <a16:creationId xmlns:a16="http://schemas.microsoft.com/office/drawing/2014/main" id="{3C0936CC-52DF-8302-5ED3-7C83DC45E569}"/>
                </a:ext>
              </a:extLst>
            </xdr:cNvPr>
            <xdr:cNvPicPr>
              <a:picLocks noChangeAspect="1" noChangeArrowheads="1"/>
              <a:extLst>
                <a:ext uri="{84589F7E-364E-4C9E-8A38-B11213B215E9}">
                  <a14:cameraTool cellRange="Backend!N10" spid="_x0000_s4482"/>
                </a:ext>
              </a:extLst>
            </xdr:cNvPicPr>
          </xdr:nvPicPr>
          <xdr:blipFill>
            <a:blip xmlns:r="http://schemas.openxmlformats.org/officeDocument/2006/relationships" r:embed="rId5"/>
            <a:srcRect/>
            <a:stretch>
              <a:fillRect/>
            </a:stretch>
          </xdr:blipFill>
          <xdr:spPr bwMode="auto">
            <a:xfrm>
              <a:off x="4931833" y="2228850"/>
              <a:ext cx="1468967"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284691</xdr:colOff>
          <xdr:row>11</xdr:row>
          <xdr:rowOff>133350</xdr:rowOff>
        </xdr:from>
        <xdr:to>
          <xdr:col>4</xdr:col>
          <xdr:colOff>137583</xdr:colOff>
          <xdr:row>13</xdr:row>
          <xdr:rowOff>19050</xdr:rowOff>
        </xdr:to>
        <xdr:pic>
          <xdr:nvPicPr>
            <xdr:cNvPr id="40" name="Picture 39">
              <a:extLst>
                <a:ext uri="{FF2B5EF4-FFF2-40B4-BE49-F238E27FC236}">
                  <a16:creationId xmlns:a16="http://schemas.microsoft.com/office/drawing/2014/main" id="{0B91F6B8-A815-4581-B6AA-D9D902CAE05A}"/>
                </a:ext>
              </a:extLst>
            </xdr:cNvPr>
            <xdr:cNvPicPr>
              <a:picLocks noChangeAspect="1" noChangeArrowheads="1"/>
              <a:extLst>
                <a:ext uri="{84589F7E-364E-4C9E-8A38-B11213B215E9}">
                  <a14:cameraTool cellRange="Backend!M4" spid="_x0000_s4483"/>
                </a:ext>
              </a:extLst>
            </xdr:cNvPicPr>
          </xdr:nvPicPr>
          <xdr:blipFill>
            <a:blip xmlns:r="http://schemas.openxmlformats.org/officeDocument/2006/relationships" r:embed="rId6"/>
            <a:srcRect/>
            <a:stretch>
              <a:fillRect/>
            </a:stretch>
          </xdr:blipFill>
          <xdr:spPr bwMode="auto">
            <a:xfrm>
              <a:off x="898524" y="2228850"/>
              <a:ext cx="1937809"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xdr:twoCellAnchor>
    <xdr:from>
      <xdr:col>5</xdr:col>
      <xdr:colOff>210003</xdr:colOff>
      <xdr:row>6</xdr:row>
      <xdr:rowOff>161925</xdr:rowOff>
    </xdr:from>
    <xdr:to>
      <xdr:col>5</xdr:col>
      <xdr:colOff>210003</xdr:colOff>
      <xdr:row>17</xdr:row>
      <xdr:rowOff>9525</xdr:rowOff>
    </xdr:to>
    <xdr:cxnSp macro="">
      <xdr:nvCxnSpPr>
        <xdr:cNvPr id="42" name="Straight Connector 41">
          <a:extLst>
            <a:ext uri="{FF2B5EF4-FFF2-40B4-BE49-F238E27FC236}">
              <a16:creationId xmlns:a16="http://schemas.microsoft.com/office/drawing/2014/main" id="{A1F7F12C-E492-1F9E-BA7A-5EB78D243BD5}"/>
            </a:ext>
          </a:extLst>
        </xdr:cNvPr>
        <xdr:cNvCxnSpPr/>
      </xdr:nvCxnSpPr>
      <xdr:spPr>
        <a:xfrm>
          <a:off x="3693432"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74084</xdr:colOff>
          <xdr:row>14</xdr:row>
          <xdr:rowOff>95250</xdr:rowOff>
        </xdr:from>
        <xdr:to>
          <xdr:col>8</xdr:col>
          <xdr:colOff>211667</xdr:colOff>
          <xdr:row>17</xdr:row>
          <xdr:rowOff>38100</xdr:rowOff>
        </xdr:to>
        <xdr:pic>
          <xdr:nvPicPr>
            <xdr:cNvPr id="45" name="Picture 44">
              <a:extLst>
                <a:ext uri="{FF2B5EF4-FFF2-40B4-BE49-F238E27FC236}">
                  <a16:creationId xmlns:a16="http://schemas.microsoft.com/office/drawing/2014/main" id="{B25B7D2C-8223-0C44-EE6B-987CEF63B7CD}"/>
                </a:ext>
              </a:extLst>
            </xdr:cNvPr>
            <xdr:cNvPicPr>
              <a:picLocks noChangeAspect="1" noChangeArrowheads="1"/>
              <a:extLst>
                <a:ext uri="{84589F7E-364E-4C9E-8A38-B11213B215E9}">
                  <a14:cameraTool cellRange="Backend!M9:M10" spid="_x0000_s4484"/>
                </a:ext>
              </a:extLst>
            </xdr:cNvPicPr>
          </xdr:nvPicPr>
          <xdr:blipFill>
            <a:blip xmlns:r="http://schemas.openxmlformats.org/officeDocument/2006/relationships" r:embed="rId7"/>
            <a:srcRect/>
            <a:stretch>
              <a:fillRect/>
            </a:stretch>
          </xdr:blipFill>
          <xdr:spPr bwMode="auto">
            <a:xfrm>
              <a:off x="418041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84667</xdr:colOff>
          <xdr:row>6</xdr:row>
          <xdr:rowOff>1</xdr:rowOff>
        </xdr:from>
        <xdr:to>
          <xdr:col>14</xdr:col>
          <xdr:colOff>560917</xdr:colOff>
          <xdr:row>10</xdr:row>
          <xdr:rowOff>15241</xdr:rowOff>
        </xdr:to>
        <xdr:pic>
          <xdr:nvPicPr>
            <xdr:cNvPr id="46" name="Picture 45">
              <a:extLst>
                <a:ext uri="{FF2B5EF4-FFF2-40B4-BE49-F238E27FC236}">
                  <a16:creationId xmlns:a16="http://schemas.microsoft.com/office/drawing/2014/main" id="{10D2E5FD-3918-2A75-BD54-A3B00BCA7081}"/>
                </a:ext>
              </a:extLst>
            </xdr:cNvPr>
            <xdr:cNvPicPr>
              <a:picLocks noChangeAspect="1" noChangeArrowheads="1"/>
              <a:extLst>
                <a:ext uri="{84589F7E-364E-4C9E-8A38-B11213B215E9}">
                  <a14:cameraTool cellRange="Backend!L14:L15" spid="_x0000_s4485"/>
                </a:ext>
              </a:extLst>
            </xdr:cNvPicPr>
          </xdr:nvPicPr>
          <xdr:blipFill>
            <a:blip xmlns:r="http://schemas.openxmlformats.org/officeDocument/2006/relationships" r:embed="rId8"/>
            <a:srcRect/>
            <a:stretch>
              <a:fillRect/>
            </a:stretch>
          </xdr:blipFill>
          <xdr:spPr bwMode="auto">
            <a:xfrm>
              <a:off x="7789334" y="1143001"/>
              <a:ext cx="23495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179917</xdr:colOff>
          <xdr:row>11</xdr:row>
          <xdr:rowOff>133350</xdr:rowOff>
        </xdr:from>
        <xdr:to>
          <xdr:col>14</xdr:col>
          <xdr:colOff>550333</xdr:colOff>
          <xdr:row>13</xdr:row>
          <xdr:rowOff>19050</xdr:rowOff>
        </xdr:to>
        <xdr:pic>
          <xdr:nvPicPr>
            <xdr:cNvPr id="49" name="Picture 48">
              <a:extLst>
                <a:ext uri="{FF2B5EF4-FFF2-40B4-BE49-F238E27FC236}">
                  <a16:creationId xmlns:a16="http://schemas.microsoft.com/office/drawing/2014/main" id="{40625B66-4A77-12FE-F81E-F0B573FF4C7C}"/>
                </a:ext>
              </a:extLst>
            </xdr:cNvPr>
            <xdr:cNvPicPr>
              <a:picLocks noChangeAspect="1" noChangeArrowheads="1"/>
              <a:extLst>
                <a:ext uri="{84589F7E-364E-4C9E-8A38-B11213B215E9}">
                  <a14:cameraTool cellRange="Backend!M15:N15" spid="_x0000_s4486"/>
                </a:ext>
              </a:extLst>
            </xdr:cNvPicPr>
          </xdr:nvPicPr>
          <xdr:blipFill>
            <a:blip xmlns:r="http://schemas.openxmlformats.org/officeDocument/2006/relationships" r:embed="rId9"/>
            <a:srcRect/>
            <a:stretch>
              <a:fillRect/>
            </a:stretch>
          </xdr:blipFill>
          <xdr:spPr bwMode="auto">
            <a:xfrm>
              <a:off x="7884584" y="2228850"/>
              <a:ext cx="2243666"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6</xdr:row>
          <xdr:rowOff>42333</xdr:rowOff>
        </xdr:from>
        <xdr:to>
          <xdr:col>17</xdr:col>
          <xdr:colOff>381000</xdr:colOff>
          <xdr:row>8</xdr:row>
          <xdr:rowOff>175683</xdr:rowOff>
        </xdr:to>
        <xdr:pic>
          <xdr:nvPicPr>
            <xdr:cNvPr id="50" name="Picture 49">
              <a:extLst>
                <a:ext uri="{FF2B5EF4-FFF2-40B4-BE49-F238E27FC236}">
                  <a16:creationId xmlns:a16="http://schemas.microsoft.com/office/drawing/2014/main" id="{819D87E0-295A-EAF7-9AB3-5C7C9445184D}"/>
                </a:ext>
              </a:extLst>
            </xdr:cNvPr>
            <xdr:cNvPicPr>
              <a:picLocks noChangeAspect="1" noChangeArrowheads="1"/>
              <a:extLst>
                <a:ext uri="{84589F7E-364E-4C9E-8A38-B11213B215E9}">
                  <a14:cameraTool cellRange="Backend!K19:K20" spid="_x0000_s4487"/>
                </a:ext>
              </a:extLst>
            </xdr:cNvPicPr>
          </xdr:nvPicPr>
          <xdr:blipFill>
            <a:blip xmlns:r="http://schemas.openxmlformats.org/officeDocument/2006/relationships" r:embed="rId10"/>
            <a:srcRect/>
            <a:stretch>
              <a:fillRect/>
            </a:stretch>
          </xdr:blipFill>
          <xdr:spPr bwMode="auto">
            <a:xfrm>
              <a:off x="9662584" y="118533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275167</xdr:colOff>
          <xdr:row>14</xdr:row>
          <xdr:rowOff>95250</xdr:rowOff>
        </xdr:from>
        <xdr:to>
          <xdr:col>14</xdr:col>
          <xdr:colOff>338667</xdr:colOff>
          <xdr:row>17</xdr:row>
          <xdr:rowOff>38100</xdr:rowOff>
        </xdr:to>
        <xdr:pic>
          <xdr:nvPicPr>
            <xdr:cNvPr id="51" name="Picture 50">
              <a:extLst>
                <a:ext uri="{FF2B5EF4-FFF2-40B4-BE49-F238E27FC236}">
                  <a16:creationId xmlns:a16="http://schemas.microsoft.com/office/drawing/2014/main" id="{D494E20F-772D-5B0D-548A-4D38A70DB4D4}"/>
                </a:ext>
              </a:extLst>
            </xdr:cNvPr>
            <xdr:cNvPicPr>
              <a:picLocks noChangeAspect="1" noChangeArrowheads="1"/>
              <a:extLst>
                <a:ext uri="{84589F7E-364E-4C9E-8A38-B11213B215E9}">
                  <a14:cameraTool cellRange="Backend!K14:K15" spid="_x0000_s4488"/>
                </a:ext>
              </a:extLst>
            </xdr:cNvPicPr>
          </xdr:nvPicPr>
          <xdr:blipFill>
            <a:blip xmlns:r="http://schemas.openxmlformats.org/officeDocument/2006/relationships" r:embed="rId11"/>
            <a:srcRect/>
            <a:stretch>
              <a:fillRect/>
            </a:stretch>
          </xdr:blipFill>
          <xdr:spPr bwMode="auto">
            <a:xfrm>
              <a:off x="7979834" y="2762250"/>
              <a:ext cx="19367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10</xdr:row>
          <xdr:rowOff>84667</xdr:rowOff>
        </xdr:from>
        <xdr:to>
          <xdr:col>17</xdr:col>
          <xdr:colOff>381000</xdr:colOff>
          <xdr:row>13</xdr:row>
          <xdr:rowOff>27517</xdr:rowOff>
        </xdr:to>
        <xdr:pic>
          <xdr:nvPicPr>
            <xdr:cNvPr id="54" name="Picture 53">
              <a:extLst>
                <a:ext uri="{FF2B5EF4-FFF2-40B4-BE49-F238E27FC236}">
                  <a16:creationId xmlns:a16="http://schemas.microsoft.com/office/drawing/2014/main" id="{FD1EB8DE-4A2D-E738-A769-BE7B55C3DFA8}"/>
                </a:ext>
              </a:extLst>
            </xdr:cNvPr>
            <xdr:cNvPicPr>
              <a:picLocks noChangeAspect="1" noChangeArrowheads="1"/>
              <a:extLst>
                <a:ext uri="{84589F7E-364E-4C9E-8A38-B11213B215E9}">
                  <a14:cameraTool cellRange="Backend!L19:L20" spid="_x0000_s4489"/>
                </a:ext>
              </a:extLst>
            </xdr:cNvPicPr>
          </xdr:nvPicPr>
          <xdr:blipFill>
            <a:blip xmlns:r="http://schemas.openxmlformats.org/officeDocument/2006/relationships" r:embed="rId12"/>
            <a:srcRect/>
            <a:stretch>
              <a:fillRect/>
            </a:stretch>
          </xdr:blipFill>
          <xdr:spPr bwMode="auto">
            <a:xfrm>
              <a:off x="9662584" y="1989667"/>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14</xdr:row>
          <xdr:rowOff>137583</xdr:rowOff>
        </xdr:from>
        <xdr:to>
          <xdr:col>17</xdr:col>
          <xdr:colOff>381000</xdr:colOff>
          <xdr:row>17</xdr:row>
          <xdr:rowOff>80433</xdr:rowOff>
        </xdr:to>
        <xdr:pic>
          <xdr:nvPicPr>
            <xdr:cNvPr id="55" name="Picture 54">
              <a:extLst>
                <a:ext uri="{FF2B5EF4-FFF2-40B4-BE49-F238E27FC236}">
                  <a16:creationId xmlns:a16="http://schemas.microsoft.com/office/drawing/2014/main" id="{7FE8D4C3-C9C3-C5A7-BD82-386413A4331F}"/>
                </a:ext>
              </a:extLst>
            </xdr:cNvPr>
            <xdr:cNvPicPr>
              <a:picLocks noChangeAspect="1" noChangeArrowheads="1"/>
              <a:extLst>
                <a:ext uri="{84589F7E-364E-4C9E-8A38-B11213B215E9}">
                  <a14:cameraTool cellRange="Backend!M19:M20" spid="_x0000_s4490"/>
                </a:ext>
              </a:extLst>
            </xdr:cNvPicPr>
          </xdr:nvPicPr>
          <xdr:blipFill>
            <a:blip xmlns:r="http://schemas.openxmlformats.org/officeDocument/2006/relationships" r:embed="rId13"/>
            <a:srcRect/>
            <a:stretch>
              <a:fillRect/>
            </a:stretch>
          </xdr:blipFill>
          <xdr:spPr bwMode="auto">
            <a:xfrm>
              <a:off x="9662584" y="280458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xdr:from>
      <xdr:col>18</xdr:col>
      <xdr:colOff>131233</xdr:colOff>
      <xdr:row>6</xdr:row>
      <xdr:rowOff>161925</xdr:rowOff>
    </xdr:from>
    <xdr:to>
      <xdr:col>18</xdr:col>
      <xdr:colOff>131233</xdr:colOff>
      <xdr:row>73</xdr:row>
      <xdr:rowOff>176893</xdr:rowOff>
    </xdr:to>
    <xdr:cxnSp macro="">
      <xdr:nvCxnSpPr>
        <xdr:cNvPr id="57" name="Straight Connector 56">
          <a:extLst>
            <a:ext uri="{FF2B5EF4-FFF2-40B4-BE49-F238E27FC236}">
              <a16:creationId xmlns:a16="http://schemas.microsoft.com/office/drawing/2014/main" id="{7842C996-BC86-5199-50D8-0A51C1254D54}"/>
            </a:ext>
          </a:extLst>
        </xdr:cNvPr>
        <xdr:cNvCxnSpPr/>
      </xdr:nvCxnSpPr>
      <xdr:spPr>
        <a:xfrm>
          <a:off x="12255197" y="1304925"/>
          <a:ext cx="0" cy="12778468"/>
        </a:xfrm>
        <a:prstGeom prst="line">
          <a:avLst/>
        </a:prstGeom>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148166</xdr:colOff>
      <xdr:row>25</xdr:row>
      <xdr:rowOff>148166</xdr:rowOff>
    </xdr:from>
    <xdr:to>
      <xdr:col>10</xdr:col>
      <xdr:colOff>275166</xdr:colOff>
      <xdr:row>38</xdr:row>
      <xdr:rowOff>171449</xdr:rowOff>
    </xdr:to>
    <xdr:graphicFrame macro="">
      <xdr:nvGraphicFramePr>
        <xdr:cNvPr id="62" name="Chart 61">
          <a:extLst>
            <a:ext uri="{FF2B5EF4-FFF2-40B4-BE49-F238E27FC236}">
              <a16:creationId xmlns:a16="http://schemas.microsoft.com/office/drawing/2014/main" id="{B0FD112E-C7A6-4D6C-9179-8E5F0F83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222250</xdr:colOff>
      <xdr:row>25</xdr:row>
      <xdr:rowOff>158750</xdr:rowOff>
    </xdr:from>
    <xdr:to>
      <xdr:col>4</xdr:col>
      <xdr:colOff>497417</xdr:colOff>
      <xdr:row>38</xdr:row>
      <xdr:rowOff>179918</xdr:rowOff>
    </xdr:to>
    <xdr:graphicFrame macro="">
      <xdr:nvGraphicFramePr>
        <xdr:cNvPr id="65" name="Chart 64">
          <a:extLst>
            <a:ext uri="{FF2B5EF4-FFF2-40B4-BE49-F238E27FC236}">
              <a16:creationId xmlns:a16="http://schemas.microsoft.com/office/drawing/2014/main" id="{AC89949B-2883-46DE-8CB4-11A283715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264585</xdr:colOff>
      <xdr:row>21</xdr:row>
      <xdr:rowOff>112486</xdr:rowOff>
    </xdr:from>
    <xdr:to>
      <xdr:col>3</xdr:col>
      <xdr:colOff>560917</xdr:colOff>
      <xdr:row>24</xdr:row>
      <xdr:rowOff>17236</xdr:rowOff>
    </xdr:to>
    <xdr:grpSp>
      <xdr:nvGrpSpPr>
        <xdr:cNvPr id="68" name="Group 67">
          <a:extLst>
            <a:ext uri="{FF2B5EF4-FFF2-40B4-BE49-F238E27FC236}">
              <a16:creationId xmlns:a16="http://schemas.microsoft.com/office/drawing/2014/main" id="{DE7D51B3-3DA1-FD27-CA57-967DFDF7DB23}"/>
            </a:ext>
          </a:extLst>
        </xdr:cNvPr>
        <xdr:cNvGrpSpPr/>
      </xdr:nvGrpSpPr>
      <xdr:grpSpPr>
        <a:xfrm>
          <a:off x="264585" y="4112986"/>
          <a:ext cx="2379132" cy="476250"/>
          <a:chOff x="211668" y="4032250"/>
          <a:chExt cx="2973916" cy="412750"/>
        </a:xfrm>
        <a:solidFill>
          <a:srgbClr val="2896E0"/>
        </a:solidFill>
      </xdr:grpSpPr>
      <xdr:sp macro="" textlink="">
        <xdr:nvSpPr>
          <xdr:cNvPr id="66" name="Rectangle: Rounded Corners 65">
            <a:extLst>
              <a:ext uri="{FF2B5EF4-FFF2-40B4-BE49-F238E27FC236}">
                <a16:creationId xmlns:a16="http://schemas.microsoft.com/office/drawing/2014/main" id="{E60A59F2-21FA-B6C3-115D-7D08506D395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67" name="TextBox 66">
            <a:extLst>
              <a:ext uri="{FF2B5EF4-FFF2-40B4-BE49-F238E27FC236}">
                <a16:creationId xmlns:a16="http://schemas.microsoft.com/office/drawing/2014/main" id="{D401573F-62D5-C25A-DFBA-59B1B449F6F7}"/>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a:noFill/>
                </a:ln>
                <a:solidFill>
                  <a:schemeClr val="bg1"/>
                </a:solidFill>
                <a:effectLst/>
                <a:latin typeface="Arial Black" panose="020B0A04020102020204" pitchFamily="34" charset="0"/>
              </a:rPr>
              <a:t>Sales</a:t>
            </a:r>
            <a:r>
              <a:rPr lang="en-US" sz="1400" b="0" cap="none" spc="0" baseline="0">
                <a:ln>
                  <a:noFill/>
                </a:ln>
                <a:solidFill>
                  <a:schemeClr val="bg1"/>
                </a:solidFill>
                <a:effectLst/>
                <a:latin typeface="Arial Black" panose="020B0A04020102020204" pitchFamily="34" charset="0"/>
              </a:rPr>
              <a:t> by Year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5</xdr:col>
      <xdr:colOff>201083</xdr:colOff>
      <xdr:row>21</xdr:row>
      <xdr:rowOff>131536</xdr:rowOff>
    </xdr:from>
    <xdr:to>
      <xdr:col>10</xdr:col>
      <xdr:colOff>111125</xdr:colOff>
      <xdr:row>24</xdr:row>
      <xdr:rowOff>36286</xdr:rowOff>
    </xdr:to>
    <xdr:grpSp>
      <xdr:nvGrpSpPr>
        <xdr:cNvPr id="69" name="Group 68">
          <a:extLst>
            <a:ext uri="{FF2B5EF4-FFF2-40B4-BE49-F238E27FC236}">
              <a16:creationId xmlns:a16="http://schemas.microsoft.com/office/drawing/2014/main" id="{1F3E758D-2BCC-4F8E-B652-57C9AC595664}"/>
            </a:ext>
          </a:extLst>
        </xdr:cNvPr>
        <xdr:cNvGrpSpPr/>
      </xdr:nvGrpSpPr>
      <xdr:grpSpPr>
        <a:xfrm>
          <a:off x="3680883" y="4132036"/>
          <a:ext cx="2881842" cy="476250"/>
          <a:chOff x="211668" y="4032250"/>
          <a:chExt cx="2973916" cy="412750"/>
        </a:xfrm>
        <a:solidFill>
          <a:srgbClr val="2896E0"/>
        </a:solidFill>
      </xdr:grpSpPr>
      <xdr:sp macro="" textlink="">
        <xdr:nvSpPr>
          <xdr:cNvPr id="70" name="Rectangle: Rounded Corners 69">
            <a:extLst>
              <a:ext uri="{FF2B5EF4-FFF2-40B4-BE49-F238E27FC236}">
                <a16:creationId xmlns:a16="http://schemas.microsoft.com/office/drawing/2014/main" id="{04E87EBC-C7B8-F267-4FE0-C40C481E7A2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1" name="TextBox 70">
            <a:extLst>
              <a:ext uri="{FF2B5EF4-FFF2-40B4-BE49-F238E27FC236}">
                <a16:creationId xmlns:a16="http://schemas.microsoft.com/office/drawing/2014/main" id="{84613965-42B2-AA47-D808-7E0CF1B933C0}"/>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a:noFill/>
                </a:ln>
                <a:solidFill>
                  <a:schemeClr val="bg1"/>
                </a:solidFill>
                <a:effectLst/>
                <a:latin typeface="Arial Black" panose="020B0A04020102020204" pitchFamily="34" charset="0"/>
              </a:rPr>
              <a:t>Sales by Quarter</a:t>
            </a:r>
            <a:r>
              <a:rPr lang="en-US" sz="1400" b="0" cap="none" spc="0" baseline="0">
                <a:ln>
                  <a:noFill/>
                </a:ln>
                <a:solidFill>
                  <a:schemeClr val="bg1"/>
                </a:solidFill>
                <a:effectLst/>
                <a:latin typeface="Arial Black" panose="020B0A04020102020204" pitchFamily="34" charset="0"/>
              </a:rPr>
              <a:t>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275167</xdr:colOff>
      <xdr:row>20</xdr:row>
      <xdr:rowOff>31750</xdr:rowOff>
    </xdr:from>
    <xdr:to>
      <xdr:col>17</xdr:col>
      <xdr:colOff>370417</xdr:colOff>
      <xdr:row>20</xdr:row>
      <xdr:rowOff>31750</xdr:rowOff>
    </xdr:to>
    <xdr:cxnSp macro="">
      <xdr:nvCxnSpPr>
        <xdr:cNvPr id="73" name="Straight Connector 72">
          <a:extLst>
            <a:ext uri="{FF2B5EF4-FFF2-40B4-BE49-F238E27FC236}">
              <a16:creationId xmlns:a16="http://schemas.microsoft.com/office/drawing/2014/main" id="{870D6991-C65C-4322-AE5D-5CC230F7D352}"/>
            </a:ext>
          </a:extLst>
        </xdr:cNvPr>
        <xdr:cNvCxnSpPr/>
      </xdr:nvCxnSpPr>
      <xdr:spPr>
        <a:xfrm>
          <a:off x="275167" y="3841750"/>
          <a:ext cx="1086908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306918</xdr:colOff>
          <xdr:row>26</xdr:row>
          <xdr:rowOff>0</xdr:rowOff>
        </xdr:from>
        <xdr:to>
          <xdr:col>17</xdr:col>
          <xdr:colOff>130968</xdr:colOff>
          <xdr:row>38</xdr:row>
          <xdr:rowOff>178594</xdr:rowOff>
        </xdr:to>
        <xdr:pic>
          <xdr:nvPicPr>
            <xdr:cNvPr id="81" name="Picture 80">
              <a:extLst>
                <a:ext uri="{FF2B5EF4-FFF2-40B4-BE49-F238E27FC236}">
                  <a16:creationId xmlns:a16="http://schemas.microsoft.com/office/drawing/2014/main" id="{14855635-B1A0-FDB5-AD19-B2695B6D3232}"/>
                </a:ext>
              </a:extLst>
            </xdr:cNvPr>
            <xdr:cNvPicPr>
              <a:picLocks noChangeAspect="1" noChangeArrowheads="1"/>
              <a:extLst>
                <a:ext uri="{84589F7E-364E-4C9E-8A38-B11213B215E9}">
                  <a14:cameraTool cellRange="Backend!$E$26:$F$30" spid="_x0000_s4491"/>
                </a:ext>
              </a:extLst>
            </xdr:cNvPicPr>
          </xdr:nvPicPr>
          <xdr:blipFill>
            <a:blip xmlns:r="http://schemas.openxmlformats.org/officeDocument/2006/relationships" r:embed="rId16"/>
            <a:srcRect/>
            <a:stretch>
              <a:fillRect/>
            </a:stretch>
          </xdr:blipFill>
          <xdr:spPr bwMode="auto">
            <a:xfrm>
              <a:off x="7343512" y="4953000"/>
              <a:ext cx="4253175" cy="2464594"/>
            </a:xfrm>
            <a:prstGeom prst="roundRect">
              <a:avLst>
                <a:gd name="adj" fmla="val 8594"/>
              </a:avLst>
            </a:prstGeom>
            <a:solidFill>
              <a:srgbClr val="FFFFFF">
                <a:shade val="85000"/>
              </a:srgbClr>
            </a:solidFill>
            <a:ln>
              <a:noFill/>
            </a:ln>
            <a:effectLst>
              <a:outerShdw blurRad="50800" dist="38100" dir="2700000" algn="tl" rotWithShape="0">
                <a:prstClr val="black">
                  <a:alpha val="40000"/>
                </a:prstClr>
              </a:outerShdw>
            </a:effectLst>
          </xdr:spPr>
        </xdr:pic>
        <xdr:clientData/>
      </xdr:twoCellAnchor>
    </mc:Choice>
    <mc:Fallback/>
  </mc:AlternateContent>
  <xdr:twoCellAnchor>
    <xdr:from>
      <xdr:col>11</xdr:col>
      <xdr:colOff>381000</xdr:colOff>
      <xdr:row>21</xdr:row>
      <xdr:rowOff>131536</xdr:rowOff>
    </xdr:from>
    <xdr:to>
      <xdr:col>16</xdr:col>
      <xdr:colOff>222250</xdr:colOff>
      <xdr:row>24</xdr:row>
      <xdr:rowOff>36286</xdr:rowOff>
    </xdr:to>
    <xdr:grpSp>
      <xdr:nvGrpSpPr>
        <xdr:cNvPr id="82" name="Group 81">
          <a:extLst>
            <a:ext uri="{FF2B5EF4-FFF2-40B4-BE49-F238E27FC236}">
              <a16:creationId xmlns:a16="http://schemas.microsoft.com/office/drawing/2014/main" id="{422E229F-EE66-1825-8C3A-EB04401B5BE4}"/>
            </a:ext>
          </a:extLst>
        </xdr:cNvPr>
        <xdr:cNvGrpSpPr/>
      </xdr:nvGrpSpPr>
      <xdr:grpSpPr>
        <a:xfrm>
          <a:off x="7442200" y="4132036"/>
          <a:ext cx="3663950" cy="476250"/>
          <a:chOff x="211668" y="4032250"/>
          <a:chExt cx="2973916" cy="412750"/>
        </a:xfrm>
        <a:solidFill>
          <a:srgbClr val="2896E0"/>
        </a:solidFill>
      </xdr:grpSpPr>
      <xdr:sp macro="" textlink="">
        <xdr:nvSpPr>
          <xdr:cNvPr id="83" name="Rectangle: Rounded Corners 82">
            <a:extLst>
              <a:ext uri="{FF2B5EF4-FFF2-40B4-BE49-F238E27FC236}">
                <a16:creationId xmlns:a16="http://schemas.microsoft.com/office/drawing/2014/main" id="{FCBA02F7-FB17-D65F-AB77-43572F899055}"/>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84" name="TextBox 83">
            <a:extLst>
              <a:ext uri="{FF2B5EF4-FFF2-40B4-BE49-F238E27FC236}">
                <a16:creationId xmlns:a16="http://schemas.microsoft.com/office/drawing/2014/main" id="{C4169D0A-AB64-9188-4A3D-86031B00F932}"/>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baseline="0">
                <a:ln>
                  <a:noFill/>
                </a:ln>
                <a:solidFill>
                  <a:schemeClr val="bg1"/>
                </a:solidFill>
                <a:effectLst/>
                <a:latin typeface="Arial Black" panose="020B0A04020102020204" pitchFamily="34" charset="0"/>
              </a:rPr>
              <a:t>Top 5 States we sold to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11</xdr:col>
      <xdr:colOff>250825</xdr:colOff>
      <xdr:row>6</xdr:row>
      <xdr:rowOff>161925</xdr:rowOff>
    </xdr:from>
    <xdr:to>
      <xdr:col>11</xdr:col>
      <xdr:colOff>250825</xdr:colOff>
      <xdr:row>17</xdr:row>
      <xdr:rowOff>9525</xdr:rowOff>
    </xdr:to>
    <xdr:cxnSp macro="">
      <xdr:nvCxnSpPr>
        <xdr:cNvPr id="85" name="Straight Connector 84">
          <a:extLst>
            <a:ext uri="{FF2B5EF4-FFF2-40B4-BE49-F238E27FC236}">
              <a16:creationId xmlns:a16="http://schemas.microsoft.com/office/drawing/2014/main" id="{824460C9-37F0-A2E2-C73C-6616D9D15169}"/>
            </a:ext>
          </a:extLst>
        </xdr:cNvPr>
        <xdr:cNvCxnSpPr/>
      </xdr:nvCxnSpPr>
      <xdr:spPr>
        <a:xfrm>
          <a:off x="7326539"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275167</xdr:colOff>
      <xdr:row>41</xdr:row>
      <xdr:rowOff>167821</xdr:rowOff>
    </xdr:from>
    <xdr:to>
      <xdr:col>17</xdr:col>
      <xdr:colOff>370417</xdr:colOff>
      <xdr:row>41</xdr:row>
      <xdr:rowOff>167821</xdr:rowOff>
    </xdr:to>
    <xdr:cxnSp macro="">
      <xdr:nvCxnSpPr>
        <xdr:cNvPr id="86" name="Straight Connector 85">
          <a:extLst>
            <a:ext uri="{FF2B5EF4-FFF2-40B4-BE49-F238E27FC236}">
              <a16:creationId xmlns:a16="http://schemas.microsoft.com/office/drawing/2014/main" id="{F5BBD217-8780-38E9-BE49-C83CFE716BA2}"/>
            </a:ext>
          </a:extLst>
        </xdr:cNvPr>
        <xdr:cNvCxnSpPr/>
      </xdr:nvCxnSpPr>
      <xdr:spPr>
        <a:xfrm>
          <a:off x="275167" y="7978321"/>
          <a:ext cx="1160689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272142</xdr:colOff>
      <xdr:row>54</xdr:row>
      <xdr:rowOff>54428</xdr:rowOff>
    </xdr:from>
    <xdr:to>
      <xdr:col>9</xdr:col>
      <xdr:colOff>299357</xdr:colOff>
      <xdr:row>74</xdr:row>
      <xdr:rowOff>15876</xdr:rowOff>
    </xdr:to>
    <xdr:graphicFrame macro="">
      <xdr:nvGraphicFramePr>
        <xdr:cNvPr id="88" name="Chart 87">
          <a:extLst>
            <a:ext uri="{FF2B5EF4-FFF2-40B4-BE49-F238E27FC236}">
              <a16:creationId xmlns:a16="http://schemas.microsoft.com/office/drawing/2014/main" id="{8F1E65A6-90D9-4A62-A22B-0F2C15CE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204107</xdr:colOff>
      <xdr:row>54</xdr:row>
      <xdr:rowOff>95251</xdr:rowOff>
    </xdr:from>
    <xdr:to>
      <xdr:col>16</xdr:col>
      <xdr:colOff>571500</xdr:colOff>
      <xdr:row>74</xdr:row>
      <xdr:rowOff>12701</xdr:rowOff>
    </xdr:to>
    <xdr:graphicFrame macro="">
      <xdr:nvGraphicFramePr>
        <xdr:cNvPr id="95" name="Chart 94">
          <a:extLst>
            <a:ext uri="{FF2B5EF4-FFF2-40B4-BE49-F238E27FC236}">
              <a16:creationId xmlns:a16="http://schemas.microsoft.com/office/drawing/2014/main" id="{E26955F3-BD29-43E0-81B3-ABB6A976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381001</xdr:colOff>
      <xdr:row>44</xdr:row>
      <xdr:rowOff>0</xdr:rowOff>
    </xdr:from>
    <xdr:to>
      <xdr:col>6</xdr:col>
      <xdr:colOff>136071</xdr:colOff>
      <xdr:row>46</xdr:row>
      <xdr:rowOff>95250</xdr:rowOff>
    </xdr:to>
    <xdr:grpSp>
      <xdr:nvGrpSpPr>
        <xdr:cNvPr id="97" name="Group 96">
          <a:extLst>
            <a:ext uri="{FF2B5EF4-FFF2-40B4-BE49-F238E27FC236}">
              <a16:creationId xmlns:a16="http://schemas.microsoft.com/office/drawing/2014/main" id="{8CAE9693-9AD2-4F51-A827-55E57ED13358}"/>
            </a:ext>
          </a:extLst>
        </xdr:cNvPr>
        <xdr:cNvGrpSpPr/>
      </xdr:nvGrpSpPr>
      <xdr:grpSpPr>
        <a:xfrm>
          <a:off x="381001" y="8382000"/>
          <a:ext cx="3844470" cy="476250"/>
          <a:chOff x="211668" y="4032250"/>
          <a:chExt cx="2973916" cy="412750"/>
        </a:xfrm>
        <a:solidFill>
          <a:srgbClr val="2896E0"/>
        </a:solidFill>
      </xdr:grpSpPr>
      <xdr:sp macro="" textlink="">
        <xdr:nvSpPr>
          <xdr:cNvPr id="98" name="Rectangle: Rounded Corners 97">
            <a:extLst>
              <a:ext uri="{FF2B5EF4-FFF2-40B4-BE49-F238E27FC236}">
                <a16:creationId xmlns:a16="http://schemas.microsoft.com/office/drawing/2014/main" id="{3C1BE758-31BC-33D6-68CA-BACB6FF03859}"/>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99" name="TextBox 98">
            <a:extLst>
              <a:ext uri="{FF2B5EF4-FFF2-40B4-BE49-F238E27FC236}">
                <a16:creationId xmlns:a16="http://schemas.microsoft.com/office/drawing/2014/main" id="{5B339FE3-7E5F-6894-262A-B28560DC3205}"/>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Analysis by Product Category</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275169</xdr:colOff>
      <xdr:row>0</xdr:row>
      <xdr:rowOff>142875</xdr:rowOff>
    </xdr:from>
    <xdr:to>
      <xdr:col>24</xdr:col>
      <xdr:colOff>241300</xdr:colOff>
      <xdr:row>4</xdr:row>
      <xdr:rowOff>158750</xdr:rowOff>
    </xdr:to>
    <xdr:grpSp>
      <xdr:nvGrpSpPr>
        <xdr:cNvPr id="106" name="Group 105">
          <a:extLst>
            <a:ext uri="{FF2B5EF4-FFF2-40B4-BE49-F238E27FC236}">
              <a16:creationId xmlns:a16="http://schemas.microsoft.com/office/drawing/2014/main" id="{1D680AE4-1F08-FB36-BA11-977BC865F582}"/>
            </a:ext>
          </a:extLst>
        </xdr:cNvPr>
        <xdr:cNvGrpSpPr/>
      </xdr:nvGrpSpPr>
      <xdr:grpSpPr>
        <a:xfrm>
          <a:off x="275169" y="142875"/>
          <a:ext cx="15726831" cy="777875"/>
          <a:chOff x="275169" y="142875"/>
          <a:chExt cx="15361706" cy="777875"/>
        </a:xfrm>
      </xdr:grpSpPr>
      <xdr:sp macro="" textlink="Backend!J1">
        <xdr:nvSpPr>
          <xdr:cNvPr id="2" name="Rectangle: Rounded Corners 1">
            <a:extLst>
              <a:ext uri="{FF2B5EF4-FFF2-40B4-BE49-F238E27FC236}">
                <a16:creationId xmlns:a16="http://schemas.microsoft.com/office/drawing/2014/main" id="{87DE6360-CF7E-2BBA-9675-4E139A666455}"/>
              </a:ext>
            </a:extLst>
          </xdr:cNvPr>
          <xdr:cNvSpPr/>
        </xdr:nvSpPr>
        <xdr:spPr>
          <a:xfrm>
            <a:off x="275169" y="151341"/>
            <a:ext cx="15361706" cy="769409"/>
          </a:xfrm>
          <a:prstGeom prst="roundRect">
            <a:avLst/>
          </a:prstGeom>
          <a:solidFill>
            <a:schemeClr val="accent5">
              <a:lumMod val="60000"/>
              <a:lumOff val="40000"/>
            </a:schemeClr>
          </a:solidFill>
          <a:ln>
            <a:noFill/>
          </a:ln>
          <a:effectLst>
            <a:outerShdw blurRad="50800" dist="38100" dir="8100000" algn="tr" rotWithShape="0">
              <a:prstClr val="black">
                <a:alpha val="40000"/>
              </a:prstClr>
            </a:outerShdw>
            <a:softEdge rad="6350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fld id="{58932BC9-7CB3-4A51-9042-68A71448C8D0}" type="TxLink">
              <a:rPr lang="en-US" sz="3200" b="0" i="0" u="none" strike="noStrike">
                <a:solidFill>
                  <a:srgbClr val="C00000"/>
                </a:solidFill>
                <a:latin typeface="Bernard MT Condensed" panose="02050806060905020404" pitchFamily="18" charset="0"/>
                <a:cs typeface="Calibri"/>
              </a:rPr>
              <a:pPr algn="ctr"/>
              <a:t>Power Sales 360 (As on 2025)</a:t>
            </a:fld>
            <a:endParaRPr lang="en-US" sz="3200">
              <a:solidFill>
                <a:srgbClr val="C00000"/>
              </a:solidFill>
              <a:latin typeface="Bernard MT Condensed" panose="02050806060905020404" pitchFamily="18" charset="0"/>
            </a:endParaRPr>
          </a:p>
        </xdr:txBody>
      </xdr:sp>
      <xdr:pic>
        <xdr:nvPicPr>
          <xdr:cNvPr id="103" name="Graphic 102" descr="Database">
            <a:extLst>
              <a:ext uri="{FF2B5EF4-FFF2-40B4-BE49-F238E27FC236}">
                <a16:creationId xmlns:a16="http://schemas.microsoft.com/office/drawing/2014/main" id="{C881F07E-6A6F-C5A9-582D-F80A8FF4B23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4640876" y="142875"/>
            <a:ext cx="762000" cy="762000"/>
          </a:xfrm>
          <a:prstGeom prst="rect">
            <a:avLst/>
          </a:prstGeom>
        </xdr:spPr>
      </xdr:pic>
      <xdr:pic>
        <xdr:nvPicPr>
          <xdr:cNvPr id="105" name="Graphic 104" descr="Bullseye">
            <a:extLst>
              <a:ext uri="{FF2B5EF4-FFF2-40B4-BE49-F238E27FC236}">
                <a16:creationId xmlns:a16="http://schemas.microsoft.com/office/drawing/2014/main" id="{C13D81A2-25AB-6F3A-4BE0-C214426ACB5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910751" y="158750"/>
            <a:ext cx="746125" cy="746125"/>
          </a:xfrm>
          <a:prstGeom prst="rect">
            <a:avLst/>
          </a:prstGeom>
        </xdr:spPr>
      </xdr:pic>
    </xdr:grpSp>
    <xdr:clientData/>
  </xdr:twoCellAnchor>
  <xdr:twoCellAnchor editAs="oneCell">
    <xdr:from>
      <xdr:col>18</xdr:col>
      <xdr:colOff>381000</xdr:colOff>
      <xdr:row>16</xdr:row>
      <xdr:rowOff>127000</xdr:rowOff>
    </xdr:from>
    <xdr:to>
      <xdr:col>24</xdr:col>
      <xdr:colOff>88900</xdr:colOff>
      <xdr:row>36</xdr:row>
      <xdr:rowOff>25400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2F1C2034-CCD3-4074-97C0-5776BDD3F6D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84100" y="3175000"/>
              <a:ext cx="336550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355600</xdr:colOff>
      <xdr:row>6</xdr:row>
      <xdr:rowOff>139701</xdr:rowOff>
    </xdr:from>
    <xdr:to>
      <xdr:col>23</xdr:col>
      <xdr:colOff>596900</xdr:colOff>
      <xdr:row>14</xdr:row>
      <xdr:rowOff>38100</xdr:rowOff>
    </xdr:to>
    <mc:AlternateContent xmlns:mc="http://schemas.openxmlformats.org/markup-compatibility/2006" xmlns:a14="http://schemas.microsoft.com/office/drawing/2010/main">
      <mc:Choice Requires="a14">
        <xdr:graphicFrame macro="">
          <xdr:nvGraphicFramePr>
            <xdr:cNvPr id="4" name="segment 1">
              <a:extLst>
                <a:ext uri="{FF2B5EF4-FFF2-40B4-BE49-F238E27FC236}">
                  <a16:creationId xmlns:a16="http://schemas.microsoft.com/office/drawing/2014/main" id="{EC25CB4A-405F-4650-AC5B-632796FE7F9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458700" y="1282701"/>
              <a:ext cx="32893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39</xdr:row>
      <xdr:rowOff>0</xdr:rowOff>
    </xdr:from>
    <xdr:to>
      <xdr:col>24</xdr:col>
      <xdr:colOff>44450</xdr:colOff>
      <xdr:row>49</xdr:row>
      <xdr:rowOff>152400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5DE8CDE9-82C5-40EC-89A8-D14382606C7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71400" y="7429500"/>
              <a:ext cx="333375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355600</xdr:colOff>
      <xdr:row>47</xdr:row>
      <xdr:rowOff>139700</xdr:rowOff>
    </xdr:from>
    <xdr:to>
      <xdr:col>17</xdr:col>
      <xdr:colOff>177800</xdr:colOff>
      <xdr:row>52</xdr:row>
      <xdr:rowOff>190499</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A92005C7-76BB-4E3B-A873-AEEA614800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5600" y="9093200"/>
              <a:ext cx="11315700"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53</xdr:row>
      <xdr:rowOff>177800</xdr:rowOff>
    </xdr:from>
    <xdr:to>
      <xdr:col>24</xdr:col>
      <xdr:colOff>114300</xdr:colOff>
      <xdr:row>66</xdr:row>
      <xdr:rowOff>12700</xdr:rowOff>
    </xdr:to>
    <mc:AlternateContent xmlns:mc="http://schemas.openxmlformats.org/markup-compatibility/2006" xmlns:a14="http://schemas.microsoft.com/office/drawing/2010/main">
      <mc:Choice Requires="a14">
        <xdr:graphicFrame macro="">
          <xdr:nvGraphicFramePr>
            <xdr:cNvPr id="8" name="ship_mode">
              <a:extLst>
                <a:ext uri="{FF2B5EF4-FFF2-40B4-BE49-F238E27FC236}">
                  <a16:creationId xmlns:a16="http://schemas.microsoft.com/office/drawing/2014/main" id="{34EB032F-8EBF-4EA1-8D90-6647EEC5C275}"/>
                </a:ext>
              </a:extLst>
            </xdr:cNvPr>
            <xdr:cNvGraphicFramePr/>
          </xdr:nvGraphicFramePr>
          <xdr:xfrm>
            <a:off x="0" y="0"/>
            <a:ext cx="0" cy="0"/>
          </xdr:xfrm>
          <a:graphic>
            <a:graphicData uri="http://schemas.microsoft.com/office/drawing/2010/slicer">
              <sle:slicer xmlns:sle="http://schemas.microsoft.com/office/drawing/2010/slicer" name="ship_mode"/>
            </a:graphicData>
          </a:graphic>
        </xdr:graphicFrame>
      </mc:Choice>
      <mc:Fallback xmlns="">
        <xdr:sp macro="" textlink="">
          <xdr:nvSpPr>
            <xdr:cNvPr id="0" name=""/>
            <xdr:cNvSpPr>
              <a:spLocks noTextEdit="1"/>
            </xdr:cNvSpPr>
          </xdr:nvSpPr>
          <xdr:spPr>
            <a:xfrm>
              <a:off x="12471400" y="10274300"/>
              <a:ext cx="3403600" cy="231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104775</xdr:rowOff>
    </xdr:from>
    <xdr:to>
      <xdr:col>4</xdr:col>
      <xdr:colOff>371475</xdr:colOff>
      <xdr:row>6</xdr:row>
      <xdr:rowOff>104775</xdr:rowOff>
    </xdr:to>
    <xdr:cxnSp macro="">
      <xdr:nvCxnSpPr>
        <xdr:cNvPr id="3" name="Straight Connector 2">
          <a:extLst>
            <a:ext uri="{FF2B5EF4-FFF2-40B4-BE49-F238E27FC236}">
              <a16:creationId xmlns:a16="http://schemas.microsoft.com/office/drawing/2014/main" id="{F4D80B96-5AE9-C547-DB92-B02DAC2ABF6B}"/>
            </a:ext>
          </a:extLst>
        </xdr:cNvPr>
        <xdr:cNvCxnSpPr/>
      </xdr:nvCxnSpPr>
      <xdr:spPr>
        <a:xfrm>
          <a:off x="161925" y="2200275"/>
          <a:ext cx="6648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14</xdr:row>
      <xdr:rowOff>85725</xdr:rowOff>
    </xdr:from>
    <xdr:to>
      <xdr:col>4</xdr:col>
      <xdr:colOff>333375</xdr:colOff>
      <xdr:row>14</xdr:row>
      <xdr:rowOff>85725</xdr:rowOff>
    </xdr:to>
    <xdr:cxnSp macro="">
      <xdr:nvCxnSpPr>
        <xdr:cNvPr id="4" name="Straight Connector 3">
          <a:extLst>
            <a:ext uri="{FF2B5EF4-FFF2-40B4-BE49-F238E27FC236}">
              <a16:creationId xmlns:a16="http://schemas.microsoft.com/office/drawing/2014/main" id="{9DDCB492-DF34-6A8F-9A12-75493315AC76}"/>
            </a:ext>
          </a:extLst>
        </xdr:cNvPr>
        <xdr:cNvCxnSpPr/>
      </xdr:nvCxnSpPr>
      <xdr:spPr>
        <a:xfrm>
          <a:off x="123825" y="4086225"/>
          <a:ext cx="6896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xdr:row>
      <xdr:rowOff>0</xdr:rowOff>
    </xdr:from>
    <xdr:to>
      <xdr:col>5</xdr:col>
      <xdr:colOff>809625</xdr:colOff>
      <xdr:row>3</xdr:row>
      <xdr:rowOff>0</xdr:rowOff>
    </xdr:to>
    <xdr:cxnSp macro="">
      <xdr:nvCxnSpPr>
        <xdr:cNvPr id="5" name="Straight Connector 4">
          <a:extLst>
            <a:ext uri="{FF2B5EF4-FFF2-40B4-BE49-F238E27FC236}">
              <a16:creationId xmlns:a16="http://schemas.microsoft.com/office/drawing/2014/main" id="{D1DC8178-C171-CD35-9216-D4FC0B2300DD}"/>
            </a:ext>
          </a:extLst>
        </xdr:cNvPr>
        <xdr:cNvCxnSpPr/>
      </xdr:nvCxnSpPr>
      <xdr:spPr>
        <a:xfrm>
          <a:off x="219075" y="571500"/>
          <a:ext cx="8191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57150</xdr:rowOff>
    </xdr:from>
    <xdr:to>
      <xdr:col>5</xdr:col>
      <xdr:colOff>638175</xdr:colOff>
      <xdr:row>2</xdr:row>
      <xdr:rowOff>57150</xdr:rowOff>
    </xdr:to>
    <xdr:sp macro="" textlink="">
      <xdr:nvSpPr>
        <xdr:cNvPr id="7" name="Rectangle 6">
          <a:extLst>
            <a:ext uri="{FF2B5EF4-FFF2-40B4-BE49-F238E27FC236}">
              <a16:creationId xmlns:a16="http://schemas.microsoft.com/office/drawing/2014/main" id="{A5FC6AE0-40BF-6447-4024-FECF936A0A5E}"/>
            </a:ext>
          </a:extLst>
        </xdr:cNvPr>
        <xdr:cNvSpPr/>
      </xdr:nvSpPr>
      <xdr:spPr>
        <a:xfrm>
          <a:off x="390525" y="57150"/>
          <a:ext cx="7848600" cy="381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962025</xdr:colOff>
      <xdr:row>0</xdr:row>
      <xdr:rowOff>123825</xdr:rowOff>
    </xdr:from>
    <xdr:to>
      <xdr:col>3</xdr:col>
      <xdr:colOff>1123950</xdr:colOff>
      <xdr:row>2</xdr:row>
      <xdr:rowOff>19050</xdr:rowOff>
    </xdr:to>
    <xdr:sp macro="" textlink="">
      <xdr:nvSpPr>
        <xdr:cNvPr id="8" name="TextBox 7">
          <a:extLst>
            <a:ext uri="{FF2B5EF4-FFF2-40B4-BE49-F238E27FC236}">
              <a16:creationId xmlns:a16="http://schemas.microsoft.com/office/drawing/2014/main" id="{C2D47B6A-F8DA-DC7D-DBAC-6333C81A8BD9}"/>
            </a:ext>
          </a:extLst>
        </xdr:cNvPr>
        <xdr:cNvSpPr txBox="1"/>
      </xdr:nvSpPr>
      <xdr:spPr>
        <a:xfrm>
          <a:off x="1685925" y="123825"/>
          <a:ext cx="4991100"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Power</a:t>
          </a:r>
          <a:r>
            <a:rPr lang="en-US"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360 Sales Dash </a:t>
          </a:r>
          <a:endPar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658680554" backgroundQuery="1" createdVersion="8" refreshedVersion="8" minRefreshableVersion="3" recordCount="0" supportSubquery="1" supportAdvancedDrill="1" xr:uid="{873BA0B8-8E71-46E1-9537-206DEB57901E}">
  <cacheSource type="external" connectionId="7"/>
  <cacheFields count="2">
    <cacheField name="[Rolling_Calendar].[Year].[Year]" caption="Year" numFmtId="0" hierarchy="39" level="1">
      <sharedItems containsSemiMixedTypes="0" containsNonDate="0" containsString="0"/>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2"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2"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2"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2"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2"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2"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2"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2"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ustomers_dim].[customer_id]" caption="customer_id" attribute="1" defaultMemberUniqueName="[customers_dim].[customer_id].[All]" allUniqueName="[customers_dim].[customer_id].[All]" dimensionUniqueName="[customers_dim]" displayFolder="" count="2" memberValueDatatype="130" unbalanced="0"/>
    <cacheHierarchy uniqueName="[customers_dim].[customer_name]" caption="customer_name" attribute="1" defaultMemberUniqueName="[customers_dim].[customer_name].[All]" allUniqueName="[customers_dim].[customer_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_code]" caption="postal_code" attribute="1" defaultMemberUniqueName="[customers_dim].[postal_code].[All]" allUniqueName="[customers_dim].[postal_code].[All]" dimensionUniqueName="[customers_dim]" displayFolder="" count="2" memberValueDatatype="130" unbalanced="0"/>
    <cacheHierarchy uniqueName="[orders_dim].[row_id]" caption="row_id" attribute="1" defaultMemberUniqueName="[orders_dim].[row_id].[All]" allUniqueName="[orders_dim].[row_id].[All]" dimensionUniqueName="[orders_dim]" displayFolder="" count="2" memberValueDatatype="20" unbalanced="0"/>
    <cacheHierarchy uniqueName="[orders_dim].[order_id]" caption="order_id" attribute="1" defaultMemberUniqueName="[orders_dim].[order_id].[All]" allUniqueName="[orders_dim].[order_id].[All]" dimensionUniqueName="[orders_dim]" displayFolder="" count="2" memberValueDatatype="130" unbalanced="0"/>
    <cacheHierarchy uniqueName="[orders_dim].[order_date]" caption="order_date" attribute="1" time="1" defaultMemberUniqueName="[orders_dim].[order_date].[All]" allUniqueName="[orders_dim].[order_date].[All]" dimensionUniqueName="[orders_dim]" displayFolder="" count="2" memberValueDatatype="7" unbalanced="0"/>
    <cacheHierarchy uniqueName="[orders_dim].[ship_date]" caption="ship_date" attribute="1" time="1" defaultMemberUniqueName="[orders_dim].[ship_date].[All]" allUniqueName="[orders_dim].[ship_date].[All]" dimensionUniqueName="[orders_dim]" displayFolder="" count="2"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cacheHierarchy uniqueName="[products_dim].[product_name]" caption="product_name" attribute="1" defaultMemberUniqueName="[products_dim].[product_name].[All]" allUniqueName="[products_dim].[product_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2" memberValueDatatype="130" unbalanced="0"/>
    <cacheHierarchy uniqueName="[region_dim].[postal_code]" caption="postal_code" attribute="1" defaultMemberUniqueName="[region_dim].[postal_code].[All]" allUniqueName="[region_dim].[postal_code].[All]" dimensionUniqueName="[region_dim]" displayFolder="" count="2" memberValueDatatype="13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0"/>
      </fieldsUsage>
    </cacheHierarchy>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85300923" backgroundQuery="1" createdVersion="8" refreshedVersion="8" minRefreshableVersion="3" recordCount="0" supportSubquery="1" supportAdvancedDrill="1" xr:uid="{DC46BB0B-4D00-499C-AE66-FB01F780157E}">
  <cacheSource type="external" connectionId="7"/>
  <cacheFields count="2">
    <cacheField name="[Rolling_Calendar].[Year].[Year]" caption="Year" numFmtId="0" hierarchy="39" level="1">
      <sharedItems containsSemiMixedTypes="0" containsString="0" containsNumber="1" containsInteger="1" minValue="2014" maxValue="2025" count="12">
        <n v="2014"/>
        <n v="2015"/>
        <n v="2016"/>
        <n v="2017"/>
        <n v="2018"/>
        <n v="2019"/>
        <n v="2020"/>
        <n v="2021"/>
        <n v="2022"/>
        <n v="2023"/>
        <n v="2024"/>
        <n v="2025"/>
      </sharedItems>
      <extLst>
        <ext xmlns:x15="http://schemas.microsoft.com/office/spreadsheetml/2010/11/main" uri="{4F2E5C28-24EA-4eb8-9CBF-B6C8F9C3D259}">
          <x15:cachedUniqueNames>
            <x15:cachedUniqueName index="0" name="[Rolling_Calendar].[Year].&amp;[2014]"/>
            <x15:cachedUniqueName index="1" name="[Rolling_Calendar].[Year].&amp;[2015]"/>
            <x15:cachedUniqueName index="2" name="[Rolling_Calendar].[Year].&amp;[2016]"/>
            <x15:cachedUniqueName index="3" name="[Rolling_Calendar].[Year].&amp;[2017]"/>
            <x15:cachedUniqueName index="4" name="[Rolling_Calendar].[Year].&amp;[2018]"/>
            <x15:cachedUniqueName index="5" name="[Rolling_Calendar].[Year].&amp;[2019]"/>
            <x15:cachedUniqueName index="6" name="[Rolling_Calendar].[Year].&amp;[2020]"/>
            <x15:cachedUniqueName index="7" name="[Rolling_Calendar].[Year].&amp;[2021]"/>
            <x15:cachedUniqueName index="8" name="[Rolling_Calendar].[Year].&amp;[2022]"/>
            <x15:cachedUniqueName index="9" name="[Rolling_Calendar].[Year].&amp;[2023]"/>
            <x15:cachedUniqueName index="10" name="[Rolling_Calendar].[Year].&amp;[2024]"/>
            <x15:cachedUniqueName index="11" name="[Rolling_Calendar].[Year].&amp;[2025]"/>
          </x15:cachedUniqueNames>
        </ext>
      </extLst>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1"/>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0"/>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99768517" backgroundQuery="1" createdVersion="8" refreshedVersion="8" minRefreshableVersion="3" recordCount="0" supportSubquery="1" supportAdvancedDrill="1" xr:uid="{3A76D179-7DD9-4943-8CED-D6A26910ABE1}">
  <cacheSource type="external" connectionId="7"/>
  <cacheFields count="4">
    <cacheField name="[Measures].[Total Sales]" caption="Total Sales" numFmtId="0" hierarchy="47" level="32767"/>
    <cacheField name="[region_dim].[state].[state]" caption="state" numFmtId="0" hierarchy="34" level="1">
      <sharedItems containsSemiMixedTypes="0" containsNonDate="0" containsString="0"/>
    </cacheField>
    <cacheField name="[Rolling_Calendar].[Year].[Year]" caption="Year" numFmtId="0" hierarchy="39"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Rolling_Calendar].[Year].&amp;[2015]"/>
            <x15:cachedUniqueName index="1" name="[Rolling_Calendar].[Year].&amp;[2016]"/>
            <x15:cachedUniqueName index="2" name="[Rolling_Calendar].[Year].&amp;[2017]"/>
            <x15:cachedUniqueName index="3" name="[Rolling_Calendar].[Year].&amp;[2018]"/>
          </x15:cachedUniqueNames>
        </ext>
      </extLst>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3"/>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2"/>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453908796298" backgroundQuery="1" createdVersion="3" refreshedVersion="8" minRefreshableVersion="3" recordCount="0" supportSubquery="1" supportAdvancedDrill="1" xr:uid="{73F9BFFE-CA59-453C-9A71-CC750AD9BD5F}">
  <cacheSource type="external" connectionId="7">
    <extLst>
      <ext xmlns:x14="http://schemas.microsoft.com/office/spreadsheetml/2009/9/main" uri="{F057638F-6D5F-4e77-A914-E7F072B9BCA8}">
        <x14:sourceConnection name="ThisWorkbookDataModel"/>
      </ext>
    </extLst>
  </cacheSource>
  <cacheFields count="0"/>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0"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extLst>
    <ext xmlns:x14="http://schemas.microsoft.com/office/spreadsheetml/2009/9/main" uri="{725AE2AE-9491-48be-B2B4-4EB974FC3084}">
      <x14:pivotCacheDefinition slicerData="1" pivotCacheId="69745748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474538310184" backgroundQuery="1" createdVersion="3" refreshedVersion="8" minRefreshableVersion="3" recordCount="0" supportSubquery="1" supportAdvancedDrill="1" xr:uid="{DA465597-EED5-45E7-8937-23997DE1D39F}">
  <cacheSource type="external" connectionId="7">
    <extLst>
      <ext xmlns:x14="http://schemas.microsoft.com/office/spreadsheetml/2009/9/main" uri="{F057638F-6D5F-4e77-A914-E7F072B9BCA8}">
        <x14:sourceConnection name="ThisWorkbookDataModel"/>
      </ext>
    </extLst>
  </cacheSource>
  <cacheFields count="0"/>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extLst>
    <ext xmlns:x14="http://schemas.microsoft.com/office/spreadsheetml/2009/9/main" uri="{725AE2AE-9491-48be-B2B4-4EB974FC3084}">
      <x14:pivotCacheDefinition slicerData="1" pivotCacheId="202109126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45451354167" backgroundQuery="1" createdVersion="3" refreshedVersion="8" minRefreshableVersion="3" recordCount="0" supportSubquery="1" supportAdvancedDrill="1" xr:uid="{F52C863C-E00C-4545-A682-1A802B8692BB}">
  <cacheSource type="external" connectionId="7">
    <extLst>
      <ext xmlns:x14="http://schemas.microsoft.com/office/spreadsheetml/2009/9/main" uri="{F057638F-6D5F-4e77-A914-E7F072B9BCA8}">
        <x14:sourceConnection name="ThisWorkbookDataModel"/>
      </ext>
    </extLst>
  </cacheSource>
  <cacheFields count="0"/>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0" memberValueDatatype="7" unbalanced="0"/>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0"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extLst>
    <ext xmlns:x14="http://schemas.microsoft.com/office/spreadsheetml/2009/9/main" uri="{725AE2AE-9491-48be-B2B4-4EB974FC3084}">
      <x14:pivotCacheDefinition pivotCacheId="18409375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672222224" backgroundQuery="1" createdVersion="8" refreshedVersion="8" minRefreshableVersion="3" recordCount="0" supportSubquery="1" supportAdvancedDrill="1" xr:uid="{FA31C414-BBBF-4894-8419-7D33C4067108}">
  <cacheSource type="external" connectionId="7"/>
  <cacheFields count="4">
    <cacheField name="[Measures].[Avg. Order Value]" caption="Avg. Order Value" numFmtId="0" hierarchy="56" level="32767"/>
    <cacheField name="[Measures].[_Avg. Order Value Goal]" caption="_Avg. Order Value Goal" numFmtId="0" hierarchy="67" level="32767"/>
    <cacheField name="[Measures].[Avg. Order Value LY]" caption="Avg. Order Value LY" numFmtId="0" hierarchy="50" level="32767"/>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2"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2"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2"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3"/>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2"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2"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2"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2"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2"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ustomers_dim].[customer_id]" caption="customer_id" attribute="1" defaultMemberUniqueName="[customers_dim].[customer_id].[All]" allUniqueName="[customers_dim].[customer_id].[All]" dimensionUniqueName="[customers_dim]" displayFolder="" count="2" memberValueDatatype="130" unbalanced="0"/>
    <cacheHierarchy uniqueName="[customers_dim].[customer_name]" caption="customer_name" attribute="1" defaultMemberUniqueName="[customers_dim].[customer_name].[All]" allUniqueName="[customers_dim].[customer_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_code]" caption="postal_code" attribute="1" defaultMemberUniqueName="[customers_dim].[postal_code].[All]" allUniqueName="[customers_dim].[postal_code].[All]" dimensionUniqueName="[customers_dim]" displayFolder="" count="2" memberValueDatatype="130" unbalanced="0"/>
    <cacheHierarchy uniqueName="[orders_dim].[row_id]" caption="row_id" attribute="1" defaultMemberUniqueName="[orders_dim].[row_id].[All]" allUniqueName="[orders_dim].[row_id].[All]" dimensionUniqueName="[orders_dim]" displayFolder="" count="2" memberValueDatatype="20" unbalanced="0"/>
    <cacheHierarchy uniqueName="[orders_dim].[order_id]" caption="order_id" attribute="1" defaultMemberUniqueName="[orders_dim].[order_id].[All]" allUniqueName="[orders_dim].[order_id].[All]" dimensionUniqueName="[orders_dim]" displayFolder="" count="2" memberValueDatatype="130" unbalanced="0"/>
    <cacheHierarchy uniqueName="[orders_dim].[order_date]" caption="order_date" attribute="1" time="1" defaultMemberUniqueName="[orders_dim].[order_date].[All]" allUniqueName="[orders_dim].[order_date].[All]" dimensionUniqueName="[orders_dim]" displayFolder="" count="2" memberValueDatatype="7" unbalanced="0"/>
    <cacheHierarchy uniqueName="[orders_dim].[ship_date]" caption="ship_date" attribute="1" time="1" defaultMemberUniqueName="[orders_dim].[ship_date].[All]" allUniqueName="[orders_dim].[ship_date].[All]" dimensionUniqueName="[orders_dim]" displayFolder="" count="2"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cacheHierarchy uniqueName="[products_dim].[product_name]" caption="product_name" attribute="1" defaultMemberUniqueName="[products_dim].[product_name].[All]" allUniqueName="[products_dim].[product_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2" memberValueDatatype="130" unbalanced="0"/>
    <cacheHierarchy uniqueName="[region_dim].[postal_code]" caption="postal_code" attribute="1" defaultMemberUniqueName="[region_dim].[postal_code].[All]" allUniqueName="[region_dim].[postal_code].[All]" dimensionUniqueName="[region_dim]" displayFolder="" count="2" memberValueDatatype="13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oneField="1">
      <fieldsUsage count="1">
        <fieldUsage x="2"/>
      </fieldsUsage>
    </cacheHierarchy>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oneField="1">
      <fieldsUsage count="1">
        <fieldUsage x="0"/>
      </fieldsUsage>
    </cacheHierarchy>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oneField="1" hidden="1">
      <fieldsUsage count="1">
        <fieldUsage x="1"/>
      </fieldsUsage>
    </cacheHierarchy>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686458334" backgroundQuery="1" createdVersion="8" refreshedVersion="8" minRefreshableVersion="3" recordCount="0" supportSubquery="1" supportAdvancedDrill="1" xr:uid="{5DC2E5D3-E785-422E-BFAA-6C411B54F3E9}">
  <cacheSource type="external" connectionId="7"/>
  <cacheFields count="3">
    <cacheField name="[Measures].[Total Sales]" caption="Total Sales" numFmtId="0" hierarchy="47" level="32767"/>
    <cacheField name="[Measures].[Total Sales LY]" caption="Total Sales LY" numFmtId="0" hierarchy="48" level="32767"/>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oneField="1">
      <fieldsUsage count="1">
        <fieldUsage x="1"/>
      </fieldsUsage>
    </cacheHierarchy>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02430552" backgroundQuery="1" createdVersion="8" refreshedVersion="8" minRefreshableVersion="3" recordCount="0" supportSubquery="1" supportAdvancedDrill="1" xr:uid="{A4E623CD-A3AB-4E17-9E06-69F7ED5BDA90}">
  <cacheSource type="external" connectionId="7"/>
  <cacheFields count="3">
    <cacheField name="[Measures].[Total Sales]" caption="Total Sales" numFmtId="0" hierarchy="47" level="32767"/>
    <cacheField name="[products_dim].[sub_category].[sub_category]" caption="sub_category" numFmtId="0" hierarchy="31" level="1">
      <sharedItems count="17">
        <s v="Accessories"/>
        <s v="Appliances"/>
        <s v="Art"/>
        <s v="Binders"/>
        <s v="Bookcases"/>
        <s v="Chairs"/>
        <s v="Copiers"/>
        <s v="Envelopes"/>
        <s v="Fasteners"/>
        <s v="Furnishings"/>
        <s v="Labels"/>
        <s v="Machines"/>
        <s v="Paper"/>
        <s v="Phones"/>
        <s v="Storage"/>
        <s v="Supplies"/>
        <s v="Tables"/>
      </sharedItems>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2" memberValueDatatype="130" unbalanced="0">
      <fieldsUsage count="2">
        <fieldUsage x="-1"/>
        <fieldUsage x="1"/>
      </fieldsUsage>
    </cacheHierarchy>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16087961" backgroundQuery="1" createdVersion="8" refreshedVersion="8" minRefreshableVersion="3" recordCount="0" supportSubquery="1" supportAdvancedDrill="1" xr:uid="{AF970633-F63E-4A39-AFA8-CAECB8B11A12}">
  <cacheSource type="external" connectionId="7"/>
  <cacheFields count="4">
    <cacheField name="[Rolling_Calendar].[Quarter].[Quarter]" caption="Quarter" numFmtId="0" hierarchy="40" level="1">
      <sharedItems count="4">
        <s v="Q1"/>
        <s v="Q2"/>
        <s v="Q3"/>
        <s v="Q4"/>
      </sharedItems>
    </cacheField>
    <cacheField name="[Measures].[Total Sales]" caption="Total Sales" numFmtId="0" hierarchy="47" level="32767"/>
    <cacheField name="[region_dim].[state].[state]" caption="state" numFmtId="0" hierarchy="34" level="1">
      <sharedItems containsSemiMixedTypes="0" containsNonDate="0" containsString="0"/>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3"/>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2"/>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fieldsUsage count="2">
        <fieldUsage x="-1"/>
        <fieldUsage x="0"/>
      </fieldsUsage>
    </cacheHierarchy>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1"/>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30092593" backgroundQuery="1" createdVersion="8" refreshedVersion="8" minRefreshableVersion="3" recordCount="0" supportSubquery="1" supportAdvancedDrill="1" xr:uid="{B9BFCB02-A92E-4418-BB20-69721386A3DE}">
  <cacheSource type="external" connectionId="7"/>
  <cacheFields count="3">
    <cacheField name="[Measures].[Total Sales]" caption="Total Sales" numFmtId="0" hierarchy="47" level="32767"/>
    <cacheField name="[region_dim].[state].[state]" caption="state" numFmtId="0" hierarchy="34" level="1">
      <sharedItems count="5">
        <s v="California"/>
        <s v="New York"/>
        <s v="Pennsylvania"/>
        <s v="Texas"/>
        <s v="Washington"/>
      </sharedItems>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43865741" backgroundQuery="1" createdVersion="8" refreshedVersion="8" minRefreshableVersion="3" recordCount="0" supportSubquery="1" supportAdvancedDrill="1" xr:uid="{282806D6-0685-46A5-B1BC-39AE3EBD56E4}">
  <cacheSource type="external" connectionId="7"/>
  <cacheFields count="4">
    <cacheField name="[Measures].[YoY Sales Growth (%)]" caption="YoY Sales Growth (%)" numFmtId="0" hierarchy="57" level="32767"/>
    <cacheField name="[Measures].[_YoY Sales Growth (%) Goal]" caption="_YoY Sales Growth (%) Goal" numFmtId="0" hierarchy="69" level="32767"/>
    <cacheField name="[Measures].[Sales YTD]" caption="Sales YTD" numFmtId="0" hierarchy="53" level="32767"/>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3"/>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oneField="1">
      <fieldsUsage count="1">
        <fieldUsage x="2"/>
      </fieldsUsage>
    </cacheHierarchy>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oneField="1">
      <fieldsUsage count="1">
        <fieldUsage x="0"/>
      </fieldsUsage>
    </cacheHierarchy>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oneField="1" hidden="1">
      <fieldsUsage count="1">
        <fieldUsage x="1"/>
      </fieldsUsage>
    </cacheHierarchy>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58101851" backgroundQuery="1" createdVersion="8" refreshedVersion="8" minRefreshableVersion="3" recordCount="0" supportSubquery="1" supportAdvancedDrill="1" xr:uid="{3730CF22-ABC1-4118-8510-21590A4D4F31}">
  <cacheSource type="external" connectionId="7"/>
  <cacheFields count="3">
    <cacheField name="[Measures].[Total Sales]" caption="Total Sales" numFmtId="0" hierarchy="47" level="32767"/>
    <cacheField name="[orders_dim].[ship_mode].[ship_mode]" caption="ship_mode" numFmtId="0" hierarchy="28" level="1">
      <sharedItems count="4">
        <s v="First Class"/>
        <s v="Same Day"/>
        <s v="Second Class"/>
        <s v="Standard Class"/>
      </sharedItems>
    </cacheField>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2"/>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fieldsUsage count="2">
        <fieldUsage x="-1"/>
        <fieldUsage x="1"/>
      </fieldsUsage>
    </cacheHierarchy>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oneField="1">
      <fieldsUsage count="1">
        <fieldUsage x="0"/>
      </fieldsUsage>
    </cacheHierarchy>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hidden="1"/>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517771643521" backgroundQuery="1" createdVersion="8" refreshedVersion="8" minRefreshableVersion="3" recordCount="0" supportSubquery="1" supportAdvancedDrill="1" xr:uid="{B4C7644D-F275-4E0A-BDCC-4E71AC3F0594}">
  <cacheSource type="external" connectionId="7"/>
  <cacheFields count="4">
    <cacheField name="[Measures].[Sales per Customer (SPC)]" caption="Sales per Customer (SPC)" numFmtId="0" hierarchy="58" level="32767"/>
    <cacheField name="[Measures].[_Sales per Customer (SPC) Goal]" caption="_Sales per Customer (SPC) Goal" numFmtId="0" hierarchy="71" level="32767"/>
    <cacheField name="[Measures].[Sales Per Cust. (SPC) LY]" caption="Sales Per Cust. (SPC) LY" numFmtId="0" hierarchy="54" level="32767"/>
    <cacheField name="[Cleaned_salesdata_collated].[order_date].[order_date]" caption="order_date" numFmtId="0" hierarchy="3" level="1">
      <sharedItems containsSemiMixedTypes="0" containsNonDate="0" containsString="0"/>
    </cacheField>
  </cacheFields>
  <cacheHierarchies count="73">
    <cacheHierarchy uniqueName="[Cleaned_salesdata_collated].[Year]" caption="Year" attribute="1" defaultMemberUniqueName="[Cleaned_salesdata_collated].[Year].[All]" allUniqueName="[Cleaned_salesdata_collated].[Year].[All]" dimensionUniqueName="[Cleaned_salesdata_collated]" displayFolder="" count="0" memberValueDatatype="20" unbalanced="0"/>
    <cacheHierarchy uniqueName="[Cleaned_salesdata_collated].[row_id]" caption="row_id" attribute="1" defaultMemberUniqueName="[Cleaned_salesdata_collated].[row_id].[All]" allUniqueName="[Cleaned_salesdata_collated].[row_id].[All]" dimensionUniqueName="[Cleaned_salesdata_collated]" displayFolder="" count="0" memberValueDatatype="20" unbalanced="0"/>
    <cacheHierarchy uniqueName="[Cleaned_salesdata_collated].[order_id]" caption="order_id" attribute="1" defaultMemberUniqueName="[Cleaned_salesdata_collated].[order_id].[All]" allUniqueName="[Cleaned_salesdata_collated].[order_id].[All]" dimensionUniqueName="[Cleaned_salesdata_collated]" displayFolder="" count="0" memberValueDatatype="130" unbalanced="0"/>
    <cacheHierarchy uniqueName="[Cleaned_salesdata_collated].[order_date]" caption="order_date" attribute="1" time="1" defaultMemberUniqueName="[Cleaned_salesdata_collated].[order_date].[All]" allUniqueName="[Cleaned_salesdata_collated].[order_date].[All]" dimensionUniqueName="[Cleaned_salesdata_collated]" displayFolder="" count="2" memberValueDatatype="7" unbalanced="0">
      <fieldsUsage count="2">
        <fieldUsage x="-1"/>
        <fieldUsage x="3"/>
      </fieldsUsage>
    </cacheHierarchy>
    <cacheHierarchy uniqueName="[Cleaned_salesdata_collated].[ship_date]" caption="ship_date" attribute="1" time="1" defaultMemberUniqueName="[Cleaned_salesdata_collated].[ship_date].[All]" allUniqueName="[Cleaned_salesdata_collated].[ship_date].[All]" dimensionUniqueName="[Cleaned_salesdata_collated]" displayFolder="" count="0" memberValueDatatype="7" unbalanced="0"/>
    <cacheHierarchy uniqueName="[Cleaned_salesdata_collated].[ship_mode]" caption="ship_mode" attribute="1" defaultMemberUniqueName="[Cleaned_salesdata_collated].[ship_mode].[All]" allUniqueName="[Cleaned_salesdata_collated].[ship_mode].[All]" dimensionUniqueName="[Cleaned_salesdata_collated]" displayFolder="" count="0" memberValueDatatype="130" unbalanced="0"/>
    <cacheHierarchy uniqueName="[Cleaned_salesdata_collated].[customer_id]" caption="customer_id" attribute="1" defaultMemberUniqueName="[Cleaned_salesdata_collated].[customer_id].[All]" allUniqueName="[Cleaned_salesdata_collated].[customer_id].[All]" dimensionUniqueName="[Cleaned_salesdata_collated]" displayFolder="" count="0" memberValueDatatype="130" unbalanced="0"/>
    <cacheHierarchy uniqueName="[Cleaned_salesdata_collated].[customer_name]" caption="customer_name" attribute="1" defaultMemberUniqueName="[Cleaned_salesdata_collated].[customer_name].[All]" allUniqueName="[Cleaned_salesdata_collated].[customer_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_code]" caption="postal_code" attribute="1" defaultMemberUniqueName="[Cleaned_salesdata_collated].[postal_code].[All]" allUniqueName="[Cleaned_salesdata_collated].[postal_code].[All]" dimensionUniqueName="[Cleaned_salesdata_collated]" displayFolder="" count="0" memberValueDatatype="13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_id]" caption="product_id" attribute="1" defaultMemberUniqueName="[Cleaned_salesdata_collated].[product_id].[All]" allUniqueName="[Cleaned_salesdata_collated].[product_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_category]" caption="sub_category" attribute="1" defaultMemberUniqueName="[Cleaned_salesdata_collated].[sub_category].[All]" allUniqueName="[Cleaned_salesdata_collated].[sub_category].[All]" dimensionUniqueName="[Cleaned_salesdata_collated]" displayFolder="" count="0" memberValueDatatype="130" unbalanced="0"/>
    <cacheHierarchy uniqueName="[Cleaned_salesdata_collated].[product_name]" caption="product_name" attribute="1" defaultMemberUniqueName="[Cleaned_salesdata_collated].[product_name].[All]" allUniqueName="[Cleaned_salesdata_collated].[product_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ustomers_dim].[customer_id]" caption="customer_id" attribute="1" defaultMemberUniqueName="[customers_dim].[customer_id].[All]" allUniqueName="[customers_dim].[customer_id].[All]" dimensionUniqueName="[customers_dim]" displayFolder="" count="0" memberValueDatatype="130" unbalanced="0"/>
    <cacheHierarchy uniqueName="[customers_dim].[customer_name]" caption="customer_name" attribute="1" defaultMemberUniqueName="[customers_dim].[customer_name].[All]" allUniqueName="[customers_dim].[customer_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_code]" caption="postal_code" attribute="1" defaultMemberUniqueName="[customers_dim].[postal_code].[All]" allUniqueName="[customers_dim].[postal_code].[All]" dimensionUniqueName="[customers_dim]" displayFolder="" count="0" memberValueDatatype="130" unbalanced="0"/>
    <cacheHierarchy uniqueName="[orders_dim].[row_id]" caption="row_id" attribute="1" defaultMemberUniqueName="[orders_dim].[row_id].[All]" allUniqueName="[orders_dim].[row_id].[All]" dimensionUniqueName="[orders_dim]" displayFolder="" count="0" memberValueDatatype="20" unbalanced="0"/>
    <cacheHierarchy uniqueName="[orders_dim].[order_id]" caption="order_id" attribute="1" defaultMemberUniqueName="[orders_dim].[order_id].[All]" allUniqueName="[orders_dim].[order_id].[All]" dimensionUniqueName="[orders_dim]" displayFolder="" count="0" memberValueDatatype="130" unbalanced="0"/>
    <cacheHierarchy uniqueName="[orders_dim].[order_date]" caption="order_date" attribute="1" time="1" defaultMemberUniqueName="[orders_dim].[order_date].[All]" allUniqueName="[orders_dim].[order_date].[All]" dimensionUniqueName="[orders_dim]" displayFolder="" count="0" memberValueDatatype="7" unbalanced="0"/>
    <cacheHierarchy uniqueName="[orders_dim].[ship_date]" caption="ship_date" attribute="1" time="1" defaultMemberUniqueName="[orders_dim].[ship_date].[All]" allUniqueName="[orders_dim].[ship_date].[All]" dimensionUniqueName="[orders_dim]" displayFolder="" count="0" memberValueDatatype="7" unbalanced="0"/>
    <cacheHierarchy uniqueName="[orders_dim].[ship_mode]" caption="ship_mode" attribute="1" defaultMemberUniqueName="[orders_dim].[ship_mode].[All]" allUniqueName="[orders_dim].[ship_mode].[All]" dimensionUniqueName="[orders_dim]" displayFolder="" count="2" memberValueDatatype="130" unbalanced="0"/>
    <cacheHierarchy uniqueName="[products_dim].[product_id]" caption="product_id" attribute="1" defaultMemberUniqueName="[products_dim].[product_id].[All]" allUniqueName="[products_dim].[product_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_category]" caption="sub_category" attribute="1" defaultMemberUniqueName="[products_dim].[sub_category].[All]" allUniqueName="[products_dim].[sub_category].[All]" dimensionUniqueName="[products_dim]" displayFolder="" count="0" memberValueDatatype="130" unbalanced="0"/>
    <cacheHierarchy uniqueName="[products_dim].[product_name]" caption="product_name" attribute="1" defaultMemberUniqueName="[products_dim].[product_name].[All]" allUniqueName="[products_dim].[product_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_code]" caption="postal_code" attribute="1" defaultMemberUniqueName="[region_dim].[postal_code].[All]" allUniqueName="[region_dim].[postal_code].[All]" dimensionUniqueName="[region_dim]" displayFolder="" count="0" memberValueDatatype="13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39"/>
        </ext>
      </extLst>
    </cacheHierarchy>
    <cacheHierarchy uniqueName="[Measures].[Total Sales]" caption="Total Sales" measure="1" displayFolder="" measureGroup="Dax_Table" count="0"/>
    <cacheHierarchy uniqueName="[Measures].[Total Sales LY]" caption="Total Sales LY"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OV (+10%)]" caption="Target AOV (+10%)" measure="1" displayFolder="" measureGroup="Dax_Table" count="0"/>
    <cacheHierarchy uniqueName="[Measures].[Target YoY Sales Growth (%)]" caption="Target YoY Sales Growth (%)" measure="1" displayFolder="" measureGroup="Dax_Table" count="0"/>
    <cacheHierarchy uniqueName="[Measures].[Sales YTD]" caption="Sales YTD" measure="1" displayFolder="" measureGroup="Dax_Table" count="0"/>
    <cacheHierarchy uniqueName="[Measures].[Sales Per Cust. (SPC) LY]" caption="Sales Per Cust. (SPC) LY" measure="1" displayFolder="" measureGroup="Dax_Table" count="0" oneField="1">
      <fieldsUsage count="1">
        <fieldUsage x="2"/>
      </fieldsUsage>
    </cacheHierarchy>
    <cacheHierarchy uniqueName="[Measures].[Target SPC (+10%)]" caption="Target SPC (+10%)" measure="1" displayFolder="" measureGroup="Dax_Table" count="0"/>
    <cacheHierarchy uniqueName="[Measures].[Avg. Order Value]" caption="Avg. Order Value" measure="1" displayFolder="" measureGroup="Dax_Table" count="0"/>
    <cacheHierarchy uniqueName="[Measures].[YoY Sales Growth (%)]" caption="YoY Sales Growth (%)" measure="1" displayFolder="" measureGroup="Dax_Table" count="0"/>
    <cacheHierarchy uniqueName="[Measures].[Sales per Customer (SPC)]" caption="Sales per Customer (SPC)" measure="1" displayFolder="" measureGroup="Dax_Table" count="0" oneField="1">
      <fieldsUsage count="1">
        <fieldUsage x="0"/>
      </fieldsUsage>
    </cacheHierarchy>
    <cacheHierarchy uniqueName="[Measures].[__XL_Count Table1]" caption="__XL_Count Table1" measure="1" displayFolder="" measureGroup="Dax_Table"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Cleaned_salesdata_collated]" caption="__XL_Count Cleaned_salesdata_collated" measure="1" displayFolder="" measureGroup="Cleaned_salesdata_collated" count="0" hidden="1"/>
    <cacheHierarchy uniqueName="[Measures].[__XL_Count Rolling_Calendar]" caption="__XL_Count Rolling_Calendar" measure="1" displayFolder="" measureGroup="Rolling_Calendar"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y uniqueName="[Measures].[_Sales per Customer (SPC) Goal]" caption="_Sales per Customer (SPC) Goal" measure="1" displayFolder="" measureGroup="Dax_Table" count="0" oneField="1" hidden="1">
      <fieldsUsage count="1">
        <fieldUsage x="1"/>
      </fieldsUsage>
    </cacheHierarchy>
    <cacheHierarchy uniqueName="[Measures].[_Sales per Customer (SPC) Status]" caption="_Sales per Customer (SPC)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YoY Sales Growth (%)" caption="YoY Sales Growth (%)" displayFolder="" measureGroup="Dax_Table" parent="" value="[Measures].[YoY Sales Growth (%)]" goal="[Measures].[_YoY Sales Growth (%) Goal]" status="[Measures].[_YoY Sales Growth (%) Status]" trend="" weight=""/>
    <kpi uniqueName="Sales per Customer (SPC)" caption="Sales per Customer (SPC)" displayFolder="" measureGroup="Dax_Table" parent="" value="[Measures].[Sales per Customer (SPC)]" goal="[Measures].[_Sales per Customer (SPC) Goal]" status="[Measures].[_Sales per Customer (SPC)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D40BA3-795D-4DFC-A49C-59DFDF397438}" name="SPC" cacheId="8" applyNumberFormats="0" applyBorderFormats="0" applyFontFormats="0" applyPatternFormats="0" applyAlignmentFormats="0" applyWidthHeightFormats="1" dataCaption="Values" tag="0f499530-5426-4b76-bb34-a9cb9980b64d" updatedVersion="8" minRefreshableVersion="5" subtotalHiddenItems="1" itemPrintTitles="1" createdVersion="8" indent="0" outline="1" outlineData="1" multipleFieldFilters="0">
  <location ref="E19:G2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name="Sales per Customer (SPC) Goal" fld="1" subtotal="count" baseField="0" baseItem="0"/>
    <dataField fld="2"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D26E28-AEA9-4592-8AD0-1A6FE26A42D2}" name="YearFilter" cacheId="0" applyNumberFormats="0" applyBorderFormats="0" applyFontFormats="0" applyPatternFormats="0" applyAlignmentFormats="0" applyWidthHeightFormats="1" dataCaption="Values" tag="f2aeb176-57b0-4c4c-a5a5-daf4c5eb1df0" updatedVersion="8" minRefreshableVersion="5" subtotalHiddenItems="1" itemPrintTitles="1" createdVersion="8" indent="0" outline="1" outlineData="1" multipleFieldFilters="0">
  <location ref="E3"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39" name="[Rolling_Calendar].[Year].[All]" cap="All"/>
  </page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6F5F41-418B-4C8A-8011-A900AE3734D6}" name="YearLabel" cacheId="9" applyNumberFormats="0" applyBorderFormats="0" applyFontFormats="0" applyPatternFormats="0" applyAlignmentFormats="0" applyWidthHeightFormats="1" dataCaption="Values" tag="2a09048e-cc18-4f61-be71-dc8a9ffe02ac" updatedVersion="8" minRefreshableVersion="5" subtotalHiddenItems="1" rowGrandTotals="0" colGrandTotals="0" itemPrintTitles="1" createdVersion="8" indent="0" outline="1" outlineData="1" multipleFieldFilters="0">
  <location ref="P3:AA4" firstHeaderRow="1" firstDataRow="2" firstDataCol="0"/>
  <pivotFields count="2">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colFields count="1">
    <field x="0"/>
  </colFields>
  <colItems count="12">
    <i>
      <x/>
    </i>
    <i>
      <x v="1"/>
    </i>
    <i>
      <x v="2"/>
    </i>
    <i>
      <x v="3"/>
    </i>
    <i>
      <x v="4"/>
    </i>
    <i>
      <x v="5"/>
    </i>
    <i>
      <x v="6"/>
    </i>
    <i>
      <x v="7"/>
    </i>
    <i>
      <x v="8"/>
    </i>
    <i>
      <x v="9"/>
    </i>
    <i>
      <x v="10"/>
    </i>
    <i>
      <x v="11"/>
    </i>
  </colItem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Cleaned_salesdata_coll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3A0782-1966-4A8C-9088-F1DBC72834EB}" name="YearWiseChart" cacheId="10" applyNumberFormats="0" applyBorderFormats="0" applyFontFormats="0" applyPatternFormats="0" applyAlignmentFormats="0" applyWidthHeightFormats="1" dataCaption="Values" tag="64184282-6502-4352-8687-ac31f1624d44" updatedVersion="8" minRefreshableVersion="5" subtotalHiddenItems="1" itemPrintTitles="1" createdVersion="8" indent="0" outline="1" outlineData="1" multipleFieldFilters="0" chartFormat="4">
  <location ref="B23:C28"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pageFields count="1">
    <pageField fld="1" hier="34" name="[region_dim].[state].[All]" cap="All"/>
  </pageFields>
  <dataFields count="1">
    <dataField fld="0" subtotal="count" baseField="0" baseItem="0"/>
  </dataFields>
  <chartFormats count="1">
    <chartFormat chart="22" format="3"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C79E8-49DB-42F3-B330-E2392D5BAEA3}" name="ShipModePieChart" cacheId="7" applyNumberFormats="0" applyBorderFormats="0" applyFontFormats="0" applyPatternFormats="0" applyAlignmentFormats="0" applyWidthHeightFormats="1" dataCaption="Values" tag="a96b0286-8b83-4b78-9d05-74ea2d79129c" updatedVersion="8" minRefreshableVersion="5" subtotalHiddenItems="1" rowGrandTotals="0" colGrandTotals="0" itemPrintTitles="1" createdVersion="8" indent="0" outline="1" outlineData="1" multipleFieldFilters="0">
  <location ref="L25:M2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1">
    <chartFormat chart="20" format="13"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order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1A457-CC36-451E-8242-E6D88700A448}" name="Master" cacheId="2" applyNumberFormats="0" applyBorderFormats="0" applyFontFormats="0" applyPatternFormats="0" applyAlignmentFormats="0" applyWidthHeightFormats="1" dataCaption="Values" tag="7fa97334-e2d5-4914-b88b-2718a70e8397" updatedVersion="8" minRefreshableVersion="5" subtotalHiddenItems="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7"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CB3EB5-2495-4A65-A8D7-EF99D4C1881C}" name="SalesYoY" cacheId="6" applyNumberFormats="0" applyBorderFormats="0" applyFontFormats="0" applyPatternFormats="0" applyAlignmentFormats="0" applyWidthHeightFormats="1" dataCaption="Values" tag="45f0dddb-cb8b-4e5b-b503-bb9f9023563b" updatedVersion="8" minRefreshableVersion="5" subtotalHiddenItems="1" itemPrintTitles="1" createdVersion="8" indent="0" outline="1" outlineData="1" multipleFieldFilters="0">
  <location ref="E14:G1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YoY Sales Growth (%)" fld="0" subtotal="count" baseField="0" baseItem="1" numFmtId="9"/>
    <dataField name="YoY Sales Growth (%) Goal" fld="1" subtotal="count" baseField="0" baseItem="1" numFmtId="9"/>
    <dataField fld="2"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7E5B27-3942-4C84-A75F-72646C70D1AC}" name="QtrWiseChart" cacheId="4" applyNumberFormats="0" applyBorderFormats="0" applyFontFormats="0" applyPatternFormats="0" applyAlignmentFormats="0" applyWidthHeightFormats="1" dataCaption="Values" tag="efd1982e-de38-40dc-9be5-3b6e119dc30b" updatedVersion="8" minRefreshableVersion="5" subtotalHiddenItems="1" itemPrintTitles="1" createdVersion="8" indent="0" outline="1" outlineData="1" multipleFieldFilters="0" chartFormat="1">
  <location ref="B12:C17"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34" name="[region_dim].[state].[All]" cap="All"/>
  </pageFields>
  <dataFields count="1">
    <dataField fld="1" subtotal="count" baseField="0" baseItem="0"/>
  </dataFields>
  <chartFormats count="1">
    <chartFormat chart="14" format="3"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7C31CE-35EC-4AC8-98B4-0527BFD49C7F}" name="AOV" cacheId="1" applyNumberFormats="0" applyBorderFormats="0" applyFontFormats="0" applyPatternFormats="0" applyAlignmentFormats="0" applyWidthHeightFormats="1" dataCaption="Values" tag="a66a7013-2117-4832-b3bd-6cf63ac5abf2" updatedVersion="8" minRefreshableVersion="5" subtotalHiddenItems="1" itemPrintTitles="1" createdVersion="8" indent="0" outline="1" outlineData="1" multipleFieldFilters="0">
  <location ref="E9:G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name="Avg. Order Value Goal" fld="1" subtotal="count" baseField="0" baseItem="0"/>
    <dataField fld="2"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F313B-79CF-4D8D-8750-4B57FFFE31E9}" name="ProductWiseChart" cacheId="3" applyNumberFormats="0" applyBorderFormats="0" applyFontFormats="0" applyPatternFormats="0" applyAlignmentFormats="0" applyWidthHeightFormats="1" dataCaption="Values" tag="5e287f63-54a0-4d8c-a647-ae51b153560b" updatedVersion="8" minRefreshableVersion="5" subtotalHiddenItems="1" rowGrandTotals="0" colGrandTotals="0" itemPrintTitles="1" createdVersion="8" indent="0" outline="1" outlineData="1" multipleFieldFilters="0">
  <location ref="I25:J42" firstHeaderRow="1" firstDataRow="1"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x v="16"/>
    </i>
  </rowItems>
  <colItems count="1">
    <i/>
  </colItems>
  <dataFields count="1">
    <dataField fld="0"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304176-4F1F-449B-AD47-15289D5547BB}" name="RegionWiseVisual" cacheId="5" applyNumberFormats="0" applyBorderFormats="0" applyFontFormats="0" applyPatternFormats="0" applyAlignmentFormats="0" applyWidthHeightFormats="1" dataCaption="Values" tag="1e0b3a5f-7d34-46f3-ba9d-57be7bd61c8c" updatedVersion="8" minRefreshableVersion="5" subtotalHiddenItems="1" rowGrandTotals="0" colGrandTotals="0" itemPrintTitles="1" createdVersion="8" indent="0" outline="1" outlineData="1" multipleFieldFilters="0">
  <location ref="E25:F30"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3"/>
    </i>
    <i>
      <x v="4"/>
    </i>
    <i>
      <x v="2"/>
    </i>
  </rowItems>
  <colItems count="1">
    <i/>
  </colItems>
  <dataFields count="1">
    <dataField fld="0" subtotal="count" baseField="0" baseItem="0"/>
  </dataFields>
  <formats count="4">
    <format dxfId="5">
      <pivotArea outline="0" collapsedLevelsAreSubtotals="1" fieldPosition="0"/>
    </format>
    <format dxfId="4">
      <pivotArea field="1" type="button" dataOnly="0" labelOnly="1" outline="0" axis="axisRow" fieldPosition="0"/>
    </format>
    <format dxfId="3">
      <pivotArea dataOnly="0" labelOnly="1" outline="0" axis="axisValues" fieldPosition="0"/>
    </format>
    <format dxfId="2">
      <pivotArea dataOnly="0" labelOnly="1" fieldPosition="0">
        <references count="1">
          <reference field="1" count="0"/>
        </references>
      </pivotArea>
    </format>
  </formats>
  <conditionalFormats count="1">
    <conditionalFormat priority="12">
      <pivotAreas count="1">
        <pivotArea type="data" outline="0" collapsedLevelsAreSubtotals="1" fieldPosition="0">
          <references count="1">
            <reference field="4294967294" count="1" selected="0">
              <x v="0"/>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0" showColHeaders="0" showRowStripes="0" showColStripes="0" showLastColumn="1"/>
  <filters count="2">
    <filter fld="2" type="dateBetween" evalOrder="-1" id="6" name="[Cleaned_salesdata_collated].[order_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 fld="1" type="count" id="13" iMeasureHier="47">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im]"/>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15A378-12A9-4AE3-BD3B-CB3C32F52B47}" sourceName="[region_dim].[state]">
  <pivotTables>
    <pivotTable tabId="1" name="QtrWiseChart"/>
    <pivotTable tabId="1" name="AOV"/>
    <pivotTable tabId="1" name="Master"/>
    <pivotTable tabId="1" name="ProductWiseChart"/>
    <pivotTable tabId="1" name="SalesYoY"/>
    <pivotTable tabId="1" name="ShipModePieChart"/>
    <pivotTable tabId="1" name="SPC"/>
    <pivotTable tabId="1" name="YearFilter"/>
    <pivotTable tabId="1" name="YearLabel"/>
    <pivotTable tabId="1" name="YearWiseChart"/>
  </pivotTables>
  <data>
    <olap pivotCacheId="697457481">
      <levels count="2">
        <level uniqueName="[region_dim].[state].[(All)]" sourceCaption="(All)" count="0"/>
        <level uniqueName="[region_dim].[state].[state]" sourceCaption="state" count="48">
          <ranges>
            <range startItem="0">
              <i n="[region_dim].[state].&amp;[Alabama]" c="Alabama"/>
              <i n="[region_dim].[state].&amp;[Arizona]" c="Arizona"/>
              <i n="[region_dim].[state].&amp;[Arkansas]" c="Arkansas"/>
              <i n="[region_dim].[state].&amp;[California]" c="California"/>
              <i n="[region_dim].[state].&amp;[Colorado]" c="Colorado"/>
              <i n="[region_dim].[state].&amp;[Connecticut]" c="Connecticut"/>
              <i n="[region_dim].[state].&amp;[Delaware]" c="Delaware"/>
              <i n="[region_dim].[state].&amp;[District of Columbia]" c="District of Columbia"/>
              <i n="[region_dim].[state].&amp;[Florida]" c="Florida"/>
              <i n="[region_dim].[state].&amp;[Georgia]" c="Georgia"/>
              <i n="[region_dim].[state].&amp;[Idaho]" c="Idaho"/>
              <i n="[region_dim].[state].&amp;[Illinois]" c="Illinois"/>
              <i n="[region_dim].[state].&amp;[Indiana]" c="Indiana"/>
              <i n="[region_dim].[state].&amp;[Iowa]" c="Iowa"/>
              <i n="[region_dim].[state].&amp;[Kansas]" c="Kansas"/>
              <i n="[region_dim].[state].&amp;[Kentucky]" c="Kentucky"/>
              <i n="[region_dim].[state].&amp;[Louisiana]" c="Louisiana"/>
              <i n="[region_dim].[state].&amp;[Maine]" c="Maine"/>
              <i n="[region_dim].[state].&amp;[Maryland]" c="Maryland"/>
              <i n="[region_dim].[state].&amp;[Massachusetts]" c="Massachusetts"/>
              <i n="[region_dim].[state].&amp;[Michigan]" c="Michigan"/>
              <i n="[region_dim].[state].&amp;[Minnesota]" c="Minnesota"/>
              <i n="[region_dim].[state].&amp;[Mississippi]" c="Mississippi"/>
              <i n="[region_dim].[state].&amp;[Missouri]" c="Missouri"/>
              <i n="[region_dim].[state].&amp;[Montana]" c="Montana"/>
              <i n="[region_dim].[state].&amp;[Nebraska]" c="Nebraska"/>
              <i n="[region_dim].[state].&amp;[Nevada]" c="Nevada"/>
              <i n="[region_dim].[state].&amp;[New Hampshire]" c="New Hampshire"/>
              <i n="[region_dim].[state].&amp;[New Jersey]" c="New Jersey"/>
              <i n="[region_dim].[state].&amp;[New Mexico]" c="New Mexico"/>
              <i n="[region_dim].[state].&amp;[New York]" c="New York"/>
              <i n="[region_dim].[state].&amp;[North Carolina]" c="North Carolina"/>
              <i n="[region_dim].[state].&amp;[North Dakota]" c="North Dakota"/>
              <i n="[region_dim].[state].&amp;[Ohio]" c="Ohio"/>
              <i n="[region_dim].[state].&amp;[Oklahoma]" c="Oklahoma"/>
              <i n="[region_dim].[state].&amp;[Oregon]" c="Oregon"/>
              <i n="[region_dim].[state].&amp;[Pennsylvania]" c="Pennsylvania"/>
              <i n="[region_dim].[state].&amp;[Rhode Island]" c="Rhode Island"/>
              <i n="[region_dim].[state].&amp;[South Carolina]" c="South Carolina"/>
              <i n="[region_dim].[state].&amp;[South Dakota]" c="South Dakota"/>
              <i n="[region_dim].[state].&amp;[Tennessee]" c="Tennessee"/>
              <i n="[region_dim].[state].&amp;[Texas]" c="Texas"/>
              <i n="[region_dim].[state].&amp;[Utah]" c="Utah"/>
              <i n="[region_dim].[state].&amp;[Vermont]" c="Vermont"/>
              <i n="[region_dim].[state].&amp;[Virginia]" c="Virginia"/>
              <i n="[region_dim].[state].&amp;[Washington]" c="Washington"/>
              <i n="[region_dim].[state].&amp;[Wisconsin]" c="Wisconsin"/>
              <i n="[region_dim].[state].&amp;[Wyoming]" c="Wyoming"/>
            </range>
          </ranges>
        </level>
      </levels>
      <selections count="1">
        <selection n="[region_dim].[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2518F0BB-73C0-4618-902F-4DDB579D1E80}" sourceName="[customers_dim].[segment]">
  <pivotTables>
    <pivotTable tabId="1" name="Master"/>
    <pivotTable tabId="1" name="AOV"/>
    <pivotTable tabId="1" name="ProductWiseChart"/>
    <pivotTable tabId="1" name="QtrWiseChart"/>
    <pivotTable tabId="1" name="RegionWiseVisual"/>
    <pivotTable tabId="1" name="SalesYoY"/>
    <pivotTable tabId="1" name="ShipModePieChart"/>
    <pivotTable tabId="1" name="SPC"/>
    <pivotTable tabId="1" name="YearFilter"/>
    <pivotTable tabId="1" name="YearLabel"/>
    <pivotTable tabId="1" name="YearWiseChart"/>
  </pivotTables>
  <data>
    <olap pivotCacheId="697457481">
      <levels count="2">
        <level uniqueName="[customers_dim].[segment].[(All)]" sourceCaption="(All)" count="0"/>
        <level uniqueName="[customers_dim].[segment].[segment]" sourceCaption="segment" count="3">
          <ranges>
            <range startItem="0">
              <i n="[customers_dim].[segment].&amp;[Consumer]" c="Consumer"/>
              <i n="[customers_dim].[segment].&amp;[Corporate]" c="Corporate"/>
              <i n="[customers_dim].[segment].&amp;[Home Office]" c="Home Office"/>
            </range>
          </ranges>
        </level>
      </levels>
      <selections count="1">
        <selection n="[customers_dim].[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95C8C7B-F3A1-490C-A779-8B5283AC6861}" sourceName="[products_dim].[category]">
  <pivotTables>
    <pivotTable tabId="1" name="ProductWiseChart"/>
    <pivotTable tabId="1" name="ShipModePieChart"/>
  </pivotTables>
  <data>
    <olap pivotCacheId="2021091262">
      <levels count="2">
        <level uniqueName="[products_dim].[category].[(All)]" sourceCaption="(All)" count="0"/>
        <level uniqueName="[products_dim].[category].[category]" sourceCaption="category" count="3">
          <ranges>
            <range startItem="0">
              <i n="[products_dim].[category].&amp;[Furniture]" c="Furniture"/>
              <i n="[products_dim].[category].&amp;[Office Supplies]" c="Office Supplies"/>
              <i n="[products_dim].[category].&amp;[Technology]" c="Technology"/>
            </range>
          </ranges>
        </level>
      </levels>
      <selections count="1">
        <selection n="[products_dim].[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822231D-8357-4F7B-A93B-6FC303741754}" sourceName="[orders_dim].[ship_mode]">
  <pivotTables>
    <pivotTable tabId="1" name="ShipModePieChart"/>
    <pivotTable tabId="1" name="AOV"/>
    <pivotTable tabId="1" name="Master"/>
    <pivotTable tabId="1" name="ProductWiseChart"/>
    <pivotTable tabId="1" name="QtrWiseChart"/>
    <pivotTable tabId="1" name="RegionWiseVisual"/>
    <pivotTable tabId="1" name="SalesYoY"/>
    <pivotTable tabId="1" name="SPC"/>
    <pivotTable tabId="1" name="YearFilter"/>
    <pivotTable tabId="1" name="YearLabel"/>
    <pivotTable tabId="1" name="YearWiseChart"/>
  </pivotTables>
  <data>
    <olap pivotCacheId="2021091262">
      <levels count="2">
        <level uniqueName="[orders_dim].[ship_mode].[(All)]" sourceCaption="(All)" count="0"/>
        <level uniqueName="[orders_dim].[ship_mode].[ship_mode]" sourceCaption="ship_mode" count="4">
          <ranges>
            <range startItem="0">
              <i n="[orders_dim].[ship_mode].&amp;[First Class]" c="First Class"/>
              <i n="[orders_dim].[ship_mode].&amp;[Same Day]" c="Same Day"/>
              <i n="[orders_dim].[ship_mode].&amp;[Second Class]" c="Second Class"/>
              <i n="[orders_dim].[ship_mode].&amp;[Standard Class]" c="Standard Class"/>
            </range>
          </ranges>
        </level>
      </levels>
      <selections count="1">
        <selection n="[orders_dim].[ship_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E2C13F-BC87-4155-9EC3-46BFD8F8F04B}" cache="Slicer_state" caption="State / Region" startItem="24" columnCount="2" level="1" style="My_Style1" rowHeight="241300"/>
  <slicer name="segment 1" xr10:uid="{93A9E3BB-BCC3-4068-8247-412FCF169FD2}" cache="Slicer_segment1" caption="Customer Segment" level="1" style="My_Style1" rowHeight="241300"/>
  <slicer name="category" xr10:uid="{F7DC037E-4421-461E-AAD4-B3B46DDCFB06}" cache="Slicer_category" caption="category" columnCount="4" level="1" style="My_Style2" rowHeight="241300"/>
  <slicer name="ship_mode" xr10:uid="{0E4722F7-BC99-4261-A1F5-ABE837F657C1}" cache="Slicer_ship_mode" caption="Ship Mode" level="1" style="My_Sty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BF8A4-450B-42D0-82ED-D72169254062}" name="Table1" displayName="Table1" ref="XFD1:XFD2" insertRow="1" totalsRowShown="0">
  <autoFilter ref="XFD1:XFD2" xr:uid="{084BF8A4-450B-42D0-82ED-D72169254062}"/>
  <tableColumns count="1">
    <tableColumn id="1" xr3:uid="{1B88B395-FC8A-4BFD-A4BA-750F8A4E98F9}"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7B46C0C-5E7B-432F-8151-3AA4DE2C5AB2}" sourceName="[Rolling_Calendar].[Date]">
  <pivotTables>
    <pivotTable tabId="1" name="YearFilter"/>
    <pivotTable tabId="1" name="AOV"/>
    <pivotTable tabId="1" name="Master"/>
    <pivotTable tabId="1" name="ProductWiseChart"/>
    <pivotTable tabId="1" name="QtrWiseChart"/>
    <pivotTable tabId="1" name="RegionWiseVisual"/>
    <pivotTable tabId="1" name="SalesYoY"/>
    <pivotTable tabId="1" name="ShipModePieChart"/>
    <pivotTable tabId="1" name="SPC"/>
    <pivotTable tabId="1" name="YearLabel"/>
    <pivotTable tabId="1" name="YearWiseChart"/>
  </pivotTables>
  <state minimalRefreshVersion="6" lastRefreshVersion="6" pivotCacheId="1840937566" filterType="unknown">
    <bounds startDate="201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F1619BA-2317-4C82-8738-8BC4EBDC21CF}" cache="Timeline_Date" caption="Period" level="0" selectionLevel="0" scrollPosition="2014-01-01T00:00:00" style="MyStyle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2B50F-97FE-4A8A-9B87-0DB0F95A5C55}">
  <dimension ref="B1:XFD42"/>
  <sheetViews>
    <sheetView showGridLines="0" zoomScaleNormal="100" workbookViewId="0">
      <selection activeCell="J26" sqref="J26"/>
    </sheetView>
  </sheetViews>
  <sheetFormatPr defaultRowHeight="15" x14ac:dyDescent="0.25"/>
  <cols>
    <col min="1" max="1" width="10.42578125" bestFit="1" customWidth="1"/>
    <col min="2" max="2" width="13.140625" bestFit="1" customWidth="1"/>
    <col min="3" max="3" width="12.85546875" bestFit="1" customWidth="1"/>
    <col min="4" max="4" width="16.140625" bestFit="1" customWidth="1"/>
    <col min="5" max="5" width="23.5703125" bestFit="1" customWidth="1"/>
    <col min="6" max="6" width="28.28515625" bestFit="1" customWidth="1"/>
    <col min="7" max="7" width="21.85546875" bestFit="1" customWidth="1"/>
    <col min="8" max="8" width="16.28515625" bestFit="1" customWidth="1"/>
    <col min="9" max="9" width="13.140625" bestFit="1" customWidth="1"/>
    <col min="10" max="10" width="21.42578125" bestFit="1" customWidth="1"/>
    <col min="11" max="11" width="22.28515625" bestFit="1" customWidth="1"/>
    <col min="12" max="12" width="20" bestFit="1" customWidth="1"/>
    <col min="13" max="13" width="19.42578125" bestFit="1" customWidth="1"/>
    <col min="14" max="49" width="16.28515625" bestFit="1" customWidth="1"/>
    <col min="50" max="50" width="15.42578125" bestFit="1" customWidth="1"/>
    <col min="51" max="51" width="18" bestFit="1" customWidth="1"/>
    <col min="52" max="1241" width="16.28515625" bestFit="1" customWidth="1"/>
    <col min="1242" max="1242" width="15.42578125" bestFit="1" customWidth="1"/>
    <col min="1243" max="1243" width="18" bestFit="1" customWidth="1"/>
    <col min="16384" max="16384" width="11" customWidth="1"/>
  </cols>
  <sheetData>
    <row r="1" spans="2:27 16384:16384" x14ac:dyDescent="0.25">
      <c r="E1" s="2" t="s">
        <v>23</v>
      </c>
      <c r="F1" t="s" vm="1">
        <v>21</v>
      </c>
      <c r="J1" t="str">
        <f ca="1">"Power Sales 360 (As on " &amp; YEAR(NOW())&amp;")"</f>
        <v>Power Sales 360 (As on 2025)</v>
      </c>
      <c r="XFD1" t="s">
        <v>0</v>
      </c>
    </row>
    <row r="3" spans="2:27 16384:16384" x14ac:dyDescent="0.25">
      <c r="B3" t="s">
        <v>1</v>
      </c>
      <c r="C3" t="s">
        <v>4</v>
      </c>
      <c r="I3" s="19"/>
      <c r="J3" s="14" t="str">
        <f>B3</f>
        <v>Total Sales</v>
      </c>
      <c r="K3" s="16" t="s">
        <v>24</v>
      </c>
      <c r="L3" s="14" t="str">
        <f>"Sales Last Year "&amp;"("&amp;K4&amp;")"</f>
        <v>Sales Last Year (--)</v>
      </c>
      <c r="M3" s="19"/>
      <c r="P3" s="2" t="s">
        <v>25</v>
      </c>
    </row>
    <row r="4" spans="2:27 16384:16384" x14ac:dyDescent="0.25">
      <c r="B4" s="1">
        <v>2261536.9700000002</v>
      </c>
      <c r="C4" s="1">
        <v>2261536.9700000002</v>
      </c>
      <c r="I4" s="17"/>
      <c r="J4" s="17">
        <f>B4</f>
        <v>2261536.9700000002</v>
      </c>
      <c r="K4" s="15" t="str">
        <f>IF(Q4="",P4-1,"--")</f>
        <v>--</v>
      </c>
      <c r="L4" s="17">
        <f>C4</f>
        <v>2261536.9700000002</v>
      </c>
      <c r="M4" s="18">
        <f>J4-L4</f>
        <v>0</v>
      </c>
      <c r="P4">
        <v>2014</v>
      </c>
      <c r="Q4">
        <v>2015</v>
      </c>
      <c r="R4">
        <v>2016</v>
      </c>
      <c r="S4">
        <v>2017</v>
      </c>
      <c r="T4">
        <v>2018</v>
      </c>
      <c r="U4">
        <v>2019</v>
      </c>
      <c r="V4">
        <v>2020</v>
      </c>
      <c r="W4">
        <v>2021</v>
      </c>
      <c r="X4">
        <v>2022</v>
      </c>
      <c r="Y4">
        <v>2023</v>
      </c>
      <c r="Z4">
        <v>2024</v>
      </c>
      <c r="AA4">
        <v>2025</v>
      </c>
    </row>
    <row r="7" spans="2:27 16384:16384" x14ac:dyDescent="0.25">
      <c r="P7" t="str">
        <f>ADDRESS(3,COLUMNS(P4:XEX4),4,1)</f>
        <v>XEI3</v>
      </c>
    </row>
    <row r="9" spans="2:27 16384:16384" x14ac:dyDescent="0.25">
      <c r="E9" t="s">
        <v>22</v>
      </c>
      <c r="F9" t="s">
        <v>42</v>
      </c>
      <c r="G9" t="s">
        <v>43</v>
      </c>
      <c r="K9" s="14" t="s">
        <v>36</v>
      </c>
      <c r="L9" s="14" t="s">
        <v>26</v>
      </c>
      <c r="M9" s="14" t="s">
        <v>27</v>
      </c>
    </row>
    <row r="10" spans="2:27 16384:16384" x14ac:dyDescent="0.25">
      <c r="B10" s="2" t="s">
        <v>47</v>
      </c>
      <c r="C10" t="s" vm="2">
        <v>21</v>
      </c>
      <c r="E10" s="1">
        <v>459.47520723283225</v>
      </c>
      <c r="F10">
        <v>505.42272795611552</v>
      </c>
      <c r="G10" s="1">
        <v>459.47520723283225</v>
      </c>
      <c r="H10" s="1"/>
      <c r="I10" s="1"/>
      <c r="J10" s="1"/>
      <c r="K10" s="17">
        <f t="shared" ref="K10:M10" si="0">E10</f>
        <v>459.47520723283225</v>
      </c>
      <c r="L10" s="17">
        <f t="shared" si="0"/>
        <v>505.42272795611552</v>
      </c>
      <c r="M10" s="17">
        <f t="shared" si="0"/>
        <v>459.47520723283225</v>
      </c>
      <c r="N10" s="18">
        <f>K10-L10</f>
        <v>-45.947520723283276</v>
      </c>
    </row>
    <row r="12" spans="2:27 16384:16384" x14ac:dyDescent="0.25">
      <c r="B12" s="2" t="s">
        <v>2</v>
      </c>
      <c r="C12" t="s">
        <v>1</v>
      </c>
    </row>
    <row r="13" spans="2:27 16384:16384" x14ac:dyDescent="0.25">
      <c r="B13" s="3" t="s">
        <v>37</v>
      </c>
      <c r="C13" s="1">
        <v>351236.38</v>
      </c>
    </row>
    <row r="14" spans="2:27 16384:16384" x14ac:dyDescent="0.25">
      <c r="B14" s="3" t="s">
        <v>38</v>
      </c>
      <c r="C14" s="1">
        <v>436207.33</v>
      </c>
      <c r="E14" t="s">
        <v>29</v>
      </c>
      <c r="F14" t="s">
        <v>30</v>
      </c>
      <c r="G14" t="s">
        <v>31</v>
      </c>
      <c r="K14" s="14" t="s">
        <v>32</v>
      </c>
      <c r="L14" s="14" t="str">
        <f>G14</f>
        <v>Sales YTD</v>
      </c>
    </row>
    <row r="15" spans="2:27 16384:16384" x14ac:dyDescent="0.25">
      <c r="B15" s="3" t="s">
        <v>39</v>
      </c>
      <c r="C15" s="1">
        <v>602954.97</v>
      </c>
      <c r="E15" s="22">
        <v>0</v>
      </c>
      <c r="F15" s="22">
        <v>0.1</v>
      </c>
      <c r="G15" s="1"/>
      <c r="H15" s="1"/>
      <c r="I15" s="1"/>
      <c r="J15" s="1"/>
      <c r="K15" s="20">
        <f>F15</f>
        <v>0.1</v>
      </c>
      <c r="L15" s="17">
        <f>G15</f>
        <v>0</v>
      </c>
      <c r="M15" s="21" t="s">
        <v>33</v>
      </c>
      <c r="N15" s="20">
        <f>E15</f>
        <v>0</v>
      </c>
    </row>
    <row r="16" spans="2:27 16384:16384" x14ac:dyDescent="0.25">
      <c r="B16" s="3" t="s">
        <v>40</v>
      </c>
      <c r="C16" s="1">
        <v>871138.29</v>
      </c>
    </row>
    <row r="17" spans="2:13" x14ac:dyDescent="0.25">
      <c r="B17" s="3" t="s">
        <v>3</v>
      </c>
      <c r="C17" s="1">
        <v>2261536.9700000002</v>
      </c>
    </row>
    <row r="19" spans="2:13" x14ac:dyDescent="0.25">
      <c r="E19" t="s">
        <v>44</v>
      </c>
      <c r="F19" t="s">
        <v>46</v>
      </c>
      <c r="G19" t="s">
        <v>45</v>
      </c>
      <c r="K19" s="14" t="s">
        <v>34</v>
      </c>
      <c r="L19" s="14" t="s">
        <v>35</v>
      </c>
      <c r="M19" s="14" t="s">
        <v>28</v>
      </c>
    </row>
    <row r="20" spans="2:13" x14ac:dyDescent="0.25">
      <c r="E20" s="1">
        <v>2851.8751197982347</v>
      </c>
      <c r="F20">
        <v>3137.0626317780584</v>
      </c>
      <c r="G20" s="1">
        <v>2851.8751197982347</v>
      </c>
      <c r="H20" s="1"/>
      <c r="I20" s="1"/>
      <c r="J20" s="1"/>
      <c r="K20" s="17">
        <f t="shared" ref="K20:M20" si="1">E20</f>
        <v>2851.8751197982347</v>
      </c>
      <c r="L20" s="17">
        <f t="shared" si="1"/>
        <v>3137.0626317780584</v>
      </c>
      <c r="M20" s="17">
        <f t="shared" si="1"/>
        <v>2851.8751197982347</v>
      </c>
    </row>
    <row r="21" spans="2:13" x14ac:dyDescent="0.25">
      <c r="B21" s="2" t="s">
        <v>47</v>
      </c>
      <c r="C21" t="s" vm="2">
        <v>21</v>
      </c>
    </row>
    <row r="23" spans="2:13" x14ac:dyDescent="0.25">
      <c r="B23" s="2" t="s">
        <v>2</v>
      </c>
      <c r="C23" t="s">
        <v>1</v>
      </c>
    </row>
    <row r="24" spans="2:13" x14ac:dyDescent="0.25">
      <c r="B24" s="3">
        <v>2015</v>
      </c>
      <c r="C24" s="1">
        <v>479856.27</v>
      </c>
    </row>
    <row r="25" spans="2:13" x14ac:dyDescent="0.25">
      <c r="B25" s="3">
        <v>2016</v>
      </c>
      <c r="C25" s="1">
        <v>459435.94</v>
      </c>
      <c r="E25" s="23" t="s">
        <v>2</v>
      </c>
      <c r="F25" s="24" t="s">
        <v>1</v>
      </c>
      <c r="I25" s="2" t="s">
        <v>2</v>
      </c>
      <c r="J25" t="s">
        <v>1</v>
      </c>
      <c r="L25" s="2" t="s">
        <v>2</v>
      </c>
      <c r="M25" t="s">
        <v>1</v>
      </c>
    </row>
    <row r="26" spans="2:13" x14ac:dyDescent="0.25">
      <c r="B26" s="3">
        <v>2017</v>
      </c>
      <c r="C26" s="1">
        <v>600192.80000000005</v>
      </c>
      <c r="E26" s="15" t="s">
        <v>69</v>
      </c>
      <c r="F26" s="13">
        <v>455496.17</v>
      </c>
      <c r="I26" s="3" t="s">
        <v>48</v>
      </c>
      <c r="J26" s="1">
        <v>164186.70000000001</v>
      </c>
      <c r="L26" s="3" t="s">
        <v>65</v>
      </c>
      <c r="M26" s="1">
        <v>345572.26</v>
      </c>
    </row>
    <row r="27" spans="2:13" x14ac:dyDescent="0.25">
      <c r="B27" s="3">
        <v>2018</v>
      </c>
      <c r="C27" s="1">
        <v>722051.96</v>
      </c>
      <c r="E27" s="15" t="s">
        <v>70</v>
      </c>
      <c r="F27" s="13">
        <v>305551.34000000003</v>
      </c>
      <c r="I27" s="3" t="s">
        <v>49</v>
      </c>
      <c r="J27" s="1">
        <v>104618.38</v>
      </c>
      <c r="L27" s="3" t="s">
        <v>66</v>
      </c>
      <c r="M27" s="1">
        <v>125219.03</v>
      </c>
    </row>
    <row r="28" spans="2:13" x14ac:dyDescent="0.25">
      <c r="B28" s="3" t="s">
        <v>3</v>
      </c>
      <c r="C28" s="1">
        <v>2261536.9700000002</v>
      </c>
      <c r="E28" s="15" t="s">
        <v>72</v>
      </c>
      <c r="F28" s="13">
        <v>189536.29</v>
      </c>
      <c r="I28" s="3" t="s">
        <v>50</v>
      </c>
      <c r="J28" s="1">
        <v>26705.42</v>
      </c>
      <c r="L28" s="3" t="s">
        <v>67</v>
      </c>
      <c r="M28" s="1">
        <v>449914.04</v>
      </c>
    </row>
    <row r="29" spans="2:13" x14ac:dyDescent="0.25">
      <c r="E29" s="15" t="s">
        <v>73</v>
      </c>
      <c r="F29" s="13">
        <v>137498.75</v>
      </c>
      <c r="I29" s="3" t="s">
        <v>51</v>
      </c>
      <c r="J29" s="1">
        <v>200028.82</v>
      </c>
      <c r="L29" s="3" t="s">
        <v>68</v>
      </c>
      <c r="M29" s="1">
        <v>1340831.6399999999</v>
      </c>
    </row>
    <row r="30" spans="2:13" x14ac:dyDescent="0.25">
      <c r="E30" s="15" t="s">
        <v>71</v>
      </c>
      <c r="F30" s="13">
        <v>124956.85</v>
      </c>
      <c r="I30" s="3" t="s">
        <v>52</v>
      </c>
      <c r="J30" s="1">
        <v>113813.25</v>
      </c>
    </row>
    <row r="31" spans="2:13" x14ac:dyDescent="0.25">
      <c r="I31" s="3" t="s">
        <v>53</v>
      </c>
      <c r="J31" s="1">
        <v>322822.75</v>
      </c>
    </row>
    <row r="32" spans="2:13" x14ac:dyDescent="0.25">
      <c r="I32" s="3" t="s">
        <v>54</v>
      </c>
      <c r="J32" s="1">
        <v>146248.07</v>
      </c>
    </row>
    <row r="33" spans="9:10" x14ac:dyDescent="0.25">
      <c r="I33" s="3" t="s">
        <v>55</v>
      </c>
      <c r="J33" s="1">
        <v>16128.02</v>
      </c>
    </row>
    <row r="34" spans="9:10" x14ac:dyDescent="0.25">
      <c r="I34" s="3" t="s">
        <v>56</v>
      </c>
      <c r="J34" s="1">
        <v>3001.93</v>
      </c>
    </row>
    <row r="35" spans="9:10" x14ac:dyDescent="0.25">
      <c r="I35" s="3" t="s">
        <v>57</v>
      </c>
      <c r="J35" s="1">
        <v>89211.98</v>
      </c>
    </row>
    <row r="36" spans="9:10" x14ac:dyDescent="0.25">
      <c r="I36" s="3" t="s">
        <v>58</v>
      </c>
      <c r="J36" s="1">
        <v>12347.71</v>
      </c>
    </row>
    <row r="37" spans="9:10" x14ac:dyDescent="0.25">
      <c r="I37" s="3" t="s">
        <v>59</v>
      </c>
      <c r="J37" s="1">
        <v>189238.68</v>
      </c>
    </row>
    <row r="38" spans="9:10" x14ac:dyDescent="0.25">
      <c r="I38" s="3" t="s">
        <v>60</v>
      </c>
      <c r="J38" s="1">
        <v>76828.34</v>
      </c>
    </row>
    <row r="39" spans="9:10" x14ac:dyDescent="0.25">
      <c r="I39" s="3" t="s">
        <v>61</v>
      </c>
      <c r="J39" s="1">
        <v>327782.49</v>
      </c>
    </row>
    <row r="40" spans="9:10" x14ac:dyDescent="0.25">
      <c r="I40" s="3" t="s">
        <v>62</v>
      </c>
      <c r="J40" s="1">
        <v>219343.37</v>
      </c>
    </row>
    <row r="41" spans="9:10" x14ac:dyDescent="0.25">
      <c r="I41" s="3" t="s">
        <v>63</v>
      </c>
      <c r="J41" s="1">
        <v>46420.29</v>
      </c>
    </row>
    <row r="42" spans="9:10" x14ac:dyDescent="0.25">
      <c r="I42" s="3" t="s">
        <v>64</v>
      </c>
      <c r="J42" s="1">
        <v>202810.77</v>
      </c>
    </row>
  </sheetData>
  <conditionalFormatting pivot="1" sqref="F26:F30">
    <cfRule type="colorScale" priority="12">
      <colorScale>
        <cfvo type="min"/>
        <cfvo type="max"/>
        <color rgb="FFFFEF9C"/>
        <color rgb="FF63BE7B"/>
      </colorScale>
    </cfRule>
  </conditionalFormatting>
  <conditionalFormatting sqref="N10">
    <cfRule type="cellIs" dxfId="9" priority="7" operator="lessThan">
      <formula>0</formula>
    </cfRule>
    <cfRule type="cellIs" dxfId="8" priority="8" operator="greaterThan">
      <formula>0</formula>
    </cfRule>
  </conditionalFormatting>
  <conditionalFormatting sqref="M4">
    <cfRule type="cellIs" dxfId="7" priority="1" operator="lessThan">
      <formula>0</formula>
    </cfRule>
    <cfRule type="cellIs" dxfId="6" priority="2" operator="greaterThan">
      <formula>0</formula>
    </cfRule>
  </conditionalFormatting>
  <pageMargins left="0.7" right="0.7" top="0.75" bottom="0.75" header="0.3" footer="0.3"/>
  <tableParts count="1">
    <tablePart r:id="rId12"/>
  </tableParts>
  <extLst>
    <ext xmlns:x14="http://schemas.microsoft.com/office/spreadsheetml/2009/9/main" uri="{78C0D931-6437-407d-A8EE-F0AAD7539E65}">
      <x14:conditionalFormattings>
        <x14:conditionalFormatting xmlns:xm="http://schemas.microsoft.com/office/excel/2006/main">
          <x14:cfRule type="iconSet" priority="11" id="{B9B35C57-6F2D-47FB-8983-99DE59E89378}">
            <x14:iconSet iconSet="3Triangles">
              <x14:cfvo type="percent">
                <xm:f>0</xm:f>
              </x14:cfvo>
              <x14:cfvo type="num" gte="0">
                <xm:f>$L$20</xm:f>
              </x14:cfvo>
              <x14:cfvo type="num">
                <xm:f>$L$20</xm:f>
              </x14:cfvo>
            </x14:iconSet>
          </x14:cfRule>
          <xm:sqref>K20</xm:sqref>
        </x14:conditionalFormatting>
        <x14:conditionalFormatting xmlns:xm="http://schemas.microsoft.com/office/excel/2006/main">
          <x14:cfRule type="iconSet" priority="10" id="{C3585641-1B8C-4D7A-B361-0E7EBA200874}">
            <x14:iconSet iconSet="3Triangles">
              <x14:cfvo type="percent">
                <xm:f>0</xm:f>
              </x14:cfvo>
              <x14:cfvo type="num" gte="0">
                <xm:f>0</xm:f>
              </x14:cfvo>
              <x14:cfvo type="num">
                <xm:f>$F$15</xm:f>
              </x14:cfvo>
            </x14:iconSet>
          </x14:cfRule>
          <xm:sqref>N15</xm:sqref>
        </x14:conditionalFormatting>
        <x14:conditionalFormatting xmlns:xm="http://schemas.microsoft.com/office/excel/2006/main">
          <x14:cfRule type="iconSet" priority="9" id="{A2AFE014-0EB9-4AC1-A01C-13E68491F8D3}">
            <x14:iconSet iconSet="3Triangles">
              <x14:cfvo type="percent">
                <xm:f>0</xm:f>
              </x14:cfvo>
              <x14:cfvo type="num" gte="0">
                <xm:f>0</xm:f>
              </x14:cfvo>
              <x14:cfvo type="num">
                <xm:f>1</xm:f>
              </x14:cfvo>
            </x14:iconSet>
          </x14:cfRule>
          <xm:sqref>N10</xm:sqref>
        </x14:conditionalFormatting>
        <x14:conditionalFormatting xmlns:xm="http://schemas.microsoft.com/office/excel/2006/main">
          <x14:cfRule type="iconSet" priority="3" id="{FB549DF8-91A0-4760-9FF7-40A8DA5A569C}">
            <x14:iconSet iconSet="3Triangles">
              <x14:cfvo type="percent">
                <xm:f>0</xm:f>
              </x14:cfvo>
              <x14:cfvo type="num" gte="0">
                <xm:f>0</xm:f>
              </x14:cfvo>
              <x14:cfvo type="num">
                <xm:f>1</xm:f>
              </x14:cfvo>
            </x14:iconSet>
          </x14:cfRule>
          <xm:sqref>M4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CA31-C122-4E4A-B185-B76249C28460}">
  <dimension ref="A9:Y51"/>
  <sheetViews>
    <sheetView showGridLines="0" tabSelected="1" zoomScale="75" zoomScaleNormal="75" workbookViewId="0">
      <pane ySplit="5" topLeftCell="A6" activePane="bottomLeft" state="frozen"/>
      <selection pane="bottomLeft" activeCell="Y6" sqref="Y6"/>
    </sheetView>
  </sheetViews>
  <sheetFormatPr defaultColWidth="0" defaultRowHeight="15" x14ac:dyDescent="0.25"/>
  <cols>
    <col min="1" max="1" width="9.140625" customWidth="1"/>
    <col min="2" max="2" width="12.85546875" bestFit="1" customWidth="1"/>
    <col min="3" max="4" width="9.140625" customWidth="1"/>
    <col min="5" max="5" width="11.85546875" customWidth="1"/>
    <col min="6" max="9" width="9.140625" customWidth="1"/>
    <col min="10" max="10" width="8" bestFit="1" customWidth="1"/>
    <col min="11" max="13" width="9.140625" customWidth="1"/>
    <col min="14" max="14" width="18.85546875" bestFit="1" customWidth="1"/>
    <col min="15" max="15" width="11" bestFit="1" customWidth="1"/>
    <col min="16" max="25" width="9.140625" customWidth="1"/>
    <col min="26" max="16384" width="9.140625" hidden="1"/>
  </cols>
  <sheetData>
    <row r="9" spans="10:10" x14ac:dyDescent="0.25">
      <c r="J9" s="17"/>
    </row>
    <row r="13" spans="10:10" x14ac:dyDescent="0.25">
      <c r="J13" s="15"/>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sheetData>
  <conditionalFormatting sqref="J9">
    <cfRule type="cellIs" dxfId="1" priority="1" operator="lessThan">
      <formula>0</formula>
    </cfRule>
    <cfRule type="cellIs" dxfId="0" priority="2" operator="greaterThan">
      <formula>0</formula>
    </cfRule>
    <cfRule type="iconSet" priority="3">
      <iconSet iconSet="3Arrows">
        <cfvo type="percent" val="0"/>
        <cfvo type="num" val="0" gte="0"/>
        <cfvo type="num" val="1"/>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5" id="{AB4D118A-F60F-482F-9173-6A9C65EC4757}">
            <x14:iconSet showValue="0" custom="1">
              <x14:cfvo type="percent">
                <xm:f>0</xm:f>
              </x14:cfvo>
              <x14:cfvo type="num">
                <xm:f>-0.5</xm:f>
              </x14:cfvo>
              <x14:cfvo type="num">
                <xm:f>0.5</xm:f>
              </x14:cfvo>
              <x14:cfIcon iconSet="3Arrows" iconId="0"/>
              <x14:cfIcon iconSet="3Arrows" iconId="1"/>
              <x14:cfIcon iconSet="3Arrows" iconId="2"/>
            </x14:iconSet>
          </x14:cfRule>
          <xm:sqref>J13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376D-A26C-40D2-B36D-F06DA3165D7F}">
  <dimension ref="A4:F19"/>
  <sheetViews>
    <sheetView showGridLines="0" workbookViewId="0">
      <selection activeCell="B19" sqref="B19"/>
    </sheetView>
  </sheetViews>
  <sheetFormatPr defaultRowHeight="15" x14ac:dyDescent="0.25"/>
  <cols>
    <col min="1" max="1" width="25.5703125" customWidth="1"/>
    <col min="2" max="2" width="25.28515625" customWidth="1"/>
    <col min="3" max="4" width="21.5703125" customWidth="1"/>
    <col min="6" max="6" width="14.5703125" customWidth="1"/>
  </cols>
  <sheetData>
    <row r="4" spans="1:6" ht="15.75" thickBot="1" x14ac:dyDescent="0.3">
      <c r="A4" s="4" t="s">
        <v>5</v>
      </c>
      <c r="B4" s="4" t="s">
        <v>6</v>
      </c>
      <c r="C4" s="4" t="s">
        <v>7</v>
      </c>
    </row>
    <row r="5" spans="1:6" ht="30.75" thickBot="1" x14ac:dyDescent="0.3">
      <c r="A5" s="12" t="s">
        <v>8</v>
      </c>
      <c r="B5" s="12" t="s">
        <v>9</v>
      </c>
      <c r="C5" s="12" t="s">
        <v>10</v>
      </c>
      <c r="F5" s="12" t="s">
        <v>16</v>
      </c>
    </row>
    <row r="7" spans="1:6" ht="15.75" thickBot="1" x14ac:dyDescent="0.3"/>
    <row r="8" spans="1:6" ht="30.75" customHeight="1" thickBot="1" x14ac:dyDescent="0.3">
      <c r="F8" s="12" t="s">
        <v>17</v>
      </c>
    </row>
    <row r="10" spans="1:6" ht="15.75" thickBot="1" x14ac:dyDescent="0.3">
      <c r="A10" s="4" t="s">
        <v>11</v>
      </c>
      <c r="C10" s="4" t="s">
        <v>12</v>
      </c>
    </row>
    <row r="11" spans="1:6" ht="30.75" thickBot="1" x14ac:dyDescent="0.3">
      <c r="A11" s="5" t="s">
        <v>13</v>
      </c>
      <c r="B11" s="6"/>
      <c r="C11" s="5" t="s">
        <v>14</v>
      </c>
      <c r="D11" s="6"/>
      <c r="F11" s="12" t="s">
        <v>18</v>
      </c>
    </row>
    <row r="12" spans="1:6" ht="15.75" thickBot="1" x14ac:dyDescent="0.3">
      <c r="A12" s="10"/>
      <c r="B12" s="11"/>
      <c r="C12" s="10"/>
      <c r="D12" s="11"/>
    </row>
    <row r="13" spans="1:6" ht="15.75" thickBot="1" x14ac:dyDescent="0.3"/>
    <row r="14" spans="1:6" ht="30.75" thickBot="1" x14ac:dyDescent="0.3">
      <c r="F14" s="12" t="s">
        <v>19</v>
      </c>
    </row>
    <row r="16" spans="1:6" ht="15.75" thickBot="1" x14ac:dyDescent="0.3"/>
    <row r="17" spans="1:6" ht="30.75" thickBot="1" x14ac:dyDescent="0.3">
      <c r="A17" s="4" t="s">
        <v>11</v>
      </c>
      <c r="C17" s="4" t="s">
        <v>12</v>
      </c>
      <c r="F17" s="12" t="s">
        <v>20</v>
      </c>
    </row>
    <row r="18" spans="1:6" ht="30" x14ac:dyDescent="0.25">
      <c r="A18" s="5" t="s">
        <v>41</v>
      </c>
      <c r="B18" s="6"/>
      <c r="C18" s="5" t="s">
        <v>15</v>
      </c>
      <c r="D18" s="6"/>
    </row>
    <row r="19" spans="1:6" ht="15.75" thickBot="1" x14ac:dyDescent="0.3">
      <c r="A19" s="7"/>
      <c r="B19" s="8"/>
      <c r="C19" s="9"/>
      <c r="D19"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C l e a n e d _ S a l e s d a t a _ C o l l a t e d _ 7 c 6 4 0 1 a b - 5 a 8 8 - 4 0 4 c - 9 e e 6 - 3 7 9 1 0 c 2 d 5 d c 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l e a n e d _ s a l e s d a t a _ c o l l a t e d _ c 2 1 3 c 4 2 7 - f c b 0 - 4 1 7 d - a 1 5 e - 2 c 8 5 8 3 2 c c 0 1 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 r o w _ i d < / s t r i n g > < / k e y > < v a l u e > < i n t > 7 9 < / i n t > < / v a l u e > < / i t e m > < i t e m > < k e y > < s t r i n g > o r d e r _ i d < / s t r i n g > < / k e y > < v a l u e > < i n t > 8 9 < / i n t > < / v a l u e > < / i t e m > < i t e m > < k e y > < s t r i n g > o r d e r _ d a t e < / s t r i n g > < / k e y > < v a l u e > < i n t > 1 0 5 < / i n t > < / v a l u e > < / i t e m > < i t e m > < k e y > < s t r i n g > s h i p _ d a t e < / s t r i n g > < / k e y > < v a l u e > < i n t > 9 7 < / i n t > < / v a l u e > < / i t e m > < i t e m > < k e y > < s t r i n g > s h i p _ m o d e < / s t r i n g > < / k e y > < v a l u e > < i n t > 1 0 5 < / i n t > < / v a l u e > < / i t e m > < i t e m > < k e y > < s t r i n g > c u s t o m e r _ i d < / s t r i n g > < / k e y > < v a l u e > < i n t > 1 1 3 < / i n t > < / v a l u e > < / i t e m > < i t e m > < k e y > < s t r i n g > c u s t o m e r _ n a m e < / s t r i n g > < / k e y > < v a l u e > < i n t > 1 3 6 < / i n t > < / v a l u e > < / i t e m > < i t e m > < k e y > < s t r i n g > s e g m e n t < / s t r i n g > < / k e y > < v a l u e > < i n t > 9 0 < / i n t > < / v a l u e > < / i t e m > < i t e m > < k e y > < s t r i n g > c o u n t r y < / s t r i n g > < / k e y > < v a l u e > < i n t > 8 3 < / i n t > < / v a l u e > < / i t e m > < i t e m > < k e y > < s t r i n g > c i t y < / s t r i n g > < / k e y > < v a l u e > < i n t > 5 8 < / i n t > < / v a l u e > < / i t e m > < i t e m > < k e y > < s t r i n g > s t a t e < / s t r i n g > < / k e y > < v a l u e > < i n t > 6 7 < / i n t > < / v a l u e > < / i t e m > < i t e m > < k e y > < s t r i n g > p o s t a l _ c o d e < / s t r i n g > < / k e y > < v a l u e > < i n t > 1 1 1 < / i n t > < / v a l u e > < / i t e m > < i t e m > < k e y > < s t r i n g > r e g i o n < / s t r i n g > < / k e y > < v a l u e > < i n t > 7 6 < / i n t > < / v a l u e > < / i t e m > < i t e m > < k e y > < s t r i n g > p r o d u c t _ i d < / s t r i n g > < / k e y > < v a l u e > < i n t > 1 0 3 < / i n t > < / v a l u e > < / i t e m > < i t e m > < k e y > < s t r i n g > c a t e g o r y < / s t r i n g > < / k e y > < v a l u e > < i n t > 8 9 < / i n t > < / v a l u e > < / i t e m > < i t e m > < k e y > < s t r i n g > s u b _ c a t e g o r y < / s t r i n g > < / k e y > < v a l u e > < i n t > 1 1 8 < / i n t > < / v a l u e > < / i t e m > < i t e m > < k e y > < s t r i n g > p r o d u c t _ n a m e < / s t r i n g > < / k e y > < v a l u e > < i n t > 1 2 6 < / i n t > < / v a l u e > < / i t e m > < i t e m > < k e y > < s t r i n g > s a l e s < / s t r i n g > < / k e y > < v a l u e > < i n t > 1 6 2 < / i n t > < / v a l u e > < / i t e m > < / C o l u m n W i d t h s > < C o l u m n D i s p l a y I n d e x > < i t e m > < k e y > < s t r i n g > Y e a r < / s t r i n g > < / k e y > < v a l u e > < i n t > 0 < / i n t > < / v a l u e > < / i t e m > < i t e m > < k e y > < s t r i n g > r o w _ i d < / s t r i n g > < / k e y > < v a l u e > < i n t > 1 < / i n t > < / v a l u e > < / i t e m > < i t e m > < k e y > < s t r i n g > o r d e r _ i d < / s t r i n g > < / k e y > < v a l u e > < i n t > 2 < / i n t > < / v a l u e > < / i t e m > < i t e m > < k e y > < s t r i n g > o r d e r _ d a t e < / s t r i n g > < / k e y > < v a l u e > < i n t > 3 < / i n t > < / v a l u e > < / i t e m > < i t e m > < k e y > < s t r i n g > s h i p _ d a t e < / s t r i n g > < / k e y > < v a l u e > < i n t > 4 < / i n t > < / v a l u e > < / i t e m > < i t e m > < k e y > < s t r i n g > s h i p _ m o d e < / s t r i n g > < / k e y > < v a l u e > < i n t > 5 < / i n t > < / v a l u e > < / i t e m > < i t e m > < k e y > < s t r i n g > c u s t o m e r _ i d < / s t r i n g > < / k e y > < v a l u e > < i n t > 6 < / i n t > < / v a l u e > < / i t e m > < i t e m > < k e y > < s t r i n g > c u s t o m e r _ n a m e < / s t r i n g > < / k e y > < v a l u e > < i n t > 7 < / i n t > < / v a l u e > < / i t e m > < i t e m > < k e y > < s t r i n g > s e g m e n t < / s t r i n g > < / k e y > < v a l u e > < i n t > 8 < / i n t > < / v a l u e > < / i t e m > < i t e m > < k e y > < s t r i n g > c o u n t r y < / s t r i n g > < / k e y > < v a l u e > < i n t > 9 < / i n t > < / v a l u e > < / i t e m > < i t e m > < k e y > < s t r i n g > c i t y < / s t r i n g > < / k e y > < v a l u e > < i n t > 1 0 < / i n t > < / v a l u e > < / i t e m > < i t e m > < k e y > < s t r i n g > s t a t e < / s t r i n g > < / k e y > < v a l u e > < i n t > 1 1 < / i n t > < / v a l u e > < / i t e m > < i t e m > < k e y > < s t r i n g > p o s t a l _ c o d e < / s t r i n g > < / k e y > < v a l u e > < i n t > 1 2 < / i n t > < / v a l u e > < / i t e m > < i t e m > < k e y > < s t r i n g > r e g i o n < / s t r i n g > < / k e y > < v a l u e > < i n t > 1 3 < / i n t > < / v a l u e > < / i t e m > < i t e m > < k e y > < s t r i n g > p r o d u c t _ i d < / s t r i n g > < / k e y > < v a l u e > < i n t > 1 4 < / i n t > < / v a l u e > < / i t e m > < i t e m > < k e y > < s t r i n g > c a t e g o r y < / s t r i n g > < / k e y > < v a l u e > < i n t > 1 5 < / i n t > < / v a l u e > < / i t e m > < i t e m > < k e y > < s t r i n g > s u b _ c a t e g o r y < / s t r i n g > < / k e y > < v a l u e > < i n t > 1 6 < / i n t > < / v a l u e > < / i t e m > < i t e m > < k e y > < s t r i n g > p r o d u c t _ n a m e < / s t r i n g > < / k e y > < v a l u e > < i n t > 1 7 < / i n t > < / v a l u e > < / i t e m > < i t e m > < k e y > < s t r i n g > s a l e s < / 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d i m _ 6 9 a 8 3 a d 5 - 3 f 2 1 - 4 a 0 3 - a b 5 2 - a 7 4 9 c 9 6 a f c 4 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 C i t y < / s t r i n g > < / k e y > < v a l u e > < i n t > 6 0 < / i n t > < / v a l u e > < / i t e m > < i t e m > < k e y > < s t r i n g > P o s t a l   C o d e < / s t r i n g > < / k e y > < v a l u e > < i n t > 1 0 9 < / i n t > < / v a l u e > < / i t e m > < / C o l u m n W i d t h s > < C o l u m n D i s p l a y I n d e x > < i t e m > < k e y > < s t r i n g > C u s t o m e r   I D < / s t r i n g > < / k e y > < v a l u e > < i n t > 0 < / i n t > < / v a l u e > < / i t e m > < i t e m > < k e y > < s t r i n g > C u s t o m e r   N a m e < / s t r i n g > < / k e y > < v a l u e > < i n t > 1 < / i n t > < / v a l u e > < / i t e m > < i t e m > < k e y > < s t r i n g > S e g m e n t < / s t r i n g > < / k e y > < v a l u e > < i n t > 2 < / i n t > < / v a l u e > < / i t e m > < i t e m > < k e y > < s t r i n g > C i t y < / s t r i n g > < / k e y > < v a l u e > < i n t > 3 < / i n t > < / v a l u e > < / i t e m > < i t e m > < k e y > < s t r i n g > P o s t a l   C o d e 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5 5 5 d 8 a 9 - f d 8 7 - 4 0 2 9 - a 0 e 5 - 1 e d 3 5 2 3 1 f e 5 7 " > < 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14.xml>��< ? x m l   v e r s i o n = " 1 . 0 "   e n c o d i n g = " U T F - 1 6 " ? > < G e m i n i   x m l n s = " h t t p : / / g e m i n i / p i v o t c u s t o m i z a t i o n / 5 5 d 4 8 5 8 b - e 3 9 a - 4 6 e 6 - 8 0 1 f - 1 5 0 9 3 5 7 2 3 e 2 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5.xml>��< ? x m l   v e r s i o n = " 1 . 0 "   e n c o d i n g = " U T F - 1 6 " ? > < G e m i n i   x m l n s = " h t t p : / / g e m i n i / p i v o t c u s t o m i z a t i o n / 3 9 a 1 a f c 4 - a 3 4 c - 4 c 3 e - 9 7 e 9 - 6 8 8 1 c 0 b 0 8 b 1 3 " > < 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c u s t o m e r s _ d i m _ 7 7 a 4 1 4 8 6 - d f 8 7 - 4 9 9 f - 8 e 7 b - e 1 3 3 7 6 3 f 9 8 4 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 c u s t o m e r _ n a m e < / s t r i n g > < / k e y > < v a l u e > < i n t > 1 3 6 < / i n t > < / v a l u e > < / i t e m > < i t e m > < k e y > < s t r i n g > s e g m e n t < / s t r i n g > < / k e y > < v a l u e > < i n t > 9 0 < / i n t > < / v a l u e > < / i t e m > < i t e m > < k e y > < s t r i n g > c i t y < / s t r i n g > < / k e y > < v a l u e > < i n t > 5 8 < / i n t > < / v a l u e > < / i t e m > < i t e m > < k e y > < s t r i n g > p o s t a l _ c o d e < / s t r i n g > < / k e y > < v a l u e > < i n t > 1 1 1 < / i n t > < / v a l u e > < / i t e m > < / C o l u m n W i d t h s > < C o l u m n D i s p l a y I n d e x > < i t e m > < k e y > < s t r i n g > c u s t o m e r _ i d < / s t r i n g > < / k e y > < v a l u e > < i n t > 0 < / i n t > < / v a l u e > < / i t e m > < i t e m > < k e y > < s t r i n g > c u s t o m e r _ n a m e < / s t r i n g > < / k e y > < v a l u e > < i n t > 1 < / i n t > < / v a l u e > < / i t e m > < i t e m > < k e y > < s t r i n g > s e g m e n t < / s t r i n g > < / k e y > < v a l u e > < i n t > 2 < / i n t > < / v a l u e > < / i t e m > < i t e m > < k e y > < s t r i n g > c i t y < / s t r i n g > < / k e y > < v a l u e > < i n t > 3 < / i n t > < / v a l u e > < / i t e m > < i t e m > < k e y > < s t r i n g > p o s t a l _ c o d e 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O r d e r s _ d i m _ 2 2 a 2 9 4 0 d - 5 0 d 2 - 4 9 7 0 - 9 4 6 d - 8 e 9 f 0 f 2 9 0 6 4 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2 a e b 1 7 6 - 5 7 b 0 - 4 c 4 c - a 5 a 5 - d a f 4 c 5 e b 1 d f 0 " > < 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21.xml>��< ? x m l   v e r s i o n = " 1 . 0 "   e n c o d i n g = " U T F - 1 6 " ? > < G e m i n i   x m l n s = " h t t p : / / g e m i n i / p i v o t c u s t o m i z a t i o n / e f d 1 9 8 2 e - d e 3 8 - 4 0 d c - 9 b e 5 - 3 b 6 e 1 1 9 d c 3 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 2 0 2 5 - 0 5 - 2 0 T 1 7 : 1 6 : 5 8 . 4 2 7 0 0 6 5 + 0 5 : 3 0 < / L a s t P r o c e s s e d T i m e > < / D a t a M o d e l i n g S a n d b o x . S e r i a l i z e d S a n d b o x E r r o r C a c h e > ] ] > < / C u s t o m C o n t e n t > < / G e m i n i > 
</file>

<file path=customXml/item24.xml>��< ? x m l   v e r s i o n = " 1 . 0 "   e n c o d i n g = " U T F - 1 6 " ? > < G e m i n i   x m l n s = " h t t p : / / g e m i n i / p i v o t c u s t o m i z a t i o n / 4 5 f 0 d d d b - c b 8 b - 4 e 5 b - b 5 0 3 - b b 9 f 9 0 2 3 5 6 3 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25.xml>��< ? x m l   v e r s i o n = " 1 . 0 "   e n c o d i n g = " U T F - 1 6 " ? > < G e m i n i   x m l n s = " h t t p : / / g e m i n i / p i v o t c u s t o m i z a t i o n / 7 f a 9 7 3 3 4 - e 2 d 5 - 4 9 1 4 - b 8 8 b - 2 7 1 8 a 7 0 e 8 3 9 7 " > < 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O r d e r " > < C u s t o m C o n t e n t > < ! [ C D A T A [ T a b l e 1 , c u s t o m e r s _ d i m _ 7 7 a 4 1 4 8 6 - d f 8 7 - 4 9 9 f - 8 e 7 b - e 1 3 3 7 6 3 f 9 8 4 6 , o r d e r s _ d i m _ 7 a 1 4 9 b 3 3 - 0 a 5 9 - 4 e 9 e - 8 c 8 e - 7 5 d 9 b e c 4 6 f 7 9 , p r o d u c t s _ d i m _ 1 8 3 c 9 e 4 d - 6 1 9 6 - 4 b 1 6 - 8 f 8 3 - 6 f 6 9 b c c 6 4 2 3 d , r e g i o n _ d i m _ 5 5 2 2 0 7 0 5 - 9 0 f 2 - 4 6 d 7 - b b d e - b a 5 3 1 a d e 9 e e 4 , C l e a n e d _ s a l e s d a t a _ c o l l a t e d _ c 2 1 3 c 4 2 7 - f c b 0 - 4 1 7 d - a 1 5 e - 2 c 8 5 8 3 2 c c 0 1 1 , R o l l i n g _ C a l e n d a r _ 0 b 0 6 1 9 a d - d 9 a 5 - 4 5 4 e - b f a 9 - 7 f f 5 a f 2 c b c 1 d ] ] > < / C u s t o m C o n t e n t > < / G e m i n i > 
</file>

<file path=customXml/item28.xml>��< ? x m l   v e r s i o n = " 1 . 0 "   e n c o d i n g = " U T F - 1 6 " ? > < G e m i n i   x m l n s = " h t t p : / / g e m i n i / p i v o t c u s t o m i z a t i o n / 1 7 9 8 5 d 7 6 - f 7 4 3 - 4 8 3 c - a 6 f 0 - 5 9 7 4 f e 6 9 b f 9 b " > < 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 C o l u m n s \ C i t y < / 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V i e w S t a t e s > < / D i a g r a m M a n a g e r . S e r i a l i z a b l e D i a g r a m > < D i a g r a m M a n a g e r . S e r i a l i z a b l e D i a g r a m > < A d a p t e r   i : t y p e = " M e a s u r e D i a g r a m S a n d b o x A d a p t e r " > < T a b l e N a m e > R o l l i n g _ C a l e n d a r 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 R o l l i n g _ C a l e n d a r 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 C o l u m n s \ Q u a r t e r < / K e y > < / D i a g r a m O b j e c t K e y > < D i a g r a m O b j e c t K e y > < K e y > C o l u m n s \ M o n t h   N a m e < / K e y > < / D i a g r a m O b j e c t K e y > < D i a g r a m O b j e c t K e y > < K e y > C o l u m n s \ W e e k   o f   M o n t h < / K e y > < / D i a g r a m O b j e c t K e y > < D i a g r a m O b j e c t K e y > < K e y > C o l u m n s \ D a y   o f   Y e a r < / K e y > < / D i a g r a m O b j e c t K e y > < D i a g r a m O b j e c t K e y > < K e y > C o l u m n s \ D a y   N a m e 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 C o l u m n s \ W e e k   o f   M o n t h < / K e y > < / a : K e y > < a : V a l u e   i : t y p e = " M e a s u r e G r i d N o d e V i e w S t a t e " > < C o l u m n > 4 < / C o l u m n > < L a y e d O u t > t r u e < / L a y e d O u t > < / a : V a l u e > < / a : K e y V a l u e O f D i a g r a m O b j e c t K e y a n y T y p e z b w N T n L X > < a : K e y V a l u e O f D i a g r a m O b j e c t K e y a n y T y p e z b w N T n L X > < a : K e y > < K e y > C o l u m n s \ D a y   o f   Y e a r 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V i e w S t a t e s > < / D i a g r a m M a n a g e r . S e r i a l i z a b l e D i a g r a m > < 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 C o l u m n s \ s e g m e n t < / K e y > < / D i a g r a m O b j e c t K e y > < D i a g r a m O b j e c t K e y > < K e y > C o l u m n s \ c i t y < / K e y > < / D i a g r a m O b j e c t K e y > < D i a g r a m O b j e c t K e y > < K e y > C o l u m n s \ p o s t a l _ c o d e 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 C o l u m n s \ p o s t a l _ c o d e 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 T a g s \ T a b l e s \ & l t ; T a b l e s \ D a x _ T a b l e & g t ; < / K e y > < / D i a g r a m O b j e c t K e y > < D i a g r a m O b j e c t K e y > < K e y > D y n a m i c   T a g s \ T a b l e s \ & l t ; T a b l e s \ c u s t o m e r s _ d i m & g t ; < / K e y > < / D i a g r a m O b j e c t K e y > < D i a g r a m O b j e c t K e y > < K e y > D y n a m i c   T a g s \ T a b l e s \ & l t ; T a b l e s \ o r d e r s _ d i m & g t ; < / K e y > < / D i a g r a m O b j e c t K e y > < D i a g r a m O b j e c t K e y > < K e y > D y n a m i c   T a g s \ T a b l e s \ & l t ; T a b l e s \ p r o d u c t s _ d i m & g t ; < / K e y > < / D i a g r a m O b j e c t K e y > < D i a g r a m O b j e c t K e y > < K e y > D y n a m i c   T a g s \ T a b l e s \ & l t ; T a b l e s \ r e g i o n _ d i m & g t ; < / K e y > < / D i a g r a m O b j e c t K e y > < D i a g r a m O b j e c t K e y > < K e y > D y n a m i c   T a g s \ T a b l e s \ & l t ; T a b l e s \ C l e a n e d _ s a l e s d a t a _ c o l l a t e d & g t ; < / K e y > < / D i a g r a m O b j e c t K e y > < D i a g r a m O b j e c t K e y > < K e y > D y n a m i c   T a g s \ T a b l e s \ & l t ; T a b l e s \ R o l l i n g _ C a l e n d a r & g t ; < / K e y > < / D i a g r a m O b j e c t K e y > < D i a g r a m O b j e c t K e y > < K e y > T a b l e s \ D a x _ T a b l e < / K e y > < / D i a g r a m O b j e c t K e y > < D i a g r a m O b j e c t K e y > < K e y > T a b l e s \ D a x _ T a b l e \ C o l u m n s \ C o l u m n 1 < / K e y > < / D i a g r a m O b j e c t K e y > < D i a g r a m O b j e c t K e y > < K e y > T a b l e s \ c u s t o m e r s _ d i m < / K e y > < / D i a g r a m O b j e c t K e y > < D i a g r a m O b j e c t K e y > < K e y > T a b l e s \ c u s t o m e r s _ d i m \ C o l u m n s \ c u s t o m e r _ i d < / K e y > < / D i a g r a m O b j e c t K e y > < D i a g r a m O b j e c t K e y > < K e y > T a b l e s \ c u s t o m e r s _ d i m \ C o l u m n s \ c u s t o m e r _ n a m e < / K e y > < / D i a g r a m O b j e c t K e y > < D i a g r a m O b j e c t K e y > < K e y > T a b l e s \ c u s t o m e r s _ d i m \ C o l u m n s \ s e g m e n t < / K e y > < / D i a g r a m O b j e c t K e y > < D i a g r a m O b j e c t K e y > < K e y > T a b l e s \ c u s t o m e r s _ d i m \ C o l u m n s \ c i t y < / K e y > < / D i a g r a m O b j e c t K e y > < D i a g r a m O b j e c t K e y > < K e y > T a b l e s \ c u s t o m e r s _ d i m \ C o l u m n s \ p o s t a l _ c o d e < / K e y > < / D i a g r a m O b j e c t K e y > < D i a g r a m O b j e c t K e y > < K e y > T a b l e s \ o r d e r s _ d i m < / K e y > < / D i a g r a m O b j e c t K e y > < D i a g r a m O b j e c t K e y > < K e y > T a b l e s \ o r d e r s _ d i m \ C o l u m n s \ r o w _ i d < / K e y > < / D i a g r a m O b j e c t K e y > < D i a g r a m O b j e c t K e y > < K e y > T a b l e s \ o r d e r s _ d i m \ C o l u m n s \ o r d e r _ i d < / K e y > < / D i a g r a m O b j e c t K e y > < D i a g r a m O b j e c t K e y > < K e y > T a b l e s \ o r d e r s _ d i m \ C o l u m n s \ o r d e r _ d a t e < / K e y > < / D i a g r a m O b j e c t K e y > < D i a g r a m O b j e c t K e y > < K e y > T a b l e s \ o r d e r s _ d i m \ C o l u m n s \ s h i p _ d a t e < / K e y > < / D i a g r a m O b j e c t K e y > < D i a g r a m O b j e c t K e y > < K e y > T a b l e s \ o r d e r s _ d i m \ C o l u m n s \ s h i p _ m o d e < / K e y > < / D i a g r a m O b j e c t K e y > < D i a g r a m O b j e c t K e y > < K e y > T a b l e s \ p r o d u c t s _ d i m < / K e y > < / D i a g r a m O b j e c t K e y > < D i a g r a m O b j e c t K e y > < K e y > T a b l e s \ p r o d u c t s _ d i m \ C o l u m n s \ p r o d u c t _ i d < / K e y > < / D i a g r a m O b j e c t K e y > < D i a g r a m O b j e c t K e y > < K e y > T a b l e s \ p r o d u c t s _ d i m \ C o l u m n s \ c a t e g o r y < / K e y > < / D i a g r a m O b j e c t K e y > < D i a g r a m O b j e c t K e y > < K e y > T a b l e s \ p r o d u c t s _ d i m \ C o l u m n s \ s u b _ c a t e g o r y < / K e y > < / D i a g r a m O b j e c t K e y > < D i a g r a m O b j e c t K e y > < K e y > T a b l e s \ p r o d u c t s _ d i m \ C o l u m n s \ p r o d u c t _ n a m e < / K e y > < / D i a g r a m O b j e c t K e y > < D i a g r a m O b j e c t K e y > < K e y > T a b l e s \ r e g i o n _ d i m < / K e y > < / D i a g r a m O b j e c t K e y > < D i a g r a m O b j e c t K e y > < K e y > T a b l e s \ r e g i o n _ d i m \ C o l u m n s \ c o u n t r y < / K e y > < / D i a g r a m O b j e c t K e y > < D i a g r a m O b j e c t K e y > < K e y > T a b l e s \ r e g i o n _ d i m \ C o l u m n s \ s t a t e < / K e y > < / D i a g r a m O b j e c t K e y > < D i a g r a m O b j e c t K e y > < K e y > T a b l e s \ r e g i o n _ d i m \ C o l u m n s \ c i t y < / K e y > < / D i a g r a m O b j e c t K e y > < D i a g r a m O b j e c t K e y > < K e y > T a b l e s \ r e g i o n _ d i m \ C o l u m n s \ p o s t a l _ c o d e < / K e y > < / D i a g r a m O b j e c t K e y > < D i a g r a m O b j e c t K e y > < K e y > T a b l e s \ r e g i o n _ d i m \ C o l u m n s \ r e g i o n < / K e y > < / D i a g r a m O b j e c t K e y > < D i a g r a m O b j e c t K e y > < K e y > T a b l e s \ C l e a n e d _ s a l e s d a t a _ c o l l a t e d < / K e y > < / D i a g r a m O b j e c t K e y > < D i a g r a m O b j e c t K e y > < K e y > T a b l e s \ C l e a n e d _ s a l e s d a t a _ c o l l a t e d \ C o l u m n s \ Y e a r < / K e y > < / D i a g r a m O b j e c t K e y > < D i a g r a m O b j e c t K e y > < K e y > T a b l e s \ C l e a n e d _ s a l e s d a t a _ c o l l a t e d \ C o l u m n s \ r o w _ i d < / K e y > < / D i a g r a m O b j e c t K e y > < D i a g r a m O b j e c t K e y > < K e y > T a b l e s \ C l e a n e d _ s a l e s d a t a _ c o l l a t e d \ C o l u m n s \ o r d e r _ i d < / K e y > < / D i a g r a m O b j e c t K e y > < D i a g r a m O b j e c t K e y > < K e y > T a b l e s \ C l e a n e d _ s a l e s d a t a _ c o l l a t e d \ C o l u m n s \ o r d e r _ d a t e < / K e y > < / D i a g r a m O b j e c t K e y > < D i a g r a m O b j e c t K e y > < K e y > T a b l e s \ C l e a n e d _ s a l e s d a t a _ c o l l a t e d \ C o l u m n s \ s h i p _ d a t e < / K e y > < / D i a g r a m O b j e c t K e y > < D i a g r a m O b j e c t K e y > < K e y > T a b l e s \ C l e a n e d _ s a l e s d a t a _ c o l l a t e d \ C o l u m n s \ s h i p _ m o d e < / K e y > < / D i a g r a m O b j e c t K e y > < D i a g r a m O b j e c t K e y > < K e y > T a b l e s \ C l e a n e d _ s a l e s d a t a _ c o l l a t e d \ C o l u m n s \ c u s t o m e r _ i d < / K e y > < / D i a g r a m O b j e c t K e y > < D i a g r a m O b j e c t K e y > < K e y > T a b l e s \ C l e a n e d _ s a l e s d a t a _ c o l l a t e d \ C o l u m n s \ c u s t o m e r _ n a m e < / K e y > < / D i a g r a m O b j e c t K e y > < D i a g r a m O b j e c t K e y > < K e y > T a b l e s \ C l e a n e d _ s a l e s d a t a _ c o l l a t e d \ C o l u m n s \ s e g m e n t < / K e y > < / D i a g r a m O b j e c t K e y > < D i a g r a m O b j e c t K e y > < K e y > T a b l e s \ C l e a n e d _ s a l e s d a t a _ c o l l a t e d \ C o l u m n s \ c o u n t r y < / K e y > < / D i a g r a m O b j e c t K e y > < D i a g r a m O b j e c t K e y > < K e y > T a b l e s \ C l e a n e d _ s a l e s d a t a _ c o l l a t e d \ C o l u m n s \ c i t y < / K e y > < / D i a g r a m O b j e c t K e y > < D i a g r a m O b j e c t K e y > < K e y > T a b l e s \ C l e a n e d _ s a l e s d a t a _ c o l l a t e d \ C o l u m n s \ s t a t e < / K e y > < / D i a g r a m O b j e c t K e y > < D i a g r a m O b j e c t K e y > < K e y > T a b l e s \ C l e a n e d _ s a l e s d a t a _ c o l l a t e d \ C o l u m n s \ p o s t a l _ c o d e < / K e y > < / D i a g r a m O b j e c t K e y > < D i a g r a m O b j e c t K e y > < K e y > T a b l e s \ C l e a n e d _ s a l e s d a t a _ c o l l a t e d \ C o l u m n s \ r e g i o n < / K e y > < / D i a g r a m O b j e c t K e y > < D i a g r a m O b j e c t K e y > < K e y > T a b l e s \ C l e a n e d _ s a l e s d a t a _ c o l l a t e d \ C o l u m n s \ p r o d u c t _ i d < / K e y > < / D i a g r a m O b j e c t K e y > < D i a g r a m O b j e c t K e y > < K e y > T a b l e s \ C l e a n e d _ s a l e s d a t a _ c o l l a t e d \ C o l u m n s \ c a t e g o r y < / K e y > < / D i a g r a m O b j e c t K e y > < D i a g r a m O b j e c t K e y > < K e y > T a b l e s \ C l e a n e d _ s a l e s d a t a _ c o l l a t e d \ C o l u m n s \ s u b _ c a t e g o r y < / K e y > < / D i a g r a m O b j e c t K e y > < D i a g r a m O b j e c t K e y > < K e y > T a b l e s \ C l e a n e d _ s a l e s d a t a _ c o l l a t e d \ C o l u m n s \ p r o d u c t _ n a m e < / K e y > < / D i a g r a m O b j e c t K e y > < D i a g r a m O b j e c t K e y > < K e y > T a b l e s \ C l e a n e d _ s a l e s d a t a _ c o l l a t e d \ C o l u m n s \ s a l e s < / K e y > < / D i a g r a m O b j e c t K e y > < D i a g r a m O b j e c t K e y > < K e y > T a b l e s \ R o l l i n g _ C a l e n d a r < / K e y > < / D i a g r a m O b j e c t K e y > < D i a g r a m O b j e c t K e y > < K e y > T a b l e s \ R o l l i n g _ C a l e n d a r \ C o l u m n s \ D a t e < / K e y > < / D i a g r a m O b j e c t K e y > < D i a g r a m O b j e c t K e y > < K e y > T a b l e s \ R o l l i n g _ C a l e n d a r \ C o l u m n s \ Y e a r < / K e y > < / D i a g r a m O b j e c t K e y > < D i a g r a m O b j e c t K e y > < K e y > T a b l e s \ R o l l i n g _ C a l e n d a r \ C o l u m n s \ Q u a r t e r < / K e y > < / D i a g r a m O b j e c t K e y > < D i a g r a m O b j e c t K e y > < K e y > T a b l e s \ R o l l i n g _ C a l e n d a r \ C o l u m n s \ M o n t h   N a m e < / K e y > < / D i a g r a m O b j e c t K e y > < D i a g r a m O b j e c t K e y > < K e y > T a b l e s \ R o l l i n g _ C a l e n d a r \ C o l u m n s \ W e e k   o f   M o n t h < / K e y > < / D i a g r a m O b j e c t K e y > < D i a g r a m O b j e c t K e y > < K e y > T a b l e s \ R o l l i n g _ C a l e n d a r \ C o l u m n s \ D a y   o f   Y e a r < / K e y > < / D i a g r a m O b j e c t K e y > < D i a g r a m O b j e c t K e y > < K e y > T a b l e s \ R o l l i n g _ C a l e n d a r \ C o l u m n s \ D a y   N a m e < / K e y > < / D i a g r a m O b j e c t K e y > < D i a g r a m O b j e c t K e y > < K e y > R e l a t i o n s h i p s \ & l t ; T a b l e s \ C l e a n e d _ s a l e s d a t a _ c o l l a t e d \ C o l u m n s \ o r d e r _ d a t e & g t ; - & l t ; T a b l e s \ R o l l i n g _ C a l e n d a r \ C o l u m n s \ D a t e & g t ; < / K e y > < / D i a g r a m O b j e c t K e y > < D i a g r a m O b j e c t K e y > < K e y > R e l a t i o n s h i p s \ & l t ; T a b l e s \ C l e a n e d _ s a l e s d a t a _ c o l l a t e d \ C o l u m n s \ o r d e r _ d a t e & g t ; - & l t ; T a b l e s \ R o l l i n g _ C a l e n d a r \ C o l u m n s \ D a t e & g t ; \ F K < / K e y > < / D i a g r a m O b j e c t K e y > < D i a g r a m O b j e c t K e y > < K e y > R e l a t i o n s h i p s \ & l t ; T a b l e s \ C l e a n e d _ s a l e s d a t a _ c o l l a t e d \ C o l u m n s \ o r d e r _ d a t e & g t ; - & l t ; T a b l e s \ R o l l i n g _ C a l e n d a r \ C o l u m n s \ D a t e & g t ; \ P K < / K e y > < / D i a g r a m O b j e c t K e y > < D i a g r a m O b j e c t K e y > < K e y > R e l a t i o n s h i p s \ & l t ; T a b l e s \ C l e a n e d _ s a l e s d a t a _ c o l l a t e d \ C o l u m n s \ o r d e r _ d a t e & g t ; - & l t ; T a b l e s \ R o l l i n g _ C a l e n d a r \ C o l u m n s \ D a t e & g t ; \ C r o s s F i l t e r < / K e y > < / D i a g r a m O b j e c t K e y > < D i a g r a m O b j e c t K e y > < K e y > R e l a t i o n s h i p s \ & l t ; T a b l e s \ C l e a n e d _ s a l e s d a t a _ c o l l a t e d \ C o l u m n s \ c u s t o m e r _ i d & g t ; - & l t ; T a b l e s \ c u s t o m e r s _ d i m \ C o l u m n s \ c u s t o m e r _ i d & g t ; < / K e y > < / D i a g r a m O b j e c t K e y > < D i a g r a m O b j e c t K e y > < K e y > R e l a t i o n s h i p s \ & l t ; T a b l e s \ C l e a n e d _ s a l e s d a t a _ c o l l a t e d \ C o l u m n s \ c u s t o m e r _ i d & g t ; - & l t ; T a b l e s \ c u s t o m e r s _ d i m \ C o l u m n s \ c u s t o m e r _ i d & g t ; \ F K < / K e y > < / D i a g r a m O b j e c t K e y > < D i a g r a m O b j e c t K e y > < K e y > R e l a t i o n s h i p s \ & l t ; T a b l e s \ C l e a n e d _ s a l e s d a t a _ c o l l a t e d \ C o l u m n s \ c u s t o m e r _ i d & g t ; - & l t ; T a b l e s \ c u s t o m e r s _ d i m \ C o l u m n s \ c u s t o m e r _ i d & g t ; \ P K < / K e y > < / D i a g r a m O b j e c t K e y > < D i a g r a m O b j e c t K e y > < K e y > R e l a t i o n s h i p s \ & l t ; T a b l e s \ C l e a n e d _ s a l e s d a t a _ c o l l a t e d \ C o l u m n s \ c u s t o m e r _ i d & g t ; - & l t ; T a b l e s \ c u s t o m e r s _ d i m \ C o l u m n s \ c u s t o m e r _ i d & g t ; \ C r o s s F i l t e r < / K e y > < / D i a g r a m O b j e c t K e y > < D i a g r a m O b j e c t K e y > < K e y > R e l a t i o n s h i p s \ & l t ; T a b l e s \ C l e a n e d _ s a l e s d a t a _ c o l l a t e d \ C o l u m n s \ o r d e r _ i d & g t ; - & l t ; T a b l e s \ o r d e r s _ d i m \ C o l u m n s \ o r d e r _ i d & g t ; < / K e y > < / D i a g r a m O b j e c t K e y > < D i a g r a m O b j e c t K e y > < K e y > R e l a t i o n s h i p s \ & l t ; T a b l e s \ C l e a n e d _ s a l e s d a t a _ c o l l a t e d \ C o l u m n s \ o r d e r _ i d & g t ; - & l t ; T a b l e s \ o r d e r s _ d i m \ C o l u m n s \ o r d e r _ i d & g t ; \ F K < / K e y > < / D i a g r a m O b j e c t K e y > < D i a g r a m O b j e c t K e y > < K e y > R e l a t i o n s h i p s \ & l t ; T a b l e s \ C l e a n e d _ s a l e s d a t a _ c o l l a t e d \ C o l u m n s \ o r d e r _ i d & g t ; - & l t ; T a b l e s \ o r d e r s _ d i m \ C o l u m n s \ o r d e r _ i d & g t ; \ P K < / K e y > < / D i a g r a m O b j e c t K e y > < D i a g r a m O b j e c t K e y > < K e y > R e l a t i o n s h i p s \ & l t ; T a b l e s \ C l e a n e d _ s a l e s d a t a _ c o l l a t e d \ C o l u m n s \ o r d e r _ i d & g t ; - & l t ; T a b l e s \ o r d e r s _ d i m \ C o l u m n s \ o r d e r _ i d & g t ; \ C r o s s F i l t e r < / K e y > < / D i a g r a m O b j e c t K e y > < D i a g r a m O b j e c t K e y > < K e y > R e l a t i o n s h i p s \ & l t ; T a b l e s \ C l e a n e d _ s a l e s d a t a _ c o l l a t e d \ C o l u m n s \ p r o d u c t _ i d & g t ; - & l t ; T a b l e s \ p r o d u c t s _ d i m \ C o l u m n s \ p r o d u c t _ i d & g t ; < / K e y > < / D i a g r a m O b j e c t K e y > < D i a g r a m O b j e c t K e y > < K e y > R e l a t i o n s h i p s \ & l t ; T a b l e s \ C l e a n e d _ s a l e s d a t a _ c o l l a t e d \ C o l u m n s \ p r o d u c t _ i d & g t ; - & l t ; T a b l e s \ p r o d u c t s _ d i m \ C o l u m n s \ p r o d u c t _ i d & g t ; \ F K < / K e y > < / D i a g r a m O b j e c t K e y > < D i a g r a m O b j e c t K e y > < K e y > R e l a t i o n s h i p s \ & l t ; T a b l e s \ C l e a n e d _ s a l e s d a t a _ c o l l a t e d \ C o l u m n s \ p r o d u c t _ i d & g t ; - & l t ; T a b l e s \ p r o d u c t s _ d i m \ C o l u m n s \ p r o d u c t _ i d & g t ; \ P K < / K e y > < / D i a g r a m O b j e c t K e y > < D i a g r a m O b j e c t K e y > < K e y > R e l a t i o n s h i p s \ & l t ; T a b l e s \ C l e a n e d _ s a l e s d a t a _ c o l l a t e d \ C o l u m n s \ p r o d u c t _ i d & g t ; - & l t ; T a b l e s \ p r o d u c t s _ d i m \ C o l u m n s \ p r o d u c t _ i d & g t ; \ C r o s s F i l t e r < / K e y > < / D i a g r a m O b j e c t K e y > < D i a g r a m O b j e c t K e y > < K e y > R e l a t i o n s h i p s \ & l t ; T a b l e s \ C l e a n e d _ s a l e s d a t a _ c o l l a t e d \ C o l u m n s \ c i t y & g t ; - & l t ; T a b l e s \ r e g i o n _ d i m \ C o l u m n s \ c i t y & g t ; < / K e y > < / D i a g r a m O b j e c t K e y > < D i a g r a m O b j e c t K e y > < K e y > R e l a t i o n s h i p s \ & l t ; T a b l e s \ C l e a n e d _ s a l e s d a t a _ c o l l a t e d \ C o l u m n s \ c i t y & g t ; - & l t ; T a b l e s \ r e g i o n _ d i m \ C o l u m n s \ c i t y & g t ; \ F K < / K e y > < / D i a g r a m O b j e c t K e y > < D i a g r a m O b j e c t K e y > < K e y > R e l a t i o n s h i p s \ & l t ; T a b l e s \ C l e a n e d _ s a l e s d a t a _ c o l l a t e d \ C o l u m n s \ c i t y & g t ; - & l t ; T a b l e s \ r e g i o n _ d i m \ C o l u m n s \ c i t y & g t ; \ P K < / K e y > < / D i a g r a m O b j e c t K e y > < D i a g r a m O b j e c t K e y > < K e y > R e l a t i o n s h i p s \ & l t ; T a b l e s \ C l e a n e d _ s a l e s d a t a _ c o l l a t e d \ C o l u m n s \ c i t y & g t ; - & l t ; T a b l e s \ r e g i o n _ d i m \ C o l u m n s \ c i t y & g t ; \ C r o s s F i l t e r < / K e y > < / D i a g r a m O b j e c t K e y > < / A l l K e y s > < S e l e c t e d K e y s > < D i a g r a m O b j e c t K e y > < K e y > T a b l e s \ p r o d u c t s _ d i m 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 T a g s \ T a b l e s \ & l t ; T a b l e s \ D a x _ T a b l e & g t ; < / K e y > < / a : K e y > < a : V a l u e   i : t y p e = " D i a g r a m D i s p l a y T a g V i e w S t a t e " > < I s N o t F i l t e r e d O u t > t r u e < / I s N o t F i l t e r e d O u t > < / a : V a l u e > < / a : K e y V a l u e O f D i a g r a m O b j e c t K e y a n y T y p e z b w N T n L X > < a : K e y V a l u e O f D i a g r a m O b j e c t K e y a n y T y p e z b w N T n L X > < a : K e y > < K e y > D y n a m i c   T a g s \ T a b l e s \ & l t ; T a b l e s \ c u s t o m e r s _ d i m & g t ; < / K e y > < / a : K e y > < a : V a l u e   i : t y p e = " D i a g r a m D i s p l a y T a g V i e w S t a t e " > < I s N o t F i l t e r e d O u t > t r u e < / I s N o t F i l t e r e d O u t > < / a : V a l u e > < / a : K e y V a l u e O f D i a g r a m O b j e c t K e y a n y T y p e z b w N T n L X > < a : K e y V a l u e O f D i a g r a m O b j e c t K e y a n y T y p e z b w N T n L X > < a : K e y > < K e y > D y n a m i c   T a g s \ T a b l e s \ & l t ; T a b l e s \ o r d e r s _ d i m & g t ; < / K e y > < / a : K e y > < a : V a l u e   i : t y p e = " D i a g r a m D i s p l a y T a g V i e w S t a t e " > < I s N o t F i l t e r e d O u t > t r u e < / I s N o t F i l t e r e d O u t > < / a : V a l u e > < / a : K e y V a l u e O f D i a g r a m O b j e c t K e y a n y T y p e z b w N T n L X > < a : K e y V a l u e O f D i a g r a m O b j e c t K e y a n y T y p e z b w N T n L X > < a : K e y > < K e y > D y n a m i c   T a g s \ T a b l e s \ & l t ; T a b l e s \ p r o d u c t s _ d i m & g t ; 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 T a g s \ T a b l e s \ & l t ; T a b l e s \ C l e a n e d _ s a l e s d a t a _ c o l l a t e d & g t ; < / K e y > < / a : K e y > < a : V a l u e   i : t y p e = " D i a g r a m D i s p l a y T a g V i e w S t a t e " > < I s N o t F i l t e r e d O u t > t r u e < / I s N o t F i l t e r e d O u t > < / a : V a l u e > < / a : K e y V a l u e O f D i a g r a m O b j e c t K e y a n y T y p e z b w N T n L X > < a : K e y V a l u e O f D i a g r a m O b j e c t K e y a n y T y p e z b w N T n L X > < a : K e y > < K e y > D y n a m i c   T a g s \ T a b l e s \ & l t ; T a b l e s \ R o l l i n g _ C a l e n d a r & g t ; < / K e y > < / a : K e y > < a : V a l u e   i : t y p e = " D i a g r a m D i s p l a y T a g V i e w S t a t e " > < I s N o t F i l t e r e d O u t > t r u e < / I s N o t F i l t e r e d O u t > < / a : V a l u e > < / a : K e y V a l u e O f D i a g r a m O b j e c t K e y a n y T y p e z b w N T n L X > < a : K e y V a l u e O f D i a g r a m O b j e c t K e y a n y T y p e z b w N T n L X > < a : K e y > < K e y > T a b l e s \ D a x _ T a b l e < / K e y > < / a : K e y > < a : V a l u e   i : t y p e = " D i a g r a m D i s p l a y N o d e V i e w S t a t e " > < H e i g h t > 1 5 0 < / H e i g h t > < I s E x p a n d e d > t r u e < / I s E x p a n d e d > < L a y e d O u t > t r u e < / L a y e d O u t > < L e f t > 1 8 3 8 < / L e f t > < T a b I n d e x > 3 < / T a b I n d e x > < T o p > 4 . 5 < / T o p > < W i d t h > 2 0 0 < / W i d t h > < / a : V a l u e > < / a : K e y V a l u e O f D i a g r a m O b j e c t K e y a n y T y p e z b w N T n L X > < a : K e y V a l u e O f D i a g r a m O b j e c t K e y a n y T y p e z b w N T n L X > < a : K e y > < K e y > T a b l e s \ D a x _ T a b l e \ C o l u m n s \ C o l u m n 1 < / K e y > < / a : K e y > < a : V a l u e   i : t y p e = " D i a g r a m D i s p l a y N o d e V i e w S t a t e " > < H e i g h t > 1 5 0 < / H e i g h t > < I s E x p a n d e d > t r u e < / I s E x p a n d e d > < W i d t h > 2 0 0 < / W i d t h > < / a : V a l u e > < / a : K e y V a l u e O f D i a g r a m O b j e c t K e y a n y T y p e z b w N T n L X > < a : K e y V a l u e O f D i a g r a m O b j e c t K e y a n y T y p e z b w N T n L X > < a : K e y > < K e y > T a b l e s \ c u s t o m e r s _ d i m < / K e y > < / a : K e y > < a : V a l u e   i : t y p e = " D i a g r a m D i s p l a y N o d e V i e w S t a t e " > < H e i g h t > 1 5 0 < / H e i g h t > < I s E x p a n d e d > t r u e < / I s E x p a n d e d > < L a y e d O u t > t r u e < / L a y e d O u t > < L e f t > 9 6 < / L e f t > < S c r o l l V e r t i c a l O f f s e t > 5 < / S c r o l l V e r t i c a l O f f s e t > < W i d t h > 2 0 0 < / W i d t h > < / a : V a l u e > < / a : K e y V a l u e O f D i a g r a m O b j e c t K e y a n y T y p e z b w N T n L X > < a : K e y V a l u e O f D i a g r a m O b j e c t K e y a n y T y p e z b w N T n L X > < a : K e y > < K e y > T a b l e s \ c u s t o m e r s _ d i m \ C o l u m n s \ c u s t o m e r _ i d < / K e y > < / a : K e y > < a : V a l u e   i : t y p e = " D i a g r a m D i s p l a y N o d e V i e w S t a t e " > < H e i g h t > 1 5 0 < / H e i g h t > < I s E x p a n d e d > t r u e < / I s E x p a n d e d > < W i d t h > 2 0 0 < / W i d t h > < / a : V a l u e > < / a : K e y V a l u e O f D i a g r a m O b j e c t K e y a n y T y p e z b w N T n L X > < a : K e y V a l u e O f D i a g r a m O b j e c t K e y a n y T y p e z b w N T n L X > < a : K e y > < K e y > T a b l e s \ c u s t o m e r s _ d i m \ C o l u m n s \ c u s t o m e r _ n a m e < / K e y > < / a : K e y > < a : V a l u e   i : t y p e = " D i a g r a m D i s p l a y N o d e V i e w S t a t e " > < H e i g h t > 1 5 0 < / H e i g h t > < I s E x p a n d e d > t r u e < / I s E x p a n d e d > < W i d t h > 2 0 0 < / W i d t h > < / a : V a l u e > < / a : K e y V a l u e O f D i a g r a m O b j e c t K e y a n y T y p e z b w N T n L X > < a : K e y V a l u e O f D i a g r a m O b j e c t K e y a n y T y p e z b w N T n L X > < a : K e y > < K e y > T a b l e s \ c u s t o m e r s _ d i m \ C o l u m n s \ s e g m e n t < / K e y > < / a : K e y > < a : V a l u e   i : t y p e = " D i a g r a m D i s p l a y N o d e V i e w S t a t e " > < H e i g h t > 1 5 0 < / H e i g h t > < I s E x p a n d e d > t r u e < / I s E x p a n d e d > < W i d t h > 2 0 0 < / W i d t h > < / a : V a l u e > < / a : K e y V a l u e O f D i a g r a m O b j e c t K e y a n y T y p e z b w N T n L X > < a : K e y V a l u e O f D i a g r a m O b j e c t K e y a n y T y p e z b w N T n L X > < a : K e y > < K e y > T a b l e s \ c u s t o m e r s _ d i m \ C o l u m n s \ c i t y < / K e y > < / a : K e y > < a : V a l u e   i : t y p e = " D i a g r a m D i s p l a y N o d e V i e w S t a t e " > < H e i g h t > 1 5 0 < / H e i g h t > < I s E x p a n d e d > t r u e < / I s E x p a n d e d > < W i d t h > 2 0 0 < / W i d t h > < / a : V a l u e > < / a : K e y V a l u e O f D i a g r a m O b j e c t K e y a n y T y p e z b w N T n L X > < a : K e y V a l u e O f D i a g r a m O b j e c t K e y a n y T y p e z b w N T n L X > < a : K e y > < K e y > T a b l e s \ c u s t o m e r s _ d i m \ C o l u m n s \ p o s t a l _ c o d e < / K e y > < / a : K e y > < a : V a l u e   i : t y p e = " D i a g r a m D i s p l a y N o d e V i e w S t a t e " > < H e i g h t > 1 5 0 < / H e i g h t > < I s E x p a n d e d > t r u e < / I s E x p a n d e d > < W i d t h > 2 0 0 < / W i d t h > < / a : V a l u e > < / a : K e y V a l u e O f D i a g r a m O b j e c t K e y a n y T y p e z b w N T n L X > < a : K e y V a l u e O f D i a g r a m O b j e c t K e y a n y T y p e z b w N T n L X > < a : K e y > < K e y > T a b l e s \ o r d e r s _ d i m < / K e y > < / a : K e y > < a : V a l u e   i : t y p e = " D i a g r a m D i s p l a y N o d e V i e w S t a t e " > < H e i g h t > 1 5 0 < / H e i g h t > < I s E x p a n d e d > t r u e < / I s E x p a n d e d > < L a y e d O u t > t r u e < / L a y e d O u t > < L e f t > 4 2 6 . 9 0 3 8 1 0 5 6 7 6 6 5 6 9 < / L e f t > < S c r o l l V e r t i c a l O f f s e t > 1 2 < / S c r o l l V e r t i c a l O f f s e t > < T a b I n d e x > 1 < / T a b I n d e x > < W i d t h > 2 0 0 < / W i d t h > < / a : V a l u e > < / a : K e y V a l u e O f D i a g r a m O b j e c t K e y a n y T y p e z b w N T n L X > < a : K e y V a l u e O f D i a g r a m O b j e c t K e y a n y T y p e z b w N T n L X > < a : K e y > < K e y > T a b l e s \ o r d e r s _ d i m \ C o l u m n s \ r o w _ i d < / K e y > < / a : K e y > < a : V a l u e   i : t y p e = " D i a g r a m D i s p l a y N o d e V i e w S t a t e " > < H e i g h t > 1 5 0 < / H e i g h t > < I s E x p a n d e d > t r u e < / I s E x p a n d e d > < W i d t h > 2 0 0 < / W i d t h > < / a : V a l u e > < / a : K e y V a l u e O f D i a g r a m O b j e c t K e y a n y T y p e z b w N T n L X > < a : K e y V a l u e O f D i a g r a m O b j e c t K e y a n y T y p e z b w N T n L X > < a : K e y > < K e y > T a b l e s \ o r d e r s _ d i m \ C o l u m n s \ o r d e r _ i d < / K e y > < / a : K e y > < a : V a l u e   i : t y p e = " D i a g r a m D i s p l a y N o d e V i e w S t a t e " > < H e i g h t > 1 5 0 < / H e i g h t > < I s E x p a n d e d > t r u e < / I s E x p a n d e d > < W i d t h > 2 0 0 < / W i d t h > < / a : V a l u e > < / a : K e y V a l u e O f D i a g r a m O b j e c t K e y a n y T y p e z b w N T n L X > < a : K e y V a l u e O f D i a g r a m O b j e c t K e y a n y T y p e z b w N T n L X > < a : K e y > < K e y > T a b l e s \ o r d e r s _ d i m \ C o l u m n s \ o r d e r _ d a t e < / K e y > < / a : K e y > < a : V a l u e   i : t y p e = " D i a g r a m D i s p l a y N o d e V i e w S t a t e " > < H e i g h t > 1 5 0 < / H e i g h t > < I s E x p a n d e d > t r u e < / I s E x p a n d e d > < W i d t h > 2 0 0 < / W i d t h > < / a : V a l u e > < / a : K e y V a l u e O f D i a g r a m O b j e c t K e y a n y T y p e z b w N T n L X > < a : K e y V a l u e O f D i a g r a m O b j e c t K e y a n y T y p e z b w N T n L X > < a : K e y > < K e y > T a b l e s \ o r d e r s _ d i m \ C o l u m n s \ s h i p _ d a t e < / K e y > < / a : K e y > < a : V a l u e   i : t y p e = " D i a g r a m D i s p l a y N o d e V i e w S t a t e " > < H e i g h t > 1 5 0 < / H e i g h t > < I s E x p a n d e d > t r u e < / I s E x p a n d e d > < W i d t h > 2 0 0 < / W i d t h > < / a : V a l u e > < / a : K e y V a l u e O f D i a g r a m O b j e c t K e y a n y T y p e z b w N T n L X > < a : K e y V a l u e O f D i a g r a m O b j e c t K e y a n y T y p e z b w N T n L X > < a : K e y > < K e y > T a b l e s \ o r d e r s _ d i m \ C o l u m n s \ s h i p _ m o d e < / K e y > < / a : K e y > < a : V a l u e   i : t y p e = " D i a g r a m D i s p l a y N o d e V i e w S t a t e " > < H e i g h t > 1 5 0 < / H e i g h t > < I s E x p a n d e d > t r u e < / I s E x p a n d e d > < W i d t h > 2 0 0 < / W i d t h > < / a : V a l u e > < / a : K e y V a l u e O f D i a g r a m O b j e c t K e y a n y T y p e z b w N T n L X > < a : K e y V a l u e O f D i a g r a m O b j e c t K e y a n y T y p e z b w N T n L X > < a : K e y > < K e y > T a b l e s \ p r o d u c t s _ d i m < / K e y > < / a : K e y > < a : V a l u e   i : t y p e = " D i a g r a m D i s p l a y N o d e V i e w S t a t e " > < H e i g h t > 1 5 0 < / H e i g h t > < I s E x p a n d e d > t r u e < / I s E x p a n d e d > < L a y e d O u t > t r u e < / L a y e d O u t > < L e f t > 7 6 0 . 8 0 7 6 2 1 1 3 5 3 3 1 6 < / L e f t > < T a b I n d e x > 2 < / T a b I n d e x > < W i d t h > 2 0 0 < / W i d t h > < / a : V a l u e > < / a : K e y V a l u e O f D i a g r a m O b j e c t K e y a n y T y p e z b w N T n L X > < a : K e y V a l u e O f D i a g r a m O b j e c t K e y a n y T y p e z b w N T n L X > < a : K e y > < K e y > T a b l e s \ p r o d u c t s _ d i m \ C o l u m n s \ p r o d u c t _ i d < / K e y > < / a : K e y > < a : V a l u e   i : t y p e = " D i a g r a m D i s p l a y N o d e V i e w S t a t e " > < H e i g h t > 1 5 0 < / H e i g h t > < I s E x p a n d e d > t r u e < / I s E x p a n d e d > < W i d t h > 2 0 0 < / W i d t h > < / a : V a l u e > < / a : K e y V a l u e O f D i a g r a m O b j e c t K e y a n y T y p e z b w N T n L X > < a : K e y V a l u e O f D i a g r a m O b j e c t K e y a n y T y p e z b w N T n L X > < a : K e y > < K e y > T a b l e s \ p r o d u c t s _ d i m \ C o l u m n s \ c a t e g o r y < / K e y > < / a : K e y > < a : V a l u e   i : t y p e = " D i a g r a m D i s p l a y N o d e V i e w S t a t e " > < H e i g h t > 1 5 0 < / H e i g h t > < I s E x p a n d e d > t r u e < / I s E x p a n d e d > < W i d t h > 2 0 0 < / W i d t h > < / a : V a l u e > < / a : K e y V a l u e O f D i a g r a m O b j e c t K e y a n y T y p e z b w N T n L X > < a : K e y V a l u e O f D i a g r a m O b j e c t K e y a n y T y p e z b w N T n L X > < a : K e y > < K e y > T a b l e s \ p r o d u c t s _ d i m \ C o l u m n s \ s u b _ c a t e g o r y < / K e y > < / a : K e y > < a : V a l u e   i : t y p e = " D i a g r a m D i s p l a y N o d e V i e w S t a t e " > < H e i g h t > 1 5 0 < / H e i g h t > < I s E x p a n d e d > t r u e < / I s E x p a n d e d > < W i d t h > 2 0 0 < / W i d t h > < / a : V a l u e > < / a : K e y V a l u e O f D i a g r a m O b j e c t K e y a n y T y p e z b w N T n L X > < a : K e y V a l u e O f D i a g r a m O b j e c t K e y a n y T y p e z b w N T n L X > < a : K e y > < K e y > T a b l e s \ p r o d u c t s _ d i m \ C o l u m n s \ p r o d u c t _ n a m e < / 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 9 0 4 . 7 1 1 4 3 1 7 0 2 9 9 7 0 6 < / L e f t > < T a b I n d e x > 5 < / T a b I n d e x > < T o p > 1 7 6 < / T o p > < 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 T a b l e s \ r e g i o n _ d i m \ C o l u m n s \ s t a t e < / K e y > < / a : K e y > < a : V a l u e   i : t y p e = " D i a g r a m D i s p l a y N o d e V i e w S t a t e " > < H e i g h t > 1 5 0 < / H e i g h t > < I s E x p a n d e d > t r u e < / I s E x p a n d e d > < W i d t h > 2 0 0 < / W i d t h > < / a : V a l u e > < / a : K e y V a l u e O f D i a g r a m O b j e c t K e y a n y T y p e z b w N T n L X > < a : K e y V a l u e O f D i a g r a m O b j e c t K e y a n y T y p e z b w N T n L X > < a : K e y > < K e y > T a b l e s \ r e g i o n _ d i m \ C o l u m n s \ c i t y < / K e y > < / a : K e y > < a : V a l u e   i : t y p e = " D i a g r a m D i s p l a y N o d e V i e w S t a t e " > < H e i g h t > 1 5 0 < / H e i g h t > < I s E x p a n d e d > t r u e < / I s E x p a n d e d > < W i d t h > 2 0 0 < / W i d t h > < / a : V a l u e > < / a : K e y V a l u e O f D i a g r a m O b j e c t K e y a n y T y p e z b w N T n L X > < a : K e y V a l u e O f D i a g r a m O b j e c t K e y a n y T y p e z b w N T n L X > < a : K e y > < K e y > T a b l e s \ r e g i o n _ d i m \ C o l u m n s \ p o s t a l _ c o d e < / 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 T a b l e s \ C l e a n e d _ s a l e s d a t a _ c o l l a t e d < / K e y > < / a : K e y > < a : V a l u e   i : t y p e = " D i a g r a m D i s p l a y N o d e V i e w S t a t e " > < H e i g h t > 1 5 0 < / H e i g h t > < I s E x p a n d e d > t r u e < / I s E x p a n d e d > < L a y e d O u t > t r u e < / L a y e d O u t > < L e f t > 4 1 0 . 6 1 5 2 4 2 2 7 0 6 6 3 < / L e f t > < T a b I n d e x > 6 < / T a b I n d e x > < T o p > 2 9 9 < / T o p > < W i d t h > 2 0 0 < / W i d t h > < / a : V a l u e > < / a : K e y V a l u e O f D i a g r a m O b j e c t K e y a n y T y p e z b w N T n L X > < a : K e y V a l u e O f D i a g r a m O b j e c t K e y a n y T y p e z b w N T n L X > < a : K e y > < K e y > T a b l e s \ C l e a n e d _ s a l e s d a t a _ c o l l a t e d \ C o l u m n s \ Y e a r < / K e y > < / a : K e y > < a : V a l u e   i : t y p e = " D i a g r a m D i s p l a y N o d e V i e w S t a t e " > < H e i g h t > 1 5 0 < / H e i g h t > < I s E x p a n d e d > t r u e < / I s E x p a n d e d > < W i d t h > 2 0 0 < / W i d t h > < / a : V a l u e > < / a : K e y V a l u e O f D i a g r a m O b j e c t K e y a n y T y p e z b w N T n L X > < a : K e y V a l u e O f D i a g r a m O b j e c t K e y a n y T y p e z b w N T n L X > < a : K e y > < K e y > T a b l e s \ C l e a n e d _ s a l e s d a t a _ c o l l a t e d \ C o l u m n s \ r o w _ i d < / K e y > < / a : K e y > < a : V a l u e   i : t y p e = " D i a g r a m D i s p l a y N o d e V i e w S t a t e " > < H e i g h t > 1 5 0 < / H e i g h t > < I s E x p a n d e d > t r u e < / I s E x p a n d e d > < W i d t h > 2 0 0 < / W i d t h > < / a : V a l u e > < / a : K e y V a l u e O f D i a g r a m O b j e c t K e y a n y T y p e z b w N T n L X > < a : K e y V a l u e O f D i a g r a m O b j e c t K e y a n y T y p e z b w N T n L X > < a : K e y > < K e y > T a b l e s \ C l e a n e d _ s a l e s d a t a _ c o l l a t e d \ C o l u m n s \ o r d e r _ i d < / K e y > < / a : K e y > < a : V a l u e   i : t y p e = " D i a g r a m D i s p l a y N o d e V i e w S t a t e " > < H e i g h t > 1 5 0 < / H e i g h t > < I s E x p a n d e d > t r u e < / I s E x p a n d e d > < W i d t h > 2 0 0 < / W i d t h > < / a : V a l u e > < / a : K e y V a l u e O f D i a g r a m O b j e c t K e y a n y T y p e z b w N T n L X > < a : K e y V a l u e O f D i a g r a m O b j e c t K e y a n y T y p e z b w N T n L X > < a : K e y > < K e y > T a b l e s \ C l e a n e d _ s a l e s d a t a _ c o l l a t e d \ C o l u m n s \ o r d e r _ d a t e < / K e y > < / a : K e y > < a : V a l u e   i : t y p e = " D i a g r a m D i s p l a y N o d e V i e w S t a t e " > < H e i g h t > 1 5 0 < / H e i g h t > < I s E x p a n d e d > t r u e < / I s E x p a n d e d > < W i d t h > 2 0 0 < / W i d t h > < / a : V a l u e > < / a : K e y V a l u e O f D i a g r a m O b j e c t K e y a n y T y p e z b w N T n L X > < a : K e y V a l u e O f D i a g r a m O b j e c t K e y a n y T y p e z b w N T n L X > < a : K e y > < K e y > T a b l e s \ C l e a n e d _ s a l e s d a t a _ c o l l a t e d \ C o l u m n s \ s h i p _ d a t e < / K e y > < / a : K e y > < a : V a l u e   i : t y p e = " D i a g r a m D i s p l a y N o d e V i e w S t a t e " > < H e i g h t > 1 5 0 < / H e i g h t > < I s E x p a n d e d > t r u e < / I s E x p a n d e d > < W i d t h > 2 0 0 < / W i d t h > < / a : V a l u e > < / a : K e y V a l u e O f D i a g r a m O b j e c t K e y a n y T y p e z b w N T n L X > < a : K e y V a l u e O f D i a g r a m O b j e c t K e y a n y T y p e z b w N T n L X > < a : K e y > < K e y > T a b l e s \ C l e a n e d _ s a l e s d a t a _ c o l l a t e d \ C o l u m n s \ s h i p _ m o d e < / K e y > < / a : K e y > < a : V a l u e   i : t y p e = " D i a g r a m D i s p l a y N o d e V i e w S t a t e " > < H e i g h t > 1 5 0 < / H e i g h t > < I s E x p a n d e d > t r u e < / I s E x p a n d e d > < W i d t h > 2 0 0 < / W i d t h > < / a : V a l u e > < / a : K e y V a l u e O f D i a g r a m O b j e c t K e y a n y T y p e z b w N T n L X > < a : K e y V a l u e O f D i a g r a m O b j e c t K e y a n y T y p e z b w N T n L X > < a : K e y > < K e y > T a b l e s \ C l e a n e d _ s a l e s d a t a _ c o l l a t e d \ C o l u m n s \ c u s t o m e r _ i d < / K e y > < / a : K e y > < a : V a l u e   i : t y p e = " D i a g r a m D i s p l a y N o d e V i e w S t a t e " > < H e i g h t > 1 5 0 < / H e i g h t > < I s E x p a n d e d > t r u e < / I s E x p a n d e d > < W i d t h > 2 0 0 < / W i d t h > < / a : V a l u e > < / a : K e y V a l u e O f D i a g r a m O b j e c t K e y a n y T y p e z b w N T n L X > < a : K e y V a l u e O f D i a g r a m O b j e c t K e y a n y T y p e z b w N T n L X > < a : K e y > < K e y > T a b l e s \ C l e a n e d _ s a l e s d a t a _ c o l l a t e d \ C o l u m n s \ c u s t o m e r _ n a m e < / K e y > < / a : K e y > < a : V a l u e   i : t y p e = " D i a g r a m D i s p l a y N o d e V i e w S t a t e " > < H e i g h t > 1 5 0 < / H e i g h t > < I s E x p a n d e d > t r u e < / I s E x p a n d e d > < W i d t h > 2 0 0 < / W i d t h > < / a : V a l u e > < / a : K e y V a l u e O f D i a g r a m O b j e c t K e y a n y T y p e z b w N T n L X > < a : K e y V a l u e O f D i a g r a m O b j e c t K e y a n y T y p e z b w N T n L X > < a : K e y > < K e y > T a b l e s \ C l e a n e d _ s a l e s d a t a _ c o l l a t e d \ C o l u m n s \ s e g m e n t < / K e y > < / a : K e y > < a : V a l u e   i : t y p e = " D i a g r a m D i s p l a y N o d e V i e w S t a t e " > < H e i g h t > 1 5 0 < / H e i g h t > < I s E x p a n d e d > t r u e < / I s E x p a n d e d > < W i d t h > 2 0 0 < / W i d t h > < / a : V a l u e > < / a : K e y V a l u e O f D i a g r a m O b j e c t K e y a n y T y p e z b w N T n L X > < a : K e y V a l u e O f D i a g r a m O b j e c t K e y a n y T y p e z b w N T n L X > < a : K e y > < K e y > T a b l e s \ C l e a n e d _ s a l e s d a t a _ c o l l a t e d \ C o l u m n s \ c o u n t r y < / K e y > < / a : K e y > < a : V a l u e   i : t y p e = " D i a g r a m D i s p l a y N o d e V i e w S t a t e " > < H e i g h t > 1 5 0 < / H e i g h t > < I s E x p a n d e d > t r u e < / I s E x p a n d e d > < W i d t h > 2 0 0 < / W i d t h > < / a : V a l u e > < / a : K e y V a l u e O f D i a g r a m O b j e c t K e y a n y T y p e z b w N T n L X > < a : K e y V a l u e O f D i a g r a m O b j e c t K e y a n y T y p e z b w N T n L X > < a : K e y > < K e y > T a b l e s \ C l e a n e d _ s a l e s d a t a _ c o l l a t e d \ C o l u m n s \ c i t y < / K e y > < / a : K e y > < a : V a l u e   i : t y p e = " D i a g r a m D i s p l a y N o d e V i e w S t a t e " > < H e i g h t > 1 5 0 < / H e i g h t > < I s E x p a n d e d > t r u e < / I s E x p a n d e d > < W i d t h > 2 0 0 < / W i d t h > < / a : V a l u e > < / a : K e y V a l u e O f D i a g r a m O b j e c t K e y a n y T y p e z b w N T n L X > < a : K e y V a l u e O f D i a g r a m O b j e c t K e y a n y T y p e z b w N T n L X > < a : K e y > < K e y > T a b l e s \ C l e a n e d _ s a l e s d a t a _ c o l l a t e d \ C o l u m n s \ s t a t e < / K e y > < / a : K e y > < a : V a l u e   i : t y p e = " D i a g r a m D i s p l a y N o d e V i e w S t a t e " > < H e i g h t > 1 5 0 < / H e i g h t > < I s E x p a n d e d > t r u e < / I s E x p a n d e d > < W i d t h > 2 0 0 < / W i d t h > < / a : V a l u e > < / a : K e y V a l u e O f D i a g r a m O b j e c t K e y a n y T y p e z b w N T n L X > < a : K e y V a l u e O f D i a g r a m O b j e c t K e y a n y T y p e z b w N T n L X > < a : K e y > < K e y > T a b l e s \ C l e a n e d _ s a l e s d a t a _ c o l l a t e d \ C o l u m n s \ p o s t a l _ c o d e < / K e y > < / a : K e y > < a : V a l u e   i : t y p e = " D i a g r a m D i s p l a y N o d e V i e w S t a t e " > < H e i g h t > 1 5 0 < / H e i g h t > < I s E x p a n d e d > t r u e < / I s E x p a n d e d > < W i d t h > 2 0 0 < / W i d t h > < / a : V a l u e > < / a : K e y V a l u e O f D i a g r a m O b j e c t K e y a n y T y p e z b w N T n L X > < a : K e y V a l u e O f D i a g r a m O b j e c t K e y a n y T y p e z b w N T n L X > < a : K e y > < K e y > T a b l e s \ C l e a n e d _ s a l e s d a t a _ c o l l a t e d \ C o l u m n s \ r e g i o n < / K e y > < / a : K e y > < a : V a l u e   i : t y p e = " D i a g r a m D i s p l a y N o d e V i e w S t a t e " > < H e i g h t > 1 5 0 < / H e i g h t > < I s E x p a n d e d > t r u e < / I s E x p a n d e d > < W i d t h > 2 0 0 < / W i d t h > < / a : V a l u e > < / a : K e y V a l u e O f D i a g r a m O b j e c t K e y a n y T y p e z b w N T n L X > < a : K e y V a l u e O f D i a g r a m O b j e c t K e y a n y T y p e z b w N T n L X > < a : K e y > < K e y > T a b l e s \ C l e a n e d _ s a l e s d a t a _ c o l l a t e d \ C o l u m n s \ p r o d u c t _ i d < / K e y > < / a : K e y > < a : V a l u e   i : t y p e = " D i a g r a m D i s p l a y N o d e V i e w S t a t e " > < H e i g h t > 1 5 0 < / H e i g h t > < I s E x p a n d e d > t r u e < / I s E x p a n d e d > < W i d t h > 2 0 0 < / W i d t h > < / a : V a l u e > < / a : K e y V a l u e O f D i a g r a m O b j e c t K e y a n y T y p e z b w N T n L X > < a : K e y V a l u e O f D i a g r a m O b j e c t K e y a n y T y p e z b w N T n L X > < a : K e y > < K e y > T a b l e s \ C l e a n e d _ s a l e s d a t a _ c o l l a t e d \ C o l u m n s \ c a t e g o r y < / K e y > < / a : K e y > < a : V a l u e   i : t y p e = " D i a g r a m D i s p l a y N o d e V i e w S t a t e " > < H e i g h t > 1 5 0 < / H e i g h t > < I s E x p a n d e d > t r u e < / I s E x p a n d e d > < W i d t h > 2 0 0 < / W i d t h > < / a : V a l u e > < / a : K e y V a l u e O f D i a g r a m O b j e c t K e y a n y T y p e z b w N T n L X > < a : K e y V a l u e O f D i a g r a m O b j e c t K e y a n y T y p e z b w N T n L X > < a : K e y > < K e y > T a b l e s \ C l e a n e d _ s a l e s d a t a _ c o l l a t e d \ C o l u m n s \ s u b _ c a t e g o r y < / K e y > < / a : K e y > < a : V a l u e   i : t y p e = " D i a g r a m D i s p l a y N o d e V i e w S t a t e " > < H e i g h t > 1 5 0 < / H e i g h t > < I s E x p a n d e d > t r u e < / I s E x p a n d e d > < W i d t h > 2 0 0 < / W i d t h > < / a : V a l u e > < / a : K e y V a l u e O f D i a g r a m O b j e c t K e y a n y T y p e z b w N T n L X > < a : K e y V a l u e O f D i a g r a m O b j e c t K e y a n y T y p e z b w N T n L X > < a : K e y > < K e y > T a b l e s \ C l e a n e d _ s a l e s d a t a _ c o l l a t e d \ C o l u m n s \ p r o d u c t _ n a m e < / K e y > < / a : K e y > < a : V a l u e   i : t y p e = " D i a g r a m D i s p l a y N o d e V i e w S t a t e " > < H e i g h t > 1 5 0 < / H e i g h t > < I s E x p a n d e d > t r u e < / I s E x p a n d e d > < W i d t h > 2 0 0 < / W i d t h > < / a : V a l u e > < / a : K e y V a l u e O f D i a g r a m O b j e c t K e y a n y T y p e z b w N T n L X > < a : K e y V a l u e O f D i a g r a m O b j e c t K e y a n y T y p e z b w N T n L X > < a : K e y > < K e y > T a b l e s \ C l e a n e d _ s a l e s d a t a _ c o l l a t e d \ C o l u m n s \ s a l e s < / K e y > < / a : K e y > < a : V a l u e   i : t y p e = " D i a g r a m D i s p l a y N o d e V i e w S t a t e " > < H e i g h t > 1 5 0 < / H e i g h t > < I s E x p a n d e d > t r u e < / I s E x p a n d e d > < W i d t h > 2 0 0 < / W i d t h > < / a : V a l u e > < / a : K e y V a l u e O f D i a g r a m O b j e c t K e y a n y T y p e z b w N T n L X > < a : K e y V a l u e O f D i a g r a m O b j e c t K e y a n y T y p e z b w N T n L X > < a : K e y > < K e y > T a b l e s \ R o l l i n g _ C a l e n d a r < / K e y > < / a : K e y > < a : V a l u e   i : t y p e = " D i a g r a m D i s p l a y N o d e V i e w S t a t e " > < H e i g h t > 1 4 7 < / H e i g h t > < I s E x p a n d e d > t r u e < / I s E x p a n d e d > < L a y e d O u t > t r u e < / L a y e d O u t > < T a b I n d e x > 4 < / T a b I n d e x > < T o p > 2 0 5 < / T o p > < W i d t h > 2 0 0 < / W i d t h > < / a : V a l u e > < / a : K e y V a l u e O f D i a g r a m O b j e c t K e y a n y T y p e z b w N T n L X > < a : K e y V a l u e O f D i a g r a m O b j e c t K e y a n y T y p e z b w N T n L X > < a : K e y > < K e y > T a b l e s \ R o l l i n g _ C a l e n d a r \ C o l u m n s \ D a t e < / K e y > < / a : K e y > < a : V a l u e   i : t y p e = " D i a g r a m D i s p l a y N o d e V i e w S t a t e " > < H e i g h t > 1 5 0 < / H e i g h t > < I s E x p a n d e d > t r u e < / I s E x p a n d e d > < W i d t h > 2 0 0 < / W i d t h > < / a : V a l u e > < / a : K e y V a l u e O f D i a g r a m O b j e c t K e y a n y T y p e z b w N T n L X > < a : K e y V a l u e O f D i a g r a m O b j e c t K e y a n y T y p e z b w N T n L X > < a : K e y > < K e y > T a b l e s \ R o l l i n g _ C a l e n d a r \ C o l u m n s \ Y e a r < / K e y > < / a : K e y > < a : V a l u e   i : t y p e = " D i a g r a m D i s p l a y N o d e V i e w S t a t e " > < H e i g h t > 1 5 0 < / H e i g h t > < I s E x p a n d e d > t r u e < / I s E x p a n d e d > < W i d t h > 2 0 0 < / W i d t h > < / a : V a l u e > < / a : K e y V a l u e O f D i a g r a m O b j e c t K e y a n y T y p e z b w N T n L X > < a : K e y V a l u e O f D i a g r a m O b j e c t K e y a n y T y p e z b w N T n L X > < a : K e y > < K e y > T a b l e s \ R o l l i n g _ C a l e n d a r \ C o l u m n s \ Q u a r t e r < / K e y > < / a : K e y > < a : V a l u e   i : t y p e = " D i a g r a m D i s p l a y N o d e V i e w S t a t e " > < H e i g h t > 1 5 0 < / H e i g h t > < I s E x p a n d e d > t r u e < / I s E x p a n d e d > < W i d t h > 2 0 0 < / W i d t h > < / a : V a l u e > < / a : K e y V a l u e O f D i a g r a m O b j e c t K e y a n y T y p e z b w N T n L X > < a : K e y V a l u e O f D i a g r a m O b j e c t K e y a n y T y p e z b w N T n L X > < a : K e y > < K e y > T a b l e s \ R o l l i n g _ C a l e n d a r \ C o l u m n s \ M o n t h   N a m e < / K e y > < / a : K e y > < a : V a l u e   i : t y p e = " D i a g r a m D i s p l a y N o d e V i e w S t a t e " > < H e i g h t > 1 5 0 < / H e i g h t > < I s E x p a n d e d > t r u e < / I s E x p a n d e d > < W i d t h > 2 0 0 < / W i d t h > < / a : V a l u e > < / a : K e y V a l u e O f D i a g r a m O b j e c t K e y a n y T y p e z b w N T n L X > < a : K e y V a l u e O f D i a g r a m O b j e c t K e y a n y T y p e z b w N T n L X > < a : K e y > < K e y > T a b l e s \ R o l l i n g _ C a l e n d a r \ C o l u m n s \ W e e k   o f   M o n t h < / K e y > < / a : K e y > < a : V a l u e   i : t y p e = " D i a g r a m D i s p l a y N o d e V i e w S t a t e " > < H e i g h t > 1 5 0 < / H e i g h t > < I s E x p a n d e d > t r u e < / I s E x p a n d e d > < W i d t h > 2 0 0 < / W i d t h > < / a : V a l u e > < / a : K e y V a l u e O f D i a g r a m O b j e c t K e y a n y T y p e z b w N T n L X > < a : K e y V a l u e O f D i a g r a m O b j e c t K e y a n y T y p e z b w N T n L X > < a : K e y > < K e y > T a b l e s \ R o l l i n g _ C a l e n d a r \ C o l u m n s \ D a y   o f   Y e a r < / K e y > < / a : K e y > < a : V a l u e   i : t y p e = " D i a g r a m D i s p l a y N o d e V i e w S t a t e " > < H e i g h t > 1 5 0 < / H e i g h t > < I s E x p a n d e d > t r u e < / I s E x p a n d e d > < W i d t h > 2 0 0 < / W i d t h > < / a : V a l u e > < / a : K e y V a l u e O f D i a g r a m O b j e c t K e y a n y T y p e z b w N T n L X > < a : K e y V a l u e O f D i a g r a m O b j e c t K e y a n y T y p e z b w N T n L X > < a : K e y > < K e y > T a b l e s \ R o l l i n g _ C a l e n d a r \ C o l u m n s \ D a y   N a m e < / K e y > < / a : K e y > < a : V a l u e   i : t y p e = " D i a g r a m D i s p l a y N o d e V i e w S t a t e " > < H e i g h t > 1 5 0 < / H e i g h t > < I s E x p a n d e d > t r u e < / I s E x p a n d e d > < W i d t h > 2 0 0 < / W i d t h > < / a : V a l u e > < / a : K e y V a l u e O f D i a g r a m O b j e c t K e y a n y T y p e z b w N T n L X > < a : K e y V a l u e O f D i a g r a m O b j e c t K e y a n y T y p e z b w N T n L X > < a : K e y > < K e y > R e l a t i o n s h i p s \ & l t ; T a b l e s \ C l e a n e d _ s a l e s d a t a _ c o l l a t e d \ C o l u m n s \ o r d e r _ d a t e & g t ; - & l t ; T a b l e s \ R o l l i n g _ C a l e n d a r \ C o l u m n s \ D a t e & g t ; < / K e y > < / a : K e y > < a : V a l u e   i : t y p e = " D i a g r a m D i s p l a y L i n k V i e w S t a t e " > < A u t o m a t i o n P r o p e r t y H e l p e r T e x t > E n d   p o i n t   1 :   ( 3 9 4 . 6 1 5 2 4 2 2 7 0 6 6 3 , 3 8 4 ) .   E n d   p o i n t   2 :   ( 2 1 6 , 2 7 8 . 5 )   < / A u t o m a t i o n P r o p e r t y H e l p e r T e x t > < L a y e d O u t > t r u e < / L a y e d O u t > < P o i n t s   x m l n s : b = " h t t p : / / s c h e m a s . d a t a c o n t r a c t . o r g / 2 0 0 4 / 0 7 / S y s t e m . W i n d o w s " > < b : P o i n t > < b : _ x > 3 9 4 . 6 1 5 2 4 2 2 7 0 6 6 3 < / b : _ x > < b : _ y > 3 8 4 < / b : _ y > < / b : P o i n t > < b : P o i n t > < b : _ x > 3 0 7 . 3 0 7 6 2 1 < / b : _ x > < b : _ y > 3 8 4 < / b : _ y > < / b : P o i n t > < b : P o i n t > < b : _ x > 3 0 5 . 3 0 7 6 2 1 < / b : _ x > < b : _ y > 3 8 2 < / b : _ y > < / b : P o i n t > < b : P o i n t > < b : _ x > 3 0 5 . 3 0 7 6 2 1 < / b : _ x > < b : _ y > 2 8 0 . 5 < / b : _ y > < / b : P o i n t > < b : P o i n t > < b : _ x > 3 0 3 . 3 0 7 6 2 1 < / b : _ x > < b : _ y > 2 7 8 . 5 < / b : _ y > < / b : P o i n t > < b : P o i n t > < b : _ x > 2 1 6 < / b : _ x > < b : _ y > 2 7 8 . 5 < / b : _ y > < / b : P o i n t > < / P o i n t s > < / a : V a l u e > < / a : K e y V a l u e O f D i a g r a m O b j e c t K e y a n y T y p e z b w N T n L X > < a : K e y V a l u e O f D i a g r a m O b j e c t K e y a n y T y p e z b w N T n L X > < a : K e y > < K e y > R e l a t i o n s h i p s \ & l t ; T a b l e s \ C l e a n e d _ s a l e s d a t a _ c o l l a t e d \ C o l u m n s \ o r d e r _ d a t e & g t ; - & l t ; T a b l e s \ R o l l i n g _ C a l e n d a r \ C o l u m n s \ D a t e & g t ; \ F K < / K e y > < / a : K e y > < a : V a l u e   i : t y p e = " D i a g r a m D i s p l a y L i n k E n d p o i n t V i e w S t a t e " > < H e i g h t > 1 6 < / H e i g h t > < L a b e l L o c a t i o n   x m l n s : b = " h t t p : / / s c h e m a s . d a t a c o n t r a c t . o r g / 2 0 0 4 / 0 7 / S y s t e m . W i n d o w s " > < b : _ x > 3 9 4 . 6 1 5 2 4 2 2 7 0 6 6 3 < / b : _ x > < b : _ y > 3 7 6 < / b : _ y > < / L a b e l L o c a t i o n > < L o c a t i o n   x m l n s : b = " h t t p : / / s c h e m a s . d a t a c o n t r a c t . o r g / 2 0 0 4 / 0 7 / S y s t e m . W i n d o w s " > < b : _ x > 4 1 0 . 6 1 5 2 4 2 2 7 0 6 6 3 < / b : _ x > < b : _ y > 3 8 4 < / b : _ y > < / L o c a t i o n > < S h a p e R o t a t e A n g l e > 1 8 0 < / S h a p e R o t a t e A n g l e > < W i d t h > 1 6 < / W i d t h > < / a : V a l u e > < / a : K e y V a l u e O f D i a g r a m O b j e c t K e y a n y T y p e z b w N T n L X > < a : K e y V a l u e O f D i a g r a m O b j e c t K e y a n y T y p e z b w N T n L X > < a : K e y > < K e y > R e l a t i o n s h i p s \ & l t ; T a b l e s \ C l e a n e d _ s a l e s d a t a _ c o l l a t e d \ C o l u m n s \ o r d e r _ d a t e & g t ; - & l t ; T a b l e s \ R o l l i n g _ C a l e n d a r \ C o l u m n s \ D a t e & g t ; \ P K < / K e y > < / a : K e y > < a : V a l u e   i : t y p e = " D i a g r a m D i s p l a y L i n k E n d p o i n t V i e w S t a t e " > < H e i g h t > 1 6 < / H e i g h t > < L a b e l L o c a t i o n   x m l n s : b = " h t t p : / / s c h e m a s . d a t a c o n t r a c t . o r g / 2 0 0 4 / 0 7 / S y s t e m . W i n d o w s " > < b : _ x > 2 0 0 < / b : _ x > < b : _ y > 2 7 0 . 5 < / b : _ y > < / L a b e l L o c a t i o n > < L o c a t i o n   x m l n s : b = " h t t p : / / s c h e m a s . d a t a c o n t r a c t . o r g / 2 0 0 4 / 0 7 / S y s t e m . W i n d o w s " > < b : _ x > 2 0 0 < / b : _ x > < b : _ y > 2 7 8 . 5 < / b : _ y > < / L o c a t i o n > < S h a p e R o t a t e A n g l e > 3 6 0 < / S h a p e R o t a t e A n g l e > < W i d t h > 1 6 < / W i d t h > < / a : V a l u e > < / a : K e y V a l u e O f D i a g r a m O b j e c t K e y a n y T y p e z b w N T n L X > < a : K e y V a l u e O f D i a g r a m O b j e c t K e y a n y T y p e z b w N T n L X > < a : K e y > < K e y > R e l a t i o n s h i p s \ & l t ; T a b l e s \ C l e a n e d _ s a l e s d a t a _ c o l l a t e d \ C o l u m n s \ o r d e r _ d a t e & g t ; - & l t ; T a b l e s \ R o l l i n g _ C a l e n d a r \ C o l u m n s \ D a t e & g t ; \ C r o s s F i l t e r < / K e y > < / a : K e y > < a : V a l u e   i : t y p e = " D i a g r a m D i s p l a y L i n k C r o s s F i l t e r V i e w S t a t e " > < P o i n t s   x m l n s : b = " h t t p : / / s c h e m a s . d a t a c o n t r a c t . o r g / 2 0 0 4 / 0 7 / S y s t e m . W i n d o w s " > < b : P o i n t > < b : _ x > 3 9 4 . 6 1 5 2 4 2 2 7 0 6 6 3 < / b : _ x > < b : _ y > 3 8 4 < / b : _ y > < / b : P o i n t > < b : P o i n t > < b : _ x > 3 0 7 . 3 0 7 6 2 1 < / b : _ x > < b : _ y > 3 8 4 < / b : _ y > < / b : P o i n t > < b : P o i n t > < b : _ x > 3 0 5 . 3 0 7 6 2 1 < / b : _ x > < b : _ y > 3 8 2 < / b : _ y > < / b : P o i n t > < b : P o i n t > < b : _ x > 3 0 5 . 3 0 7 6 2 1 < / b : _ x > < b : _ y > 2 8 0 . 5 < / b : _ y > < / b : P o i n t > < b : P o i n t > < b : _ x > 3 0 3 . 3 0 7 6 2 1 < / b : _ x > < b : _ y > 2 7 8 . 5 < / b : _ y > < / b : P o i n t > < b : P o i n t > < b : _ x > 2 1 6 < / b : _ x > < b : _ y > 2 7 8 . 5 < / b : _ y > < / b : P o i n t > < / P o i n t s > < / a : V a l u e > < / a : K e y V a l u e O f D i a g r a m O b j e c t K e y a n y T y p e z b w N T n L X > < a : K e y V a l u e O f D i a g r a m O b j e c t K e y a n y T y p e z b w N T n L X > < a : K e y > < K e y > R e l a t i o n s h i p s \ & l t ; T a b l e s \ C l e a n e d _ s a l e s d a t a _ c o l l a t e d \ C o l u m n s \ c u s t o m e r _ i d & g t ; - & l t ; T a b l e s \ c u s t o m e r s _ d i m \ C o l u m n s \ c u s t o m e r _ i d & g t ; < / K e y > < / a : K e y > < a : V a l u e   i : t y p e = " D i a g r a m D i s p l a y L i n k V i e w S t a t e " > < A u t o m a t i o n P r o p e r t y H e l p e r T e x t > E n d   p o i n t   1 :   ( 3 9 4 . 6 1 5 2 4 2 2 7 0 6 6 3 , 3 6 4 ) .   E n d   p o i n t   2 :   ( 3 1 2 , 7 5 )   < / A u t o m a t i o n P r o p e r t y H e l p e r T e x t > < L a y e d O u t > t r u e < / L a y e d O u t > < P o i n t s   x m l n s : b = " h t t p : / / s c h e m a s . d a t a c o n t r a c t . o r g / 2 0 0 4 / 0 7 / S y s t e m . W i n d o w s " > < b : P o i n t > < b : _ x > 3 9 4 . 6 1 5 2 4 2 2 7 0 6 6 3 < / b : _ x > < b : _ y > 3 6 4 < / b : _ y > < / b : P o i n t > < b : P o i n t > < b : _ x > 3 5 5 . 3 0 7 6 2 1 < / b : _ x > < b : _ y > 3 6 4 < / b : _ y > < / b : P o i n t > < b : P o i n t > < b : _ x > 3 5 3 . 3 0 7 6 2 1 < / b : _ x > < b : _ y > 3 6 2 < / b : _ y > < / b : P o i n t > < b : P o i n t > < b : _ x > 3 5 3 . 3 0 7 6 2 1 < / b : _ x > < b : _ y > 7 7 < / b : _ y > < / b : P o i n t > < b : P o i n t > < b : _ x > 3 5 1 . 3 0 7 6 2 1 < / b : _ x > < b : _ y > 7 5 < / b : _ y > < / b : P o i n t > < b : P o i n t > < b : _ x > 3 1 2 < / b : _ x > < b : _ y > 7 5 < / b : _ y > < / b : P o i n t > < / P o i n t s > < / a : V a l u e > < / a : K e y V a l u e O f D i a g r a m O b j e c t K e y a n y T y p e z b w N T n L X > < a : K e y V a l u e O f D i a g r a m O b j e c t K e y a n y T y p e z b w N T n L X > < a : K e y > < K e y > R e l a t i o n s h i p s \ & l t ; T a b l e s \ C l e a n e d _ s a l e s d a t a _ c o l l a t e d \ C o l u m n s \ c u s t o m e r _ i d & g t ; - & l t ; T a b l e s \ c u s t o m e r s _ d i m \ C o l u m n s \ c u s t o m e r _ i d & g t ; \ F K < / K e y > < / a : K e y > < a : V a l u e   i : t y p e = " D i a g r a m D i s p l a y L i n k E n d p o i n t V i e w S t a t e " > < H e i g h t > 1 6 < / H e i g h t > < L a b e l L o c a t i o n   x m l n s : b = " h t t p : / / s c h e m a s . d a t a c o n t r a c t . o r g / 2 0 0 4 / 0 7 / S y s t e m . W i n d o w s " > < b : _ x > 3 9 4 . 6 1 5 2 4 2 2 7 0 6 6 3 < / b : _ x > < b : _ y > 3 5 6 < / b : _ y > < / L a b e l L o c a t i o n > < L o c a t i o n   x m l n s : b = " h t t p : / / s c h e m a s . d a t a c o n t r a c t . o r g / 2 0 0 4 / 0 7 / S y s t e m . W i n d o w s " > < b : _ x > 4 1 0 . 6 1 5 2 4 2 2 7 0 6 6 3 < / b : _ x > < b : _ y > 3 6 4 < / b : _ y > < / L o c a t i o n > < S h a p e R o t a t e A n g l e > 1 8 0 < / S h a p e R o t a t e A n g l e > < W i d t h > 1 6 < / W i d t h > < / a : V a l u e > < / a : K e y V a l u e O f D i a g r a m O b j e c t K e y a n y T y p e z b w N T n L X > < a : K e y V a l u e O f D i a g r a m O b j e c t K e y a n y T y p e z b w N T n L X > < a : K e y > < K e y > R e l a t i o n s h i p s \ & l t ; T a b l e s \ C l e a n e d _ s a l e s d a t a _ c o l l a t e d \ C o l u m n s \ c u s t o m e r _ i d & g t ; - & l t ; T a b l e s \ c u s t o m e r s _ d i m \ C o l u m n s \ c u s t o m e r _ i d & g t ; \ P K < / K e y > < / a : K e y > < a : V a l u e   i : t y p e = " D i a g r a m D i s p l a y L i n k E n d p o i n t V i e w S t a t e " > < H e i g h t > 1 6 < / H e i g h t > < L a b e l L o c a t i o n   x m l n s : b = " h t t p : / / s c h e m a s . d a t a c o n t r a c t . o r g / 2 0 0 4 / 0 7 / S y s t e m . W i n d o w s " > < b : _ x > 2 9 6 < / b : _ x > < b : _ y > 6 7 < / b : _ y > < / L a b e l L o c a t i o n > < L o c a t i o n   x m l n s : b = " h t t p : / / s c h e m a s . d a t a c o n t r a c t . o r g / 2 0 0 4 / 0 7 / S y s t e m . W i n d o w s " > < b : _ x > 2 9 6 . 0 0 0 0 0 0 0 0 0 0 0 0 0 6 < / b : _ x > < b : _ y > 7 5 < / b : _ y > < / L o c a t i o n > < S h a p e R o t a t e A n g l e > 3 6 0 < / S h a p e R o t a t e A n g l e > < W i d t h > 1 6 < / W i d t h > < / a : V a l u e > < / a : K e y V a l u e O f D i a g r a m O b j e c t K e y a n y T y p e z b w N T n L X > < a : K e y V a l u e O f D i a g r a m O b j e c t K e y a n y T y p e z b w N T n L X > < a : K e y > < K e y > R e l a t i o n s h i p s \ & l t ; T a b l e s \ C l e a n e d _ s a l e s d a t a _ c o l l a t e d \ C o l u m n s \ c u s t o m e r _ i d & g t ; - & l t ; T a b l e s \ c u s t o m e r s _ d i m \ C o l u m n s \ c u s t o m e r _ i d & g t ; \ C r o s s F i l t e r < / K e y > < / a : K e y > < a : V a l u e   i : t y p e = " D i a g r a m D i s p l a y L i n k C r o s s F i l t e r V i e w S t a t e " > < P o i n t s   x m l n s : b = " h t t p : / / s c h e m a s . d a t a c o n t r a c t . o r g / 2 0 0 4 / 0 7 / S y s t e m . W i n d o w s " > < b : P o i n t > < b : _ x > 3 9 4 . 6 1 5 2 4 2 2 7 0 6 6 3 < / b : _ x > < b : _ y > 3 6 4 < / b : _ y > < / b : P o i n t > < b : P o i n t > < b : _ x > 3 5 5 . 3 0 7 6 2 1 < / b : _ x > < b : _ y > 3 6 4 < / b : _ y > < / b : P o i n t > < b : P o i n t > < b : _ x > 3 5 3 . 3 0 7 6 2 1 < / b : _ x > < b : _ y > 3 6 2 < / b : _ y > < / b : P o i n t > < b : P o i n t > < b : _ x > 3 5 3 . 3 0 7 6 2 1 < / b : _ x > < b : _ y > 7 7 < / b : _ y > < / b : P o i n t > < b : P o i n t > < b : _ x > 3 5 1 . 3 0 7 6 2 1 < / b : _ x > < b : _ y > 7 5 < / b : _ y > < / b : P o i n t > < b : P o i n t > < b : _ x > 3 1 2 < / b : _ x > < b : _ y > 7 5 < / b : _ y > < / b : P o i n t > < / P o i n t s > < / a : V a l u e > < / a : K e y V a l u e O f D i a g r a m O b j e c t K e y a n y T y p e z b w N T n L X > < a : K e y V a l u e O f D i a g r a m O b j e c t K e y a n y T y p e z b w N T n L X > < a : K e y > < K e y > R e l a t i o n s h i p s \ & l t ; T a b l e s \ C l e a n e d _ s a l e s d a t a _ c o l l a t e d \ C o l u m n s \ o r d e r _ i d & g t ; - & l t ; T a b l e s \ o r d e r s _ d i m \ C o l u m n s \ o r d e r _ i d & g t ; < / K e y > < / a : K e y > < a : V a l u e   i : t y p e = " D i a g r a m D i s p l a y L i n k V i e w S t a t e " > < A u t o m a t i o n P r o p e r t y H e l p e r T e x t > E n d   p o i n t   1 :   ( 5 1 0 . 6 1 5 2 4 2 , 2 8 3 ) .   E n d   p o i n t   2 :   ( 5 2 6 . 9 0 3 8 1 1 , 1 6 6 )   < / A u t o m a t i o n P r o p e r t y H e l p e r T e x t > < L a y e d O u t > t r u e < / L a y e d O u t > < P o i n t s   x m l n s : b = " h t t p : / / s c h e m a s . d a t a c o n t r a c t . o r g / 2 0 0 4 / 0 7 / S y s t e m . W i n d o w s " > < b : P o i n t > < b : _ x > 5 1 0 . 6 1 5 2 4 1 9 9 9 9 9 9 9 7 < / b : _ x > < b : _ y > 2 8 3 < / b : _ y > < / b : P o i n t > < b : P o i n t > < b : _ x > 5 1 0 . 6 1 5 2 4 1 9 9 9 9 9 9 9 7 < / b : _ x > < b : _ y > 2 2 6 . 5 < / b : _ y > < / b : P o i n t > < b : P o i n t > < b : _ x > 5 1 2 . 6 1 5 2 4 2 < / b : _ x > < b : _ y > 2 2 4 . 5 < / b : _ y > < / b : P o i n t > < b : P o i n t > < b : _ x > 5 2 4 . 9 0 3 8 1 1 < / b : _ x > < b : _ y > 2 2 4 . 5 < / b : _ y > < / b : P o i n t > < b : P o i n t > < b : _ x > 5 2 6 . 9 0 3 8 1 1 < / b : _ x > < b : _ y > 2 2 2 . 5 < / b : _ y > < / b : P o i n t > < b : P o i n t > < b : _ x > 5 2 6 . 9 0 3 8 1 1 < / b : _ x > < b : _ y > 1 6 6 . 0 0 0 0 0 0 0 0 0 0 0 0 0 9 < / b : _ y > < / b : P o i n t > < / P o i n t s > < / a : V a l u e > < / a : K e y V a l u e O f D i a g r a m O b j e c t K e y a n y T y p e z b w N T n L X > < a : K e y V a l u e O f D i a g r a m O b j e c t K e y a n y T y p e z b w N T n L X > < a : K e y > < K e y > R e l a t i o n s h i p s \ & l t ; T a b l e s \ C l e a n e d _ s a l e s d a t a _ c o l l a t e d \ C o l u m n s \ o r d e r _ i d & g t ; - & l t ; T a b l e s \ o r d e r s _ d i m \ C o l u m n s \ o r d e r _ i d & g t ; \ F K < / K e y > < / a : K e y > < a : V a l u e   i : t y p e = " D i a g r a m D i s p l a y L i n k E n d p o i n t V i e w S t a t e " > < H e i g h t > 1 6 < / H e i g h t > < L a b e l L o c a t i o n   x m l n s : b = " h t t p : / / s c h e m a s . d a t a c o n t r a c t . o r g / 2 0 0 4 / 0 7 / S y s t e m . W i n d o w s " > < b : _ x > 5 0 2 . 6 1 5 2 4 1 9 9 9 9 9 9 9 7 < / b : _ x > < b : _ y > 2 8 3 < / b : _ y > < / L a b e l L o c a t i o n > < L o c a t i o n   x m l n s : b = " h t t p : / / s c h e m a s . d a t a c o n t r a c t . o r g / 2 0 0 4 / 0 7 / S y s t e m . W i n d o w s " > < b : _ x > 5 1 0 . 6 1 5 2 4 1 9 9 9 9 9 9 9 7 < / b : _ x > < b : _ y > 2 9 9 < / b : _ y > < / L o c a t i o n > < S h a p e R o t a t e A n g l e > 2 7 0 < / S h a p e R o t a t e A n g l e > < W i d t h > 1 6 < / W i d t h > < / a : V a l u e > < / a : K e y V a l u e O f D i a g r a m O b j e c t K e y a n y T y p e z b w N T n L X > < a : K e y V a l u e O f D i a g r a m O b j e c t K e y a n y T y p e z b w N T n L X > < a : K e y > < K e y > R e l a t i o n s h i p s \ & l t ; T a b l e s \ C l e a n e d _ s a l e s d a t a _ c o l l a t e d \ C o l u m n s \ o r d e r _ i d & g t ; - & l t ; T a b l e s \ o r d e r s _ d i m \ C o l u m n s \ o r d e r _ i d & g t ; \ P K < / K e y > < / a : K e y > < a : V a l u e   i : t y p e = " D i a g r a m D i s p l a y L i n k E n d p o i n t V i e w S t a t e " > < H e i g h t > 1 6 < / H e i g h t > < L a b e l L o c a t i o n   x m l n s : b = " h t t p : / / s c h e m a s . d a t a c o n t r a c t . o r g / 2 0 0 4 / 0 7 / S y s t e m . W i n d o w s " > < b : _ x > 5 1 8 . 9 0 3 8 1 1 < / b : _ x > < b : _ y > 1 5 0 . 0 0 0 0 0 0 0 0 0 0 0 0 0 9 < / b : _ y > < / L a b e l L o c a t i o n > < L o c a t i o n   x m l n s : b = " h t t p : / / s c h e m a s . d a t a c o n t r a c t . o r g / 2 0 0 4 / 0 7 / S y s t e m . W i n d o w s " > < b : _ x > 5 2 6 . 9 0 3 8 1 1 < / b : _ x > < b : _ y > 1 5 0 . 0 0 0 0 0 0 0 0 0 0 0 0 0 6 < / b : _ y > < / L o c a t i o n > < S h a p e R o t a t e A n g l e > 9 0 < / S h a p e R o t a t e A n g l e > < W i d t h > 1 6 < / W i d t h > < / a : V a l u e > < / a : K e y V a l u e O f D i a g r a m O b j e c t K e y a n y T y p e z b w N T n L X > < a : K e y V a l u e O f D i a g r a m O b j e c t K e y a n y T y p e z b w N T n L X > < a : K e y > < K e y > R e l a t i o n s h i p s \ & l t ; T a b l e s \ C l e a n e d _ s a l e s d a t a _ c o l l a t e d \ C o l u m n s \ o r d e r _ i d & g t ; - & l t ; T a b l e s \ o r d e r s _ d i m \ C o l u m n s \ o r d e r _ i d & g t ; \ C r o s s F i l t e r < / K e y > < / a : K e y > < a : V a l u e   i : t y p e = " D i a g r a m D i s p l a y L i n k C r o s s F i l t e r V i e w S t a t e " > < P o i n t s   x m l n s : b = " h t t p : / / s c h e m a s . d a t a c o n t r a c t . o r g / 2 0 0 4 / 0 7 / S y s t e m . W i n d o w s " > < b : P o i n t > < b : _ x > 5 1 0 . 6 1 5 2 4 1 9 9 9 9 9 9 9 7 < / b : _ x > < b : _ y > 2 8 3 < / b : _ y > < / b : P o i n t > < b : P o i n t > < b : _ x > 5 1 0 . 6 1 5 2 4 1 9 9 9 9 9 9 9 7 < / b : _ x > < b : _ y > 2 2 6 . 5 < / b : _ y > < / b : P o i n t > < b : P o i n t > < b : _ x > 5 1 2 . 6 1 5 2 4 2 < / b : _ x > < b : _ y > 2 2 4 . 5 < / b : _ y > < / b : P o i n t > < b : P o i n t > < b : _ x > 5 2 4 . 9 0 3 8 1 1 < / b : _ x > < b : _ y > 2 2 4 . 5 < / b : _ y > < / b : P o i n t > < b : P o i n t > < b : _ x > 5 2 6 . 9 0 3 8 1 1 < / b : _ x > < b : _ y > 2 2 2 . 5 < / b : _ y > < / b : P o i n t > < b : P o i n t > < b : _ x > 5 2 6 . 9 0 3 8 1 1 < / b : _ x > < b : _ y > 1 6 6 . 0 0 0 0 0 0 0 0 0 0 0 0 0 9 < / b : _ y > < / b : P o i n t > < / P o i n t s > < / a : V a l u e > < / a : K e y V a l u e O f D i a g r a m O b j e c t K e y a n y T y p e z b w N T n L X > < a : K e y V a l u e O f D i a g r a m O b j e c t K e y a n y T y p e z b w N T n L X > < a : K e y > < K e y > R e l a t i o n s h i p s \ & l t ; T a b l e s \ C l e a n e d _ s a l e s d a t a _ c o l l a t e d \ C o l u m n s \ p r o d u c t _ i d & g t ; - & l t ; T a b l e s \ p r o d u c t s _ d i m \ C o l u m n s \ p r o d u c t _ i d & g t ; < / K e y > < / a : K e y > < a : V a l u e   i : t y p e = " D i a g r a m D i s p l a y L i n k V i e w S t a t e " > < A u t o m a t i o n P r o p e r t y H e l p e r T e x t > E n d   p o i n t   1 :   ( 6 2 6 . 6 1 5 2 4 2 2 7 0 6 6 3 , 3 6 4 ) .   E n d   p o i n t   2 :   ( 7 4 4 . 8 0 7 6 2 1 1 3 5 3 3 2 , 7 5 )   < / A u t o m a t i o n P r o p e r t y H e l p e r T e x t > < L a y e d O u t > t r u e < / L a y e d O u t > < 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 R e l a t i o n s h i p s \ & l t ; T a b l e s \ C l e a n e d _ s a l e s d a t a _ c o l l a t e d \ C o l u m n s \ p r o d u c t _ i d & g t ; - & l t ; T a b l e s \ p r o d u c t s _ d i m \ C o l u m n s \ p r o d u c t _ i d & g t ; \ F K < / K e y > < / a : K e y > < a : V a l u e   i : t y p e = " D i a g r a m D i s p l a y L i n k E n d p o i n t V i e w S t a t e " > < H e i g h t > 1 6 < / H e i g h t > < L a b e l L o c a t i o n   x m l n s : b = " h t t p : / / s c h e m a s . d a t a c o n t r a c t . o r g / 2 0 0 4 / 0 7 / S y s t e m . W i n d o w s " > < b : _ x > 6 1 0 . 6 1 5 2 4 2 2 7 0 6 6 3 < / b : _ x > < b : _ y > 3 5 6 < / b : _ y > < / L a b e l L o c a t i o n > < L o c a t i o n   x m l n s : b = " h t t p : / / s c h e m a s . d a t a c o n t r a c t . o r g / 2 0 0 4 / 0 7 / S y s t e m . W i n d o w s " > < b : _ x > 6 1 0 . 6 1 5 2 4 2 2 7 0 6 6 3 < / b : _ x > < b : _ y > 3 6 4 < / b : _ y > < / L o c a t i o n > < S h a p e R o t a t e A n g l e > 3 6 0 < / S h a p e R o t a t e A n g l e > < W i d t h > 1 6 < / W i d t h > < / a : V a l u e > < / a : K e y V a l u e O f D i a g r a m O b j e c t K e y a n y T y p e z b w N T n L X > < a : K e y V a l u e O f D i a g r a m O b j e c t K e y a n y T y p e z b w N T n L X > < a : K e y > < K e y > R e l a t i o n s h i p s \ & l t ; T a b l e s \ C l e a n e d _ s a l e s d a t a _ c o l l a t e d \ C o l u m n s \ p r o d u c t _ i d & g t ; - & l t ; T a b l e s \ p r o d u c t s _ d i m \ C o l u m n s \ p r o d u c t _ i d & g t ; \ P K < / K e y > < / a : K e y > < a : V a l u e   i : t y p e = " D i a g r a m D i s p l a y L i n k E n d p o i n t V i e w S t a t e " > < H e i g h t > 1 6 < / H e i g h t > < L a b e l L o c a t i o n   x m l n s : b = " h t t p : / / s c h e m a s . d a t a c o n t r a c t . o r g / 2 0 0 4 / 0 7 / S y s t e m . W i n d o w s " > < b : _ x > 7 4 4 . 8 0 7 6 2 1 1 3 5 3 3 1 6 < / b : _ x > < b : _ y > 6 7 < / b : _ y > < / L a b e l L o c a t i o n > < L o c a t i o n   x m l n s : b = " h t t p : / / s c h e m a s . d a t a c o n t r a c t . o r g / 2 0 0 4 / 0 7 / S y s t e m . W i n d o w s " > < b : _ x > 7 6 0 . 8 0 7 6 2 1 1 3 5 3 3 1 6 < / b : _ x > < b : _ y > 7 5 < / b : _ y > < / L o c a t i o n > < S h a p e R o t a t e A n g l e > 1 8 0 < / S h a p e R o t a t e A n g l e > < W i d t h > 1 6 < / W i d t h > < / a : V a l u e > < / a : K e y V a l u e O f D i a g r a m O b j e c t K e y a n y T y p e z b w N T n L X > < a : K e y V a l u e O f D i a g r a m O b j e c t K e y a n y T y p e z b w N T n L X > < a : K e y > < K e y > R e l a t i o n s h i p s \ & l t ; T a b l e s \ C l e a n e d _ s a l e s d a t a _ c o l l a t e d \ C o l u m n s \ p r o d u c t _ i d & g t ; - & l t ; T a b l e s \ p r o d u c t s _ d i m \ C o l u m n s \ p r o d u c t _ i d & g t ; \ C r o s s F i l t e r < / K e y > < / a : K e y > < a : V a l u e   i : t y p e = " D i a g r a m D i s p l a y L i n k C r o s s F i l t e r V i e w S t a t e " > < P o i n t s   x m l n s : b = " h t t p : / / s c h e m a s . d a t a c o n t r a c t . o r g / 2 0 0 4 / 0 7 / S y s t e m . W i n d o w s " > < b : P o i n t > < b : _ x > 6 2 6 . 6 1 5 2 4 2 2 7 0 6 6 3 < / b : _ x > < b : _ y > 3 6 4 < / b : _ y > < / b : P o i n t > < b : P o i n t > < b : _ x > 6 8 3 . 7 1 1 4 3 1 5 < / b : _ x > < b : _ y > 3 6 4 < / b : _ y > < / b : P o i n t > < b : P o i n t > < b : _ x > 6 8 5 . 7 1 1 4 3 1 5 < / b : _ x > < b : _ y > 3 6 2 < / b : _ y > < / b : P o i n t > < b : P o i n t > < b : _ x > 6 8 5 . 7 1 1 4 3 1 5 < / b : _ x > < b : _ y > 7 7 < / b : _ y > < / b : P o i n t > < b : P o i n t > < b : _ x > 6 8 7 . 7 1 1 4 3 1 5 < / b : _ x > < b : _ y > 7 5 < / b : _ y > < / b : P o i n t > < b : P o i n t > < b : _ x > 7 4 4 . 8 0 7 6 2 1 1 3 5 3 3 1 6 < / b : _ x > < b : _ y > 7 5 < / b : _ y > < / b : P o i n t > < / P o i n t s > < / a : V a l u e > < / a : K e y V a l u e O f D i a g r a m O b j e c t K e y a n y T y p e z b w N T n L X > < a : K e y V a l u e O f D i a g r a m O b j e c t K e y a n y T y p e z b w N T n L X > < a : K e y > < K e y > R e l a t i o n s h i p s \ & l t ; T a b l e s \ C l e a n e d _ s a l e s d a t a _ c o l l a t e d \ C o l u m n s \ c i t y & g t ; - & l t ; T a b l e s \ r e g i o n _ d i m \ C o l u m n s \ c i t y & g t ; < / K e y > < / a : K e y > < a : V a l u e   i : t y p e = " D i a g r a m D i s p l a y L i n k V i e w S t a t e " > < A u t o m a t i o n P r o p e r t y H e l p e r T e x t > E n d   p o i n t   1 :   ( 6 2 6 . 6 1 5 2 4 2 2 7 0 6 6 3 , 3 8 4 ) .   E n d   p o i n t   2 :   ( 8 8 8 . 7 1 1 4 3 1 7 0 2 9 9 7 , 2 5 1 )   < / A u t o m a t i o n P r o p e r t y H e l p e r T e x t > < L a y e d O u t > t r u e < / L a y e d O u t > < P o i n t s   x m l n s : b = " h t t p : / / s c h e m a s . d a t a c o n t r a c t . o r g / 2 0 0 4 / 0 7 / S y s t e m . W i n d o w s " > < b : P o i n t > < b : _ x > 6 2 6 . 6 1 5 2 4 2 2 7 0 6 6 3 < / b : _ x > < b : _ y > 3 8 4 < / b : _ y > < / b : P o i n t > < b : P o i n t > < b : _ x > 7 5 5 . 6 6 3 3 3 7 < / b : _ x > < b : _ y > 3 8 4 < / b : _ y > < / b : P o i n t > < b : P o i n t > < b : _ x > 7 5 7 . 6 6 3 3 3 7 < / b : _ x > < b : _ y > 3 8 2 < / b : _ y > < / b : P o i n t > < b : P o i n t > < b : _ x > 7 5 7 . 6 6 3 3 3 7 < / b : _ x > < b : _ y > 2 5 3 < / b : _ y > < / b : P o i n t > < b : P o i n t > < b : _ x > 7 5 9 . 6 6 3 3 3 7 < / b : _ x > < b : _ y > 2 5 1 < / b : _ y > < / b : P o i n t > < b : P o i n t > < b : _ x > 8 8 8 . 7 1 1 4 3 1 7 0 2 9 9 7 0 6 < / b : _ x > < b : _ y > 2 5 1 < / b : _ y > < / b : P o i n t > < / P o i n t s > < / a : V a l u e > < / a : K e y V a l u e O f D i a g r a m O b j e c t K e y a n y T y p e z b w N T n L X > < a : K e y V a l u e O f D i a g r a m O b j e c t K e y a n y T y p e z b w N T n L X > < a : K e y > < K e y > R e l a t i o n s h i p s \ & l t ; T a b l e s \ C l e a n e d _ s a l e s d a t a _ c o l l a t e d \ C o l u m n s \ c i t y & g t ; - & l t ; T a b l e s \ r e g i o n _ d i m \ C o l u m n s \ c i t y & g t ; \ F K < / K e y > < / a : K e y > < a : V a l u e   i : t y p e = " D i a g r a m D i s p l a y L i n k E n d p o i n t V i e w S t a t e " > < H e i g h t > 1 6 < / H e i g h t > < L a b e l L o c a t i o n   x m l n s : b = " h t t p : / / s c h e m a s . d a t a c o n t r a c t . o r g / 2 0 0 4 / 0 7 / S y s t e m . W i n d o w s " > < b : _ x > 6 1 0 . 6 1 5 2 4 2 2 7 0 6 6 3 < / b : _ x > < b : _ y > 3 7 6 < / b : _ y > < / L a b e l L o c a t i o n > < L o c a t i o n   x m l n s : b = " h t t p : / / s c h e m a s . d a t a c o n t r a c t . o r g / 2 0 0 4 / 0 7 / S y s t e m . W i n d o w s " > < b : _ x > 6 1 0 . 6 1 5 2 4 2 2 7 0 6 6 3 < / b : _ x > < b : _ y > 3 8 4 < / b : _ y > < / L o c a t i o n > < S h a p e R o t a t e A n g l e > 3 6 0 < / S h a p e R o t a t e A n g l e > < W i d t h > 1 6 < / W i d t h > < / a : V a l u e > < / a : K e y V a l u e O f D i a g r a m O b j e c t K e y a n y T y p e z b w N T n L X > < a : K e y V a l u e O f D i a g r a m O b j e c t K e y a n y T y p e z b w N T n L X > < a : K e y > < K e y > R e l a t i o n s h i p s \ & l t ; T a b l e s \ C l e a n e d _ s a l e s d a t a _ c o l l a t e d \ C o l u m n s \ c i t y & g t ; - & l t ; T a b l e s \ r e g i o n _ d i m \ C o l u m n s \ c i t y & g t ; \ P K < / K e y > < / a : K e y > < a : V a l u e   i : t y p e = " D i a g r a m D i s p l a y L i n k E n d p o i n t V i e w S t a t e " > < H e i g h t > 1 6 < / H e i g h t > < L a b e l L o c a t i o n   x m l n s : b = " h t t p : / / s c h e m a s . d a t a c o n t r a c t . o r g / 2 0 0 4 / 0 7 / S y s t e m . W i n d o w s " > < b : _ x > 8 8 8 . 7 1 1 4 3 1 7 0 2 9 9 7 0 6 < / b : _ x > < b : _ y > 2 4 3 < / b : _ y > < / L a b e l L o c a t i o n > < L o c a t i o n   x m l n s : b = " h t t p : / / s c h e m a s . d a t a c o n t r a c t . o r g / 2 0 0 4 / 0 7 / S y s t e m . W i n d o w s " > < b : _ x > 9 0 4 . 7 1 1 4 3 1 7 0 2 9 9 7 0 6 < / b : _ x > < b : _ y > 2 5 1 < / b : _ y > < / L o c a t i o n > < S h a p e R o t a t e A n g l e > 1 8 0 < / S h a p e R o t a t e A n g l e > < W i d t h > 1 6 < / W i d t h > < / a : V a l u e > < / a : K e y V a l u e O f D i a g r a m O b j e c t K e y a n y T y p e z b w N T n L X > < a : K e y V a l u e O f D i a g r a m O b j e c t K e y a n y T y p e z b w N T n L X > < a : K e y > < K e y > R e l a t i o n s h i p s \ & l t ; T a b l e s \ C l e a n e d _ s a l e s d a t a _ c o l l a t e d \ C o l u m n s \ c i t y & g t ; - & l t ; T a b l e s \ r e g i o n _ d i m \ C o l u m n s \ c i t y & g t ; \ C r o s s F i l t e r < / K e y > < / a : K e y > < a : V a l u e   i : t y p e = " D i a g r a m D i s p l a y L i n k C r o s s F i l t e r V i e w S t a t e " > < P o i n t s   x m l n s : b = " h t t p : / / s c h e m a s . d a t a c o n t r a c t . o r g / 2 0 0 4 / 0 7 / S y s t e m . W i n d o w s " > < b : P o i n t > < b : _ x > 6 2 6 . 6 1 5 2 4 2 2 7 0 6 6 3 < / b : _ x > < b : _ y > 3 8 4 < / b : _ y > < / b : P o i n t > < b : P o i n t > < b : _ x > 7 5 5 . 6 6 3 3 3 7 < / b : _ x > < b : _ y > 3 8 4 < / b : _ y > < / b : P o i n t > < b : P o i n t > < b : _ x > 7 5 7 . 6 6 3 3 3 7 < / b : _ x > < b : _ y > 3 8 2 < / b : _ y > < / b : P o i n t > < b : P o i n t > < b : _ x > 7 5 7 . 6 6 3 3 3 7 < / b : _ x > < b : _ y > 2 5 3 < / b : _ y > < / b : P o i n t > < b : P o i n t > < b : _ x > 7 5 9 . 6 6 3 3 3 7 < / b : _ x > < b : _ y > 2 5 1 < / b : _ y > < / b : P o i n t > < b : P o i n t > < b : _ x > 8 8 8 . 7 1 1 4 3 1 7 0 2 9 9 7 0 6 < / b : _ x > < b : _ y > 2 5 1 < / b : _ y > < / b : P o i n t > < / P o i n t s > < / a : V a l u e > < / a : K e y V a l u e O f D i a g r a m O b j e c t K e y a n y T y p e z b w N T n L X > < / V i e w S t a t e s > < / D i a g r a m M a n a g e r . S e r i a l i z a b l e D i a g r a m > < D i a g r a m M a n a g e r . S e r i a l i z a b l e D i a g r a m > < A d a p t e r   i : t y p e = " M e a s u r e D i a g r a m S a n d b o x A d a p t e r " > < T a b l e N a m e > D a x _ T a b l e 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 D a x _ T a b l e 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  L Y < / K e y > < / D i a g r a m O b j e c t K e y > < D i a g r a m O b j e c t K e y > < K e y > M e a s u r e s \ T o t a l   S a l e s   L Y \ T a g I n f o \ F o r m u l a < / 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  L Y < / K e y > < / a : K e y > < a : V a l u e   i : t y p e = " M e a s u r e G r i d N o d e V i e w S t a t e " > < L a y e d O u t > t r u e < / L a y e d O u t > < R o w > 1 < / R o w > < / a : V a l u e > < / a : K e y V a l u e O f D i a g r a m O b j e c t K e y a n y T y p e z b w N T n L X > < a : K e y V a l u e O f D i a g r a m O b j e c t K e y a n y T y p e z b w N T n L X > < a : K e y > < K e y > M e a s u r e s \ T o t a l   S a l e s   L Y \ T a g I n f o \ F o r m u l a < / 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 C o l u m n s \ r o w _ i d < / K e y > < / D i a g r a m O b j e c t K e y > < D i a g r a m O b j e c t K e y > < K e y > C o l u m n s \ o r d e r _ i d < / K e y > < / D i a g r a m O b j e c t K e y > < D i a g r a m O b j e c t K e y > < K e y > C o l u m n s \ o r d e r _ d a t e < / K e y > < / D i a g r a m O b j e c t K e y > < D i a g r a m O b j e c t K e y > < K e y > C o l u m n s \ s h i p _ d a t e < / K e y > < / D i a g r a m O b j e c t K e y > < D i a g r a m O b j e c t K e y > < K e y > C o l u m n s \ s h i p _ m o d e < / K e y > < / D i a g r a m O b j e c t K e y > < D i a g r a m O b j e c t K e y > < K e y > C o l u m n s \ c u s t o m e r _ i d < / K e y > < / D i a g r a m O b j e c t K e y > < D i a g r a m O b j e c t K e y > < K e y > C o l u m n s \ c u s t o m e r _ n a m e < / K e y > < / D i a g r a m O b j e c t K e y > < D i a g r a m O b j e c t K e y > < K e y > C o l u m n s \ s e g m e n t < / K e y > < / D i a g r a m O b j e c t K e y > < D i a g r a m O b j e c t K e y > < K e y > C o l u m n s \ c o u n t r y < / K e y > < / D i a g r a m O b j e c t K e y > < D i a g r a m O b j e c t K e y > < K e y > C o l u m n s \ c i t y < / K e y > < / D i a g r a m O b j e c t K e y > < D i a g r a m O b j e c t K e y > < K e y > C o l u m n s \ s t a t e < / K e y > < / D i a g r a m O b j e c t K e y > < D i a g r a m O b j e c t K e y > < K e y > C o l u m n s \ p o s t a l _ c o d e < / K e y > < / D i a g r a m O b j e c t K e y > < D i a g r a m O b j e c t K e y > < K e y > C o l u m n s \ r e g i o n < / K e y > < / D i a g r a m O b j e c t K e y > < D i a g r a m O b j e c t K e y > < K e y > C o l u m n s \ p r o d u c t _ i d < / K e y > < / D i a g r a m O b j e c t K e y > < D i a g r a m O b j e c t K e y > < K e y > C o l u m n s \ c a t e g o r y < / K e y > < / D i a g r a m O b j e c t K e y > < D i a g r a m O b j e c t K e y > < K e y > C o l u m n s \ s u b _ c a t e g o r y < / K e y > < / D i a g r a m O b j e c t K e y > < D i a g r a m O b j e c t K e y > < K e y > C o l u m n s \ p r o d u c t _ n a m e < / 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 1 8 < / F o c u s C o l u m n > < S e l e c t i o n E n d C o l u m n > 1 8 < / S e l e c t i o n E n d C o l u m n > < S e l e c t i o n S t a r t C o l u m n > 1 8 < / S e l e c t i o n S t a r t C o l u m n > < T e x t s > < M e a s u r e G r i d T e x t > < C o l u m n > 1 8 < / 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 C o l u m n s \ r o w _ i d < / K e y > < / a : K e y > < a : V a l u e   i : t y p e = " M e a s u r e G r i d N o d e V i e w S t a t e " > < C o l u m n > 1 < / C o l u m n > < L a y e d O u t > t r u e < / L a y e d O u t > < / a : V a l u e > < / a : K e y V a l u e O f D i a g r a m O b j e c t K e y a n y T y p e z b w N T n L X > < a : K e y V a l u e O f D i a g r a m O b j e c t K e y a n y T y p e z b w N T n L X > < a : K e y > < K e y > C o l u m n s \ o r d e r _ i d 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 C o l u m n s \ s h i p _ d a t e < / K e y > < / a : K e y > < a : V a l u e   i : t y p e = " M e a s u r e G r i d N o d e V i e w S t a t e " > < C o l u m n > 4 < / C o l u m n > < L a y e d O u t > t r u e < / L a y e d O u t > < / a : V a l u e > < / a : K e y V a l u e O f D i a g r a m O b j e c t K e y a n y T y p e z b w N T n L X > < a : K e y V a l u e O f D i a g r a m O b j e c t K e y a n y T y p e z b w N T n L X > < a : K e y > < K e y > C o l u m n s \ s h i p _ m o d e < / K e y > < / a : K e y > < a : V a l u e   i : t y p e = " M e a s u r e G r i d N o d e V i e w S t a t e " > < C o l u m n > 5 < / C o l u m n > < L a y e d O u t > t r u e < / L a y e d O u t > < / a : V a l u e > < / a : K e y V a l u e O f D i a g r a m O b j e c t K e y a n y T y p e z b w N T n L X > < a : K e y V a l u e O f D i a g r a m O b j e c t K e y a n y T y p e z b w N T n L X > < a : K e y > < K e y > C o l u m n s \ c u s t o m e r _ i d < / K e y > < / a : K e y > < a : V a l u e   i : t y p e = " M e a s u r e G r i d N o d e V i e w S t a t e " > < C o l u m n > 6 < / C o l u m n > < L a y e d O u t > t r u e < / L a y e d O u t > < / a : V a l u e > < / a : K e y V a l u e O f D i a g r a m O b j e c t K e y a n y T y p e z b w N T n L X > < a : K e y V a l u e O f D i a g r a m O b j e c t K e y a n y T y p e z b w N T n L X > < a : K e y > < K e y > C o l u m n s \ c u s t o m e r _ n a m e 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 C o l u m n s \ p o s t a l _ c o d e 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 C o l u m n s \ p r o d u c t _ i d 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 C o l u m n s \ s u b _ c a t e g o r y < / K e y > < / a : K e y > < a : V a l u e   i : t y p e = " M e a s u r e G r i d N o d e V i e w S t a t e " > < C o l u m n > 1 6 < / C o l u m n > < L a y e d O u t > t r u e < / L a y e d O u t > < / a : V a l u e > < / a : K e y V a l u e O f D i a g r a m O b j e c t K e y a n y T y p e z b w N T n L X > < a : K e y V a l u e O f D i a g r a m O b j e c t K e y a n y T y p e z b w N T n L X > < a : K e y > < K e y > C o l u m n s \ p r o d u c t _ n a m e 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V i e w S t a t e s > < / D i a g r a m M a n a g e r . S e r i a l i z a b l e D i a g r a m > < / A r r a y O f D i a g r a m M a n a g e r . S e r i a l i z a b l e D i a g r a m > ] ] > < / C u s t o m C o n t e n t > < / G e m i n i > 
</file>

<file path=customXml/item3.xml>��< ? x m l   v e r s i o n = " 1 . 0 "   e n c o d i n g = " U T F - 1 6 " ? > < G e m i n i   x m l n s = " h t t p : / / g e m i n i / p i v o t c u s t o m i z a t i o n / 3 6 e 3 9 9 8 a - 8 9 8 b - 4 7 d 8 - b 9 5 e - 1 4 f c 4 f 8 a b 4 0 4 " > < C u s t o m C o n t e n t > < ! [ C D A T A [ < ? x m l   v e r s i o n = " 1 . 0 "   e n c o d i n g = " u t f - 1 6 " ? > < S e t t i n g s > < C a l c u l a t e d F i e l d s > < i t e m > < M e a s u r e N a m e > T o t a l   S a l e s < / M e a s u r e N a m e > < D i s p l a y N a m e > T o t a l   S a l e s < / D i s p l a y N a m e > < V i s i b l e > F a l s e < / V i s i b l e > < / i t e m > < i t e m > < M e a s u r e N a m e > T o t a l   O r d e r s < / M e a s u r e N a m e > < D i s p l a y N a m e > T o t a l   O r d e r s < / D i s p l a y N a m e > < V i s i b l e > F a l s e < / V i s i b l e > < / i t e m > < i t e m > < M e a s u r e N a m e > T o t a l   S a l e s   L Y < / M e a s u r e N a m e > < D i s p l a y N a m e > T o t a l   S a l e s   L Y < / D i s p l a y N a m e > < V i s i b l e > F a l s e < / V i s i b l e > < / i t e m > < i t e m > < M e a s u r e N a m e > Y o Y   S a l e s   G r o w t h   ( % ) < / M e a s u r e N a m e > < D i s p l a y N a m e > Y o Y   S a l e s   G r o w t h   ( % ) < / 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C a l c u l a t e d F i e l d s > < S A H o s t H a s h > 0 < / S A H o s t H a s h > < G e m i n i F i e l d L i s t V i s i b l e > T r u e < / G e m i n i F i e l d L i s t V i s i b l e > < / S e t t i n g s > ] ] > < / C u s t o m C o n t e n t > < / G e m i n i > 
</file>

<file path=customXml/item30.xml>��< ? x m l   v e r s i o n = " 1 . 0 "   e n c o d i n g = " U T F - 1 6 " ? > < G e m i n i   x m l n s = " h t t p : / / g e m i n i / p i v o t c u s t o m i z a t i o n / 1 e 0 b 3 a 5 f - 7 d 3 4 - 4 6 f 3 - b a 9 d - 5 7 b e 7 b d 6 1 c 8 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 T r u e 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 T r u e 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31.xml>��< ? x m l   v e r s i o n = " 1 . 0 "   e n c o d i n g = " U T F - 1 6 " ? > < G e m i n i   x m l n s = " h t t p : / / g e m i n i / p i v o t c u s t o m i z a t i o n / 1 a 3 d 3 7 1 4 - c f a 7 - 4 8 6 d - b 6 1 2 - c 7 a 1 3 7 f 1 7 b 3 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3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 c u s t o m e r s _ d i m _ 7 7 a 4 1 4 8 6 - d f 8 7 - 4 9 9 f - 8 e 7 b - e 1 3 3 7 6 3 f 9 8 4 6 < / K e y > < V a l u e   x m l n s : a = " h t t p : / / s c h e m a s . d a t a c o n t r a c t . o r g / 2 0 0 4 / 0 7 / M i c r o s o f t . A n a l y s i s S e r v i c e s . C o m m o n " > < a : H a s F o c u s > t r u e < / a : H a s F o c u s > < a : S i z e A t D p i 9 6 > 1 1 3 < / a : S i z e A t D p i 9 6 > < a : V i s i b l e > t r u e < / a : V i s i b l e > < / V a l u e > < / K e y V a l u e O f s t r i n g S a n d b o x E d i t o r . M e a s u r e G r i d S t a t e S c d E 3 5 R y > < K e y V a l u e O f s t r i n g S a n d b o x E d i t o r . M e a s u r e G r i d S t a t e S c d E 3 5 R y > < K e y > C l e a n e d _ s a l e s d a t a _ c o l l a t e d _ c 2 1 3 c 4 2 7 - f c b 0 - 4 1 7 d - a 1 5 e - 2 c 8 5 8 3 2 c c 0 1 1 < / K e y > < V a l u e   x m l n s : a = " h t t p : / / s c h e m a s . d a t a c o n t r a c t . o r g / 2 0 0 4 / 0 7 / M i c r o s o f t . A n a l y s i s S e r v i c e s . C o m m o n " > < a : H a s F o c u s > t r u e < / a : H a s F o c u s > < a : S i z e A t D p i 9 6 > 1 1 3 < / a : S i z e A t D p i 9 6 > < a : V i s i b l e > t r u e < / a : V i s i b l e > < / V a l u e > < / K e y V a l u e O f s t r i n g S a n d b o x E d i t o r . M e a s u r e G r i d S t a t e S c d E 3 5 R y > < K e y V a l u e O f s t r i n g S a n d b o x E d i t o r . M e a s u r e G r i d S t a t e S c d E 3 5 R y > < K e y > R o l l i n g _ C a l e n d a r _ 0 b 0 6 1 9 a d - d 9 a 5 - 4 5 4 e - b f a 9 - 7 f f 5 a f 2 c b c 1 d < / K e y > < V a l u e   x m l n s : a = " h t t p : / / s c h e m a s . d a t a c o n t r a c t . o r g / 2 0 0 4 / 0 7 / M i c r o s o f t . A n a l y s i s S e r v i c e s . C o m m o n " > < a : H a s F o c u s > f a l s e < / a : H a s F o c u s > < a : S i z e A t D p i 9 6 > 1 1 3 < / a : S i z e A t D p i 9 6 > < a : V i s i b l e > t r u e < / a : V i s i b l e > < / V a l u e > < / K e y V a l u e O f s t r i n g S a n d b o x E d i t o r . M e a s u r e G r i d S t a t e S c d E 3 5 R y > < K e y V a l u e O f s t r i n g S a n d b o x E d i t o r . M e a s u r e G r i d S t a t e S c d E 3 5 R y > < K e y > o r d e r s _ d i m _ 7 a 1 4 9 b 3 3 - 0 a 5 9 - 4 e 9 e - 8 c 8 e - 7 5 d 9 b e c 4 6 f 7 9 < / K e y > < V a l u e   x m l n s : a = " h t t p : / / s c h e m a s . d a t a c o n t r a c t . o r g / 2 0 0 4 / 0 7 / M i c r o s o f t . A n a l y s i s S e r v i c e s . C o m m o n " > < a : H a s F o c u s > f a l s e < / a : H a s F o c u s > < a : S i z e A t D p i 9 6 > 1 1 3 < / a : S i z e A t D p i 9 6 > < a : V i s i b l e > t r u e < / a : V i s i b l e > < / V a l u e > < / K e y V a l u e O f s t r i n g S a n d b o x E d i t o r . M e a s u r e G r i d S t a t e S c d E 3 5 R y > < K e y V a l u e O f s t r i n g S a n d b o x E d i t o r . M e a s u r e G r i d S t a t e S c d E 3 5 R y > < K e y > p r o d u c t s _ d i m _ 1 8 3 c 9 e 4 d - 6 1 9 6 - 4 b 1 6 - 8 f 8 3 - 6 f 6 9 b c c 6 4 2 3 d < / K e y > < V a l u e   x m l n s : a = " h t t p : / / s c h e m a s . d a t a c o n t r a c t . o r g / 2 0 0 4 / 0 7 / M i c r o s o f t . A n a l y s i s S e r v i c e s . C o m m o n " > < a : H a s F o c u s > f a l s e < / a : H a s F o c u s > < a : S i z e A t D p i 9 6 > 1 1 3 < / a : S i z e A t D p i 9 6 > < a : V i s i b l e > t r u e < / a : V i s i b l e > < / V a l u e > < / K e y V a l u e O f s t r i n g S a n d b o x E d i t o r . M e a s u r e G r i d S t a t e S c d E 3 5 R y > < K e y V a l u e O f s t r i n g S a n d b o x E d i t o r . M e a s u r e G r i d S t a t e S c d E 3 5 R y > < K e y > r e g i o n _ d i m _ 5 5 2 2 0 7 0 5 - 9 0 f 2 - 4 6 d 7 - b b d e - b a 5 3 1 a d e 9 e e 4 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4.xml>��< ? x m l   v e r s i o n = " 1 . 0 "   e n c o d i n g = " U T F - 1 6 " ? > < G e m i n i   x m l n s = " h t t p : / / g e m i n i / p i v o t c u s t o m i z a t i o n / T a b l e X M L _ P r o d u c t s _ d i m _ 8 d 4 1 b 9 1 b - 9 2 c 6 - 4 6 4 f - b b e 1 - 8 4 f 7 9 2 8 7 e 2 0 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r e g i o n _ d i m _ 5 5 2 2 0 7 0 5 - 9 0 f 2 - 4 6 d 7 - b b d e - b a 5 3 1 a d e 9 e e 4 " > < 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 s t a t e < / s t r i n g > < / k e y > < v a l u e > < i n t > 6 7 < / i n t > < / v a l u e > < / i t e m > < i t e m > < k e y > < s t r i n g > c i t y < / s t r i n g > < / k e y > < v a l u e > < i n t > 5 8 < / i n t > < / v a l u e > < / i t e m > < i t e m > < k e y > < s t r i n g > p o s t a l _ c o d e < / s t r i n g > < / k e y > < v a l u e > < i n t > 1 1 1 < / i n t > < / v a l u e > < / i t e m > < i t e m > < k e y > < s t r i n g > r e g i o n < / s t r i n g > < / k e y > < v a l u e > < i n t > 7 6 < / i n t > < / v a l u e > < / i t e m > < / C o l u m n W i d t h s > < C o l u m n D i s p l a y I n d e x > < i t e m > < k e y > < s t r i n g > c o u n t r y < / s t r i n g > < / k e y > < v a l u e > < i n t > 0 < / i n t > < / v a l u e > < / i t e m > < i t e m > < k e y > < s t r i n g > s t a t e < / s t r i n g > < / k e y > < v a l u e > < i n t > 1 < / i n t > < / v a l u e > < / i t e m > < i t e m > < k e y > < s t r i n g > c i t y < / s t r i n g > < / k e y > < v a l u e > < i n t > 2 < / i n t > < / v a l u e > < / i t e m > < i t e m > < k e y > < s t r i n g > p o s t a l _ c o d e < / 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3 f 3 0 f 4 f a - 3 9 7 0 - 4 b d 6 - a a 5 e - 7 e b d d 1 a c a b e 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3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a 6 6 a 7 0 1 3 - 2 1 1 7 - 4 8 3 2 - b 3 b d - 6 c f 6 3 a c 5 a b f 2 " > < 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 T r u e 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 S P C   ( + 1 0 % ) < / M e a s u r e N a m e > < D i s p l a y N a m e > T a r g e t   S P C   ( + 1 0 % ) < / D i s p l a y N a m e > < V i s i b l e > F a l s e < / V i s i b l e > < / i t e m > < / C a l c u l a t e d F i e l d s > < S A H o s t H a s h > 0 < / S A H o s t H a s h > < G e m i n i F i e l d L i s t V i s i b l e > T r u e < / G e m i n i F i e l d L i s t V i s i b l e > < / S e t t i n g s > ] ] > < / C u s t o m C o n t e n t > < / G e m i n i > 
</file>

<file path=customXml/item39.xml>��< ? x m l   v e r s i o n = " 1 . 0 "   e n c o d i n g = " U T F - 1 6 " ? > < G e m i n i   x m l n s = " h t t p : / / g e m i n i / p i v o t c u s t o m i z a t i o n / C l i e n t W i n d o w X M L " > < C u s t o m C o n t e n t > < ! [ C D A T A [ C l e a n e d _ s a l e s d a t a _ c o l l a t e d _ c 2 1 3 c 4 2 7 - f c b 0 - 4 1 7 d - a 1 5 e - 2 c 8 5 8 3 2 c c 0 1 1 ] ] > < / C u s t o m C o n t e n t > < / G e m i n i > 
</file>

<file path=customXml/item4.xml>��< ? x m l   v e r s i o n = " 1 . 0 "   e n c o d i n g = " U T F - 1 6 " ? > < G e m i n i   x m l n s = " h t t p : / / g e m i n i / p i v o t c u s t o m i z a t i o n / 4 f 6 b 4 2 c 4 - 5 7 2 c - 4 e 0 7 - 9 4 d f - 4 7 f 6 2 8 4 9 e 8 9 1 " > < 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 S a l e s   p e r   C u s t o m e r   ( + 1 0 % ) < / M e a s u r e N a m e > < D i s p l a y N a m e > T a r g e t   S a l e s   p e r   C u s t o m e r   ( + 1 0 % ) < / 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 M T D < / M e a s u r e N a m e > < D i s p l a y N a m e > S a l e s   M T D < / D i s p l a y N a m e > < V i s i b l e > T r u e < / V i s i b l e > < / 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40.xml>��< ? x m l   v e r s i o n = " 1 . 0 "   e n c o d i n g = " U T F - 1 6 " ? > < G e m i n i   x m l n s = " h t t p : / / g e m i n i / p i v o t c u s t o m i z a t i o n / M a n u a l C a l c M o d e " > < C u s t o m C o n t e n t > < ! [ C D A T A [ F a l s e ] ] > < / C u s t o m C o n t e n t > < / G e m i n i > 
</file>

<file path=customXml/item41.xml>��< ? x m l   v e r s i o n = " 1 . 0 "   e n c o d i n g = " U T F - 1 6 " ? > < G e m i n i   x m l n s = " h t t p : / / g e m i n i / p i v o t c u s t o m i z a t i o n / 7 2 6 a 2 b 2 3 - 9 7 e c - 4 e c 1 - a 7 7 4 - 7 0 f 3 6 6 4 5 f 3 1 0 " > < 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42.xml>��< ? x m l   v e r s i o n = " 1 . 0 "   e n c o d i n g = " U T F - 1 6 " ? > < G e m i n i   x m l n s = " h t t p : / / g e m i n i / p i v o t c u s t o m i z a t i o n / T a b l e X M L _ R e g i o n _ d i m _ 2 4 e 0 c 5 5 b - 5 2 7 5 - 4 a e 8 - 9 1 5 1 - 8 d 5 b 5 5 b 4 4 c c 0 " > < 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 S t a t e < / s t r i n g > < / k e y > < v a l u e > < i n t > 6 8 < / i n t > < / v a l u e > < / i t e m > < i t e m > < k e y > < s t r i n g > P o s t a l   C o d e < / s t r i n g > < / k e y > < v a l u e > < i n t > 1 0 9 < / i n t > < / v a l u e > < / i t e m > < i t e m > < k e y > < s t r i n g > R e g i o n < / s t r i n g > < / k e y > < v a l u e > < i n t > 7 9 < / i n t > < / v a l u e > < / i t e m > < i t e m > < k e y > < s t r i n g > C o u n t r y < / s t r i n g > < / k e y > < v a l u e > < i n t > 8 5 < / i n t > < / v a l u e > < / i t e m > < / C o l u m n W i d t h s > < C o l u m n D i s p l a y I n d e x > < i t e m > < k e y > < s t r i n g > C i t y < / s t r i n g > < / k e y > < v a l u e > < i n t > 0 < / i n t > < / v a l u e > < / i t e m > < i t e m > < k e y > < s t r i n g > S t a t e < / s t r i n g > < / k e y > < v a l u e > < i n t > 1 < / i n t > < / v a l u e > < / i t e m > < i t e m > < k e y > < s t r i n g > P o s t a l   C o d e < / s t r i n g > < / k e y > < v a l u e > < i n t > 2 < / i n t > < / v a l u e > < / i t e m > < i t e m > < k e y > < s t r i n g > R e g i o n < / 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6 4 1 8 4 2 8 2 - 6 5 0 2 - 4 3 5 2 - 8 6 8 7 - a c 3 1 f 1 6 2 4 d 4 4 " > < 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44.xml>��< ? x m l   v e r s i o n = " 1 . 0 "   e n c o d i n g = " U T F - 1 6 " ? > < G e m i n i   x m l n s = " h t t p : / / g e m i n i / p i v o t c u s t o m i z a t i o n / T a b l e X M L _ R o l l i n g _ C a l e n d a r _ 0 b 0 6 1 9 a d - d 9 a 5 - 4 5 4 e - b f a 9 - 7 f f 5 a f 2 c b c 1 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0 9 f 0 6 2 d 7 - f 2 9 1 - 4 a e 2 - a f 5 1 - e 4 7 3 c a 2 7 6 0 0 f " > < 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i t e m > < i t e m > < M e a s u r e N a m e > S a l e s   P e r   C u s t .   ( S P C )   L Y < / M e a s u r e N a m e > < D i s p l a y N a m e > S a l e s   P e r   C u s t .   ( S P C )   L Y < / D i s p l a y N a m e > < V i s i b l e > F a l s e < / V i s i b l e > < / i t e m > < i t e m > < M e a s u r e N a m e > T a r g e t   S P C   ( + 1 0 % ) < / M e a s u r e N a m e > < D i s p l a y N a m e > T a r g e t   S P C   ( + 1 0 % ) < / D i s p l a y N a m e > < V i s i b l e > F a l s e < / V i s i b l e > < / i t e m > < / C a l c u l a t e d F i e l d s > < S A H o s t H a s h > 0 < / S A H o s t H a s h > < G e m i n i F i e l d L i s t V i s i b l e > T r u e < / G e m i n i F i e l d L i s t V i s i b l e > < / S e t t i n g s > ] ] > < / 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 D a x _ T a b l e 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 D a x _ T a b l e 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 R o l l i n g _ C a l e n d a r 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 R o l l i n g _ C a l e n d a r 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 C o l u m n s \ r o w _ i d 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 C o l u m n s \ s h i p _ d a t e < / K e y > < / a : K e y > < a : V a l u e   i : t y p e = " T a b l e W i d g e t B a s e V i e w S t a t e " / > < / a : K e y V a l u e O f D i a g r a m O b j e c t K e y a n y T y p e z b w N T n L X > < a : K e y V a l u e O f D i a g r a m O b j e c t K e y a n y T y p e z b w N T n L X > < a : K e y > < K e y > C o l u m n s \ s h i p _ m o d e 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f a 6 c d 8 a f - 5 7 5 5 - 4 6 7 c - 9 b c 9 - 6 c 7 b a 3 d 4 b a c e " > < 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4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9.xml>��< ? x m l   v e r s i o n = " 1 . 0 "   e n c o d i n g = " U T F - 1 6 " ? > < G e m i n i   x m l n s = " h t t p : / / g e m i n i / p i v o t c u s t o m i z a t i o n / 5 e 2 8 7 f 6 3 - 5 4 a 0 - 4 d 8 c - a 6 4 7 - a e 5 1 b 1 5 3 5 6 0 b " > < 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 T r u e 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 T r u e 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5.xml>��< ? x m l   v e r s i o n = " 1 . 0 "   e n c o d i n g = " U T F - 1 6 " ? > < G e m i n i   x m l n s = " h t t p : / / g e m i n i / p i v o t c u s t o m i z a t i o n / 2 a 0 9 0 4 8 e - c c 1 8 - 4 f 6 1 - b e 7 1 - d c 8 a 9 f f e 0 2 a 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 F a l s e 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50.xml>��< ? x m l   v e r s i o n = " 1 . 0 "   e n c o d i n g = " U T F - 1 6 " ? > < G e m i n i   x m l n s = " h t t p : / / g e m i n i / p i v o t c u s t o m i z a t i o n / T a b l e X M L _ o r d e r s _ d i m _ 7 a 1 4 9 b 3 3 - 0 a 5 9 - 4 e 9 e - 8 c 8 e - 7 5 d 9 b e c 4 6 f 7 9 " > < C u s t o m C o n t e n t > < ! [ C D A T A [ < T a b l e W i d g e t G r i d S e r i a l i z a t i o n   x m l n s : x s d = " h t t p : / / w w w . w 3 . o r g / 2 0 0 1 / X M L S c h e m a "   x m l n s : x s i = " h t t p : / / w w w . w 3 . o r g / 2 0 0 1 / X M L S c h e m a - i n s t a n c e " > < C o l u m n S u g g e s t e d T y p e   / > < C o l u m n F o r m a t   / > < C o l u m n A c c u r a c y   / > < C o l u m n C u r r e n c y S y m b o l   / > < C o l u m n P o s i t i v e P a t t e r n   / > < C o l u m n N e g a t i v e P a t t e r n   / > < C o l u m n W i d t h s > < i t e m > < k e y > < s t r i n g > r o w _ i d < / s t r i n g > < / k e y > < v a l u e > < i n t > 7 9 < / i n t > < / v a l u e > < / i t e m > < i t e m > < k e y > < s t r i n g > o r d e r _ i d < / s t r i n g > < / k e y > < v a l u e > < i n t > 8 9 < / i n t > < / v a l u e > < / i t e m > < i t e m > < k e y > < s t r i n g > o r d e r _ d a t e < / s t r i n g > < / k e y > < v a l u e > < i n t > 1 0 5 < / i n t > < / v a l u e > < / i t e m > < i t e m > < k e y > < s t r i n g > s h i p _ d a t e < / s t r i n g > < / k e y > < v a l u e > < i n t > 9 7 < / i n t > < / v a l u e > < / i t e m > < i t e m > < k e y > < s t r i n g > s h i p _ m o d e < / s t r i n g > < / k e y > < v a l u e > < i n t > 1 0 5 < / i n t > < / v a l u e > < / i t e m > < / C o l u m n W i d t h s > < C o l u m n D i s p l a y I n d e x > < i t e m > < k e y > < s t r i n g > r o w _ i d < / s t r i n g > < / k e y > < v a l u e > < i n t > 0 < / i n t > < / v a l u e > < / i t e m > < i t e m > < k e y > < s t r i n g > o r d e r _ i d < / s t r i n g > < / k e y > < v a l u e > < i n t > 1 < / i n t > < / v a l u e > < / i t e m > < i t e m > < k e y > < s t r i n g > o r d e r _ d a t e < / s t r i n g > < / k e y > < v a l u e > < i n t > 2 < / i n t > < / v a l u e > < / i t e m > < i t e m > < k e y > < s t r i n g > s h i p _ d a t e < / s t r i n g > < / k e y > < v a l u e > < i n t > 3 < / i n t > < / v a l u e > < / i t e m > < i t e m > < k e y > < s t r i n g > s h i p _ m o d e < / s t r i n g > < / k e y > < v a l u e > < i n t > 4 < / 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p r o d u c t s _ d i m _ 1 8 3 c 9 e 4 d - 6 1 9 6 - 4 b 1 6 - 8 f 8 3 - 6 f 6 9 b c c 6 4 2 3 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 c a t e g o r y < / s t r i n g > < / k e y > < v a l u e > < i n t > 8 9 < / i n t > < / v a l u e > < / i t e m > < i t e m > < k e y > < s t r i n g > s u b _ c a t e g o r y < / s t r i n g > < / k e y > < v a l u e > < i n t > 1 1 8 < / i n t > < / v a l u e > < / i t e m > < i t e m > < k e y > < s t r i n g > p r o d u c t _ n a m e < / s t r i n g > < / k e y > < v a l u e > < i n t > 1 2 6 < / i n t > < / v a l u e > < / i t e m > < / C o l u m n W i d t h s > < C o l u m n D i s p l a y I n d e x > < i t e m > < k e y > < s t r i n g > p r o d u c t _ i d < / s t r i n g > < / k e y > < v a l u e > < i n t > 0 < / i n t > < / v a l u e > < / i t e m > < i t e m > < k e y > < s t r i n g > c a t e g o r y < / s t r i n g > < / k e y > < v a l u e > < i n t > 1 < / i n t > < / v a l u e > < / i t e m > < i t e m > < k e y > < s t r i n g > s u b _ c a t e g o r y < / s t r i n g > < / k e y > < v a l u e > < i n t > 2 < / i n t > < / v a l u e > < / i t e m > < i t e m > < k e y > < s t r i n g > p r o d u c t _ n a m e < / s t r i n g > < / k e y > < v a l u e > < i n t > 3 < / i n t > < / v a l u e > < / i t e m > < / C o l u m n D i s p l a y I n d e x > < C o l u m n F r o z e n   / > < C o l u m n C h e c k e d   / > < C o l u m n F i l t e r   / > < S e l e c t i o n F i l t e r   / > < F i l t e r P a r a m e t e r s   / > < I s S o r t D e s c e n d i n g > f a l s e < / I s S o r t D e s c e n d i n g > < / T a b l e W i d g e t G r i d S e r i a l i z a t i o n > ] ] > < / C u s t o m C o n t e n t > < / G e m i n i > 
</file>

<file path=customXml/item52.xml>��< ? x m l   v e r s i o n = " 1 . 0 "   e n c o d i n g = " u t f - 1 6 " ? > < D a t a M a s h u p   s q m i d = " a 8 7 0 7 0 8 f - b f e 1 - 4 9 9 6 - 9 5 0 f - d 3 b e f b 7 6 3 8 f 6 "   x m l n s = " h t t p : / / s c h e m a s . m i c r o s o f t . c o m / D a t a M a s h u p " > A A A A A J o G A A B Q S w M E F A A C A A g A e 2 2 0 W v q I 3 S a l A A A A 9 w A A A B I A H A B D b 2 5 m a W c v U G F j a 2 F n Z S 5 4 b W w g o h g A K K A U A A A A A A A A A A A A A A A A A A A A A A A A A A A A h Y + x D o I w G I R 3 E 9 + B d K e F q g v 5 K Y O r J C Z E 4 9 p A A 4 3 w Y 2 i x v J u D j + Q r C F H U z f H u v u T u H r c 7 J E N T e 1 f V G d 1 i T E I a E M 9 Y i Y W s W 1 Q x w Z Y k Y r m A v c z P s l T e S K O J B l P E p L L 2 E j H m n K N u R d u u Z D w I Q n Z K d 1 l e q U a S D 6 z / w 7 7 G q T Z X R M D x t U Z w G q 4 5 5 Z t x F L D Z h F T j F + B j N q U / J m z 7 2 v a d E g r 9 Q w Z s l s D e H 8 Q T U E s D B B Q A A g A I A H t t t 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7 b b R a + w 5 + d p w D A A B W E A A A E w A c A E Z v c m 1 1 b G F z L 1 N l Y 3 R p b 2 4 x L m 0 g o h g A K K A U A A A A A A A A A A A A A A A A A A A A A A A A A A A A 7 V X R b t s 4 E H w P k H 8 g F O A g o 6 q R t E V f C j 9 c 4 z t c c K n T 1 C 6 K Q x A I t E j b w k m k Q V J N A 8 P / 3 l 1 S s i h Z s v I B M Q x Y I p c z s z u 7 t O a J S a U g c / d 7 9 e n 8 7 P x M b 6 j i j C S F N j L n S s c s z c m E Z N y c n x H 4 z G W h E g 4 r d 2 y Z j K f U U L c S B k y L y V f 5 x N W c Z l y / / 3 g Z z + 9 v 4 7 v p 5 + t 4 O p 8 F E X n 4 J + W K q m S T J j S b 0 Z / p m i L v x K i C P 4 4 i h 9 9 E Y M s Y K Z Z U I 6 V j 2 j 3 M a M 4 n Q T s y i P 5 N B Z s E 1 Y H g c f + A z 4 8 l 8 r Z Y Z m k S z 5 M N z y m g 9 T J V B O 5 A B e v O t U E b d Y o X d J m h 0 A Z V B d c I r V D t i Q P o + V k q e n F 9 e 6 R i r 9 4 M e V M X 6 b Q x d d y Q K 2 1 E 3 5 K t k q x I z K s p p 0 3 x y 3 T a F j 9 y y J h j V N 8 a x d d Q t l d j T h p T F + m 0 L X X c k C l t R N + S 6 4 x T w V m s U T W D c 3 E i s 4 w a 2 H q 1 q M + i 4 2 K d t u o 4 v t u y E v 4 i + M Z z + R P d k V m R C x 0 A s I 0 c u 4 1 y O e z T E e 3 a f 3 K k c b m S 1 k w T v 5 n 2 o 4 O M G 6 G 5 w l b 4 j 1 N V i / i T M a c g P F Y K W D Y 4 I p w m G w J p 8 T E u h A 9 W Q A x q 0 X Z y I 8 z H D + P F 8 5 a P v K x t T H f e d q t K v C 0 N E i 5 Z A y W f 4 p Q d M m 4 8 I z m + 6 U 2 6 b b 7 k k t m X q m z l s c O r A B 9 t M F / n X B i 7 J w t h 1 L N 9 T I 3 9 1 a b E 3 E p 4 z M A V h + q q 6 9 W 9 g o f w t X Q Y u l j G / n s V e W B G r 8 G c e q y 7 C u a P 9 j f o i V S s 4 2 s 4 K R h V b q D d P B u q D H o D a x d Y i P D d 5 d W H i F z B d x T Z k L 8 E K w O s h 3 8 r m Y f 4 t E h z P r 6 V O M z y K R y V 0 b i j b 1 N t I B 5 / x n Y h P P B E Z F o o O / i w 8 6 z D C v 1 t L W V E 3 i D / B S s D Q 3 i 5 d N + K p c q k G j b X G y g N O c O D i I j M t 1 l q D F d j + / D 5 e S b N B m o R Q u f t 8 K 7 g 2 O Y v 7 f I G b X + D T z t a u 0 1 x X 0 C 2 v G e W W j 1 N g i r a 5 y r X 7 l a D p A A N W F 8 V X 6 W / a s K F o k K v p M o 7 Z q n m 2 + 3 a 5 M F 9 Q P 4 g C / 7 L u F 6 I Q R 8 X b 7 / P A 2 A 3 w E s M 7 O 0 7 y v p F C r M h e B N 2 p 9 3 Q C a h e v J + 4 X c b V O u k D 7 T H p D 8 7 / J 3 L l y A f K 3 S A M m i d 9 B b h z t 7 L r L 3 M b W h 2 R + m / P H r m g w j / q a 4 D 1 F 1 j f U N B f + U 6 h J f l R / S 0 z 6 h z y 4 H p D x R p A U V F v 3 + G m b k t w n L t y Q k t s v J 7 2 O L a l u j p d u 1 q 3 a d 2 E u N 4 w t b n V L n Y L s V m M j s 0 j 0 H 1 n 7 u Q p B Q X 2 q h y u Q 6 N o d v 6 O a r B 3 E 3 c z C 0 b w H z B E + O k 3 U E s B A i 0 A F A A C A A g A e 2 2 0 W v q I 3 S a l A A A A 9 w A A A B I A A A A A A A A A A A A A A A A A A A A A A E N v b m Z p Z y 9 Q Y W N r Y W d l L n h t b F B L A Q I t A B Q A A g A I A H t t t F p T c j g s m w A A A O E A A A A T A A A A A A A A A A A A A A A A A P E A A A B b Q 2 9 u d G V u d F 9 U e X B l c 1 0 u e G 1 s U E s B A i 0 A F A A C A A g A e 2 2 0 W v s O f n a c A w A A V h A A A B M A A A A A A A A A A A A A A A A A 2 Q 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A A A A A A A D c 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N s Z W F u Z W R f c 2 F s Z X N k Y X R h X 2 N v b G x h d G V k P C 9 J d G V t U G F 0 a D 4 8 L 0 l 0 Z W 1 M b 2 N h d G l v b j 4 8 U 3 R h Y m x l R W 5 0 c m l l c z 4 8 R W 5 0 c n k g V H l w Z T 0 i S X N Q c m l 2 Y X R l I i B W Y W x 1 Z T 0 i b D A i I C 8 + P E V u d H J 5 I F R 5 c G U 9 I l F 1 Z X J 5 S U Q i I F Z h b H V l P S J z N D U x Z m M 2 M m Y t Y T l h Y y 0 0 N G Q w L W J l Z j g t M G R m N z M 3 Z m U x M D k 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4 M D A i I C 8 + P E V u d H J 5 I F R 5 c G U 9 I k Z p b G x F c n J v c k N v Z G U i I F Z h b H V l P S J z V W 5 r b m 9 3 b i I g L z 4 8 R W 5 0 c n k g V H l w Z T 0 i R m l s b E V y c m 9 y Q 2 9 1 b n Q i I F Z h b H V l P S J s M C I g L z 4 8 R W 5 0 c n k g V H l w Z T 0 i R m l s b E x h c 3 R V c G R h d G V k I i B W Y W x 1 Z T 0 i Z D I w M j U t M D U t M T h U M T M 6 M j A 6 N T I u N j Q 1 M j A w M 1 o i I C 8 + P E V u d H J 5 I F R 5 c G U 9 I k Z p b G x D b 2 x 1 b W 5 U e X B l c y I g V m F s d W U 9 I n N B d 0 l H Q 1 F r R 0 J n W U d C Z 1 l H Q m d Z R 0 J n W U d C Q T 0 9 I i A v P j x F b n R y e S B U e X B l P S J G a W x s Q 2 9 s d W 1 u T m F t Z X M i I F Z h b H V l P S J z W y Z x d W 9 0 O 1 l l Y X I m c X V v d D s s J n F 1 b 3 Q 7 c m 9 3 X 2 l k J n F 1 b 3 Q 7 L C Z x d W 9 0 O 2 9 y Z G V y X 2 l k J n F 1 b 3 Q 7 L C Z x d W 9 0 O 2 9 y Z G V y X 2 R h d G U m c X V v d D s s J n F 1 b 3 Q 7 c 2 h p c F 9 k Y X R l J n F 1 b 3 Q 7 L C Z x d W 9 0 O 3 N o a X B f b W 9 k Z S Z x d W 9 0 O y w m c X V v d D t j d X N 0 b 2 1 l c l 9 p Z C Z x d W 9 0 O y w m c X V v d D t j d X N 0 b 2 1 l c l 9 u Y W 1 l J n F 1 b 3 Q 7 L C Z x d W 9 0 O 3 N l Z 2 1 l b n Q m c X V v d D s s J n F 1 b 3 Q 7 Y 2 9 1 b n R y e S Z x d W 9 0 O y w m c X V v d D t j a X R 5 J n F 1 b 3 Q 7 L C Z x d W 9 0 O 3 N 0 Y X R l J n F 1 b 3 Q 7 L C Z x d W 9 0 O 3 B v c 3 R h b F 9 j b 2 R l J n F 1 b 3 Q 7 L C Z x d W 9 0 O 3 J l Z 2 l v b i Z x d W 9 0 O y w m c X V v d D t w c m 9 k d W N 0 X 2 l k J n F 1 b 3 Q 7 L C Z x d W 9 0 O 2 N h d G V n b 3 J 5 J n F 1 b 3 Q 7 L C Z x d W 9 0 O 3 N 1 Y l 9 j Y X R l Z 2 9 y e S Z x d W 9 0 O y w m c X V v d D t w c m 9 k d W N 0 X 2 5 h b W U m c X V v d D s s J n F 1 b 3 Q 7 c 2 F s Z 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Q 2 9 s d W 1 u Q 2 9 1 b n Q m c X V v d D s 6 M T k s J n F 1 b 3 Q 7 S 2 V 5 Q 2 9 s d W 1 u T m F t Z X M m c X V v d D s 6 W 1 0 s J n F 1 b 3 Q 7 Q 2 9 s d W 1 u S W R l b n R p d G l l c y Z x d W 9 0 O z p b J n F 1 b 3 Q 7 U 2 V j d G l v b j E v Q 2 x l Y W 5 l Z F 9 z Y W x l c 2 R h d G F f Y 2 9 s b G F 0 Z W Q v S W 5 z Z X J 0 Z W Q g W W V h c i 5 7 W W V h c i w x O H 0 m c X V v d D s s J n F 1 b 3 Q 7 T 2 R i Y y 5 E Y X R h U 2 9 1 c m N l X F w v M S 9 k c 2 4 9 U G 9 3 Z X J T Y W x l c z M 2 M F 9 T U U x f T 0 R C Q 1 9 E U 0 4 v U G 9 3 Z X J T Y W x l c z M 2 M F 9 k Y i 9 w d W J s a W M v c 2 F s Z X N k Y X R h X 2 N v b G x h d G V k L n t y b 3 d f a W Q s M H 0 m c X V v d D s s J n F 1 b 3 Q 7 T 2 R i Y y 5 E Y X R h U 2 9 1 c m N l X F w v M S 9 k c 2 4 9 U G 9 3 Z X J T Y W x l c z M 2 M F 9 T U U x f T 0 R C Q 1 9 E U 0 4 v U G 9 3 Z X J T Y W x l c z M 2 M F 9 k Y i 9 w d W J s a W M v c 2 F s Z X N k Y X R h X 2 N v b G x h d G V k L n t v c m R l c l 9 p Z C w x f S Z x d W 9 0 O y w m c X V v d D t P Z G J j L k R h d G F T b 3 V y Y 2 V c X C 8 x L 2 R z b j 1 Q b 3 d l c l N h b G V z M z Y w X 1 N R T F 9 P R E J D X 0 R T T i 9 Q b 3 d l c l N h b G V z M z Y w X 2 R i L 3 B 1 Y m x p Y y 9 z Y W x l c 2 R h d G F f Y 2 9 s b G F 0 Z W Q u e 2 9 y Z G V y X 2 R h d G U s M n 0 m c X V v d D s s J n F 1 b 3 Q 7 T 2 R i Y y 5 E Y X R h U 2 9 1 c m N l X F w v M S 9 k c 2 4 9 U G 9 3 Z X J T Y W x l c z M 2 M F 9 T U U x f T 0 R C Q 1 9 E U 0 4 v U G 9 3 Z X J T Y W x l c z M 2 M F 9 k Y i 9 w d W J s a W M v c 2 F s Z X N k Y X R h X 2 N v b G x h d G V k L n t z a G l w X 2 R h d G U s M 3 0 m c X V v d D s s J n F 1 b 3 Q 7 T 2 R i Y y 5 E Y X R h U 2 9 1 c m N l X F w v M S 9 k c 2 4 9 U G 9 3 Z X J T Y W x l c z M 2 M F 9 T U U x f T 0 R C Q 1 9 E U 0 4 v U G 9 3 Z X J T Y W x l c z M 2 M F 9 k Y i 9 w d W J s a W M v c 2 F s Z X N k Y X R h X 2 N v b G x h d G V k L n t z a G l w X 2 1 v Z G U s N H 0 m c X V v d D s s J n F 1 b 3 Q 7 T 2 R i Y y 5 E Y X R h U 2 9 1 c m N l X F w v M S 9 k c 2 4 9 U G 9 3 Z X J T Y W x l c z M 2 M F 9 T U U x f T 0 R C Q 1 9 E U 0 4 v U G 9 3 Z X J T Y W x l c z M 2 M F 9 k Y i 9 w d W J s a W M v c 2 F s Z X N k Y X R h X 2 N v b G x h d G V k L n t j d X N 0 b 2 1 l c l 9 p Z C w 1 f S Z x d W 9 0 O y w m c X V v d D t P Z G J j L k R h d G F T b 3 V y Y 2 V c X C 8 x L 2 R z b j 1 Q b 3 d l c l N h b G V z M z Y w X 1 N R T F 9 P R E J D X 0 R T T i 9 Q b 3 d l c l N h b G V z M z Y w X 2 R i L 3 B 1 Y m x p Y y 9 z Y W x l c 2 R h d G F f Y 2 9 s b G F 0 Z W Q u e 2 N 1 c 3 R v b W V y X 2 5 h b W U s N n 0 m c X V v d D s s J n F 1 b 3 Q 7 T 2 R i Y y 5 E Y X R h U 2 9 1 c m N l X F w v M S 9 k c 2 4 9 U G 9 3 Z X J T Y W x l c z M 2 M F 9 T U U x f T 0 R C Q 1 9 E U 0 4 v U G 9 3 Z X J T Y W x l c z M 2 M F 9 k Y i 9 w d W J s a W M v c 2 F s Z X N k Y X R h X 2 N v b G x h d G V k L n t z Z W d t Z W 5 0 L D d 9 J n F 1 b 3 Q 7 L C Z x d W 9 0 O 0 9 k Y m M u R G F 0 Y V N v d X J j Z V x c L z E v Z H N u P V B v d 2 V y U 2 F s Z X M z N j B f U 1 F M X 0 9 E Q k N f R F N O L 1 B v d 2 V y U 2 F s Z X M z N j B f Z G I v c H V i b G l j L 3 N h b G V z Z G F 0 Y V 9 j b 2 x s Y X R l Z C 5 7 Y 2 9 1 b n R y e S w 4 f S Z x d W 9 0 O y w m c X V v d D t P Z G J j L k R h d G F T b 3 V y Y 2 V c X C 8 x L 2 R z b j 1 Q b 3 d l c l N h b G V z M z Y w X 1 N R T F 9 P R E J D X 0 R T T i 9 Q b 3 d l c l N h b G V z M z Y w X 2 R i L 3 B 1 Y m x p Y y 9 z Y W x l c 2 R h d G F f Y 2 9 s b G F 0 Z W Q u e 2 N p d H k s O X 0 m c X V v d D s s J n F 1 b 3 Q 7 T 2 R i Y y 5 E Y X R h U 2 9 1 c m N l X F w v M S 9 k c 2 4 9 U G 9 3 Z X J T Y W x l c z M 2 M F 9 T U U x f T 0 R C Q 1 9 E U 0 4 v U G 9 3 Z X J T Y W x l c z M 2 M F 9 k Y i 9 w d W J s a W M v c 2 F s Z X N k Y X R h X 2 N v b G x h d G V k L n t z d G F 0 Z S w x M H 0 m c X V v d D s s J n F 1 b 3 Q 7 T 2 R i Y y 5 E Y X R h U 2 9 1 c m N l X F w v M S 9 k c 2 4 9 U G 9 3 Z X J T Y W x l c z M 2 M F 9 T U U x f T 0 R C Q 1 9 E U 0 4 v U G 9 3 Z X J T Y W x l c z M 2 M F 9 k Y i 9 w d W J s a W M v c 2 F s Z X N k Y X R h X 2 N v b G x h d G V k L n t w b 3 N 0 Y W x f Y 2 9 k Z S w x M X 0 m c X V v d D s s J n F 1 b 3 Q 7 T 2 R i Y y 5 E Y X R h U 2 9 1 c m N l X F w v M S 9 k c 2 4 9 U G 9 3 Z X J T Y W x l c z M 2 M F 9 T U U x f T 0 R C Q 1 9 E U 0 4 v U G 9 3 Z X J T Y W x l c z M 2 M F 9 k Y i 9 w d W J s a W M v c 2 F s Z X N k Y X R h X 2 N v b G x h d G V k L n t y Z W d p b 2 4 s M T J 9 J n F 1 b 3 Q 7 L C Z x d W 9 0 O 0 9 k Y m M u R G F 0 Y V N v d X J j Z V x c L z E v Z H N u P V B v d 2 V y U 2 F s Z X M z N j B f U 1 F M X 0 9 E Q k N f R F N O L 1 B v d 2 V y U 2 F s Z X M z N j B f Z G I v c H V i b G l j L 3 N h b G V z Z G F 0 Y V 9 j b 2 x s Y X R l Z C 5 7 c H J v Z H V j d F 9 p Z C w x M 3 0 m c X V v d D s s J n F 1 b 3 Q 7 T 2 R i Y y 5 E Y X R h U 2 9 1 c m N l X F w v M S 9 k c 2 4 9 U G 9 3 Z X J T Y W x l c z M 2 M F 9 T U U x f T 0 R C Q 1 9 E U 0 4 v U G 9 3 Z X J T Y W x l c z M 2 M F 9 k Y i 9 w d W J s a W M v c 2 F s Z X N k Y X R h X 2 N v b G x h d G V k L n t j Y X R l Z 2 9 y e S w x N H 0 m c X V v d D s s J n F 1 b 3 Q 7 T 2 R i Y y 5 E Y X R h U 2 9 1 c m N l X F w v M S 9 k c 2 4 9 U G 9 3 Z X J T Y W x l c z M 2 M F 9 T U U x f T 0 R C Q 1 9 E U 0 4 v U G 9 3 Z X J T Y W x l c z M 2 M F 9 k Y i 9 w d W J s a W M v c 2 F s Z X N k Y X R h X 2 N v b G x h d G V k L n t z d W J f Y 2 F 0 Z W d v c n k s M T V 9 J n F 1 b 3 Q 7 L C Z x d W 9 0 O 0 9 k Y m M u R G F 0 Y V N v d X J j Z V x c L z E v Z H N u P V B v d 2 V y U 2 F s Z X M z N j B f U 1 F M X 0 9 E Q k N f R F N O L 1 B v d 2 V y U 2 F s Z X M z N j B f Z G I v c H V i b G l j L 3 N h b G V z Z G F 0 Y V 9 j b 2 x s Y X R l Z C 5 7 c H J v Z H V j d F 9 u Y W 1 l L D E 2 f S Z x d W 9 0 O y w m c X V v d D t P Z G J j L k R h d G F T b 3 V y Y 2 V c X C 8 x L 2 R z b j 1 Q b 3 d l c l N h b G V z M z Y w X 1 N R T F 9 P R E J D X 0 R T T i 9 Q b 3 d l c l N h b G V z M z Y w X 2 R i L 3 B 1 Y m x p Y y 9 z Y W x l c 2 R h d G F f Y 2 9 s b G F 0 Z W Q u e 3 N h b G V z L D E 3 f S Z x d W 9 0 O 1 0 s J n F 1 b 3 Q 7 U m V s Y X R p b 2 5 z a G l w S W 5 m b y Z x d W 9 0 O z p b X X 0 i I C 8 + P E V u d H J 5 I F R 5 c G U 9 I l B p d m 9 0 T 2 J q Z W N 0 T m F t Z S I g V m F s d W U 9 I n N C Y W N r Z W 5 k I V l l Y X J G a W x 0 Z X I i I C 8 + P C 9 T d G F i b G V F b n R y a W V z P j w v S X R l b T 4 8 S X R l b T 4 8 S X R l b U x v Y 2 F 0 a W 9 u P j x J d G V t V H l w Z T 5 G b 3 J t d W x h P C 9 J d G V t V H l w Z T 4 8 S X R l b V B h d G g + U 2 V j d G l v b j E v Q 2 x l Y W 5 l Z F 9 z Y W x l c 2 R h d G F f Y 2 9 s b G F 0 Z W Q v U 2 9 1 c m N l P C 9 J d G V t U G F 0 a D 4 8 L 0 l 0 Z W 1 M b 2 N h d G l v b j 4 8 U 3 R h Y m x l R W 5 0 c m l l c y A v P j w v S X R l b T 4 8 S X R l b T 4 8 S X R l b U x v Y 2 F 0 a W 9 u P j x J d G V t V H l w Z T 5 G b 3 J t d W x h P C 9 J d G V t V H l w Z T 4 8 S X R l b V B h d G g + U 2 V j d G l v b j E v Q 2 x l Y W 5 l Z F 9 z Y W x l c 2 R h d G F f Y 2 9 s b G F 0 Z W Q v U G 9 3 Z X J T Y W x l c z M 2 M F 9 k Y l 9 E Y X R h Y m F z Z T w v S X R l b V B h d G g + P C 9 J d G V t T G 9 j Y X R p b 2 4 + P F N 0 Y W J s Z U V u d H J p Z X M g L z 4 8 L 0 l 0 Z W 0 + P E l 0 Z W 0 + P E l 0 Z W 1 M b 2 N h d G l v b j 4 8 S X R l b V R 5 c G U + R m 9 y b X V s Y T w v S X R l b V R 5 c G U + P E l 0 Z W 1 Q Y X R o P l N l Y 3 R p b 2 4 x L 0 N s Z W F u Z W R f c 2 F s Z X N k Y X R h X 2 N v b G x h d G V k L 3 B 1 Y m x p Y 1 9 T Y 2 h l b W E 8 L 0 l 0 Z W 1 Q Y X R o P j w v S X R l b U x v Y 2 F 0 a W 9 u P j x T d G F i b G V F b n R y a W V z I C 8 + P C 9 J d G V t P j x J d G V t P j x J d G V t T G 9 j Y X R p b 2 4 + P E l 0 Z W 1 U e X B l P k Z v c m 1 1 b G E 8 L 0 l 0 Z W 1 U e X B l P j x J d G V t U G F 0 a D 5 T Z W N 0 a W 9 u M S 9 D b G V h b m V k X 3 N h b G V z Z G F 0 Y V 9 j b 2 x s Y X R l Z C 9 z Y W x l c 2 R h d G F f Y 2 9 s b G F 0 Z W R f V G F i b G U 8 L 0 l 0 Z W 1 Q Y X R o P j w v S X R l b U x v Y 2 F 0 a W 9 u P j x T d G F i b G V F b n R y a W V z I C 8 + P C 9 J d G V t P j x J d G V t P j x J d G V t T G 9 j Y X R p b 2 4 + P E l 0 Z W 1 U e X B l P k Z v c m 1 1 b G E 8 L 0 l 0 Z W 1 U e X B l P j x J d G V t U G F 0 a D 5 T Z W N 0 a W 9 u M S 9 D b G V h b m V k X 3 N h b G V z Z G F 0 Y V 9 j b 2 x s Y X R l Z C 9 S Z W 1 v d m V k J T I w Q 2 9 s d W 1 u c z w v S X R l b V B h d G g + P C 9 J d G V t T G 9 j Y X R p b 2 4 + P F N 0 Y W J s Z U V u d H J p Z X M g L z 4 8 L 0 l 0 Z W 0 + P E l 0 Z W 0 + P E l 0 Z W 1 M b 2 N h d G l v b j 4 8 S X R l b V R 5 c G U + R m 9 y b X V s Y T w v S X R l b V R 5 c G U + P E l 0 Z W 1 Q Y X R o P l N l Y 3 R p b 2 4 x L 0 N s Z W F u Z W R f c 2 F s Z X N k Y X R h X 2 N v b G x h d G V k L 0 l u c 2 V y d G V k J T I w W W V h c j w v S X R l b V B h d G g + P C 9 J d G V t T G 9 j Y X R p b 2 4 + P F N 0 Y W J s Z U V u d H J p Z X M g L z 4 8 L 0 l 0 Z W 0 + P E l 0 Z W 0 + P E l 0 Z W 1 M b 2 N h d G l v b j 4 8 S X R l b V R 5 c G U + R m 9 y b X V s Y T w v S X R l b V R 5 c G U + P E l 0 Z W 1 Q Y X R o P l N l Y 3 R p b 2 4 x L 0 N s Z W F u Z W R f c 2 F s Z X N k Y X R h X 2 N v b G x h d G V k L 1 J l b 3 J k Z X J l Z C U y M E N v b H V t b n M 8 L 0 l 0 Z W 1 Q Y X R o P j w v S X R l b U x v Y 2 F 0 a W 9 u P j x T d G F i b G V F b n R y a W V z I C 8 + P C 9 J d G V t P j x J d G V t P j x J d G V t T G 9 j Y X R p b 2 4 + P E l 0 Z W 1 U e X B l P k Z v c m 1 1 b G E 8 L 0 l 0 Z W 1 U e X B l P j x J d G V t U G F 0 a D 5 T Z W N 0 a W 9 u M S 9 j d X N 0 b 2 1 l c n N f Z G l t P C 9 J d G V t U G F 0 a D 4 8 L 0 l 0 Z W 1 M b 2 N h d G l v b j 4 8 U 3 R h Y m x l R W 5 0 c m l l c z 4 8 R W 5 0 c n k g V H l w Z T 0 i S X N Q c m l 2 Y X R l I i B W Y W x 1 Z T 0 i b D A i I C 8 + P E V u d H J 5 I F R 5 c G U 9 I l F 1 Z X J 5 S U Q i I F Z h b H V l P S J z M j F h O T l h Y j I t O G E y Z C 0 0 M m F k L W I x Z T U t Z j B l Y z M w Z W N k O D J m I i A v P j x F b n R y e S B U e X B l P S J G a W x s R W 5 h Y m x l Z C I g V m F s d W U 9 I m w w I i A v P j x F b n R y e S B U e X B l P S J G a W x s T G F z d F V w Z G F 0 Z W Q i I F Z h b H V l P S J k M j A y N S 0 w N S 0 x O F Q x M z o y M D o 1 M i 4 2 M T M 5 N T A 4 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3 O T M i I C 8 + P E V u d H J 5 I F R 5 c G U 9 I k Z p b G x U b 0 R h d G F N b 2 R l b E V u Y W J s Z W Q i I F Z h b H V l P S J s M S I g L z 4 8 R W 5 0 c n k g V H l w Z T 0 i R m l s b E 9 i a m V j d F R 5 c G U i I F Z h b H V l P S J z Q 2 9 u b m V j d G l v b k 9 u b H k i I C 8 + P E V u d H J 5 I F R 5 c G U 9 I k Z p b G x D b 2 x 1 b W 5 U e X B l c y I g V m F s d W U 9 I n N C Z 1 l H Q m d Z P S I g L z 4 8 R W 5 0 c n k g V H l w Z T 0 i R m l s b E N v b H V t b k 5 h b W V z I i B W Y W x 1 Z T 0 i c 1 s m c X V v d D t j d X N 0 b 2 1 l c l 9 p Z C Z x d W 9 0 O y w m c X V v d D t j d X N 0 b 2 1 l c l 9 u Y W 1 l J n F 1 b 3 Q 7 L C Z x d W 9 0 O 3 N l Z 2 1 l b n Q m c X V v d D s s J n F 1 b 3 Q 7 Y 2 l 0 e S Z x d W 9 0 O y w m c X V v d D t w b 3 N 0 Y W x f Y 2 9 k Z S Z x d W 9 0 O 1 0 i I C 8 + P E V u d H J 5 I F R 5 c G U 9 I k Z p b G x T d G F 0 d X M i I F Z h b H V l P S J z Q 2 9 t c G x l d G U i I C 8 + P E V u d H J 5 I F R 5 c G U 9 I l J l b G F 0 a W 9 u c 2 h p c E l u Z m 9 D b 2 5 0 Y W l u Z X I i I F Z h b H V l P S J z e y Z x d W 9 0 O 2 N v b H V t b k N v d W 5 0 J n F 1 b 3 Q 7 O j U s J n F 1 b 3 Q 7 a 2 V 5 Q 2 9 s d W 1 u T m F t Z X M m c X V v d D s 6 W y Z x d W 9 0 O 2 N 1 c 3 R v b W V y X 2 l k J n F 1 b 3 Q 7 X S w m c X V v d D t x d W V y e V J l b G F 0 a W 9 u c 2 h p c H M m c X V v d D s 6 W 1 0 s J n F 1 b 3 Q 7 Y 2 9 s d W 1 u S W R l b n R p d G l l c y Z x d W 9 0 O z p b J n F 1 b 3 Q 7 T 2 R i Y y 5 E Y X R h U 2 9 1 c m N l X F w v M S 9 k c 2 4 9 U G 9 3 Z X J T Y W x l c z M 2 M F 9 T U U x f T 0 R C Q 1 9 E U 0 4 v U G 9 3 Z X J T Y W x l c z M 2 M F 9 k Y i 9 w d W J s a W M v Y 3 V z d G 9 t Z X J z X 2 R p b S 5 7 Y 3 V z d G 9 t Z X J f a W Q s M H 0 m c X V v d D s s J n F 1 b 3 Q 7 T 2 R i Y y 5 E Y X R h U 2 9 1 c m N l X F w v M S 9 k c 2 4 9 U G 9 3 Z X J T Y W x l c z M 2 M F 9 T U U x f T 0 R C Q 1 9 E U 0 4 v U G 9 3 Z X J T Y W x l c z M 2 M F 9 k Y i 9 w d W J s a W M v Y 3 V z d G 9 t Z X J z X 2 R p b S 5 7 Y 3 V z d G 9 t Z X J f b m F t Z S w x f S Z x d W 9 0 O y w m c X V v d D t P Z G J j L k R h d G F T b 3 V y Y 2 V c X C 8 x L 2 R z b j 1 Q b 3 d l c l N h b G V z M z Y w X 1 N R T F 9 P R E J D X 0 R T T i 9 Q b 3 d l c l N h b G V z M z Y w X 2 R i L 3 B 1 Y m x p Y y 9 j d X N 0 b 2 1 l c n N f Z G l t L n t z Z W d t Z W 5 0 L D J 9 J n F 1 b 3 Q 7 L C Z x d W 9 0 O 0 9 k Y m M u R G F 0 Y V N v d X J j Z V x c L z E v Z H N u P V B v d 2 V y U 2 F s Z X M z N j B f U 1 F M X 0 9 E Q k N f R F N O L 1 B v d 2 V y U 2 F s Z X M z N j B f Z G I v c H V i b G l j L 2 N 1 c 3 R v b W V y c 1 9 k a W 0 u e 2 N p d H k s M 3 0 m c X V v d D s s J n F 1 b 3 Q 7 T 2 R i Y y 5 E Y X R h U 2 9 1 c m N l X F w v M S 9 k c 2 4 9 U G 9 3 Z X J T Y W x l c z M 2 M F 9 T U U x f T 0 R C Q 1 9 E U 0 4 v U G 9 3 Z X J T Y W x l c z M 2 M F 9 k Y i 9 w d W J s a W M v Y 3 V z d G 9 t Z X J z X 2 R p b S 5 7 c G 9 z d G F s X 2 N v Z G U s N H 0 m c X V v d D t d L C Z x d W 9 0 O 0 N v b H V t b k N v d W 5 0 J n F 1 b 3 Q 7 O j U s J n F 1 b 3 Q 7 S 2 V 5 Q 2 9 s d W 1 u T m F t Z X M m c X V v d D s 6 W y Z x d W 9 0 O 2 N 1 c 3 R v b W V y X 2 l k J n F 1 b 3 Q 7 X S w m c X V v d D t D b 2 x 1 b W 5 J Z G V u d G l 0 a W V z J n F 1 b 3 Q 7 O l s m c X V v d D t P Z G J j L k R h d G F T b 3 V y Y 2 V c X C 8 x L 2 R z b j 1 Q b 3 d l c l N h b G V z M z Y w X 1 N R T F 9 P R E J D X 0 R T T i 9 Q b 3 d l c l N h b G V z M z Y w X 2 R i L 3 B 1 Y m x p Y y 9 j d X N 0 b 2 1 l c n N f Z G l t L n t j d X N 0 b 2 1 l c l 9 p Z C w w f S Z x d W 9 0 O y w m c X V v d D t P Z G J j L k R h d G F T b 3 V y Y 2 V c X C 8 x L 2 R z b j 1 Q b 3 d l c l N h b G V z M z Y w X 1 N R T F 9 P R E J D X 0 R T T i 9 Q b 3 d l c l N h b G V z M z Y w X 2 R i L 3 B 1 Y m x p Y y 9 j d X N 0 b 2 1 l c n N f Z G l t L n t j d X N 0 b 2 1 l c l 9 u Y W 1 l L D F 9 J n F 1 b 3 Q 7 L C Z x d W 9 0 O 0 9 k Y m M u R G F 0 Y V N v d X J j Z V x c L z E v Z H N u P V B v d 2 V y U 2 F s Z X M z N j B f U 1 F M X 0 9 E Q k N f R F N O L 1 B v d 2 V y U 2 F s Z X M z N j B f Z G I v c H V i b G l j L 2 N 1 c 3 R v b W V y c 1 9 k a W 0 u e 3 N l Z 2 1 l b n Q s M n 0 m c X V v d D s s J n F 1 b 3 Q 7 T 2 R i Y y 5 E Y X R h U 2 9 1 c m N l X F w v M S 9 k c 2 4 9 U G 9 3 Z X J T Y W x l c z M 2 M F 9 T U U x f T 0 R C Q 1 9 E U 0 4 v U G 9 3 Z X J T Y W x l c z M 2 M F 9 k Y i 9 w d W J s a W M v Y 3 V z d G 9 t Z X J z X 2 R p b S 5 7 Y 2 l 0 e S w z f S Z x d W 9 0 O y w m c X V v d D t P Z G J j L k R h d G F T b 3 V y Y 2 V c X C 8 x L 2 R z b j 1 Q b 3 d l c l N h b G V z M z Y w X 1 N R T F 9 P R E J D X 0 R T T i 9 Q b 3 d l c l N h b G V z M z Y w X 2 R i L 3 B 1 Y m x p Y y 9 j d X N 0 b 2 1 l c n N f Z G l t L n t w b 3 N 0 Y W x f Y 2 9 k Z S w 0 f S Z x d W 9 0 O 1 0 s J n F 1 b 3 Q 7 U m V s Y X R p b 2 5 z a G l w S W 5 m b y Z x d W 9 0 O z p b X X 0 i I C 8 + P C 9 T d G F i b G V F b n R y a W V z P j w v S X R l b T 4 8 S X R l b T 4 8 S X R l b U x v Y 2 F 0 a W 9 u P j x J d G V t V H l w Z T 5 G b 3 J t d W x h P C 9 J d G V t V H l w Z T 4 8 S X R l b V B h d G g + U 2 V j d G l v b j E v Y 3 V z d G 9 t Z X J z X 2 R p b S 9 T b 3 V y Y 2 U 8 L 0 l 0 Z W 1 Q Y X R o P j w v S X R l b U x v Y 2 F 0 a W 9 u P j x T d G F i b G V F b n R y a W V z I C 8 + P C 9 J d G V t P j x J d G V t P j x J d G V t T G 9 j Y X R p b 2 4 + P E l 0 Z W 1 U e X B l P k Z v c m 1 1 b G E 8 L 0 l 0 Z W 1 U e X B l P j x J d G V t U G F 0 a D 5 T Z W N 0 a W 9 u M S 9 j d X N 0 b 2 1 l c n N f Z G l t L 1 B v d 2 V y U 2 F s Z X M z N j B f Z G J f R G F 0 Y W J h c 2 U 8 L 0 l 0 Z W 1 Q Y X R o P j w v S X R l b U x v Y 2 F 0 a W 9 u P j x T d G F i b G V F b n R y a W V z I C 8 + P C 9 J d G V t P j x J d G V t P j x J d G V t T G 9 j Y X R p b 2 4 + P E l 0 Z W 1 U e X B l P k Z v c m 1 1 b G E 8 L 0 l 0 Z W 1 U e X B l P j x J d G V t U G F 0 a D 5 T Z W N 0 a W 9 u M S 9 j d X N 0 b 2 1 l c n N f Z G l t L 3 B 1 Y m x p Y 1 9 T Y 2 h l b W E 8 L 0 l 0 Z W 1 Q Y X R o P j w v S X R l b U x v Y 2 F 0 a W 9 u P j x T d G F i b G V F b n R y a W V z I C 8 + P C 9 J d G V t P j x J d G V t P j x J d G V t T G 9 j Y X R p b 2 4 + P E l 0 Z W 1 U e X B l P k Z v c m 1 1 b G E 8 L 0 l 0 Z W 1 U e X B l P j x J d G V t U G F 0 a D 5 T Z W N 0 a W 9 u M S 9 j d X N 0 b 2 1 l c n N f Z G l t L 2 N 1 c 3 R v b W V y c 1 9 k a W 1 f V G F i b G U 8 L 0 l 0 Z W 1 Q Y X R o P j w v S X R l b U x v Y 2 F 0 a W 9 u P j x T d G F i b G V F b n R y a W V z I C 8 + P C 9 J d G V t P j x J d G V t P j x J d G V t T G 9 j Y X R p b 2 4 + P E l 0 Z W 1 U e X B l P k Z v c m 1 1 b G E 8 L 0 l 0 Z W 1 U e X B l P j x J d G V t U G F 0 a D 5 T Z W N 0 a W 9 u M S 9 v c m R l c n N f Z G l t P C 9 J d G V t U G F 0 a D 4 8 L 0 l 0 Z W 1 M b 2 N h d G l v b j 4 8 U 3 R h Y m x l R W 5 0 c m l l c z 4 8 R W 5 0 c n k g V H l w Z T 0 i S X N Q c m l 2 Y X R l I i B W Y W x 1 Z T 0 i b D A i I C 8 + P E V u d H J 5 I F R 5 c G U 9 I l F 1 Z X J 5 S U Q i I F Z h b H V l P S J z N D M 3 Y W J i Y m Q t Y W I y Y y 0 0 Z D h i L T h k N G E t M W Z k Y T I 1 Z T l l Z T V l I i A v P j x F b n R y e S B U e X B l P S J G a W x s R W 5 h Y m x l Z C I g V m F s d W U 9 I m w w I i A v P j x F b n R y e S B U e X B l P S J G a W x s T G F z d F V w Z G F 0 Z W Q i I F Z h b H V l P S J k M j A y N S 0 w N S 0 x O F Q x M z o y M D o 1 M i 4 2 M T M 5 N T A 4 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0 O T I y I i A v P j x F b n R y e S B U e X B l P S J G a W x s V G 9 E Y X R h T W 9 k Z W x F b m F i b G V k I i B W Y W x 1 Z T 0 i b D E i I C 8 + P E V u d H J 5 I F R 5 c G U 9 I k Z p b G x P Y m p l Y 3 R U e X B l I i B W Y W x 1 Z T 0 i c 0 N v b m 5 l Y 3 R p b 2 5 P b m x 5 I i A v P j x F b n R y e S B U e X B l P S J G a W x s Q 2 9 s d W 1 u V H l w Z X M i I F Z h b H V l P S J z R E F Z S k N R W T 0 i I C 8 + P E V u d H J 5 I F R 5 c G U 9 I k Z p b G x D b 2 x 1 b W 5 O Y W 1 l c y I g V m F s d W U 9 I n N b J n F 1 b 3 Q 7 c m 9 3 X 2 l k J n F 1 b 3 Q 7 L C Z x d W 9 0 O 2 9 y Z G V y X 2 l k J n F 1 b 3 Q 7 L C Z x d W 9 0 O 2 9 y Z G V y X 2 R h d G U m c X V v d D s s J n F 1 b 3 Q 7 c 2 h p c F 9 k Y X R l J n F 1 b 3 Q 7 L C Z x d W 9 0 O 3 N o a X B f b W 9 k Z S Z x d W 9 0 O 1 0 i I C 8 + P E V u d H J 5 I F R 5 c G U 9 I k Z p b G x T d G F 0 d X M i I F Z h b H V l P S J z Q 2 9 t c G x l d G U i I C 8 + P E V u d H J 5 I F R 5 c G U 9 I l J l b G F 0 a W 9 u c 2 h p c E l u Z m 9 D b 2 5 0 Y W l u Z X I i I F Z h b H V l P S J z e y Z x d W 9 0 O 2 N v b H V t b k N v d W 5 0 J n F 1 b 3 Q 7 O j U s J n F 1 b 3 Q 7 a 2 V 5 Q 2 9 s d W 1 u T m F t Z X M m c X V v d D s 6 W y Z x d W 9 0 O 2 9 y Z G V y X 2 l k J n F 1 b 3 Q 7 X S w m c X V v d D t x d W V y e V J l b G F 0 a W 9 u c 2 h p c H M m c X V v d D s 6 W 1 0 s J n F 1 b 3 Q 7 Y 2 9 s d W 1 u S W R l b n R p d G l l c y Z x d W 9 0 O z p b J n F 1 b 3 Q 7 T 2 R i Y y 5 E Y X R h U 2 9 1 c m N l X F w v M S 9 k c 2 4 9 U G 9 3 Z X J T Y W x l c z M 2 M F 9 T U U x f T 0 R C Q 1 9 E U 0 4 v U G 9 3 Z X J T Y W x l c z M 2 M F 9 k Y i 9 w d W J s a W M v b 3 J k Z X J z X 2 R p b S 5 7 c m 9 3 X 2 l k L D B 9 J n F 1 b 3 Q 7 L C Z x d W 9 0 O 0 9 k Y m M u R G F 0 Y V N v d X J j Z V x c L z E v Z H N u P V B v d 2 V y U 2 F s Z X M z N j B f U 1 F M X 0 9 E Q k N f R F N O L 1 B v d 2 V y U 2 F s Z X M z N j B f Z G I v c H V i b G l j L 2 9 y Z G V y c 1 9 k a W 0 u e 2 9 y Z G V y X 2 l k L D F 9 J n F 1 b 3 Q 7 L C Z x d W 9 0 O 0 9 k Y m M u R G F 0 Y V N v d X J j Z V x c L z E v Z H N u P V B v d 2 V y U 2 F s Z X M z N j B f U 1 F M X 0 9 E Q k N f R F N O L 1 B v d 2 V y U 2 F s Z X M z N j B f Z G I v c H V i b G l j L 2 9 y Z G V y c 1 9 k a W 0 u e 2 9 y Z G V y X 2 R h d G U s M n 0 m c X V v d D s s J n F 1 b 3 Q 7 T 2 R i Y y 5 E Y X R h U 2 9 1 c m N l X F w v M S 9 k c 2 4 9 U G 9 3 Z X J T Y W x l c z M 2 M F 9 T U U x f T 0 R C Q 1 9 E U 0 4 v U G 9 3 Z X J T Y W x l c z M 2 M F 9 k Y i 9 w d W J s a W M v b 3 J k Z X J z X 2 R p b S 5 7 c 2 h p c F 9 k Y X R l L D N 9 J n F 1 b 3 Q 7 L C Z x d W 9 0 O 0 9 k Y m M u R G F 0 Y V N v d X J j Z V x c L z E v Z H N u P V B v d 2 V y U 2 F s Z X M z N j B f U 1 F M X 0 9 E Q k N f R F N O L 1 B v d 2 V y U 2 F s Z X M z N j B f Z G I v c H V i b G l j L 2 9 y Z G V y c 1 9 k a W 0 u e 3 N o a X B f b W 9 k Z S w 0 f S Z x d W 9 0 O 1 0 s J n F 1 b 3 Q 7 Q 2 9 s d W 1 u Q 2 9 1 b n Q m c X V v d D s 6 N S w m c X V v d D t L Z X l D b 2 x 1 b W 5 O Y W 1 l c y Z x d W 9 0 O z p b J n F 1 b 3 Q 7 b 3 J k Z X J f a W Q m c X V v d D t d L C Z x d W 9 0 O 0 N v b H V t b k l k Z W 5 0 a X R p Z X M m c X V v d D s 6 W y Z x d W 9 0 O 0 9 k Y m M u R G F 0 Y V N v d X J j Z V x c L z E v Z H N u P V B v d 2 V y U 2 F s Z X M z N j B f U 1 F M X 0 9 E Q k N f R F N O L 1 B v d 2 V y U 2 F s Z X M z N j B f Z G I v c H V i b G l j L 2 9 y Z G V y c 1 9 k a W 0 u e 3 J v d 1 9 p Z C w w f S Z x d W 9 0 O y w m c X V v d D t P Z G J j L k R h d G F T b 3 V y Y 2 V c X C 8 x L 2 R z b j 1 Q b 3 d l c l N h b G V z M z Y w X 1 N R T F 9 P R E J D X 0 R T T i 9 Q b 3 d l c l N h b G V z M z Y w X 2 R i L 3 B 1 Y m x p Y y 9 v c m R l c n N f Z G l t L n t v c m R l c l 9 p Z C w x f S Z x d W 9 0 O y w m c X V v d D t P Z G J j L k R h d G F T b 3 V y Y 2 V c X C 8 x L 2 R z b j 1 Q b 3 d l c l N h b G V z M z Y w X 1 N R T F 9 P R E J D X 0 R T T i 9 Q b 3 d l c l N h b G V z M z Y w X 2 R i L 3 B 1 Y m x p Y y 9 v c m R l c n N f Z G l t L n t v c m R l c l 9 k Y X R l L D J 9 J n F 1 b 3 Q 7 L C Z x d W 9 0 O 0 9 k Y m M u R G F 0 Y V N v d X J j Z V x c L z E v Z H N u P V B v d 2 V y U 2 F s Z X M z N j B f U 1 F M X 0 9 E Q k N f R F N O L 1 B v d 2 V y U 2 F s Z X M z N j B f Z G I v c H V i b G l j L 2 9 y Z G V y c 1 9 k a W 0 u e 3 N o a X B f Z G F 0 Z S w z f S Z x d W 9 0 O y w m c X V v d D t P Z G J j L k R h d G F T b 3 V y Y 2 V c X C 8 x L 2 R z b j 1 Q b 3 d l c l N h b G V z M z Y w X 1 N R T F 9 P R E J D X 0 R T T i 9 Q b 3 d l c l N h b G V z M z Y w X 2 R i L 3 B 1 Y m x p Y y 9 v c m R l c n N f Z G l t L n t z a G l w X 2 1 v Z G U s N H 0 m c X V v d D t d L C Z x d W 9 0 O 1 J l b G F 0 a W 9 u c 2 h p c E l u Z m 8 m c X V v d D s 6 W 1 1 9 I i A v P j w v U 3 R h Y m x l R W 5 0 c m l l c z 4 8 L 0 l 0 Z W 0 + P E l 0 Z W 0 + P E l 0 Z W 1 M b 2 N h d G l v b j 4 8 S X R l b V R 5 c G U + R m 9 y b X V s Y T w v S X R l b V R 5 c G U + P E l 0 Z W 1 Q Y X R o P l N l Y 3 R p b 2 4 x L 2 9 y Z G V y c 1 9 k a W 0 v U 2 9 1 c m N l P C 9 J d G V t U G F 0 a D 4 8 L 0 l 0 Z W 1 M b 2 N h d G l v b j 4 8 U 3 R h Y m x l R W 5 0 c m l l c y A v P j w v S X R l b T 4 8 S X R l b T 4 8 S X R l b U x v Y 2 F 0 a W 9 u P j x J d G V t V H l w Z T 5 G b 3 J t d W x h P C 9 J d G V t V H l w Z T 4 8 S X R l b V B h d G g + U 2 V j d G l v b j E v b 3 J k Z X J z X 2 R p b S 9 Q b 3 d l c l N h b G V z M z Y w X 2 R i X 0 R h d G F i Y X N l P C 9 J d G V t U G F 0 a D 4 8 L 0 l 0 Z W 1 M b 2 N h d G l v b j 4 8 U 3 R h Y m x l R W 5 0 c m l l c y A v P j w v S X R l b T 4 8 S X R l b T 4 8 S X R l b U x v Y 2 F 0 a W 9 u P j x J d G V t V H l w Z T 5 G b 3 J t d W x h P C 9 J d G V t V H l w Z T 4 8 S X R l b V B h d G g + U 2 V j d G l v b j E v b 3 J k Z X J z X 2 R p b S 9 w d W J s a W N f U 2 N o Z W 1 h P C 9 J d G V t U G F 0 a D 4 8 L 0 l 0 Z W 1 M b 2 N h d G l v b j 4 8 U 3 R h Y m x l R W 5 0 c m l l c y A v P j w v S X R l b T 4 8 S X R l b T 4 8 S X R l b U x v Y 2 F 0 a W 9 u P j x J d G V t V H l w Z T 5 G b 3 J t d W x h P C 9 J d G V t V H l w Z T 4 8 S X R l b V B h d G g + U 2 V j d G l v b j E v b 3 J k Z X J z X 2 R p b S 9 v c m R l c n N f Z G l t X 1 R h Y m x l P C 9 J d G V t U G F 0 a D 4 8 L 0 l 0 Z W 1 M b 2 N h d G l v b j 4 8 U 3 R h Y m x l R W 5 0 c m l l c y A v P j w v S X R l b T 4 8 S X R l b T 4 8 S X R l b U x v Y 2 F 0 a W 9 u P j x J d G V t V H l w Z T 5 G b 3 J t d W x h P C 9 J d G V t V H l w Z T 4 8 S X R l b V B h d G g + U 2 V j d G l v b j E v c H J v Z H V j d H N f Z G l t P C 9 J d G V t U G F 0 a D 4 8 L 0 l 0 Z W 1 M b 2 N h d G l v b j 4 8 U 3 R h Y m x l R W 5 0 c m l l c z 4 8 R W 5 0 c n k g V H l w Z T 0 i S X N Q c m l 2 Y X R l I i B W Y W x 1 Z T 0 i b D A i I C 8 + P E V u d H J 5 I F R 5 c G U 9 I l F 1 Z X J 5 S U Q i I F Z h b H V l P S J z N D J j O D c 5 M W M t M T Y w Y i 0 0 Z T g w L T k w Z W E t M z h j M D E 1 N W Z i Y j Q w I i A v P j x F b n R y e S B U e X B l P S J G a W x s R W 5 h Y m x l Z C I g V m F s d W U 9 I m w w I i A v P j x F b n R y e S B U e X B l P S J G a W x s T G F z d F V w Z G F 0 Z W Q i I F Z h b H V l P S J k M j A y N S 0 w N S 0 x O F Q x M z o y M D o 1 M i 4 2 M j k 1 N z k 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x O D Y x I i A v P j x F b n R y e S B U e X B l P S J G a W x s V G 9 E Y X R h T W 9 k Z W x F b m F i b G V k I i B W Y W x 1 Z T 0 i b D E i I C 8 + P E V u d H J 5 I F R 5 c G U 9 I k Z p b G x P Y m p l Y 3 R U e X B l I i B W Y W x 1 Z T 0 i c 1 B p d m 9 0 V G F i b G U i I C 8 + P E V u d H J 5 I F R 5 c G U 9 I k Z p b G x D b 2 x 1 b W 5 U e X B l c y I g V m F s d W U 9 I n N C Z 1 l H Q m c 9 P S I g L z 4 8 R W 5 0 c n k g V H l w Z T 0 i R m l s b E N v b H V t b k 5 h b W V z I i B W Y W x 1 Z T 0 i c 1 s m c X V v d D t w c m 9 k d W N 0 X 2 l k J n F 1 b 3 Q 7 L C Z x d W 9 0 O 2 N h d G V n b 3 J 5 J n F 1 b 3 Q 7 L C Z x d W 9 0 O 3 N 1 Y l 9 j Y X R l Z 2 9 y e S Z x d W 9 0 O y w m c X V v d D t w c m 9 k d W N 0 X 2 5 h b W U m c X V v d D t d I i A v P j x F b n R y e S B U e X B l P S J G a W x s U 3 R h d H V z I i B W Y W x 1 Z T 0 i c 0 N v b X B s Z X R l I i A v P j x F b n R y e S B U e X B l P S J S Z W x h d G l v b n N o a X B J b m Z v Q 2 9 u d G F p b m V y I i B W Y W x 1 Z T 0 i c 3 s m c X V v d D t j b 2 x 1 b W 5 D b 3 V u d C Z x d W 9 0 O z o 0 L C Z x d W 9 0 O 2 t l e U N v b H V t b k 5 h b W V z J n F 1 b 3 Q 7 O l s m c X V v d D t w c m 9 k d W N 0 X 2 l k J n F 1 b 3 Q 7 X S w m c X V v d D t x d W V y e V J l b G F 0 a W 9 u c 2 h p c H M m c X V v d D s 6 W 1 0 s J n F 1 b 3 Q 7 Y 2 9 s d W 1 u S W R l b n R p d G l l c y Z x d W 9 0 O z p b J n F 1 b 3 Q 7 T 2 R i Y y 5 E Y X R h U 2 9 1 c m N l X F w v M S 9 k c 2 4 9 U G 9 3 Z X J T Y W x l c z M 2 M F 9 T U U x f T 0 R C Q 1 9 E U 0 4 v U G 9 3 Z X J T Y W x l c z M 2 M F 9 k Y i 9 w d W J s a W M v c H J v Z H V j d H N f Z G l t L n t w c m 9 k d W N 0 X 2 l k L D B 9 J n F 1 b 3 Q 7 L C Z x d W 9 0 O 0 9 k Y m M u R G F 0 Y V N v d X J j Z V x c L z E v Z H N u P V B v d 2 V y U 2 F s Z X M z N j B f U 1 F M X 0 9 E Q k N f R F N O L 1 B v d 2 V y U 2 F s Z X M z N j B f Z G I v c H V i b G l j L 3 B y b 2 R 1 Y 3 R z X 2 R p b S 5 7 Y 2 F 0 Z W d v c n k s M X 0 m c X V v d D s s J n F 1 b 3 Q 7 T 2 R i Y y 5 E Y X R h U 2 9 1 c m N l X F w v M S 9 k c 2 4 9 U G 9 3 Z X J T Y W x l c z M 2 M F 9 T U U x f T 0 R C Q 1 9 E U 0 4 v U G 9 3 Z X J T Y W x l c z M 2 M F 9 k Y i 9 w d W J s a W M v c H J v Z H V j d H N f Z G l t L n t z d W J f Y 2 F 0 Z W d v c n k s M n 0 m c X V v d D s s J n F 1 b 3 Q 7 T 2 R i Y y 5 E Y X R h U 2 9 1 c m N l X F w v M S 9 k c 2 4 9 U G 9 3 Z X J T Y W x l c z M 2 M F 9 T U U x f T 0 R C Q 1 9 E U 0 4 v U G 9 3 Z X J T Y W x l c z M 2 M F 9 k Y i 9 w d W J s a W M v c H J v Z H V j d H N f Z G l t L n t w c m 9 k d W N 0 X 2 5 h b W U s M 3 0 m c X V v d D t d L C Z x d W 9 0 O 0 N v b H V t b k N v d W 5 0 J n F 1 b 3 Q 7 O j Q s J n F 1 b 3 Q 7 S 2 V 5 Q 2 9 s d W 1 u T m F t Z X M m c X V v d D s 6 W y Z x d W 9 0 O 3 B y b 2 R 1 Y 3 R f a W Q m c X V v d D t d L C Z x d W 9 0 O 0 N v b H V t b k l k Z W 5 0 a X R p Z X M m c X V v d D s 6 W y Z x d W 9 0 O 0 9 k Y m M u R G F 0 Y V N v d X J j Z V x c L z E v Z H N u P V B v d 2 V y U 2 F s Z X M z N j B f U 1 F M X 0 9 E Q k N f R F N O L 1 B v d 2 V y U 2 F s Z X M z N j B f Z G I v c H V i b G l j L 3 B y b 2 R 1 Y 3 R z X 2 R p b S 5 7 c H J v Z H V j d F 9 p Z C w w f S Z x d W 9 0 O y w m c X V v d D t P Z G J j L k R h d G F T b 3 V y Y 2 V c X C 8 x L 2 R z b j 1 Q b 3 d l c l N h b G V z M z Y w X 1 N R T F 9 P R E J D X 0 R T T i 9 Q b 3 d l c l N h b G V z M z Y w X 2 R i L 3 B 1 Y m x p Y y 9 w c m 9 k d W N 0 c 1 9 k a W 0 u e 2 N h d G V n b 3 J 5 L D F 9 J n F 1 b 3 Q 7 L C Z x d W 9 0 O 0 9 k Y m M u R G F 0 Y V N v d X J j Z V x c L z E v Z H N u P V B v d 2 V y U 2 F s Z X M z N j B f U 1 F M X 0 9 E Q k N f R F N O L 1 B v d 2 V y U 2 F s Z X M z N j B f Z G I v c H V i b G l j L 3 B y b 2 R 1 Y 3 R z X 2 R p b S 5 7 c 3 V i X 2 N h d G V n b 3 J 5 L D J 9 J n F 1 b 3 Q 7 L C Z x d W 9 0 O 0 9 k Y m M u R G F 0 Y V N v d X J j Z V x c L z E v Z H N u P V B v d 2 V y U 2 F s Z X M z N j B f U 1 F M X 0 9 E Q k N f R F N O L 1 B v d 2 V y U 2 F s Z X M z N j B f Z G I v c H V i b G l j L 3 B y b 2 R 1 Y 3 R z X 2 R p b S 5 7 c H J v Z H V j d F 9 u Y W 1 l L D N 9 J n F 1 b 3 Q 7 X S w m c X V v d D t S Z W x h d G l v b n N o a X B J b m Z v J n F 1 b 3 Q 7 O l t d f S I g L z 4 8 R W 5 0 c n k g V H l w Z T 0 i U G l 2 b 3 R P Y m p l Y 3 R O Y W 1 l I i B W Y W x 1 Z T 0 i c 0 J h Y 2 t l b m Q h U 2 h p c E 1 v Z G V Q a W V D a G F y d C I g L z 4 8 L 1 N 0 Y W J s Z U V u d H J p Z X M + P C 9 J d G V t P j x J d G V t P j x J d G V t T G 9 j Y X R p b 2 4 + P E l 0 Z W 1 U e X B l P k Z v c m 1 1 b G E 8 L 0 l 0 Z W 1 U e X B l P j x J d G V t U G F 0 a D 5 T Z W N 0 a W 9 u M S 9 w c m 9 k d W N 0 c 1 9 k a W 0 v U 2 9 1 c m N l P C 9 J d G V t U G F 0 a D 4 8 L 0 l 0 Z W 1 M b 2 N h d G l v b j 4 8 U 3 R h Y m x l R W 5 0 c m l l c y A v P j w v S X R l b T 4 8 S X R l b T 4 8 S X R l b U x v Y 2 F 0 a W 9 u P j x J d G V t V H l w Z T 5 G b 3 J t d W x h P C 9 J d G V t V H l w Z T 4 8 S X R l b V B h d G g + U 2 V j d G l v b j E v c H J v Z H V j d H N f Z G l t L 1 B v d 2 V y U 2 F s Z X M z N j B f Z G J f R G F 0 Y W J h c 2 U 8 L 0 l 0 Z W 1 Q Y X R o P j w v S X R l b U x v Y 2 F 0 a W 9 u P j x T d G F i b G V F b n R y a W V z I C 8 + P C 9 J d G V t P j x J d G V t P j x J d G V t T G 9 j Y X R p b 2 4 + P E l 0 Z W 1 U e X B l P k Z v c m 1 1 b G E 8 L 0 l 0 Z W 1 U e X B l P j x J d G V t U G F 0 a D 5 T Z W N 0 a W 9 u M S 9 w c m 9 k d W N 0 c 1 9 k a W 0 v c H V i b G l j X 1 N j a G V t Y T w v S X R l b V B h d G g + P C 9 J d G V t T G 9 j Y X R p b 2 4 + P F N 0 Y W J s Z U V u d H J p Z X M g L z 4 8 L 0 l 0 Z W 0 + P E l 0 Z W 0 + P E l 0 Z W 1 M b 2 N h d G l v b j 4 8 S X R l b V R 5 c G U + R m 9 y b X V s Y T w v S X R l b V R 5 c G U + P E l 0 Z W 1 Q Y X R o P l N l Y 3 R p b 2 4 x L 3 B y b 2 R 1 Y 3 R z X 2 R p b S 9 w c m 9 k d W N 0 c 1 9 k a W 1 f V G F i b G U 8 L 0 l 0 Z W 1 Q Y X R o P j w v S X R l b U x v Y 2 F 0 a W 9 u P j x T d G F i b G V F b n R y a W V z I C 8 + P C 9 J d G V t P j x J d G V t P j x J d G V t T G 9 j Y X R p b 2 4 + P E l 0 Z W 1 U e X B l P k Z v c m 1 1 b G E 8 L 0 l 0 Z W 1 U e X B l P j x J d G V t U G F 0 a D 5 T Z W N 0 a W 9 u M S 9 y Z W d p b 2 5 f Z G l t P C 9 J d G V t U G F 0 a D 4 8 L 0 l 0 Z W 1 M b 2 N h d G l v b j 4 8 U 3 R h Y m x l R W 5 0 c m l l c z 4 8 R W 5 0 c n k g V H l w Z T 0 i S X N Q c m l 2 Y X R l I i B W Y W x 1 Z T 0 i b D A i I C 8 + P E V u d H J 5 I F R 5 c G U 9 I l F 1 Z X J 5 S U Q i I F Z h b H V l P S J z O W R h M W Y y N T A t N W F h Z S 0 0 N T M 4 L T g 0 N z c t M z l k N G N h Y W R l M T Q z I i A v P j x F b n R y e S B U e X B l P S J G a W x s R W 5 h Y m x l Z C I g V m F s d W U 9 I m w w I i A v P j x F b n R y e S B U e X B l P S J G a W x s T G F z d F V w Z G F 0 Z W Q i I F Z h b H V l P S J k M j A y N S 0 w N S 0 x O F Q x M z o y M D o 1 M i 4 2 M j k 1 N z k 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1 M j k i I C 8 + P E V u d H J 5 I F R 5 c G U 9 I k Z p b G x U b 0 R h d G F N b 2 R l b E V u Y W J s Z W Q i I F Z h b H V l P S J s M S I g L z 4 8 R W 5 0 c n k g V H l w Z T 0 i R m l s b E 9 i a m V j d F R 5 c G U i I F Z h b H V l P S J z U G l 2 b 3 R U Y W J s Z S I g L z 4 8 R W 5 0 c n k g V H l w Z T 0 i R m l s b E N v b H V t b l R 5 c G V z I i B W Y W x 1 Z T 0 i c 0 J n W U d C Z 1 k 9 I i A v P j x F b n R y e S B U e X B l P S J G a W x s Q 2 9 s d W 1 u T m F t Z X M i I F Z h b H V l P S J z W y Z x d W 9 0 O 2 N v d W 5 0 c n k m c X V v d D s s J n F 1 b 3 Q 7 c 3 R h d G U m c X V v d D s s J n F 1 b 3 Q 7 Y 2 l 0 e S Z x d W 9 0 O y w m c X V v d D t w b 3 N 0 Y W x f Y 2 9 k Z S Z x d W 9 0 O y w m c X V v d D t y Z W d p b 2 4 m c X V v d D t d I i A v P j x F b n R y e S B U e X B l P S J G a W x s U 3 R h d H V z I i B W Y W x 1 Z T 0 i c 0 N v b X B s Z X R l I i A v P j x F b n R y e S B U e X B l P S J S Z W x h d G l v b n N o a X B J b m Z v Q 2 9 u d G F p b m V y I i B W Y W x 1 Z T 0 i c 3 s m c X V v d D t j b 2 x 1 b W 5 D b 3 V u d C Z x d W 9 0 O z o 1 L C Z x d W 9 0 O 2 t l e U N v b H V t b k 5 h b W V z J n F 1 b 3 Q 7 O l s m c X V v d D t j a X R 5 J n F 1 b 3 Q 7 X S w m c X V v d D t x d W V y e V J l b G F 0 a W 9 u c 2 h p c H M m c X V v d D s 6 W 1 0 s J n F 1 b 3 Q 7 Y 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Q 2 9 s d W 1 u Q 2 9 1 b n Q m c X V v d D s 6 N S w m c X V v d D t L Z X l D b 2 x 1 b W 5 O Y W 1 l c y Z x d W 9 0 O z p b J n F 1 b 3 Q 7 Y 2 l 0 e S Z x d W 9 0 O 1 0 s J n F 1 b 3 Q 7 Q 2 9 s d W 1 u S W R l b n R p d G l l c y Z x d W 9 0 O z p b J n F 1 b 3 Q 7 T 2 R i Y y 5 E Y X R h U 2 9 1 c m N l X F w v M S 9 k c 2 4 9 U G 9 3 Z X J T Y W x l c z M 2 M F 9 T U U x f T 0 R C Q 1 9 E U 0 4 v U G 9 3 Z X J T Y W x l c z M 2 M F 9 k Y i 9 w d W J s a W M v c m V n a W 9 u X 2 R p b S 5 7 Y 2 9 1 b n R y e S w w f S Z x d W 9 0 O y w m c X V v d D t P Z G J j L k R h d G F T b 3 V y Y 2 V c X C 8 x L 2 R z b j 1 Q b 3 d l c l N h b G V z M z Y w X 1 N R T F 9 P R E J D X 0 R T T i 9 Q b 3 d l c l N h b G V z M z Y w X 2 R i L 3 B 1 Y m x p Y y 9 y Z W d p b 2 5 f Z G l t L n t z d G F 0 Z S w x f S Z x d W 9 0 O y w m c X V v d D t P Z G J j L k R h d G F T b 3 V y Y 2 V c X C 8 x L 2 R z b j 1 Q b 3 d l c l N h b G V z M z Y w X 1 N R T F 9 P R E J D X 0 R T T i 9 Q b 3 d l c l N h b G V z M z Y w X 2 R i L 3 B 1 Y m x p Y y 9 y Z W d p b 2 5 f Z G l t L n t j a X R 5 L D J 9 J n F 1 b 3 Q 7 L C Z x d W 9 0 O 0 9 k Y m M u R G F 0 Y V N v d X J j Z V x c L z E v Z H N u P V B v d 2 V y U 2 F s Z X M z N j B f U 1 F M X 0 9 E Q k N f R F N O L 1 B v d 2 V y U 2 F s Z X M z N j B f Z G I v c H V i b G l j L 3 J l Z 2 l v b l 9 k a W 0 u e 3 B v c 3 R h b F 9 j b 2 R l L D N 9 J n F 1 b 3 Q 7 L C Z x d W 9 0 O 0 9 k Y m M u R G F 0 Y V N v d X J j Z V x c L z E v Z H N u P V B v d 2 V y U 2 F s Z X M z N j B f U 1 F M X 0 9 E Q k N f R F N O L 1 B v d 2 V y U 2 F s Z X M z N j B f Z G I v c H V i b G l j L 3 J l Z 2 l v b l 9 k a W 0 u e 3 J l Z 2 l v b i w 0 f S Z x d W 9 0 O 1 0 s J n F 1 b 3 Q 7 U m V s Y X R p b 2 5 z a G l w S W 5 m b y Z x d W 9 0 O z p b X X 0 i I C 8 + P E V u d H J 5 I F R 5 c G U 9 I l B p d m 9 0 T 2 J q Z W N 0 T m F t Z S I g V m F s d W U 9 I n N C Y W N r Z W 5 k I V l l Y X J X a X N l Q 2 h h c n Q i I C 8 + P C 9 T d G F i b G V F b n R y a W V z P j w v S X R l b T 4 8 S X R l b T 4 8 S X R l b U x v Y 2 F 0 a W 9 u P j x J d G V t V H l w Z T 5 G b 3 J t d W x h P C 9 J d G V t V H l w Z T 4 8 S X R l b V B h d G g + U 2 V j d G l v b j E v c m V n a W 9 u X 2 R p b S 9 T b 3 V y Y 2 U 8 L 0 l 0 Z W 1 Q Y X R o P j w v S X R l b U x v Y 2 F 0 a W 9 u P j x T d G F i b G V F b n R y a W V z I C 8 + P C 9 J d G V t P j x J d G V t P j x J d G V t T G 9 j Y X R p b 2 4 + P E l 0 Z W 1 U e X B l P k Z v c m 1 1 b G E 8 L 0 l 0 Z W 1 U e X B l P j x J d G V t U G F 0 a D 5 T Z W N 0 a W 9 u M S 9 y Z W d p b 2 5 f Z G l t L 1 B v d 2 V y U 2 F s Z X M z N j B f Z G J f R G F 0 Y W J h c 2 U 8 L 0 l 0 Z W 1 Q Y X R o P j w v S X R l b U x v Y 2 F 0 a W 9 u P j x T d G F i b G V F b n R y a W V z I C 8 + P C 9 J d G V t P j x J d G V t P j x J d G V t T G 9 j Y X R p b 2 4 + P E l 0 Z W 1 U e X B l P k Z v c m 1 1 b G E 8 L 0 l 0 Z W 1 U e X B l P j x J d G V t U G F 0 a D 5 T Z W N 0 a W 9 u M S 9 y Z W d p b 2 5 f Z G l t L 3 B 1 Y m x p Y 1 9 T Y 2 h l b W E 8 L 0 l 0 Z W 1 Q Y X R o P j w v S X R l b U x v Y 2 F 0 a W 9 u P j x T d G F i b G V F b n R y a W V z I C 8 + P C 9 J d G V t P j x J d G V t P j x J d G V t T G 9 j Y X R p b 2 4 + P E l 0 Z W 1 U e X B l P k Z v c m 1 1 b G E 8 L 0 l 0 Z W 1 U e X B l P j x J d G V t U G F 0 a D 5 T Z W N 0 a W 9 u M S 9 y Z W d p b 2 5 f Z G l t L 3 J l Z 2 l v b l 9 k a W 1 f V G F i b G U 8 L 0 l 0 Z W 1 Q Y X R o P j w v S X R l b U x v Y 2 F 0 a W 9 u P j x T d G F i b G V F b n R y a W V z I C 8 + P C 9 J d G V t P j x J d G V t P j x J d G V t T G 9 j Y X R p b 2 4 + P E l 0 Z W 1 U e X B l P k Z v c m 1 1 b G E 8 L 0 l 0 Z W 1 U e X B l P j x J d G V t U G F 0 a D 5 T Z W N 0 a W 9 u M S 9 S b 2 x s a W 5 n X 0 N h b G V u Z G F y P C 9 J d G V t U G F 0 a D 4 8 L 0 l 0 Z W 1 M b 2 N h d G l v b j 4 8 U 3 R h Y m x l R W 5 0 c m l l c z 4 8 R W 5 0 c n k g V H l w Z T 0 i S X N Q c m l 2 Y X R l I i B W Y W x 1 Z T 0 i b D A i I C 8 + P E V u d H J 5 I F R 5 c G U 9 I l F 1 Z X J 5 S U Q i I F Z h b H V l P S J z M j A w Z T F j Z D E t Z j B j M S 0 0 Z m Y 0 L W E 5 N W I t N m I 4 Y m U 0 N W U 4 Y j N 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m F j a 2 V u Z C F Z Z W F y R m l s d G V y I i A v P j x F b n R y e S B U e X B l P S J G a W x s Z W R D b 2 1 w b G V 0 Z V J l c 3 V s d F R v V 2 9 y a 3 N o Z W V 0 I i B W Y W x 1 Z T 0 i b D A i I C 8 + P E V u d H J 5 I F R 5 c G U 9 I k Z p b G x T d G F 0 d X M i I F Z h b H V l P S J z Q 2 9 t c G x l d G U i I C 8 + P E V u d H J 5 I F R 5 c G U 9 I k Z p b G x D b 2 x 1 b W 5 O Y W 1 l c y I g V m F s d W U 9 I n N b J n F 1 b 3 Q 7 R G F 0 Z S Z x d W 9 0 O y w m c X V v d D t Z Z W F y J n F 1 b 3 Q 7 L C Z x d W 9 0 O 1 F 1 Y X J 0 Z X I m c X V v d D s s J n F 1 b 3 Q 7 T W 9 u d G g g T m F t Z S Z x d W 9 0 O y w m c X V v d D t X Z W V r I G 9 m I E 1 v b n R o J n F 1 b 3 Q 7 L C Z x d W 9 0 O 0 R h e S B v Z i B Z Z W F y J n F 1 b 3 Q 7 L C Z x d W 9 0 O 0 R h e S B O Y W 1 l J n F 1 b 3 Q 7 X S I g L z 4 8 R W 5 0 c n k g V H l w Z T 0 i R m l s b E N v b H V t b l R 5 c G V z I i B W Y W x 1 Z T 0 i c 0 N R T U d C Z 0 1 E Q m c 9 P S I g L z 4 8 R W 5 0 c n k g V H l w Z T 0 i R m l s b E x h c 3 R V c G R h d G V k I i B W Y W x 1 Z T 0 i Z D I w M j U t M D U t M j B U M D U 6 M j M 6 M z U u M z k x N D c z M 1 o i I C 8 + P E V u d H J 5 I F R 5 c G U 9 I k Z p b G x F c n J v c k N v d W 5 0 I i B W Y W x 1 Z T 0 i b D A i I C 8 + P E V u d H J 5 I F R 5 c G U 9 I k Z p b G x F c n J v c k N v Z G U i I F Z h b H V l P S J z V W 5 r b m 9 3 b i I g L z 4 8 R W 5 0 c n k g V H l w Z T 0 i R m l s b E N v d W 5 0 I i B W Y W x 1 Z T 0 i b D Q x N T g 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U m 9 s b G l u Z 1 9 D Y W x l b m R h c i 9 D a G F u Z 2 V k I F R 5 c G U g d 2 l 0 a C B M b 2 N h b G U u e 0 R h d G U s M H 0 m c X V v d D s s J n F 1 b 3 Q 7 U 2 V j d G l v b j E v U m 9 s b G l u Z 1 9 D Y W x l b m R h c i 9 D a G F u Z 2 V k I F R 5 c G U u e 1 l l Y X I s M X 0 m c X V v d D s s J n F 1 b 3 Q 7 U 2 V j d G l v b j E v U m 9 s b G l u Z 1 9 D Y W x l b m R h c i 9 D a G F u Z 2 V k I F R 5 c G U u e 1 F 1 Y X J 0 Z X I s M n 0 m c X V v d D s s J n F 1 b 3 Q 7 U 2 V j d G l v b j E v U m 9 s b G l u Z 1 9 D Y W x l b m R h c i 9 D a G F u Z 2 V k I F R 5 c G U u e 0 1 v b n R o I E 5 h b W U s M 3 0 m c X V v d D s s J n F 1 b 3 Q 7 U 2 V j d G l v b j E v U m 9 s b G l u Z 1 9 D Y W x l b m R h c i 9 D a G F u Z 2 V k I F R 5 c G U u e 1 d l Z W s g b 2 Y g T W 9 u d G g s N H 0 m c X V v d D s s J n F 1 b 3 Q 7 U 2 V j d G l v b j E v U m 9 s b G l u Z 1 9 D Y W x l b m R h c i 9 D a G F u Z 2 V k I F R 5 c G U u e 0 R h e S B v Z i B Z Z W F y L D V 9 J n F 1 b 3 Q 7 L C Z x d W 9 0 O 1 N l Y 3 R p b 2 4 x L 1 J v b G x p b m d f Q 2 F s Z W 5 k Y X I v Q 2 h h b m d l Z C B U e X B l L n t E Y X k g T m F t Z S w 2 f S Z x d W 9 0 O 1 0 s J n F 1 b 3 Q 7 Q 2 9 s d W 1 u Q 2 9 1 b n Q m c X V v d D s 6 N y w m c X V v d D t L Z X l D b 2 x 1 b W 5 O Y W 1 l c y Z x d W 9 0 O z p b X S w m c X V v d D t D b 2 x 1 b W 5 J Z G V u d G l 0 a W V z J n F 1 b 3 Q 7 O l s m c X V v d D t T Z W N 0 a W 9 u M S 9 S b 2 x s a W 5 n X 0 N h b G V u Z G F y L 0 N o Y W 5 n Z W Q g V H l w Z S B 3 a X R o I E x v Y 2 F s Z S 5 7 R G F 0 Z S w w f S Z x d W 9 0 O y w m c X V v d D t T Z W N 0 a W 9 u M S 9 S b 2 x s a W 5 n X 0 N h b G V u Z G F y L 0 N o Y W 5 n Z W Q g V H l w Z S 5 7 W W V h c i w x f S Z x d W 9 0 O y w m c X V v d D t T Z W N 0 a W 9 u M S 9 S b 2 x s a W 5 n X 0 N h b G V u Z G F y L 0 N o Y W 5 n Z W Q g V H l w Z S 5 7 U X V h c n R l c i w y f S Z x d W 9 0 O y w m c X V v d D t T Z W N 0 a W 9 u M S 9 S b 2 x s a W 5 n X 0 N h b G V u Z G F y L 0 N o Y W 5 n Z W Q g V H l w Z S 5 7 T W 9 u d G g g T m F t Z S w z f S Z x d W 9 0 O y w m c X V v d D t T Z W N 0 a W 9 u M S 9 S b 2 x s a W 5 n X 0 N h b G V u Z G F y L 0 N o Y W 5 n Z W Q g V H l w Z S 5 7 V 2 V l a y B v Z i B N b 2 5 0 a C w 0 f S Z x d W 9 0 O y w m c X V v d D t T Z W N 0 a W 9 u M S 9 S b 2 x s a W 5 n X 0 N h b G V u Z G F y L 0 N o Y W 5 n Z W Q g V H l w Z S 5 7 R G F 5 I G 9 m I F l l Y X I s N X 0 m c X V v d D s s J n F 1 b 3 Q 7 U 2 V j d G l v b j E v U m 9 s b G l u Z 1 9 D Y W x l b m R h c i 9 D a G F u Z 2 V k I F R 5 c G U u e 0 R h e S B O Y W 1 l L D Z 9 J n F 1 b 3 Q 7 X S w m c X V v d D t S Z W x h d G l v b n N o a X B J b m Z v J n F 1 b 3 Q 7 O l t d f S I g L z 4 8 L 1 N 0 Y W J s Z U V u d H J p Z X M + P C 9 J d G V t P j x J d G V t P j x J d G V t T G 9 j Y X R p b 2 4 + P E l 0 Z W 1 U e X B l P k Z v c m 1 1 b G E 8 L 0 l 0 Z W 1 U e X B l P j x J d G V t U G F 0 a D 5 T Z W N 0 a W 9 u M S 9 S b 2 x s a W 5 n X 0 N h b G V u Z G F y L 1 N 0 Y X J 0 R G F 0 Z T w v S X R l b V B h d G g + P C 9 J d G V t T G 9 j Y X R p b 2 4 + P F N 0 Y W J s Z U V u d H J p Z X M g L z 4 8 L 0 l 0 Z W 0 + P E l 0 Z W 0 + P E l 0 Z W 1 M b 2 N h d G l v b j 4 8 S X R l b V R 5 c G U + R m 9 y b X V s Y T w v S X R l b V R 5 c G U + P E l 0 Z W 1 Q Y X R o P l N l Y 3 R p b 2 4 x L 1 J v b G x p b m d f Q 2 F s Z W 5 k Y X I v R W 5 k R G F 0 Z T w v S X R l b V B h d G g + P C 9 J d G V t T G 9 j Y X R p b 2 4 + P F N 0 Y W J s Z U V u d H J p Z X M g L z 4 8 L 0 l 0 Z W 0 + P E l 0 Z W 0 + P E l 0 Z W 1 M b 2 N h d G l v b j 4 8 S X R l b V R 5 c G U + R m 9 y b X V s Y T w v S X R l b V R 5 c G U + P E l 0 Z W 1 Q Y X R o P l N l Y 3 R p b 2 4 x L 1 J v b G x p b m d f Q 2 F s Z W 5 k Y X I v R G F 0 Z X N M a X N 0 P C 9 J d G V t U G F 0 a D 4 8 L 0 l 0 Z W 1 M b 2 N h d G l v b j 4 8 U 3 R h Y m x l R W 5 0 c m l l c y A v P j w v S X R l b T 4 8 S X R l b T 4 8 S X R l b U x v Y 2 F 0 a W 9 u P j x J d G V t V H l w Z T 5 G b 3 J t d W x h P C 9 J d G V t V H l w Z T 4 8 S X R l b V B h d G g + U 2 V j d G l v b j E v U m 9 s b G l u Z 1 9 D Y W x l b m R h c i 9 D Y W x l b m R h c l R h Y m x l P C 9 J d G V t U G F 0 a D 4 8 L 0 l 0 Z W 1 M b 2 N h d G l v b j 4 8 U 3 R h Y m x l R W 5 0 c m l l c y A v P j w v S X R l b T 4 8 S X R l b T 4 8 S X R l b U x v Y 2 F 0 a W 9 u P j x J d G V t V H l w Z T 5 G b 3 J t d W x h P C 9 J d G V t V H l w Z T 4 8 S X R l b V B h d G g + U 2 V j d G l v b j E v U m 9 s b G l u Z 1 9 D Y W x l b m R h c i 9 J b n N l c n R l Z C U y M F l l Y X I 8 L 0 l 0 Z W 1 Q Y X R o P j w v S X R l b U x v Y 2 F 0 a W 9 u P j x T d G F i b G V F b n R y a W V z I C 8 + P C 9 J d G V t P j x J d G V t P j x J d G V t T G 9 j Y X R p b 2 4 + P E l 0 Z W 1 U e X B l P k Z v c m 1 1 b G E 8 L 0 l 0 Z W 1 U e X B l P j x J d G V t U G F 0 a D 5 T Z W N 0 a W 9 u M S 9 S b 2 x s a W 5 n X 0 N h b G V u Z G F y L 0 l u c 2 V y d G V k J T I w U X V h c n R l c j w v S X R l b V B h d G g + P C 9 J d G V t T G 9 j Y X R p b 2 4 + P F N 0 Y W J s Z U V u d H J p Z X M g L z 4 8 L 0 l 0 Z W 0 + P E l 0 Z W 0 + P E l 0 Z W 1 M b 2 N h d G l v b j 4 8 S X R l b V R 5 c G U + R m 9 y b X V s Y T w v S X R l b V R 5 c G U + P E l 0 Z W 1 Q Y X R o P l N l Y 3 R p b 2 4 x L 1 J v b G x p b m d f Q 2 F s Z W 5 k Y X I v Q W R k Z W Q l M j B Q c m V m a X g 8 L 0 l 0 Z W 1 Q Y X R o P j w v S X R l b U x v Y 2 F 0 a W 9 u P j x T d G F i b G V F b n R y a W V z I C 8 + P C 9 J d G V t P j x J d G V t P j x J d G V t T G 9 j Y X R p b 2 4 + P E l 0 Z W 1 U e X B l P k Z v c m 1 1 b G E 8 L 0 l 0 Z W 1 U e X B l P j x J d G V t U G F 0 a D 5 T Z W N 0 a W 9 u M S 9 S b 2 x s a W 5 n X 0 N h b G V u Z G F y L 0 l u c 2 V y d G V k J T I w T W 9 u d G g l M j B O Y W 1 l P C 9 J d G V t U G F 0 a D 4 8 L 0 l 0 Z W 1 M b 2 N h d G l v b j 4 8 U 3 R h Y m x l R W 5 0 c m l l c y A v P j w v S X R l b T 4 8 S X R l b T 4 8 S X R l b U x v Y 2 F 0 a W 9 u P j x J d G V t V H l w Z T 5 G b 3 J t d W x h P C 9 J d G V t V H l w Z T 4 8 S X R l b V B h d G g + U 2 V j d G l v b j E v U m 9 s b G l u Z 1 9 D Y W x l b m R h c i 9 J b n N l c n R l Z C U y M F d l Z W s l M j B v Z i U y M E 1 v b n R o P C 9 J d G V t U G F 0 a D 4 8 L 0 l 0 Z W 1 M b 2 N h d G l v b j 4 8 U 3 R h Y m x l R W 5 0 c m l l c y A v P j w v S X R l b T 4 8 S X R l b T 4 8 S X R l b U x v Y 2 F 0 a W 9 u P j x J d G V t V H l w Z T 5 G b 3 J t d W x h P C 9 J d G V t V H l w Z T 4 8 S X R l b V B h d G g + U 2 V j d G l v b j E v U m 9 s b G l u Z 1 9 D Y W x l b m R h c i 9 J b n N l c n R l Z C U y M E R h e S U y M G 9 m J T I w W W V h c j w v S X R l b V B h d G g + P C 9 J d G V t T G 9 j Y X R p b 2 4 + P F N 0 Y W J s Z U V u d H J p Z X M g L z 4 8 L 0 l 0 Z W 0 + P E l 0 Z W 0 + P E l 0 Z W 1 M b 2 N h d G l v b j 4 8 S X R l b V R 5 c G U + R m 9 y b X V s Y T w v S X R l b V R 5 c G U + P E l 0 Z W 1 Q Y X R o P l N l Y 3 R p b 2 4 x L 1 J v b G x p b m d f Q 2 F s Z W 5 k Y X I v S W 5 z Z X J 0 Z W Q l M j B E Y X k l M j B O Y W 1 l P C 9 J d G V t U G F 0 a D 4 8 L 0 l 0 Z W 1 M b 2 N h d G l v b j 4 8 U 3 R h Y m x l R W 5 0 c m l l c y A v P j w v S X R l b T 4 8 S X R l b T 4 8 S X R l b U x v Y 2 F 0 a W 9 u P j x J d G V t V H l w Z T 5 G b 3 J t d W x h P C 9 J d G V t V H l w Z T 4 8 S X R l b V B h d G g + U 2 V j d G l v b j E v U m 9 s b G l u Z 1 9 D Y W x l b m R h c i 9 D a G F u Z 2 V k J T I w V H l w Z T w v S X R l b V B h d G g + P C 9 J d G V t T G 9 j Y X R p b 2 4 + P F N 0 Y W J s Z U V u d H J p Z X M g L z 4 8 L 0 l 0 Z W 0 + P E l 0 Z W 0 + P E l 0 Z W 1 M b 2 N h d G l v b j 4 8 S X R l b V R 5 c G U + R m 9 y b X V s Y T w v S X R l b V R 5 c G U + P E l 0 Z W 1 Q Y X R o P l N l Y 3 R p b 2 4 x L 1 J v b G x p b m d f Q 2 F s Z W 5 k Y X I v Q 2 h h b m d l Z C U y M F R 5 c G U l M j B 3 a X R o J T I w T G 9 j Y W x l P C 9 J d G V t U G F 0 a D 4 8 L 0 l 0 Z W 1 M b 2 N h d G l v b j 4 8 U 3 R h Y m x l R W 5 0 c m l l c y A v P j w v S X R l b T 4 8 L 0 l 0 Z W 1 z P j w v T G 9 j Y W x Q Y W N r Y W d l T W V 0 Y W R h d G F G a W x l P h Y A A A B Q S w U G A A A A A A A A A A A A A A A A A A A A A A A A J g E A A A E A A A D Q j J 3 f A R X R E Y x 6 A M B P w p f r A Q A A A D B + 2 Z S b D R d J s o h t k N O L 2 k A A A A A A A g A A A A A A E G Y A A A A B A A A g A A A A F N / 1 K Q b 0 Z E K f p K R v a L O D W c 0 P 2 a r 5 e s 2 v P C E O l K A T A 7 s A A A A A D o A A A A A C A A A g A A A A 6 z v + l 1 i 0 I 3 t b C E J u 0 P i K 1 9 Q h 1 O K a r 5 b N e x g 0 t 9 i u M G V Q A A A A C Z t 3 O J V K a K 8 8 T 5 r S B 8 Y 1 u K 2 d g E R 7 0 k V 9 K d 4 M L 8 6 I O + a p c u e L j Q a a k K k w f 1 H 5 7 P B p i B X d a 1 Q X P j p u D n m S g K 0 i 4 N k x g W i B G E u Z j R w 0 B Y I o c 8 F A A A A A y N y 2 R Z z P j d z J o F O r y P H L Y v M I d 8 a + p A d m t c t w S 7 y c n e S K Q 4 S e H 2 q c 0 8 y F w C a N O f N 5 d g E 6 h 3 M F Q i d 6 Q r X i I h U T 0 Q = = < / D a t a M a s h u p > 
</file>

<file path=customXml/item53.xml>��< ? x m l   v e r s i o n = " 1 . 0 "   e n c o d i n g = " U T F - 1 6 " ? > < G e m i n i   x m l n s = " h t t p : / / g e m i n i / p i v o t c u s t o m i z a t i o n / 9 9 6 b 4 a e 5 - 2 d f 9 - 4 5 a 4 - 8 9 3 5 - b e 9 3 f 0 4 6 f 7 8 8 " > < 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54.xml>��< ? x m l   v e r s i o n = " 1 . 0 "   e n c o d i n g = " U T F - 1 6 " ? > < G e m i n i   x m l n s = " h t t p : / / g e m i n i / p i v o t c u s t o m i z a t i o n / e 2 b 6 4 f 1 9 - 1 3 3 b - 4 3 4 f - a c 7 e - 8 5 9 5 d 5 5 e d 2 f 6 " > < 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55.xml>��< ? x m l   v e r s i o n = " 1 . 0 "   e n c o d i n g = " U T F - 1 6 " ? > < G e m i n i   x m l n s = " h t t p : / / g e m i n i / p i v o t c u s t o m i z a t i o n / 3 5 c 4 d 1 4 2 - 7 e 5 c - 4 0 9 5 - b c d e - 5 6 8 0 3 b 5 6 3 4 8 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56.xml>��< ? x m l   v e r s i o n = " 1 . 0 "   e n c o d i n g = " U T F - 1 6 " ? > < G e m i n i   x m l n s = " h t t p : / / g e m i n i / p i v o t c u s t o m i z a t i o n / a 9 6 b 0 2 8 6 - 8 b 8 3 - 4 b 7 8 - 9 d 0 5 - 7 4 e a 2 d 7 9 1 2 9 c " > < 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 S a l e s   P e r   C u s t .   ( S P C )   L Y < / M e a s u r e N a m e > < D i s p l a y N a m e > S a l e s   P e r   C u s t .   ( S P C )   L Y < / D i s p l a y N a m e > < V i s i b l e > T r u e < / V i s i b l e > < / i t e m > < i t e m > < M e a s u r e N a m e > T a r g e t   S P C   ( + 1 0 % ) < / M e a s u r e N a m e > < D i s p l a y N a m e > T a r g e t   S P C 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 F a l s e < / V i s i b l e > < S u b c o l u m n s > < i t e m > < R o l e > V a l u e < / R o l e > < D i s p l a y N a m e > S a l e s   p e r   C u s t o m e r   ( S P C )   V a l u e < / D i s p l a y N a m e > < V i s i b l e > T r u e 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57.xml>��< ? x m l   v e r s i o n = " 1 . 0 "   e n c o d i n g = " U T F - 1 6 " ? > < G e m i n i   x m l n s = " h t t p : / / g e m i n i / p i v o t c u s t o m i z a t i o n / 0 f 4 9 9 5 3 0 - 5 4 2 6 - 4 b 7 6 - b b 3 4 - a 9 c b 9 9 8 0 b 6 4 d " > < C u s t o m C o n t e n t > < ! [ C D A T A [ < ? x m l   v e r s i o n = " 1 . 0 "   e n c o d i n g = " u t f - 1 6 " ? > < S e t t i n g s > < C a l c u l a t e d F i e l d s > < i t e m > < M e a s u r e N a m e > T o t a l   S a l e s < / M e a s u r e N a m e > < D i s p l a y N a m e > T o t a l   S a l e s < / D i s p l a y N a m e > < V i s i b l e > F a l s e < / V i s i b l e > < / i t e m > < i t e m > < M e a s u r e N a m e > T o t a l   S a l e s   L Y < / M e a s u r e N a m e > < D i s p l a y N a m e > T o t a l   S a l e s   L Y < / D i s p l a y N a m e > < V i s i b l e > F a l s e < / V i s i b l e > < / i t e m > < i t e m > < M e a s u r e N a m e > T o t a l   O r d e r s < / M e a s u r e N a m e > < D i s p l a y N a m e > T o t a l   O r d e r s < / D i s p l a y N a m e > < V i s i b l e > F a l s e < / V i s i b l e > < / i t e m > < i t e m > < M e a s u r e N a m e > A v g .   O r d e r   V a l u e   L Y < / M e a s u r e N a m e > < D i s p l a y N a m e > A v g .   O r d e r   V a l u e   L Y < / D i s p l a y N a m e > < V i s i b l e > F a l s e < / V i s i b l e > < / i t e m > < i t e m > < M e a s u r e N a m e > T a r g e t   A O V   ( + 1 0 % ) < / M e a s u r e N a m e > < D i s p l a y N a m e > T a r g e t   A O V   ( + 1 0 % ) < / D i s p l a y N a m e > < V i s i b l e > F a l s e < / V i s i b l e > < / i t e m > < i t e m > < M e a s u r e N a m e > T a r g e t   Y o Y   S a l e s   G r o w t h   ( % ) < / M e a s u r e N a m e > < D i s p l a y N a m e > T a r g e t   Y o Y   S a l e s   G r o w t h   ( % ) < / D i s p l a y N a m e > < V i s i b l e > F a l s e < / V i s i b l e > < / i t e m > < i t e m > < M e a s u r e N a m e > S a l e s   Y T D < / M e a s u r e N a m e > < D i s p l a y N a m e > S a l e s   Y T D < / 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 S a l e s   p e r   C u s t o m e r   ( S P C ) < / M e a s u r e N a m e > < D i s p l a y N a m e > S a l e s   p e r   C u s t o m e r   ( S P C ) < / D i s p l a y N a m e > < V i s i b l e > T r u e < / V i s i b l e > < / i t e m > < i t e m > < M e a s u r e N a m e > S a l e s   P e r   C u s t .   ( S P C )   L Y < / M e a s u r e N a m e > < D i s p l a y N a m e > S a l e s   P e r   C u s t .   ( S P C )   L Y < / D i s p l a y N a m e > < V i s i b l e > T r u e < / V i s i b l e > < / i t e m > < i t e m > < M e a s u r e N a m e > T a r g e t   S P C   ( + 1 0 % ) < / M e a s u r e N a m e > < D i s p l a y N a m e > T a r g e t   S P C   ( + 1 0 % ) < / D i s p l a y N a m e > < V i s i b l e > F a l s e < / V i s i b l e > < / i t e m > < / C a l c u l a t e d F i e l d s > < S A H o s t H a s h > 0 < / S A H o s t H a s h > < G e m i n i F i e l d L i s t V i s i b l e > T r u e < / G e m i n i F i e l d L i s t V i s i b l e > < / S e t t i n g s > ] ] > < / C u s t o m C o n t e n t > < / G e m i n i > 
</file>

<file path=customXml/item58.xml>��< ? x m l   v e r s i o n = " 1 . 0 "   e n c o d i n g = " U T F - 1 6 " ? > < G e m i n i   x m l n s = " h t t p : / / g e m i n i / p i v o t c u s t o m i z a t i o n / 6 c d 7 d 5 c a - b 5 6 1 - 4 0 d 7 - 8 1 2 a - 9 4 9 d e 9 9 5 3 6 e 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59.xml>��< ? x m l   v e r s i o n = " 1 . 0 "   e n c o d i n g = " U T F - 1 6 " ? > < G e m i n i   x m l n s = " h t t p : / / g e m i n i / p i v o t c u s t o m i z a t i o n / 3 0 d 0 4 e b 6 - 7 c d b - 4 2 8 4 - a 8 a 1 - e 4 2 e 1 c 2 5 8 4 e d " > < 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6.xml>��< ? x m l   v e r s i o n = " 1 . 0 "   e n c o d i n g = " U T F - 1 6 " ? > < G e m i n i   x m l n s = " h t t p : / / g e m i n i / p i v o t c u s t o m i z a t i o n / T a b l e X M L _ R o l l i n g _ C a l e n d a r _ 5 4 e 8 4 c 9 9 - c 9 2 7 - 4 0 d f - a 5 0 4 - 6 d e 4 4 c 4 f b a 0 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60.xml>��< ? x m l   v e r s i o n = " 1 . 0 "   e n c o d i n g = " U T F - 1 6 " ? > < G e m i n i   x m l n s = " h t t p : / / g e m i n i / p i v o t c u s t o m i z a t i o n / c 0 8 2 e 6 3 e - 0 2 b 1 - 4 d 8 6 - a b a 9 - 8 e f 9 e 0 7 e a 4 7 6 " > < 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7.xml>��< ? x m l   v e r s i o n = " 1 . 0 "   e n c o d i n g = " U T F - 1 6 " ? > < G e m i n i   x m l n s = " h t t p : / / g e m i n i / p i v o t c u s t o m i z a t i o n / 8 f f f 2 4 e f - 4 7 e d - 4 a 2 2 - 9 5 d c - 0 0 e e d 2 5 0 c 9 8 d " > < C u s t o m C o n t e n t > < ! [ C D A T A [ < ? x m l   v e r s i o n = " 1 . 0 "   e n c o d i n g = " u t f - 1 6 " ? > < S e t t i n g s > < C a l c u l a t e d F i e l d s > < i t e m > < M e a s u r e N a m e > S u m   o f   R o w   I D < / M e a s u r e N a m e > < D i s p l a y N a m e > S u m   o f   R o w   I D < / D i s p l a y N a m e > < V i s i b l e > F a l s e < / V i s i b l e > < / i t e m > < / C a l c u l a t e d F i e l d s > < S A H o s t H a s h > 0 < / S A H o s t H a s h > < G e m i n i F i e l d L i s t V i s i b l e > T r u e < / G e m i n i F i e l d L i s t V i s i b l e > < / S e t t i n g s > ] ] > < / C u s t o m C o n t e n t > < / G e m i n i > 
</file>

<file path=customXml/item8.xml>��< ? x m l   v e r s i o n = " 1 . 0 "   e n c o d i n g = " U T F - 1 6 " ? > < G e m i n i   x m l n s = " h t t p : / / g e m i n i / p i v o t c u s t o m i z a t i o n / f 5 4 7 6 d d 8 - 9 2 f 3 - 4 2 f d - 8 d e 1 - f a d 7 2 1 8 0 6 8 2 4 " > < 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9.xml>��< ? x m l   v e r s i o n = " 1 . 0 "   e n c o d i n g = " U T F - 1 6 " ? > < G e m i n i   x m l n s = " h t t p : / / g e m i n i / p i v o t c u s t o m i z a t i o n / b 9 1 4 2 1 a 7 - e 6 0 7 - 4 8 5 6 - b 7 6 2 - 7 e 1 f 5 f b f b 3 6 3 " > < C u s t o m C o n t e n t > < ! [ C D A T A [ < ? x m l   v e r s i o n = " 1 . 0 "   e n c o d i n g = " u t f - 1 6 " ? > < S e t t i n g s > < C a l c u l a t e d F i e l d s > < i t e m > < M e a s u r e N a m e > T o t a l   S a l e s < / M e a s u r e N a m e > < D i s p l a y N a m e > T o t a l   S a l e s < / D i s p l a y N a m e > < V i s i b l e > F a l s e < / V i s i b l e > < / i t e m > < i t e m > < M e a s u r e N a m e > T o t a l   O r d e r s < / M e a s u r e N a m e > < D i s p l a y N a m e > T o t a l   O r d e r s < / D i s p l a y N a m e > < V i s i b l e > F a l s e < / V i s i b l e > < / i t e m > < i t e m > < M e a s u r e N a m e > A v g .   O r d e r   V a l u e   L Y < / M e a s u r e N a m e > < D i s p l a y N a m e > A v g .   O r d e r   V a l u e   L Y < / D i s p l a y N a m e > < V i s i b l e > F a l s e < / V i s i b l e > < / i t e m > < i t e m > < M e a s u r e N a m e > S a l e s   Y T D < / M e a s u r e N a m e > < D i s p l a y N a m e > S a l e s   Y T D < / D i s p l a y N a m e > < V i s i b l e > F a l s e < / V i s i b l e > < / i t e m > < i t e m > < M e a s u r e N a m e > T o t a l   S a l e s   L Y < / M e a s u r e N a m e > < D i s p l a y N a m e > T o t a l   S a l e s 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i t e m > < M e a s u r e N a m e > T a r g e t   A O V   ( + 1 0 % ) < / M e a s u r e N a m e > < D i s p l a y N a m e > T a r g e t   A O V   ( + 1 0 % ) < / D i s p l a y N a m e > < V i s i b l e > F a l s e < / V i s i b l e > < / i t e m > < i t e m > < M e a s u r e N a m e > T a r g e t   Y o Y   S a l e s   G r o w t h   ( % ) < / M e a s u r e N a m e > < D i s p l a y N a m e > T a r g e t   Y o Y   S a l e s   G r o w t h   ( % ) < / D i s p l a y N a m e > < V i s i b l e > F a l s e < / V i s i b l e > < / i t e m > < i t e m > < M e a s u r e N a m e > S a l e s   P e r   C u s t .   ( S P C )   L Y < / M e a s u r e N a m e > < D i s p l a y N a m e > S a l e s   P e r   C u s t .   ( S P C )   L Y < / D i s p l a y N a m e > < V i s i b l e > F a l s e < / V i s i b l e > < / i t e m > < i t e m > < M e a s u r e N a m e > T a r g e t   S P C   ( + 1 0 % ) < / M e a s u r e N a m e > < D i s p l a y N a m e > T a r g e t   S P C   ( + 1 0 % ) < / D i s p l a y N a m e > < V i s i b l e > F a l s e < / V i s i b l e > < / i t e m > < i t e m > < M e a s u r e N a m e > S a l e s   p e r   C u s t o m e r   ( S P C ) < / M e a s u r e N a m e > < D i s p l a y N a m e > S a l e s   p e r   C u s t o m e r   ( S P C ) < / D i s p l a y N a m e > < V i s i b l e > F a l s e < / V i s i b l e > < S u b c o l u m n s > < i t e m > < R o l e > V a l u e < / R o l e > < D i s p l a y N a m e > S a l e s   p e r   C u s t o m e r   ( S P C )   V a l u e < / D i s p l a y N a m e > < V i s i b l e > F a l s e < / V i s i b l e > < / i t e m > < i t e m > < R o l e > S t a t u s < / R o l e > < D i s p l a y N a m e > S a l e s   p e r   C u s t o m e r   ( S P C )   S t a t u s < / D i s p l a y N a m e > < V i s i b l e > F a l s e < / V i s i b l e > < / i t e m > < i t e m > < R o l e > G o a l < / R o l e > < D i s p l a y N a m e > S a l e s   p e r   C u s t o m e r   ( S P C ) 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60BEB233-B663-4025-BD58-FF1A313A95C8}">
  <ds:schemaRefs/>
</ds:datastoreItem>
</file>

<file path=customXml/itemProps10.xml><?xml version="1.0" encoding="utf-8"?>
<ds:datastoreItem xmlns:ds="http://schemas.openxmlformats.org/officeDocument/2006/customXml" ds:itemID="{434780E2-07D7-4522-8388-8DD868C7DFC9}">
  <ds:schemaRefs/>
</ds:datastoreItem>
</file>

<file path=customXml/itemProps11.xml><?xml version="1.0" encoding="utf-8"?>
<ds:datastoreItem xmlns:ds="http://schemas.openxmlformats.org/officeDocument/2006/customXml" ds:itemID="{EE718ED8-1764-44E7-81A1-A2B377F8AFFF}">
  <ds:schemaRefs/>
</ds:datastoreItem>
</file>

<file path=customXml/itemProps12.xml><?xml version="1.0" encoding="utf-8"?>
<ds:datastoreItem xmlns:ds="http://schemas.openxmlformats.org/officeDocument/2006/customXml" ds:itemID="{BE9477C1-34D1-49BB-8780-209641B9C262}">
  <ds:schemaRefs/>
</ds:datastoreItem>
</file>

<file path=customXml/itemProps13.xml><?xml version="1.0" encoding="utf-8"?>
<ds:datastoreItem xmlns:ds="http://schemas.openxmlformats.org/officeDocument/2006/customXml" ds:itemID="{BCCA341C-CF9F-4E15-832B-D770A53C94EC}">
  <ds:schemaRefs/>
</ds:datastoreItem>
</file>

<file path=customXml/itemProps14.xml><?xml version="1.0" encoding="utf-8"?>
<ds:datastoreItem xmlns:ds="http://schemas.openxmlformats.org/officeDocument/2006/customXml" ds:itemID="{CBA5C84E-63D7-473C-A341-273689172FFB}">
  <ds:schemaRefs/>
</ds:datastoreItem>
</file>

<file path=customXml/itemProps15.xml><?xml version="1.0" encoding="utf-8"?>
<ds:datastoreItem xmlns:ds="http://schemas.openxmlformats.org/officeDocument/2006/customXml" ds:itemID="{D729912A-7A3B-4DEE-972F-32B4EF88B67A}">
  <ds:schemaRefs/>
</ds:datastoreItem>
</file>

<file path=customXml/itemProps16.xml><?xml version="1.0" encoding="utf-8"?>
<ds:datastoreItem xmlns:ds="http://schemas.openxmlformats.org/officeDocument/2006/customXml" ds:itemID="{D9A00725-8253-49F3-849F-A5EB2454488A}">
  <ds:schemaRefs/>
</ds:datastoreItem>
</file>

<file path=customXml/itemProps17.xml><?xml version="1.0" encoding="utf-8"?>
<ds:datastoreItem xmlns:ds="http://schemas.openxmlformats.org/officeDocument/2006/customXml" ds:itemID="{99D870DE-4500-473B-8975-CBD716706F8F}">
  <ds:schemaRefs/>
</ds:datastoreItem>
</file>

<file path=customXml/itemProps18.xml><?xml version="1.0" encoding="utf-8"?>
<ds:datastoreItem xmlns:ds="http://schemas.openxmlformats.org/officeDocument/2006/customXml" ds:itemID="{89D39E3A-5A8E-4A9A-B139-FBB07F872C2B}">
  <ds:schemaRefs/>
</ds:datastoreItem>
</file>

<file path=customXml/itemProps19.xml><?xml version="1.0" encoding="utf-8"?>
<ds:datastoreItem xmlns:ds="http://schemas.openxmlformats.org/officeDocument/2006/customXml" ds:itemID="{12E49945-F38A-4A83-81E7-4A6BA086E508}">
  <ds:schemaRefs/>
</ds:datastoreItem>
</file>

<file path=customXml/itemProps2.xml><?xml version="1.0" encoding="utf-8"?>
<ds:datastoreItem xmlns:ds="http://schemas.openxmlformats.org/officeDocument/2006/customXml" ds:itemID="{6D5EAD82-34B0-4983-9C66-D0D830F02AD5}">
  <ds:schemaRefs/>
</ds:datastoreItem>
</file>

<file path=customXml/itemProps20.xml><?xml version="1.0" encoding="utf-8"?>
<ds:datastoreItem xmlns:ds="http://schemas.openxmlformats.org/officeDocument/2006/customXml" ds:itemID="{86939E15-A004-4078-97DB-BA89985E3133}">
  <ds:schemaRefs/>
</ds:datastoreItem>
</file>

<file path=customXml/itemProps21.xml><?xml version="1.0" encoding="utf-8"?>
<ds:datastoreItem xmlns:ds="http://schemas.openxmlformats.org/officeDocument/2006/customXml" ds:itemID="{9FCDFCDE-8B67-437A-A643-B0A4EEBAC6D8}">
  <ds:schemaRefs/>
</ds:datastoreItem>
</file>

<file path=customXml/itemProps22.xml><?xml version="1.0" encoding="utf-8"?>
<ds:datastoreItem xmlns:ds="http://schemas.openxmlformats.org/officeDocument/2006/customXml" ds:itemID="{66FF529F-C088-4602-B6D4-F04B3E2F16F1}">
  <ds:schemaRefs/>
</ds:datastoreItem>
</file>

<file path=customXml/itemProps23.xml><?xml version="1.0" encoding="utf-8"?>
<ds:datastoreItem xmlns:ds="http://schemas.openxmlformats.org/officeDocument/2006/customXml" ds:itemID="{9724A831-D361-4358-8067-0557EB8F61BF}">
  <ds:schemaRefs/>
</ds:datastoreItem>
</file>

<file path=customXml/itemProps24.xml><?xml version="1.0" encoding="utf-8"?>
<ds:datastoreItem xmlns:ds="http://schemas.openxmlformats.org/officeDocument/2006/customXml" ds:itemID="{AFEF391D-ECF1-4ED7-8AC3-B6D41B731DAC}">
  <ds:schemaRefs/>
</ds:datastoreItem>
</file>

<file path=customXml/itemProps25.xml><?xml version="1.0" encoding="utf-8"?>
<ds:datastoreItem xmlns:ds="http://schemas.openxmlformats.org/officeDocument/2006/customXml" ds:itemID="{888245EF-33E7-4E24-B3D5-4E92A8CEBBDD}">
  <ds:schemaRefs/>
</ds:datastoreItem>
</file>

<file path=customXml/itemProps26.xml><?xml version="1.0" encoding="utf-8"?>
<ds:datastoreItem xmlns:ds="http://schemas.openxmlformats.org/officeDocument/2006/customXml" ds:itemID="{3A32C419-5F90-4A37-A1A4-DC031273E28A}">
  <ds:schemaRefs/>
</ds:datastoreItem>
</file>

<file path=customXml/itemProps27.xml><?xml version="1.0" encoding="utf-8"?>
<ds:datastoreItem xmlns:ds="http://schemas.openxmlformats.org/officeDocument/2006/customXml" ds:itemID="{59B0FF4F-2C6C-41D9-8F5C-1A70152D4FCC}">
  <ds:schemaRefs/>
</ds:datastoreItem>
</file>

<file path=customXml/itemProps28.xml><?xml version="1.0" encoding="utf-8"?>
<ds:datastoreItem xmlns:ds="http://schemas.openxmlformats.org/officeDocument/2006/customXml" ds:itemID="{2F586484-4172-4370-A700-8AD79A7EBFD9}">
  <ds:schemaRefs/>
</ds:datastoreItem>
</file>

<file path=customXml/itemProps29.xml><?xml version="1.0" encoding="utf-8"?>
<ds:datastoreItem xmlns:ds="http://schemas.openxmlformats.org/officeDocument/2006/customXml" ds:itemID="{7EA0661A-9ACC-425D-911B-C0DE5A495331}">
  <ds:schemaRefs/>
</ds:datastoreItem>
</file>

<file path=customXml/itemProps3.xml><?xml version="1.0" encoding="utf-8"?>
<ds:datastoreItem xmlns:ds="http://schemas.openxmlformats.org/officeDocument/2006/customXml" ds:itemID="{48CDCBDE-F38B-4B86-BC38-BA30E4BB98EF}">
  <ds:schemaRefs/>
</ds:datastoreItem>
</file>

<file path=customXml/itemProps30.xml><?xml version="1.0" encoding="utf-8"?>
<ds:datastoreItem xmlns:ds="http://schemas.openxmlformats.org/officeDocument/2006/customXml" ds:itemID="{B04AFC71-F12B-4FC7-B170-8D890200C3B6}">
  <ds:schemaRefs/>
</ds:datastoreItem>
</file>

<file path=customXml/itemProps31.xml><?xml version="1.0" encoding="utf-8"?>
<ds:datastoreItem xmlns:ds="http://schemas.openxmlformats.org/officeDocument/2006/customXml" ds:itemID="{E0B7D984-53B9-4737-8CB0-21AABE644F82}">
  <ds:schemaRefs/>
</ds:datastoreItem>
</file>

<file path=customXml/itemProps32.xml><?xml version="1.0" encoding="utf-8"?>
<ds:datastoreItem xmlns:ds="http://schemas.openxmlformats.org/officeDocument/2006/customXml" ds:itemID="{2FFE5153-957A-415E-9DBD-5694AEEDF4DC}">
  <ds:schemaRefs/>
</ds:datastoreItem>
</file>

<file path=customXml/itemProps33.xml><?xml version="1.0" encoding="utf-8"?>
<ds:datastoreItem xmlns:ds="http://schemas.openxmlformats.org/officeDocument/2006/customXml" ds:itemID="{188BB845-ED93-479F-8D39-DCAC94A0C9ED}">
  <ds:schemaRefs/>
</ds:datastoreItem>
</file>

<file path=customXml/itemProps34.xml><?xml version="1.0" encoding="utf-8"?>
<ds:datastoreItem xmlns:ds="http://schemas.openxmlformats.org/officeDocument/2006/customXml" ds:itemID="{041EE4D6-19D0-48BC-BB05-C049CC674143}">
  <ds:schemaRefs/>
</ds:datastoreItem>
</file>

<file path=customXml/itemProps35.xml><?xml version="1.0" encoding="utf-8"?>
<ds:datastoreItem xmlns:ds="http://schemas.openxmlformats.org/officeDocument/2006/customXml" ds:itemID="{060A62BB-B1FE-4286-A5D0-A22DF5D21078}">
  <ds:schemaRefs/>
</ds:datastoreItem>
</file>

<file path=customXml/itemProps36.xml><?xml version="1.0" encoding="utf-8"?>
<ds:datastoreItem xmlns:ds="http://schemas.openxmlformats.org/officeDocument/2006/customXml" ds:itemID="{95B34E3C-A6FF-455E-B611-F198FEF77DC1}">
  <ds:schemaRefs/>
</ds:datastoreItem>
</file>

<file path=customXml/itemProps37.xml><?xml version="1.0" encoding="utf-8"?>
<ds:datastoreItem xmlns:ds="http://schemas.openxmlformats.org/officeDocument/2006/customXml" ds:itemID="{FD867189-FA8C-4FC3-85F3-269E8CD440A8}">
  <ds:schemaRefs/>
</ds:datastoreItem>
</file>

<file path=customXml/itemProps38.xml><?xml version="1.0" encoding="utf-8"?>
<ds:datastoreItem xmlns:ds="http://schemas.openxmlformats.org/officeDocument/2006/customXml" ds:itemID="{CB83C9C5-5F77-40A0-A20C-0204047F97B7}">
  <ds:schemaRefs/>
</ds:datastoreItem>
</file>

<file path=customXml/itemProps39.xml><?xml version="1.0" encoding="utf-8"?>
<ds:datastoreItem xmlns:ds="http://schemas.openxmlformats.org/officeDocument/2006/customXml" ds:itemID="{2E0C3511-1073-48BE-805D-1F3E87887CC9}">
  <ds:schemaRefs/>
</ds:datastoreItem>
</file>

<file path=customXml/itemProps4.xml><?xml version="1.0" encoding="utf-8"?>
<ds:datastoreItem xmlns:ds="http://schemas.openxmlformats.org/officeDocument/2006/customXml" ds:itemID="{E4D8ED02-05B0-46AE-B1F8-27730CE21272}">
  <ds:schemaRefs/>
</ds:datastoreItem>
</file>

<file path=customXml/itemProps40.xml><?xml version="1.0" encoding="utf-8"?>
<ds:datastoreItem xmlns:ds="http://schemas.openxmlformats.org/officeDocument/2006/customXml" ds:itemID="{2003B140-69DC-4B69-8466-2A33B248C609}">
  <ds:schemaRefs/>
</ds:datastoreItem>
</file>

<file path=customXml/itemProps41.xml><?xml version="1.0" encoding="utf-8"?>
<ds:datastoreItem xmlns:ds="http://schemas.openxmlformats.org/officeDocument/2006/customXml" ds:itemID="{5F6EB908-889E-440F-A9D2-39E3D9B0CB55}">
  <ds:schemaRefs/>
</ds:datastoreItem>
</file>

<file path=customXml/itemProps42.xml><?xml version="1.0" encoding="utf-8"?>
<ds:datastoreItem xmlns:ds="http://schemas.openxmlformats.org/officeDocument/2006/customXml" ds:itemID="{95109328-AB29-4A24-8D9F-A0E2EC80BC6E}">
  <ds:schemaRefs/>
</ds:datastoreItem>
</file>

<file path=customXml/itemProps43.xml><?xml version="1.0" encoding="utf-8"?>
<ds:datastoreItem xmlns:ds="http://schemas.openxmlformats.org/officeDocument/2006/customXml" ds:itemID="{7372B858-7299-4095-B517-17CBA429FA97}">
  <ds:schemaRefs/>
</ds:datastoreItem>
</file>

<file path=customXml/itemProps44.xml><?xml version="1.0" encoding="utf-8"?>
<ds:datastoreItem xmlns:ds="http://schemas.openxmlformats.org/officeDocument/2006/customXml" ds:itemID="{DBB5F1EF-0CDA-4B7E-8339-D7F9F672C404}">
  <ds:schemaRefs/>
</ds:datastoreItem>
</file>

<file path=customXml/itemProps45.xml><?xml version="1.0" encoding="utf-8"?>
<ds:datastoreItem xmlns:ds="http://schemas.openxmlformats.org/officeDocument/2006/customXml" ds:itemID="{42B6B990-ED34-4B94-BD74-4E793CFF74A4}">
  <ds:schemaRefs/>
</ds:datastoreItem>
</file>

<file path=customXml/itemProps46.xml><?xml version="1.0" encoding="utf-8"?>
<ds:datastoreItem xmlns:ds="http://schemas.openxmlformats.org/officeDocument/2006/customXml" ds:itemID="{F46687C2-0799-401F-A375-0802C6A41541}">
  <ds:schemaRefs/>
</ds:datastoreItem>
</file>

<file path=customXml/itemProps47.xml><?xml version="1.0" encoding="utf-8"?>
<ds:datastoreItem xmlns:ds="http://schemas.openxmlformats.org/officeDocument/2006/customXml" ds:itemID="{9DCD1F89-24B3-49D6-BB9F-CB56FE9C0EBD}">
  <ds:schemaRefs/>
</ds:datastoreItem>
</file>

<file path=customXml/itemProps48.xml><?xml version="1.0" encoding="utf-8"?>
<ds:datastoreItem xmlns:ds="http://schemas.openxmlformats.org/officeDocument/2006/customXml" ds:itemID="{E4088688-0205-4B4E-B4A4-C4EE988A66FC}">
  <ds:schemaRefs/>
</ds:datastoreItem>
</file>

<file path=customXml/itemProps49.xml><?xml version="1.0" encoding="utf-8"?>
<ds:datastoreItem xmlns:ds="http://schemas.openxmlformats.org/officeDocument/2006/customXml" ds:itemID="{E0E8A1B1-7BB0-4793-AAEC-E9E9B5790732}">
  <ds:schemaRefs/>
</ds:datastoreItem>
</file>

<file path=customXml/itemProps5.xml><?xml version="1.0" encoding="utf-8"?>
<ds:datastoreItem xmlns:ds="http://schemas.openxmlformats.org/officeDocument/2006/customXml" ds:itemID="{EE7DBCA5-0AA9-49A7-9858-364131B98F7C}">
  <ds:schemaRefs/>
</ds:datastoreItem>
</file>

<file path=customXml/itemProps50.xml><?xml version="1.0" encoding="utf-8"?>
<ds:datastoreItem xmlns:ds="http://schemas.openxmlformats.org/officeDocument/2006/customXml" ds:itemID="{F14B0CC4-9F5C-4809-96A1-F3D943D1AEB6}">
  <ds:schemaRefs/>
</ds:datastoreItem>
</file>

<file path=customXml/itemProps51.xml><?xml version="1.0" encoding="utf-8"?>
<ds:datastoreItem xmlns:ds="http://schemas.openxmlformats.org/officeDocument/2006/customXml" ds:itemID="{2F2CC058-5834-486D-A7B4-83217B6CAD4E}">
  <ds:schemaRefs/>
</ds:datastoreItem>
</file>

<file path=customXml/itemProps52.xml><?xml version="1.0" encoding="utf-8"?>
<ds:datastoreItem xmlns:ds="http://schemas.openxmlformats.org/officeDocument/2006/customXml" ds:itemID="{D520FE16-1353-4692-A3B1-934EA477C260}">
  <ds:schemaRefs>
    <ds:schemaRef ds:uri="http://schemas.microsoft.com/DataMashup"/>
  </ds:schemaRefs>
</ds:datastoreItem>
</file>

<file path=customXml/itemProps53.xml><?xml version="1.0" encoding="utf-8"?>
<ds:datastoreItem xmlns:ds="http://schemas.openxmlformats.org/officeDocument/2006/customXml" ds:itemID="{4E1C0193-551D-419A-A3C0-EAAE8558B973}">
  <ds:schemaRefs/>
</ds:datastoreItem>
</file>

<file path=customXml/itemProps54.xml><?xml version="1.0" encoding="utf-8"?>
<ds:datastoreItem xmlns:ds="http://schemas.openxmlformats.org/officeDocument/2006/customXml" ds:itemID="{DBA96F04-FE1B-4F93-9B43-4D24D1CDFCDB}">
  <ds:schemaRefs/>
</ds:datastoreItem>
</file>

<file path=customXml/itemProps55.xml><?xml version="1.0" encoding="utf-8"?>
<ds:datastoreItem xmlns:ds="http://schemas.openxmlformats.org/officeDocument/2006/customXml" ds:itemID="{FBB81DBF-D178-4D36-B98C-AA93B7F9E2DB}">
  <ds:schemaRefs/>
</ds:datastoreItem>
</file>

<file path=customXml/itemProps56.xml><?xml version="1.0" encoding="utf-8"?>
<ds:datastoreItem xmlns:ds="http://schemas.openxmlformats.org/officeDocument/2006/customXml" ds:itemID="{851EE958-731F-4C47-B315-8F7652FA1EC3}">
  <ds:schemaRefs/>
</ds:datastoreItem>
</file>

<file path=customXml/itemProps57.xml><?xml version="1.0" encoding="utf-8"?>
<ds:datastoreItem xmlns:ds="http://schemas.openxmlformats.org/officeDocument/2006/customXml" ds:itemID="{B0E1CCBF-E3A1-4AB1-8B6C-6FF66898C689}">
  <ds:schemaRefs/>
</ds:datastoreItem>
</file>

<file path=customXml/itemProps58.xml><?xml version="1.0" encoding="utf-8"?>
<ds:datastoreItem xmlns:ds="http://schemas.openxmlformats.org/officeDocument/2006/customXml" ds:itemID="{6FC9F322-1C74-4705-A267-286B05C609A7}">
  <ds:schemaRefs/>
</ds:datastoreItem>
</file>

<file path=customXml/itemProps59.xml><?xml version="1.0" encoding="utf-8"?>
<ds:datastoreItem xmlns:ds="http://schemas.openxmlformats.org/officeDocument/2006/customXml" ds:itemID="{E286A05E-267C-4FEB-B7E7-FEF1A0520BD0}">
  <ds:schemaRefs/>
</ds:datastoreItem>
</file>

<file path=customXml/itemProps6.xml><?xml version="1.0" encoding="utf-8"?>
<ds:datastoreItem xmlns:ds="http://schemas.openxmlformats.org/officeDocument/2006/customXml" ds:itemID="{28D1ADED-AEC3-462F-855C-2ADF066A6E6B}">
  <ds:schemaRefs/>
</ds:datastoreItem>
</file>

<file path=customXml/itemProps60.xml><?xml version="1.0" encoding="utf-8"?>
<ds:datastoreItem xmlns:ds="http://schemas.openxmlformats.org/officeDocument/2006/customXml" ds:itemID="{3FB340A5-F9FA-4BD8-94D3-1CA113BD0273}">
  <ds:schemaRefs/>
</ds:datastoreItem>
</file>

<file path=customXml/itemProps7.xml><?xml version="1.0" encoding="utf-8"?>
<ds:datastoreItem xmlns:ds="http://schemas.openxmlformats.org/officeDocument/2006/customXml" ds:itemID="{597E5359-3B4B-48EA-9D7C-206A8E4EECFE}">
  <ds:schemaRefs/>
</ds:datastoreItem>
</file>

<file path=customXml/itemProps8.xml><?xml version="1.0" encoding="utf-8"?>
<ds:datastoreItem xmlns:ds="http://schemas.openxmlformats.org/officeDocument/2006/customXml" ds:itemID="{19994802-DD61-48C7-9F03-A3DB7092B92E}">
  <ds:schemaRefs/>
</ds:datastoreItem>
</file>

<file path=customXml/itemProps9.xml><?xml version="1.0" encoding="utf-8"?>
<ds:datastoreItem xmlns:ds="http://schemas.openxmlformats.org/officeDocument/2006/customXml" ds:itemID="{A969F147-3F8E-4160-8455-0D185093B9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Dashboard</vt:lpstr>
      <vt:lpstr>Layout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Anootosh Sarkar</dc:creator>
  <cp:lastModifiedBy>Anootosh Sarkar</cp:lastModifiedBy>
  <dcterms:created xsi:type="dcterms:W3CDTF">2025-05-09T16:50:10Z</dcterms:created>
  <dcterms:modified xsi:type="dcterms:W3CDTF">2025-05-20T11:56:10Z</dcterms:modified>
</cp:coreProperties>
</file>